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B\Desktop\Business Analytics\Mini projects\"/>
    </mc:Choice>
  </mc:AlternateContent>
  <xr:revisionPtr revIDLastSave="0" documentId="13_ncr:1_{F25E35FE-4F05-42CA-A419-4B4CAA240111}" xr6:coauthVersionLast="45" xr6:coauthVersionMax="45" xr10:uidLastSave="{00000000-0000-0000-0000-000000000000}"/>
  <bookViews>
    <workbookView xWindow="-110" yWindow="-110" windowWidth="19420" windowHeight="10420" activeTab="2" xr2:uid="{00000000-000D-0000-FFFF-FFFF00000000}"/>
  </bookViews>
  <sheets>
    <sheet name="Overview" sheetId="3" r:id="rId1"/>
    <sheet name="Variables" sheetId="7" r:id="rId2"/>
    <sheet name="Regression (1st round)" sheetId="8" r:id="rId3"/>
    <sheet name="Regression (2nd round)" sheetId="9" r:id="rId4"/>
    <sheet name="Data Analysis" sheetId="10" r:id="rId5"/>
    <sheet name="Original Data" sheetId="1" r:id="rId6"/>
    <sheet name="Data Extracted for Pete" sheetId="6" r:id="rId7"/>
  </sheets>
  <definedNames>
    <definedName name="_xlnm._FilterDatabase" localSheetId="6" hidden="1">'Data Extracted for Pete'!$A$1:$AH$1031</definedName>
    <definedName name="_xlnm._FilterDatabase" localSheetId="5" hidden="1">'Original Data'!$A$1:$AH$1031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10" l="1"/>
  <c r="C21" i="10"/>
  <c r="C22" i="10"/>
  <c r="C23" i="10"/>
  <c r="C24" i="10"/>
  <c r="C19" i="10"/>
  <c r="B20" i="10"/>
  <c r="B21" i="10"/>
  <c r="B22" i="10"/>
  <c r="B23" i="10"/>
  <c r="B24" i="10"/>
  <c r="B19" i="10"/>
  <c r="D82" i="7"/>
  <c r="D81" i="7"/>
  <c r="D80" i="7"/>
  <c r="D79" i="7"/>
  <c r="D78" i="7"/>
  <c r="D77" i="7"/>
  <c r="C82" i="7"/>
  <c r="C81" i="7"/>
  <c r="C80" i="7"/>
  <c r="C79" i="7"/>
  <c r="C78" i="7"/>
  <c r="C77" i="7"/>
  <c r="C5" i="10"/>
  <c r="C6" i="10"/>
  <c r="C7" i="10"/>
  <c r="C8" i="10"/>
  <c r="C4" i="10"/>
  <c r="C3" i="10"/>
  <c r="M62" i="7" l="1"/>
  <c r="M61" i="7"/>
  <c r="M31" i="7"/>
  <c r="M54" i="7"/>
  <c r="M44" i="7"/>
  <c r="M73" i="7"/>
  <c r="M47" i="7"/>
  <c r="M71" i="7"/>
  <c r="M33" i="7"/>
  <c r="M57" i="7"/>
  <c r="M56" i="7"/>
  <c r="M46" i="7"/>
  <c r="M58" i="7"/>
  <c r="M64" i="7"/>
  <c r="M69" i="7"/>
  <c r="M68" i="7"/>
  <c r="M72" i="7"/>
  <c r="M70" i="7"/>
  <c r="M43" i="7"/>
  <c r="M25" i="7"/>
  <c r="M59" i="7"/>
  <c r="M63" i="7"/>
  <c r="M60" i="7"/>
  <c r="M67" i="7"/>
  <c r="M16" i="7"/>
  <c r="M45" i="7"/>
  <c r="M49" i="7"/>
  <c r="M24" i="7"/>
  <c r="M27" i="7"/>
  <c r="M66" i="7"/>
  <c r="M41" i="7"/>
  <c r="M38" i="7"/>
  <c r="M36" i="7"/>
  <c r="M40" i="7"/>
  <c r="M42" i="7"/>
  <c r="M37" i="7"/>
  <c r="M48" i="7"/>
  <c r="M29" i="7"/>
  <c r="M35" i="7"/>
  <c r="M34" i="7"/>
  <c r="M39" i="7"/>
  <c r="M17" i="7"/>
  <c r="M53" i="7"/>
  <c r="M51" i="7"/>
  <c r="M22" i="7"/>
  <c r="M18" i="7"/>
  <c r="M65" i="7"/>
  <c r="M52" i="7"/>
  <c r="M19" i="7"/>
  <c r="M20" i="7"/>
  <c r="M10" i="7"/>
  <c r="M26" i="7"/>
  <c r="M30" i="7"/>
  <c r="M15" i="7"/>
  <c r="M28" i="7"/>
  <c r="M23" i="7"/>
  <c r="M13" i="7"/>
  <c r="M12" i="7"/>
  <c r="M21" i="7"/>
  <c r="M14" i="7"/>
  <c r="M11" i="7"/>
  <c r="M55" i="7"/>
  <c r="M50" i="7"/>
  <c r="L62" i="7"/>
  <c r="L61" i="7"/>
  <c r="L31" i="7"/>
  <c r="L54" i="7"/>
  <c r="L44" i="7"/>
  <c r="L73" i="7"/>
  <c r="L47" i="7"/>
  <c r="L71" i="7"/>
  <c r="L33" i="7"/>
  <c r="L57" i="7"/>
  <c r="L56" i="7"/>
  <c r="L46" i="7"/>
  <c r="L58" i="7"/>
  <c r="L64" i="7"/>
  <c r="L69" i="7"/>
  <c r="L68" i="7"/>
  <c r="L72" i="7"/>
  <c r="L70" i="7"/>
  <c r="L43" i="7"/>
  <c r="L25" i="7"/>
  <c r="L59" i="7"/>
  <c r="L63" i="7"/>
  <c r="L60" i="7"/>
  <c r="L67" i="7"/>
  <c r="L16" i="7"/>
  <c r="L45" i="7"/>
  <c r="L49" i="7"/>
  <c r="L24" i="7"/>
  <c r="L27" i="7"/>
  <c r="L66" i="7"/>
  <c r="L41" i="7"/>
  <c r="L38" i="7"/>
  <c r="L36" i="7"/>
  <c r="L40" i="7"/>
  <c r="L42" i="7"/>
  <c r="L37" i="7"/>
  <c r="L48" i="7"/>
  <c r="L29" i="7"/>
  <c r="L35" i="7"/>
  <c r="L34" i="7"/>
  <c r="L39" i="7"/>
  <c r="L17" i="7"/>
  <c r="L53" i="7"/>
  <c r="L51" i="7"/>
  <c r="L22" i="7"/>
  <c r="L18" i="7"/>
  <c r="L65" i="7"/>
  <c r="L52" i="7"/>
  <c r="L19" i="7"/>
  <c r="L20" i="7"/>
  <c r="L10" i="7"/>
  <c r="L26" i="7"/>
  <c r="L30" i="7"/>
  <c r="L15" i="7"/>
  <c r="L28" i="7"/>
  <c r="L23" i="7"/>
  <c r="L13" i="7"/>
  <c r="L12" i="7"/>
  <c r="L21" i="7"/>
  <c r="L14" i="7"/>
  <c r="L11" i="7"/>
  <c r="L55" i="7"/>
  <c r="L50" i="7"/>
  <c r="K62" i="7"/>
  <c r="K61" i="7"/>
  <c r="K31" i="7"/>
  <c r="K54" i="7"/>
  <c r="K44" i="7"/>
  <c r="K73" i="7"/>
  <c r="K47" i="7"/>
  <c r="K71" i="7"/>
  <c r="K33" i="7"/>
  <c r="K57" i="7"/>
  <c r="K56" i="7"/>
  <c r="K46" i="7"/>
  <c r="K58" i="7"/>
  <c r="K64" i="7"/>
  <c r="K69" i="7"/>
  <c r="K68" i="7"/>
  <c r="K72" i="7"/>
  <c r="K70" i="7"/>
  <c r="K43" i="7"/>
  <c r="K25" i="7"/>
  <c r="K59" i="7"/>
  <c r="K63" i="7"/>
  <c r="K60" i="7"/>
  <c r="K67" i="7"/>
  <c r="K16" i="7"/>
  <c r="K45" i="7"/>
  <c r="K49" i="7"/>
  <c r="K24" i="7"/>
  <c r="K27" i="7"/>
  <c r="K66" i="7"/>
  <c r="K41" i="7"/>
  <c r="K38" i="7"/>
  <c r="K36" i="7"/>
  <c r="K40" i="7"/>
  <c r="K42" i="7"/>
  <c r="K37" i="7"/>
  <c r="K48" i="7"/>
  <c r="K29" i="7"/>
  <c r="K35" i="7"/>
  <c r="K34" i="7"/>
  <c r="K39" i="7"/>
  <c r="K17" i="7"/>
  <c r="K53" i="7"/>
  <c r="K51" i="7"/>
  <c r="K22" i="7"/>
  <c r="K18" i="7"/>
  <c r="K65" i="7"/>
  <c r="K52" i="7"/>
  <c r="K19" i="7"/>
  <c r="K20" i="7"/>
  <c r="K10" i="7"/>
  <c r="K26" i="7"/>
  <c r="K30" i="7"/>
  <c r="K15" i="7"/>
  <c r="K28" i="7"/>
  <c r="K23" i="7"/>
  <c r="K13" i="7"/>
  <c r="K12" i="7"/>
  <c r="K21" i="7"/>
  <c r="K14" i="7"/>
  <c r="K11" i="7"/>
  <c r="K55" i="7"/>
  <c r="K50" i="7"/>
  <c r="M32" i="7"/>
  <c r="L32" i="7"/>
  <c r="K32" i="7"/>
  <c r="J62" i="7"/>
  <c r="J61" i="7"/>
  <c r="J31" i="7"/>
  <c r="J54" i="7"/>
  <c r="J44" i="7"/>
  <c r="J73" i="7"/>
  <c r="J47" i="7"/>
  <c r="J71" i="7"/>
  <c r="J33" i="7"/>
  <c r="J57" i="7"/>
  <c r="J56" i="7"/>
  <c r="J46" i="7"/>
  <c r="J58" i="7"/>
  <c r="J64" i="7"/>
  <c r="J69" i="7"/>
  <c r="J68" i="7"/>
  <c r="J72" i="7"/>
  <c r="J70" i="7"/>
  <c r="J43" i="7"/>
  <c r="J25" i="7"/>
  <c r="J59" i="7"/>
  <c r="J63" i="7"/>
  <c r="J60" i="7"/>
  <c r="J67" i="7"/>
  <c r="J16" i="7"/>
  <c r="J45" i="7"/>
  <c r="J49" i="7"/>
  <c r="J24" i="7"/>
  <c r="J27" i="7"/>
  <c r="J66" i="7"/>
  <c r="J41" i="7"/>
  <c r="J38" i="7"/>
  <c r="J36" i="7"/>
  <c r="J40" i="7"/>
  <c r="J42" i="7"/>
  <c r="J37" i="7"/>
  <c r="J48" i="7"/>
  <c r="J29" i="7"/>
  <c r="J35" i="7"/>
  <c r="J34" i="7"/>
  <c r="J39" i="7"/>
  <c r="J17" i="7"/>
  <c r="J53" i="7"/>
  <c r="J51" i="7"/>
  <c r="J22" i="7"/>
  <c r="J18" i="7"/>
  <c r="J65" i="7"/>
  <c r="J52" i="7"/>
  <c r="J19" i="7"/>
  <c r="J20" i="7"/>
  <c r="J10" i="7"/>
  <c r="J26" i="7"/>
  <c r="J30" i="7"/>
  <c r="J15" i="7"/>
  <c r="J28" i="7"/>
  <c r="J23" i="7"/>
  <c r="J13" i="7"/>
  <c r="J12" i="7"/>
  <c r="J21" i="7"/>
  <c r="J14" i="7"/>
  <c r="J11" i="7"/>
  <c r="J55" i="7"/>
  <c r="J50" i="7"/>
  <c r="J32" i="7"/>
  <c r="H49" i="7"/>
  <c r="H32" i="7"/>
  <c r="H24" i="7"/>
  <c r="H62" i="7"/>
  <c r="H27" i="7"/>
  <c r="H61" i="7"/>
  <c r="H66" i="7"/>
  <c r="H31" i="7"/>
  <c r="H41" i="7"/>
  <c r="H54" i="7"/>
  <c r="H38" i="7"/>
  <c r="H44" i="7"/>
  <c r="H36" i="7"/>
  <c r="H40" i="7"/>
  <c r="H42" i="7"/>
  <c r="H37" i="7"/>
  <c r="H73" i="7"/>
  <c r="H47" i="7"/>
  <c r="H48" i="7"/>
  <c r="H29" i="7"/>
  <c r="H35" i="7"/>
  <c r="H71" i="7"/>
  <c r="H34" i="7"/>
  <c r="H33" i="7"/>
  <c r="H57" i="7"/>
  <c r="H56" i="7"/>
  <c r="H39" i="7"/>
  <c r="H46" i="7"/>
  <c r="H17" i="7"/>
  <c r="H58" i="7"/>
  <c r="H53" i="7"/>
  <c r="H51" i="7"/>
  <c r="H22" i="7"/>
  <c r="H18" i="7"/>
  <c r="H64" i="7"/>
  <c r="H65" i="7"/>
  <c r="H69" i="7"/>
  <c r="H68" i="7"/>
  <c r="H72" i="7"/>
  <c r="H70" i="7"/>
  <c r="H52" i="7"/>
  <c r="H43" i="7"/>
  <c r="H25" i="7"/>
  <c r="H59" i="7"/>
  <c r="H63" i="7"/>
  <c r="H19" i="7"/>
  <c r="H60" i="7"/>
  <c r="H55" i="7"/>
  <c r="H50" i="7"/>
  <c r="H67" i="7"/>
  <c r="H16" i="7"/>
  <c r="H20" i="7"/>
  <c r="H10" i="7"/>
  <c r="H26" i="7"/>
  <c r="H30" i="7"/>
  <c r="H15" i="7"/>
  <c r="H28" i="7"/>
  <c r="H23" i="7"/>
  <c r="H13" i="7"/>
  <c r="H12" i="7"/>
  <c r="H21" i="7"/>
  <c r="H14" i="7"/>
  <c r="H11" i="7"/>
  <c r="G49" i="7"/>
  <c r="G32" i="7"/>
  <c r="G24" i="7"/>
  <c r="G62" i="7"/>
  <c r="G27" i="7"/>
  <c r="G61" i="7"/>
  <c r="G66" i="7"/>
  <c r="G31" i="7"/>
  <c r="G41" i="7"/>
  <c r="G54" i="7"/>
  <c r="G38" i="7"/>
  <c r="G44" i="7"/>
  <c r="G36" i="7"/>
  <c r="G40" i="7"/>
  <c r="G42" i="7"/>
  <c r="G37" i="7"/>
  <c r="G73" i="7"/>
  <c r="G47" i="7"/>
  <c r="G48" i="7"/>
  <c r="G29" i="7"/>
  <c r="G35" i="7"/>
  <c r="G71" i="7"/>
  <c r="G34" i="7"/>
  <c r="G33" i="7"/>
  <c r="G57" i="7"/>
  <c r="G56" i="7"/>
  <c r="G39" i="7"/>
  <c r="G46" i="7"/>
  <c r="G17" i="7"/>
  <c r="G58" i="7"/>
  <c r="G53" i="7"/>
  <c r="G51" i="7"/>
  <c r="G22" i="7"/>
  <c r="G18" i="7"/>
  <c r="G64" i="7"/>
  <c r="G65" i="7"/>
  <c r="G69" i="7"/>
  <c r="G68" i="7"/>
  <c r="G72" i="7"/>
  <c r="G70" i="7"/>
  <c r="G52" i="7"/>
  <c r="G43" i="7"/>
  <c r="G25" i="7"/>
  <c r="G59" i="7"/>
  <c r="G63" i="7"/>
  <c r="G19" i="7"/>
  <c r="G60" i="7"/>
  <c r="G55" i="7"/>
  <c r="G50" i="7"/>
  <c r="G67" i="7"/>
  <c r="G16" i="7"/>
  <c r="G20" i="7"/>
  <c r="G10" i="7"/>
  <c r="G26" i="7"/>
  <c r="G30" i="7"/>
  <c r="G15" i="7"/>
  <c r="G28" i="7"/>
  <c r="G23" i="7"/>
  <c r="G13" i="7"/>
  <c r="G12" i="7"/>
  <c r="G21" i="7"/>
  <c r="G14" i="7"/>
  <c r="G11" i="7"/>
  <c r="H45" i="7"/>
  <c r="G45" i="7"/>
</calcChain>
</file>

<file path=xl/sharedStrings.xml><?xml version="1.0" encoding="utf-8"?>
<sst xmlns="http://schemas.openxmlformats.org/spreadsheetml/2006/main" count="26537" uniqueCount="3014">
  <si>
    <t>ADID</t>
  </si>
  <si>
    <t>CreativeUrl</t>
  </si>
  <si>
    <t>Currency Code</t>
  </si>
  <si>
    <t>Spend</t>
  </si>
  <si>
    <t>Impressions</t>
  </si>
  <si>
    <t>StartDate</t>
  </si>
  <si>
    <t>EndDate</t>
  </si>
  <si>
    <t>OrganizationName</t>
  </si>
  <si>
    <t>BillingAddress</t>
  </si>
  <si>
    <t>CandidateBallotInformation</t>
  </si>
  <si>
    <t>PayingAdvertiserName</t>
  </si>
  <si>
    <t>Gender</t>
  </si>
  <si>
    <t>AgeBracket</t>
  </si>
  <si>
    <t>CountryCode</t>
  </si>
  <si>
    <t>Regions (Included)</t>
  </si>
  <si>
    <t>Regions (Excluded)</t>
  </si>
  <si>
    <t>Electoral Districts (Included)</t>
  </si>
  <si>
    <t>Electoral Districts (Excluded)</t>
  </si>
  <si>
    <t>Radius Targeting (Included)</t>
  </si>
  <si>
    <t>Radius Targeting (Excluded)</t>
  </si>
  <si>
    <t>Metros (Included)</t>
  </si>
  <si>
    <t>Metros (Excluded)</t>
  </si>
  <si>
    <t>Postal Codes (Included)</t>
  </si>
  <si>
    <t>Postal Codes (Excluded)</t>
  </si>
  <si>
    <t>Location Categories (Included)</t>
  </si>
  <si>
    <t>Location Categories (Excluded)</t>
  </si>
  <si>
    <t>Interests</t>
  </si>
  <si>
    <t>OsType</t>
  </si>
  <si>
    <t>Segments</t>
  </si>
  <si>
    <t>Language</t>
  </si>
  <si>
    <t>AdvancedDemographics</t>
  </si>
  <si>
    <t>Targeting Connection Type</t>
  </si>
  <si>
    <t>Targeting Carrier (ISP)</t>
  </si>
  <si>
    <t>CreativeProperties</t>
  </si>
  <si>
    <t>8c549c2f2b25071da0551468758e26226a54138a28ac9b4a341b1e60c5bfd759</t>
  </si>
  <si>
    <t>https://www.snap.com/political-ads/asset/db88c762bb1456fbf67368f65564aa062a7f9a21633efdfcbc163fd2b80b1f25?mediaType=mp4</t>
  </si>
  <si>
    <t>EUR</t>
  </si>
  <si>
    <t>2020/01/17 12:30:35Z</t>
  </si>
  <si>
    <t>2020/01/21 23:59:59Z</t>
  </si>
  <si>
    <t>SpunOut.ie</t>
  </si>
  <si>
    <t>Sean McBride House, 48 Fleet Street,,Dublin 2,D02 T883,IE</t>
  </si>
  <si>
    <t>16-25</t>
  </si>
  <si>
    <t>ireland</t>
  </si>
  <si>
    <t>web_view_url:https://spunout.ie/news/article/spunout-recruiting-members-action-panels?utm_source=snapchat&amp;utm_medium=social&amp;utm_campaign=ap_recruitment</t>
  </si>
  <si>
    <t>7d4f43bd412b5c1f03279829e2a323538e22cc808a906f7a83e9053e95de2a82</t>
  </si>
  <si>
    <t>https://www.snap.com/political-ads/asset/d2433864ed65ba7062291719af62aab80e6dff9812ae5aacfc8814659f104ca0?mediaType=png</t>
  </si>
  <si>
    <t>2020/02/25 11:23:27Z</t>
  </si>
  <si>
    <t>Veganerpartiet</t>
  </si>
  <si>
    <t>DK</t>
  </si>
  <si>
    <t>FEMALE</t>
  </si>
  <si>
    <t>18-25</t>
  </si>
  <si>
    <t>denmark</t>
  </si>
  <si>
    <t>Hovedstaden</t>
  </si>
  <si>
    <t>Wellness &amp; Healthy Lifestyle</t>
  </si>
  <si>
    <t>Provided by Advertiser</t>
  </si>
  <si>
    <t>da</t>
  </si>
  <si>
    <t>web_view_url:https://mailchi.mp/vgpt/snapcphb</t>
  </si>
  <si>
    <t>9884400eb249d2dd0c5f3fc435524941db3204021729f0404661f15746aa77e2</t>
  </si>
  <si>
    <t>2020/01/17 12:31:02Z</t>
  </si>
  <si>
    <t>Dublin</t>
  </si>
  <si>
    <t>c5c8854ecdf79b248b256531b60256371eeea861a90f0a4e6cadafeee26b38a8</t>
  </si>
  <si>
    <t>https://www.snap.com/political-ads/asset/0b35ce4f6e4e41defe4d06dbe06da8bba6ed9df8e463dd5af0d18b464b50eb2a?mediaType=mp4</t>
  </si>
  <si>
    <t>USD</t>
  </si>
  <si>
    <t>2020/02/06 21:21:58Z</t>
  </si>
  <si>
    <t>2020/03/01 04:59:59Z</t>
  </si>
  <si>
    <t>R/GA</t>
  </si>
  <si>
    <t>450 W 33rd St,New York,10001,US</t>
  </si>
  <si>
    <t>Planned Parenthood</t>
  </si>
  <si>
    <t>18-24</t>
  </si>
  <si>
    <t>united states</t>
  </si>
  <si>
    <t>deep_link_uri:https://spoton.onelink.me/3360955241/a27d4f0f,deep_link_android_app:https://play.google.com/store/apps/details?id=com.spotontracker,deep_link_ios_app:https://apps.apple.com/app/id1039914781</t>
  </si>
  <si>
    <t>b8c7154e19d570954322e7f941cfde64c5398a8b0f31b4d0e7da800854df3d82</t>
  </si>
  <si>
    <t>https://www.snap.com/political-ads/asset/a533819b953983fbbbed33dbaa074deab8d42982962e39f962c54fc2f759ab5a?mediaType=mp4</t>
  </si>
  <si>
    <t>CAD</t>
  </si>
  <si>
    <t>2020/01/06 14:00:00Z</t>
  </si>
  <si>
    <t>2020/02/17 07:59:59Z</t>
  </si>
  <si>
    <t>Phoenix Advertising Group, Inc.</t>
  </si>
  <si>
    <t>195-1621 Albert St,Regina,S4P 2S5,CA</t>
  </si>
  <si>
    <t>SGI</t>
  </si>
  <si>
    <t>16+</t>
  </si>
  <si>
    <t>canada</t>
  </si>
  <si>
    <t>Saskatchewan</t>
  </si>
  <si>
    <t>en</t>
  </si>
  <si>
    <t>web_view_url:https://www.sgi.sk.ca/distracted-driving-penalties?utm_source=snapchat&amp;utm_medium=social&amp;utm_campaign=Law20&amp;utm_content=LawChanges-SCStories</t>
  </si>
  <si>
    <t>40f58c8deb49f8264d88503f2ca97ecdf3cfe9afe786b8fc56d15d059365322e</t>
  </si>
  <si>
    <t>https://www.snap.com/political-ads/asset/b97dd8ae044bb859a41c3156ee977e9c3546842639ef1ad221c5845f3f084558?mediaType=mp4</t>
  </si>
  <si>
    <t>2020/02/18 05:00:00Z</t>
  </si>
  <si>
    <t>2020/03/17 03:59:59Z</t>
  </si>
  <si>
    <t>SOCIETY@M.E.</t>
  </si>
  <si>
    <t>7236 rue Marconi,Montreal,H2R 2Z5,CA</t>
  </si>
  <si>
    <t>Covenant House</t>
  </si>
  <si>
    <t>15-18</t>
  </si>
  <si>
    <t>Ontario</t>
  </si>
  <si>
    <t>035b5d7c89d27dfd62b8e7745fa4283bd989e74b1078e90433e8793be94e140e</t>
  </si>
  <si>
    <t>https://www.snap.com/political-ads/asset/9aaa1b391fd569047cb83b4b0f657fd56694182ade6f2368e96ab0c72e2e7e06?mediaType=png</t>
  </si>
  <si>
    <t>2020/02/25 17:08:19Z</t>
  </si>
  <si>
    <t>Greater Half</t>
  </si>
  <si>
    <t>US</t>
  </si>
  <si>
    <t>18+</t>
  </si>
  <si>
    <t>web_view_url:https://www.greaterhalf.com/collections/leather-patch-hats</t>
  </si>
  <si>
    <t>b4b21462b202cb34e85ad79435510d5fcbe7768bb22da1c492c3654735f4f302</t>
  </si>
  <si>
    <t>https://www.snap.com/political-ads/asset/b9a84b327a4c2d1ffb66891c4651706932adde322775aa13d7945e6484bf50e0?mediaType=png</t>
  </si>
  <si>
    <t>web_view_url:https://mailchi.mp/vgpt/snapcpha1</t>
  </si>
  <si>
    <t>c7f0b32ef11135155da81cd43aafab9a55d96d2b63a3ca5e03ee0d87b5e29922</t>
  </si>
  <si>
    <t>https://www.snap.com/political-ads/asset/f9f6309e713adbe9a92f38ffb0c7c86f460a7288df49ebd9139d0e15df0239e3?mediaType=mp4</t>
  </si>
  <si>
    <t>2020/01/03 16:24:16Z</t>
  </si>
  <si>
    <t>2020/02/12 04:59:16Z</t>
  </si>
  <si>
    <t>Pete for America</t>
  </si>
  <si>
    <t>202 S Michigan St,South Bend,46601,US</t>
  </si>
  <si>
    <t xml:space="preserve">Pete for America </t>
  </si>
  <si>
    <t>17+</t>
  </si>
  <si>
    <t>New Hampshire</t>
  </si>
  <si>
    <t>Collegiates,Green Living Enthusiasts,Political News Watchers,TV Viewers (News)</t>
  </si>
  <si>
    <t>web_view_url:https://peteforamerica.com/issues?utm_source=Snapchat&amp;utm_medium=Video&amp;utm_campaign=InMyHeart_30s</t>
  </si>
  <si>
    <t>1d1f6e061db481539ed1d6641f42332e9d98b0a6a69d17370b4883bc3d5af2dc</t>
  </si>
  <si>
    <t>https://www.snap.com/political-ads/asset/45dffcd2a5c6eb0d5b8de64b4405e5d332ab2befea66e88e60bb2e01a6edb208?mediaType=mp4</t>
  </si>
  <si>
    <t>2020/01/17 12:31:03Z</t>
  </si>
  <si>
    <t>Carlow,Kilkenny,Tipperary,Waterford,Wexford</t>
  </si>
  <si>
    <t>54b0fc9b58bcfea8d3db5eea282405e761279ada6d02b0966e462432b4536bf5</t>
  </si>
  <si>
    <t>https://www.snap.com/political-ads/asset/c4a8ad571ad4843c9e1a5e625f4bc24de62d2be45bc1a7b4facee2d5d7c84d62?mediaType=mp4</t>
  </si>
  <si>
    <t>2020/01/01 15:03:02Z</t>
  </si>
  <si>
    <t>2020/02/01 07:59:59Z</t>
  </si>
  <si>
    <t>Ciceron Inc</t>
  </si>
  <si>
    <t>126 N. 3rd Street,Minneapolis,55401,US</t>
  </si>
  <si>
    <t>Be the Match</t>
  </si>
  <si>
    <t>18-39</t>
  </si>
  <si>
    <t>web_view_url:https://www.ourraceagainsttime.org/story-alfredo/?utm_source=snapchat&amp;utm_medium=paidsocial&amp;utm_campaign=ourtime&amp;utm_content=national_prospecting_alfredo_lookalike_pixel</t>
  </si>
  <si>
    <t>5e1613150c45a703aaaf16013d976a3d0f22fef38190f83726bcb24bd853c007</t>
  </si>
  <si>
    <t>https://www.snap.com/political-ads/asset/49582cb5d71219f774dcc689701b69d89bf86199a6b8d98fe8a7c52520cbe27f?mediaType=mp4</t>
  </si>
  <si>
    <t>web_view_url:https://peteforamerica.com/issues?utm_source=Snapchat&amp;utm_medium=Video&amp;utm_campaign=DayAfterTrump_15s</t>
  </si>
  <si>
    <t>c4bdeb6b156d1dca49f7b1ce7b236942f942dd9e62245f33b38f4a012e36113c</t>
  </si>
  <si>
    <t>https://www.snap.com/political-ads/asset/b7a2e54afc15b7c594565fbb9ff14b051e9fd0218a312cfa389b84b9a5fd02ed?mediaType=mp4</t>
  </si>
  <si>
    <t>2020/01/24 08:08:01Z</t>
  </si>
  <si>
    <t>Better US Now</t>
  </si>
  <si>
    <t>MALE</t>
  </si>
  <si>
    <t>35+</t>
  </si>
  <si>
    <t>web_view_url:https://www.betterus-now.com/freeflag/</t>
  </si>
  <si>
    <t>2a6447df24aa1988609f4c2e810a3ff644cfb05e238f408df491be817a592d4f</t>
  </si>
  <si>
    <t>https://www.snap.com/political-ads/asset/b0c84fb8149854b45897e231c36ad3368896f201cbb27971e9480ae04cdba0fe?mediaType=jpg</t>
  </si>
  <si>
    <t>2020/01/30 00:16:51Z</t>
  </si>
  <si>
    <t>2020/02/11 17:59:00Z</t>
  </si>
  <si>
    <t>BCom Solutions</t>
  </si>
  <si>
    <t>919 Central Ave,Auburn,68305,US</t>
  </si>
  <si>
    <t>Great Schools for Great Kids</t>
  </si>
  <si>
    <t>College Graduates,Married People,Moms,New Parents,Parents,Occupation (Legal, Education or Health),Education (Bachelor Degree),Education (Graduate Degree),Education (High School Diploma),Education (Some College),Education (Some High School),Presence of Child (Age: 0-3),Presence of Child (Age: 10-12),Presence of Child (Age: 13-15),Presence of Child (Age: 16-18),Presence of Child (Age: 4-6),Presence of Child (Age: 7-9),New Moms</t>
  </si>
  <si>
    <t>web_view_url:https://greatschoolslnk.org/</t>
  </si>
  <si>
    <t>cdc9a15c6ec4759b6ff861626bcbe496190ea939904bff4edf3db31b24dc749b</t>
  </si>
  <si>
    <t>https://www.snap.com/political-ads/asset/c873fb72a2b6b5a1bca88b013f3eac9af4c8af42ba05f146afd20d33f0fc444f?mediaType=mp4</t>
  </si>
  <si>
    <t>Donegal,Galway,Leitrim,Longford,Mayo,Roscommon,Sligo,Westmeath</t>
  </si>
  <si>
    <t>43a679541066ec35fce34e2cea95614402fb3c306d29677434267a25607daa8d</t>
  </si>
  <si>
    <t>https://www.snap.com/political-ads/asset/406d593e4e336d85bbc5e023ed7a6c1fe4ba70ef14a95ee1570731f19fe181f0?mediaType=mp4</t>
  </si>
  <si>
    <t>2020/01/22 17:47:29Z</t>
  </si>
  <si>
    <t>20+</t>
  </si>
  <si>
    <t>Montana,Florida,Idaho,Utah,Arizona,Alabama,Arkansas,Georgia,Indiana,Iowa,Kentucky,Kansas,Louisiana,Michigan,Mississippi,Texas,North Carolina,North Dakota,South Carolina,South Dakota,Missouri,Ohio,Wyoming,Tennessee,Pennsylvania,Nebraska,New Mexico</t>
  </si>
  <si>
    <t>web_view_url:https://www.betterus-now.com/freetrumpcoin.php</t>
  </si>
  <si>
    <t>1260a72789f7bd8760dde4494dba7f36bd3e83ad7445aa743d3408b32571a3a5</t>
  </si>
  <si>
    <t>https://www.snap.com/political-ads/asset/2c4df423f58d2d29eb50b83e06793c1ffcae4e114f26fe786a4fa38815f27d48?mediaType=mp4</t>
  </si>
  <si>
    <t>5ccbfe29e6057e120e3c02dc438a6844e4a44730e269d6930e4bb744d229b854</t>
  </si>
  <si>
    <t>https://www.snap.com/political-ads/asset/a5f5a08d2f761f319a077d5aec938871807d84a1cf817123871060ffe25a6fd6?mediaType=mov</t>
  </si>
  <si>
    <t>2020/01/06 14:40:00Z</t>
  </si>
  <si>
    <t>2020/02/01 04:59:59Z</t>
  </si>
  <si>
    <t>17-</t>
  </si>
  <si>
    <t>web_view_url:https://roo.plannedparenthood.org?&amp;utm_source=Snapchat&amp;utm_medium=PaidSocial&amp;utm_term=Video_Vagina_6s&amp;utm_content=Traffic_Roo_13-17All&amp;utm_campaign=PPRoo_Traffic5.13-6.7_Roo</t>
  </si>
  <si>
    <t>fb34cfa053845a28a4f1213ef358ae26ce31ca534124e4f19b5c88da3626a37f</t>
  </si>
  <si>
    <t>https://www.snap.com/political-ads/asset/2d0fc9fff1358ee8900f10b7ea5479e239455b5e283de4e282137acf92db877d?mediaType=jpg</t>
  </si>
  <si>
    <t>2020/01/23 20:39:12Z</t>
  </si>
  <si>
    <t>2020/02/27 04:59:12Z</t>
  </si>
  <si>
    <t>Southern Environmental Law Center</t>
  </si>
  <si>
    <t>SELC</t>
  </si>
  <si>
    <t>Virginia</t>
  </si>
  <si>
    <t>20406,22121,22215,22227,22240,22242,22243,22244,22245,22246,22313,22320,22331,22332,22334,22060,22202,22204,22206,22301,22302,22303,22305,22307,22308,22314,20301,20310,20330,20350,20453,22106,22210,22212,22214,22216,22217,22219,22225,22226,22230,22241,20165,22066,22067,22101,22201,22203,22207,22209,22211,20069,20070,20206,20598,22034,22036,22040,22158,22159,22160,22161,22350,22041,22042,22043,22044,22046,22151,22311,12220,22026,22125,22134,22172,22306,22309</t>
  </si>
  <si>
    <t>Advocates &amp; Activists,Green Living Enthusiasts,Philanthropists,Wellness &amp; Healthy Lifestyle,Eco-Conscious Shoppers,Home Movie Viewers (Documentary),TV Network Viewers (MSNBC)</t>
  </si>
  <si>
    <t>web_view_url:https://www.southernenvironment.org/news-and-press/news-feed/cut-virginia-carbon/?utm_source=snap&amp;utm_medium=ad&amp;utm_campaign=VCRPhase2&amp;p2asource=snap#action</t>
  </si>
  <si>
    <t>ab2ab662de83fb3e324f485a1c481620d5e98cd4a005de554b62ba5be4189f4d</t>
  </si>
  <si>
    <t>https://www.snap.com/political-ads/asset/b64aba343edec285b1711364ce9cbd4a5fad38dc7d68cfe6801e2d278eb44ff2?mediaType=jpeg</t>
  </si>
  <si>
    <t>2020/02/07 06:45:43Z</t>
  </si>
  <si>
    <t>Marud Khan</t>
  </si>
  <si>
    <t>7050 W. Palmetto Rd. Suite 15-504,Boca raton,33433,US</t>
  </si>
  <si>
    <t>Donald Trump</t>
  </si>
  <si>
    <t>Albbiom Marketing LLC</t>
  </si>
  <si>
    <t>Alaska</t>
  </si>
  <si>
    <t>web_view_url:https://www.patrioticamerican1776.com/patriot/v6/</t>
  </si>
  <si>
    <t>900a2b1f61192fb7221056becbebdbf39100caf080f464adae643400650b0a1c</t>
  </si>
  <si>
    <t>https://www.snap.com/political-ads/asset/078d4615b78278f0b9af90771e2baf6c3ea2e6e1db8b36bb16db9e02e32a3daa?mediaType=mp4</t>
  </si>
  <si>
    <t>2020/02/04 20:53:06Z</t>
  </si>
  <si>
    <t>2020/02/08 20:53:06Z</t>
  </si>
  <si>
    <t>Fianna FÃ¡il</t>
  </si>
  <si>
    <t>IE</t>
  </si>
  <si>
    <t>Fianna Fail</t>
  </si>
  <si>
    <t>27-43</t>
  </si>
  <si>
    <t>Parents &amp; Family-Focused</t>
  </si>
  <si>
    <t>web_view_url:https://www.fiannafail.ie/childcare</t>
  </si>
  <si>
    <t>f7ff04d2e5d2faf03e91aecf11862ff34c9e0ea76eab0b0479e2edddcae742a5</t>
  </si>
  <si>
    <t>https://www.snap.com/political-ads/asset/508f9ea5dc7400b91026e39de2133f4c8e0171a86eff754d1eae922f4328c8ab?mediaType=jpeg</t>
  </si>
  <si>
    <t>2020/01/29 02:30:00Z</t>
  </si>
  <si>
    <t>2020/01/31 19:25:18Z</t>
  </si>
  <si>
    <t>Planned Parenthood of Southern New England</t>
  </si>
  <si>
    <t>345 Whitney Ave.,New Haven,06511,US</t>
  </si>
  <si>
    <t>Connecticut,Rhode Island</t>
  </si>
  <si>
    <t>web_view_url:https://www.plannedparenthood.org/planned-parenthood-southern-new-england/patient-resources/scheduling-your-visit</t>
  </si>
  <si>
    <t>3c4f30723d1a19faf0ac1e61b77a3d0dc91c1aeb6dced054752170dfcf042dab</t>
  </si>
  <si>
    <t>https://www.snap.com/political-ads/asset/44a0cb2344d8f4882c5ea4d29d9330650c3f0e5109a52bc1a9e89a96fc6daa5f?mediaType=mp4</t>
  </si>
  <si>
    <t>GBP</t>
  </si>
  <si>
    <t>2020/01/21 12:48:49Z</t>
  </si>
  <si>
    <t>2020/03/02 07:59:59Z</t>
  </si>
  <si>
    <t>Republic of Media Ltd.</t>
  </si>
  <si>
    <t>4th Floor, Nova House,Edinburgh,EH3 9QQ,GB</t>
  </si>
  <si>
    <t>Scottish Government</t>
  </si>
  <si>
    <t>16-24</t>
  </si>
  <si>
    <t>united kingdom</t>
  </si>
  <si>
    <t>latitude 56.78120018038726;longitude -4.287511715387666;radius 100.0,latitude 57.32171550315462;longitude -2.418608752380237;radius 85.86,latitude 55.51943446788195;longitude -3.4927427040261705;radius 58.31,latitude 55.10155935962584;longitude -4.442367333596138;radius 60.15,latitude 55.83574454246647;longitude -2.4876021261947585;radius 23.42,latitude 56.080161847032315;longitude -2.8813614784165793;radius 54.27,latitude 55.78079022250972;longitude -4.63869497268675;radius 64.56,latitude 55.5023252578392;longitude -2.413099749062013;radius 9.83,latitude 58.113564814053944;longitude -4.522493797329133;radius 100.0,latitude 58.12173011298961;longitude -6.601857126173002;radius 37.38,latitude 59.008553059263335;longitude -2.9179367020813345;radius 55.74</t>
  </si>
  <si>
    <t>ef6289e325cabbe81e5b3a38f12b75dddf09b4f321a91cb89baad0be456779ac</t>
  </si>
  <si>
    <t>https://www.snap.com/political-ads/asset/6fcf8e70b0690c182e8b3fcad40f512578f75c1df3708fe59f248505520a3ef3?mediaType=mp4</t>
  </si>
  <si>
    <t>Advocates &amp; Activists,Philanthropists</t>
  </si>
  <si>
    <t>web_view_url:https://www.ourraceagainsttime.org/story-ruby-balloon/?utm_source=snapchat&amp;utm_medium=paidsocial&amp;utm_campaign=ourtime&amp;utm_content=national_prospecting_ruby_balloon_affinity</t>
  </si>
  <si>
    <t>998fc0b7df395c13c3faba97ab6ab1f0ca28b0e8b8d2c013c35763921893fea8</t>
  </si>
  <si>
    <t>https://www.snap.com/political-ads/asset/8e846f0023e2606c620b6e644975508b39f8077160f388bd15ec03eabf55f482?mediaType=mp4;https://www.snap.com/political-ads/asset/056f5e6dc0845f347a2f4c2dfe7742c5fcb3b9a0887848d7c0ff094e5c9ccae8?mediaType=mp4;https://www.snap.com/political-ads/asset/121dd2de6e744ee39d9e098cb9edf6aadf15b13e403cb7814cff876073acd1c9?mediaType=mp4;https://www.snap.com/political-ads/asset/cea5b5fca59efd638e570f8b7c46e5d549d73e5274f6e07a81cdb09eb3b60b10?mediaType=mp4</t>
  </si>
  <si>
    <t>2020/01/25 20:13:02Z</t>
  </si>
  <si>
    <t>2020/01/31 20:13:02Z</t>
  </si>
  <si>
    <t>Huddled Masses</t>
  </si>
  <si>
    <t>27 E 28th Street,New York ,10016,US</t>
  </si>
  <si>
    <t>Rise Above Colorado</t>
  </si>
  <si>
    <t>Colorado</t>
  </si>
  <si>
    <t>2881021c7b0b5be93da1644fc500117ebdcbd8163f116730db27a76f16f3c96b</t>
  </si>
  <si>
    <t>https://www.snap.com/political-ads/asset/26fd1e7539911aaf5c3472a3c21629c48b4e74b80041f98da4f682fb79eb88bf?mediaType=mp4</t>
  </si>
  <si>
    <t>62bfd5b7cce18fad621516f2f91817817bc40cc03e8e485528e7c242e74b0e08</t>
  </si>
  <si>
    <t>https://www.snap.com/political-ads/asset/425480056ebf64821d94839afef4c72785b68ff0616ed142d24728ad84c84336?mediaType=mp4</t>
  </si>
  <si>
    <t>Cavan,Kildare,Laois,Louth,Meath,Monaghan,Offaly,Wicklow</t>
  </si>
  <si>
    <t>9721c8f7bc84385189be16d59e2dedbdf4cb2b591fa35c589e86243af316aaaf</t>
  </si>
  <si>
    <t>abe6c652082536155ed55ca6034d0e56485e1c48a1f9e7a558d31be1c32f3839</t>
  </si>
  <si>
    <t>https://www.snap.com/political-ads/asset/fa4840032d6a0572a6b00ba5a5fee005115187d8441eedf488d6cb1925c77681?mediaType=mp4</t>
  </si>
  <si>
    <t>2020/02/21 18:02:56Z</t>
  </si>
  <si>
    <t>2020/03/02 18:02:56Z</t>
  </si>
  <si>
    <t>Turning Point USA</t>
  </si>
  <si>
    <t>15-24</t>
  </si>
  <si>
    <t>Atlanta</t>
  </si>
  <si>
    <t>High Schools,Colleges &amp; Universities</t>
  </si>
  <si>
    <t>Advocates &amp; Activists,Arts &amp; Culture Mavens,Bookworms &amp; Avid Readers,Collegiates,High Schoolers,Hipsters &amp; Trendsetters,Investors &amp; Entrepreneurs,News Watchers,Philanthropists,TV Network Viewers (ABC),TV Network Viewers (BBC America),TV Network Viewers (CNN),TV Network Viewers (FOX News Channel),TV Network Viewers (MSNBC),TV Network Viewers (NBC),TV Viewers (Documentary),TV Viewers (News),TV Viewers (Talk Shows)</t>
  </si>
  <si>
    <t>web_view_url:https://www.eventbrite.com/e/culture-war-at-kennesaw-state-university-tickets-90910352311</t>
  </si>
  <si>
    <t>d233a7442781854122ca1c6c3a928ff3a143b351e6c9851a630a95fdc3456965</t>
  </si>
  <si>
    <t>https://www.snap.com/political-ads/asset/4e0b2c4aaa5cf5278c41baf02e3005d989b2ac831c428380d2c1c90899569428?mediaType=mp4</t>
  </si>
  <si>
    <t>2020/02/01 21:16:14Z</t>
  </si>
  <si>
    <t>2020/03/01 07:59:59Z</t>
  </si>
  <si>
    <t>Desautel Hege</t>
  </si>
  <si>
    <t>315 W Riverside,Spokane,99201,US</t>
  </si>
  <si>
    <t>HCA</t>
  </si>
  <si>
    <t>Washington</t>
  </si>
  <si>
    <t>web_view_url:http://getthefactsrx.com/conversation-starters?&amp;utm_source=snapchat&amp;utm_medium=verticalvideo&amp;utm_campaign=hcaswo2020&amp;utm_content=youngadults&amp;utm_term=rec_male</t>
  </si>
  <si>
    <t>b9a73c2e31904398ddd6f0d41a7d0759604d70d22d26c6980710c640003dc616</t>
  </si>
  <si>
    <t>https://www.snap.com/political-ads/asset/44719967f1ed7015732b6a4ce96913ca2b889bedc8010adf72cb8a0ddba60bf3?mediaType=png</t>
  </si>
  <si>
    <t>2020/01/20 18:15:49Z</t>
  </si>
  <si>
    <t>RxB Marketing Agency</t>
  </si>
  <si>
    <t>4850 Libby Court,North Port,34287,US</t>
  </si>
  <si>
    <t>Unicorn Wealth</t>
  </si>
  <si>
    <t>21+</t>
  </si>
  <si>
    <t>web_view_url:https://www.gu-ecom.com/i/J687RSN/2175MQG/?sub1=snp</t>
  </si>
  <si>
    <t>8a57fab67516b223ac8657f34d3fd99e414579182ef355381883901269f7b455</t>
  </si>
  <si>
    <t>https://www.snap.com/political-ads/asset/1fc3343f348968976b68b8a5dabd90a8adc9d45117a96c1333083b3d3a609488?mediaType=mp4</t>
  </si>
  <si>
    <t>2020/02/08 05:00:00Z</t>
  </si>
  <si>
    <t>2020/02/16 04:59:59Z</t>
  </si>
  <si>
    <t>Hawkfish LLC</t>
  </si>
  <si>
    <t>909 Third Avenue,New York,10022,US</t>
  </si>
  <si>
    <t>Mike Bloomberg 2020 Inc</t>
  </si>
  <si>
    <t>Mike Bloomberg 2020, Inc.</t>
  </si>
  <si>
    <t>24-38</t>
  </si>
  <si>
    <t>Alabama,Arkansas,California,Colorado,Maine,Massachusetts,North Carolina,Oklahoma,Tennessee,Texas,Utah,Vermont,Virginia,Michigan,Mississippi,Missouri,Washington,Arizona,Florida,Illinois,Wisconsin,Connecticut,Delaware,Maryland,New York,Pennsylvania,Georgia,Minnesota,New Jersey,Ohio</t>
  </si>
  <si>
    <t>web_view_url:https://www.mikebloomberg.com/policies/gun-safety?utm_source=snapchat&amp;utm_medium=cpm&amp;utm_campaign=PM_A85&amp;content=CP06-fighthenra</t>
  </si>
  <si>
    <t>93550a36c8a6303d828eba221b5567142819dded40ac386da1466996b4d16f2a</t>
  </si>
  <si>
    <t>https://www.snap.com/political-ads/asset/45b9d0e9610ad2f46bdabe5035061333d23bd2b350cbbb5f4667001ae0f12b9b?mediaType=png</t>
  </si>
  <si>
    <t>2020/02/19 13:00:00Z</t>
  </si>
  <si>
    <t>2020/02/20 06:59:59Z</t>
  </si>
  <si>
    <t>RedRock Strategies</t>
  </si>
  <si>
    <t>9500 W Flamingo Rd Ste 203,Las Vegas,89147,US</t>
  </si>
  <si>
    <t>Republican Party of Arizona</t>
  </si>
  <si>
    <t>latitude 33.469641534324424;longitude -112.09658849625032;radius 0.9</t>
  </si>
  <si>
    <t>e47eab3d97738766d97b13f6a0403f201a05dde5c564276d97f2034dc0405385</t>
  </si>
  <si>
    <t>https://www.snap.com/political-ads/asset/b4ebfafe2b1adc3eafa670da6cd1003b708c142aa7d2b51867c8cb5c890e3ec2?mediaType=mp4</t>
  </si>
  <si>
    <t>2020/02/22 17:09:02Z</t>
  </si>
  <si>
    <t>2020/03/03 17:00:59Z</t>
  </si>
  <si>
    <t>Alabama,Arkansas,California,Colorado,Maine,Massachusetts,North Carolina,Oklahoma,Tennessee,Texas,Utah,Vermont,Virginia,Idaho,Michigan,Mississippi,Missouri,North Dakota,Washington,Arizona,Florida,Illinois,Wyoming,Wisconsin,Connecticut,Delaware,Maryland,New York,Pennsylvania,Rhode Island,Ohio,Georgia,Minnesota,New Jersey</t>
  </si>
  <si>
    <t>Bookworms &amp; Avid Readers,Green Living Enthusiasts,Political News Watchers,Outdoor &amp; Nature Enthusiasts</t>
  </si>
  <si>
    <t>web_view_url:https://www.mikebloomberg.com/policies/climate-change?utm_source=snapchat&amp;utm_medium=cpm&amp;utm_campaign=PM_A85&amp;content=CP02-planetgoingcommercial</t>
  </si>
  <si>
    <t>7c01c98291950675552b605ec5bf8e61017f31f983f8a5ad672f9413200263ba</t>
  </si>
  <si>
    <t>https://www.snap.com/political-ads/asset/0357ae6cbdb9f6f6423668d5f13776ef9c99149e67ac0b915dc0070ab12af034?mediaType=mp4</t>
  </si>
  <si>
    <t>2020/02/22 19:08:15Z</t>
  </si>
  <si>
    <t>2020/03/03 17:00:15Z</t>
  </si>
  <si>
    <t>Alabama,California,Colorado,Maine,Massachusetts,North Carolina,Tennessee,Texas,Vermont,Virginia,Idaho,Michigan,Mississippi,Missouri,North Dakota,Washington,Arizona,Florida,Illinois,Wyoming,Wisconsin,Connecticut,Delaware,Maryland,New York,Pennsylvania,Rhode Island,Ohio,Georgia,Minnesota,New Jersey</t>
  </si>
  <si>
    <t>web_view_url:https://www.mikebloomberg.com/policies/climate-change?utm_source=snapchat&amp;utm_medium=cpm&amp;utm_campaign=PM_A85&amp;content=CP02-breatheeasy</t>
  </si>
  <si>
    <t>a412e15cba46582b2522c0d1822a20299f19f584d90710bf0711dad5ea66d067</t>
  </si>
  <si>
    <t>https://www.snap.com/political-ads/asset/950488d9b7aaba077a298bf2bfc529c5a79254b1663b3122bbea7ee5edb473b8?mediaType=mp4</t>
  </si>
  <si>
    <t>AUD</t>
  </si>
  <si>
    <t>2020/01/12 23:00:00Z</t>
  </si>
  <si>
    <t>2020/01/26 12:59:59Z</t>
  </si>
  <si>
    <t>Australian Government Department of Finance</t>
  </si>
  <si>
    <t>100 Chalmers Street,Surry Hills,2010,AU</t>
  </si>
  <si>
    <t>National Australia Day Council</t>
  </si>
  <si>
    <t>australia</t>
  </si>
  <si>
    <t>web_view_url:http://www.australiaday.org.au</t>
  </si>
  <si>
    <t>d6671f9dc079b73fd2c909a1365120753f4ebc42df6ec3f26d5262f338737eb4</t>
  </si>
  <si>
    <t>https://www.snap.com/political-ads/asset/76de19bfe2401c8a7ae2b2c38bd98bda1903349341f465876eebb6c59960363f?mediaType=mp4</t>
  </si>
  <si>
    <t>2020/02/03 15:00:00Z</t>
  </si>
  <si>
    <t>2020/02/14 22:59:59Z</t>
  </si>
  <si>
    <t>Reprise Media</t>
  </si>
  <si>
    <t>Skt. Petri Passage 52 ,KÃ¸benhavn K,1165,DK</t>
  </si>
  <si>
    <t>Sundhedsstyrelsen</t>
  </si>
  <si>
    <t>16-19</t>
  </si>
  <si>
    <t>28363ffdbf06d18877eca296c303c9f85dd4895c97a288985b9009b5600804b5</t>
  </si>
  <si>
    <t>web_view_url:https://www.ourraceagainsttime.org/story-ruby-balloon/?utm_source=snapchat&amp;utm_medium=paidsocial&amp;utm_campaign=ourtime&amp;utm_content=national_prospecting_ruby_balloon_lookalike_api</t>
  </si>
  <si>
    <t>48ac32e99f262dca02c363d3454f13b08bc9128cd2f386c3e63cec110b0a1a8c</t>
  </si>
  <si>
    <t>https://www.snap.com/political-ads/asset/6e540c27da2cf57cd9f7ac2b988b91d7a3b63d15694f2cc21ee3c4529c34347b?mediaType=mp4</t>
  </si>
  <si>
    <t>web_view_url:https://www.mikebloomberg.com/policies/climate-change?utm_source=snapchat&amp;utm_medium=cpm&amp;utm_campaign=PM_A85&amp;content=CP02-lieshurtseaturtles</t>
  </si>
  <si>
    <t>5352a6148437453308f8bd99d13fa4af201f5d8436fb60956ccc8f9303bc6e83</t>
  </si>
  <si>
    <t>https://www.snap.com/political-ads/asset/0f806a65173a1a54c51296adae58d192ddce434df3ea3e79ec75fbdd011df204?mediaType=mp4</t>
  </si>
  <si>
    <t>2020/01/08 15:00:00Z</t>
  </si>
  <si>
    <t>2020/04/01 03:59:59Z</t>
  </si>
  <si>
    <t>Assembly</t>
  </si>
  <si>
    <t xml:space="preserve"> 711 3rd Ave, New York, NY 10017,new york city,10017,US</t>
  </si>
  <si>
    <t>truth</t>
  </si>
  <si>
    <t>15-17</t>
  </si>
  <si>
    <t>Abilene - Sweetwater,Albany,Albany - Schenectady - Troy,Alpena,Anchorage,Atlanta,Augusta - Aiken,Austin,Bangor,Baton Rouge,Beaumont - Port Arthur,Billings,Butte - Bozeman,Cedar Rapids - Waterloo - Iowa City &amp; Dubuque,Charleston,Charlotte,Charlottesville,Cheyenne - Scottsbluff,Colorado Springs - Pueblo,Columbia,Dallas - Ft. Worth,Davenport - Rhode Island - Moline,Dayton,Denver,Des Moines - Ames,Elmira (corning),Erie,Fargo - Valley City,Flint - Saginaw - Bay City,Ft. Smith - Fayetteville - Springdale - Rogers,Ft. Wayne,Gainesville,Glendive,Grand Junction - Montrose,Grand Rapids - Kalamazoo - Battle Creek,Great Falls,Green Bay - Appleton,Greensboro - High Point - Winston Salem,Greenville - New Bern - Washington,Greenville - Spartanburg - Asheville - Anderson,Harlingen - Weslaco - Brownsville - Mcallen,Harrisburg - Lancaster - Lebanon - York,Helena,Jacksonville,Johnstown - Altoona,Kansas City,Laredo,Lincoln &amp; Hastings - Kearney,Lubbock,Macon,Marquette,Milwaukee,Minneapolis - St. Paul,Missoula,Nashville,New Orleans,North Platte,Odessa - Midland,Omaha,Phoenix (prescott),Portland,Presque Isle,Providence - New Bedford,Raleigh - Durham (fayetteville),Rapid City,Reno,Richmond - Petersburg,Salisbury,Salt Lake City,San Angelo,Sioux City,Springfield - Holyoke,St. Louis,Toledo,Traverse City - Cadillac,Tucson (sierra Vista),Twin Falls,Tyler - Longview,Victoria,Waco - Temple - Bryan,Washington,West Palm Beach - Ft. Pierce,Wichita Falls &amp; Lawton,Wilkes Barre - Scranton - Hazleton,Wilmington,Yuma - El Centro</t>
  </si>
  <si>
    <t>web_view_url:https://pages.thetruth.com/ditch-juul-snap-ad?cid=social_asm_snapchat_ditchjuul_leadgen_snapads_animated_1517</t>
  </si>
  <si>
    <t>3cad53122ccfc9d493b92e8d4e998b41fb89bdd1a3ee682c3c58fc0fec7eafc7</t>
  </si>
  <si>
    <t>https://www.snap.com/political-ads/asset/85006f6a492c55f7b1e045bdf7d7a7f345784de4b8713ae0056193d8d9a012c4?mediaType=mp4</t>
  </si>
  <si>
    <t>2020/01/29 15:00:00Z</t>
  </si>
  <si>
    <t>24-</t>
  </si>
  <si>
    <t>web_view_url:https://pages.thetruth.com/ditch-juul-snap-ad?cid=social_asm_snapchat_ditchjuul_leadgen_snapads_mobamba_6_1324</t>
  </si>
  <si>
    <t>a2e07873e7d79e1e197cbab8af5420ad633373c5bdf6358f218e59cd162a90c1</t>
  </si>
  <si>
    <t>https://www.snap.com/political-ads/asset/533020297573ccac17ed48ff2edd8e77911ff10d068ae1206a6147c8f1e468d4?mediaType=png</t>
  </si>
  <si>
    <t>2020/01/20 18:15:47Z</t>
  </si>
  <si>
    <t>web_view_url:https://www.gu-ecom.com/J687RSN/2175MQG/</t>
  </si>
  <si>
    <t>4f4806296faf0003abf4173d99940f79768e06de704e2518f3e236c67284b72a</t>
  </si>
  <si>
    <t>https://www.snap.com/political-ads/asset/978fc4799bf6a067955ef78dd1b76e88a62375c9da0e7541dfd874dbca1206cf?mediaType=mp4</t>
  </si>
  <si>
    <t>e94f55ecd9db69acfddadb773f5a5ff796d8790431b23263b3816791d1e7c8c2</t>
  </si>
  <si>
    <t>https://www.snap.com/political-ads/asset/fdc5a4110f4a9b8edf647eee1c976c405537247deabd3a66de6767fc0c359f25?mediaType=jpeg</t>
  </si>
  <si>
    <t>2020/02/03 18:56:40Z</t>
  </si>
  <si>
    <t>608885de79ec2e78a9ad9eed2ecadc4dd1aa282885d05827961a0915c1e484ef</t>
  </si>
  <si>
    <t>https://www.snap.com/political-ads/asset/fd851638f21025022d0255a0630c466ff8d34d93b3084fdb0641c04d825a9e4d?mediaType=mp4</t>
  </si>
  <si>
    <t>2020/01/23 19:57:58Z</t>
  </si>
  <si>
    <t>2020/02/04 04:59:00Z</t>
  </si>
  <si>
    <t>Rising Tide Interactive LLC</t>
  </si>
  <si>
    <t>1250 H St. NW,Washington,20005,US</t>
  </si>
  <si>
    <t>Voto Latino</t>
  </si>
  <si>
    <t>18-35</t>
  </si>
  <si>
    <t>Texas</t>
  </si>
  <si>
    <t>web_view_url:https://vr.rockthevote.com/registrants/new?partner=37610&amp;source=SC_TX_TLAL_Jan</t>
  </si>
  <si>
    <t>9838dded903b32e64e4795c77c5da2aed2b0ef29403a3fca427efd7b5e3b903d</t>
  </si>
  <si>
    <t>https://www.snap.com/political-ads/asset/da49f5a874482bd812f5d5f516673403518ad4687056a32be43c8490715cfa57?mediaType=mp4</t>
  </si>
  <si>
    <t>2020/02/10 21:48:42Z</t>
  </si>
  <si>
    <t>2020/05/31 20:00:59Z</t>
  </si>
  <si>
    <t>Blueprint Interactive</t>
  </si>
  <si>
    <t>1730 Rhode Island Ave NW Suite 1014,Washington,20036,US</t>
  </si>
  <si>
    <t>Conservation Colorado</t>
  </si>
  <si>
    <t>Nebraska,Wyoming</t>
  </si>
  <si>
    <t>Denver</t>
  </si>
  <si>
    <t>web_view_url:https://conservationco.org/cory-gardner-protect-coloradans-not-polluters/</t>
  </si>
  <si>
    <t>8783feb7f58b8dde8640b33ed0d26c1e17b6274b09755679abe6f64e4f822c00</t>
  </si>
  <si>
    <t>https://www.snap.com/political-ads/asset/f7fb5fafbc9f070d45610d6abbe009f8104609788bd0ae6893600b7670cc5b17?mediaType=jpeg</t>
  </si>
  <si>
    <t>2020/02/19 04:12:21Z</t>
  </si>
  <si>
    <t>10208c5291105c077ff24f7b76c7f4999adf288a76fe3e65304e60237808dc0b</t>
  </si>
  <si>
    <t>https://www.snap.com/political-ads/asset/c449a49f3b2fdd51ce920d34d1f3020892040c59632a5059713f201963371983?mediaType=png</t>
  </si>
  <si>
    <t>2020/02/06 06:28:43Z</t>
  </si>
  <si>
    <t>2020/03/04 00:00:00Z</t>
  </si>
  <si>
    <t>Lockwood Strategy</t>
  </si>
  <si>
    <t>PACRONYM</t>
  </si>
  <si>
    <t>web_view_url:https://gtfo.civicengine.com/plan?utm_source=snap&amp;utm_medium=paid-cnv&amp;utm_campaign=gtfo&amp;utm_term=tx-map-v&amp;utm_content=B470B94B</t>
  </si>
  <si>
    <t>2db7713f095c83ee3bd13c4226434ab7b95d2d69d2497c672e43670ba86a70e9</t>
  </si>
  <si>
    <t>https://www.snap.com/political-ads/asset/22ddf5a109cf352781f6aeb060a840078a5ed203942ac011a8a7d1bc48a764ce?mediaType=png</t>
  </si>
  <si>
    <t>2020/02/03 19:26:04Z</t>
  </si>
  <si>
    <t>2020/02/26 04:59:59Z</t>
  </si>
  <si>
    <t>Warren for President</t>
  </si>
  <si>
    <t>90 Cambridge Street,Charlestown,02129,US</t>
  </si>
  <si>
    <t>Nevada,New Hampshire,South Carolina</t>
  </si>
  <si>
    <t>web_view_url:https://my.elizabethwarren.com/page/s/ew-warrenissuessurvey-om?source=WFP2020-LB-NATL-SN-US-SUR&amp;subsource=LKL-PIX_SU-18_24-MF-SUR-STA-TAKE-EW&amp;utm_source=Snapchat&amp;utm_medium=STA&amp;utm_campaign=WFP2020</t>
  </si>
  <si>
    <t>b8df7c89c8fd2b31963d7dbda8bc84ebaf8815e3770149ca6d7cfb3eafbdbc71</t>
  </si>
  <si>
    <t>https://www.snap.com/political-ads/asset/72827abf91db5dee50302ddebb0f48a04ea855fbc35b184506d5bb8a9fca72aa?mediaType=mp4</t>
  </si>
  <si>
    <t>b8460e4f2ed64beb4b1422085aed56437ecc4822eeeb2f6d441ff8c0439e818b</t>
  </si>
  <si>
    <t>https://www.snap.com/political-ads/asset/7329f73675376b61151103aec59666be49b44c5d602d329b228ffbffbcc1e31e?mediaType=mp4</t>
  </si>
  <si>
    <t>2020/01/18 22:27:02Z</t>
  </si>
  <si>
    <t>Spotlight Media, LLC</t>
  </si>
  <si>
    <t>4763 Pescadero Ave,San Diego,92107,US</t>
  </si>
  <si>
    <t>Trump</t>
  </si>
  <si>
    <t>Spotlight Media</t>
  </si>
  <si>
    <t>25+</t>
  </si>
  <si>
    <t>web_view_url:https://track.iboughtitdrunkonline.com/5e2385f377f06900013e9792</t>
  </si>
  <si>
    <t>f842906d6ec2e61a52a1ccd95c7d8624755d5673287a4adf1af0bf5e6453ee7e</t>
  </si>
  <si>
    <t>https://www.snap.com/political-ads/asset/c4a50e878cdcda5d0bd6c76994cbbc3c4f5d28c7f0764841605c492436df3397?mediaType=mp4</t>
  </si>
  <si>
    <t>2020/01/13 14:17:32Z</t>
  </si>
  <si>
    <t>2020/01/13 23:59:59Z</t>
  </si>
  <si>
    <t>SpunOut</t>
  </si>
  <si>
    <t>web_view_url:https://spunout.ie/news/article/what-think-politics-politicians-parties?utm_source=snapchat&amp;utm_medium=social&amp;utm_campaign=callout</t>
  </si>
  <si>
    <t>d85df0dac8311ad6872ceadc810b92c2e2921a3d9d0ea1b9e225af40eadd5bce</t>
  </si>
  <si>
    <t>https://www.snap.com/political-ads/asset/cbb9d1bc69b01f905026826de3eeed35161ca69d9351477c9e1deeebc61d425b?mediaType=mp4</t>
  </si>
  <si>
    <t>2020/02/26 21:00:00Z</t>
  </si>
  <si>
    <t>2020/02/29 12:00:00Z</t>
  </si>
  <si>
    <t>The Media Precinct</t>
  </si>
  <si>
    <t>L4, 10 Kensington Street,Chippendale,2008,AU</t>
  </si>
  <si>
    <t>Rachel Gallagher</t>
  </si>
  <si>
    <t>web_view_url:https://www.rachelgallagher.com.au/?utm_source=tmp&amp;utm_campaign=gabba_2020&amp;utm_medium=snapchat&amp;utm_content=community</t>
  </si>
  <si>
    <t>b9114ccb146ab1ab140b18752c01b61331663d9569be88bbd19bd8cfd14e8930</t>
  </si>
  <si>
    <t>https://www.snap.com/political-ads/asset/ebf2436fbb7db6e0c8bba760d86353f206d05161a79c51ef5c3bed600a9157d8?mediaType=jpeg</t>
  </si>
  <si>
    <t>2020/02/12 05:57:49Z</t>
  </si>
  <si>
    <t>web_view_url:https://wwww.patrioticamerican1776.com/?utm_source=snapchat&amp;utm_medium=cpc&amp;utm_campaign=NewBiden</t>
  </si>
  <si>
    <t>c9c6ec3148dfbaf4c9a71ff68a5bfefe7789744a61140b36c06fb9ad8a3faca4</t>
  </si>
  <si>
    <t>https://www.snap.com/political-ads/asset/98a99f0294f4a85e63274f7239169f20aea5d096d57b40a3c2d3d6241ea5da55?mediaType=mp4</t>
  </si>
  <si>
    <t>0857b5aa80de798d3c69d47002330a11f84e9be545ea92f84e93ff48c6b7ca22</t>
  </si>
  <si>
    <t>https://www.snap.com/political-ads/asset/643ddb98e10fa201b0976bec0361522a47ea9ef1746dec2ccb1b9c792310b55c?mediaType=mp4</t>
  </si>
  <si>
    <t>2020/01/28 08:34:53Z</t>
  </si>
  <si>
    <t>2020/02/29 22:59:59Z</t>
  </si>
  <si>
    <t>Whydentify AS</t>
  </si>
  <si>
    <t>Dronningens gate 8B,Blindern, Oslo,0151,NO</t>
  </si>
  <si>
    <t>BÃ¦rum Kommune</t>
  </si>
  <si>
    <t>norway</t>
  </si>
  <si>
    <t>Akershus,Oslo</t>
  </si>
  <si>
    <t>Adventure Seekers,Arts &amp; Culture Mavens,Beauty Mavens,Bookworms &amp; Avid Readers,Comics &amp; Animation Fans,Do-It-Yourselfers,Fashion &amp; Style Gurus,Action &amp; Thriller Genre Fans,Comedy Fans,Drama Genre Fans,Family Genre Fans,Horror Genre Fans,Movie Theater Goers,Reality TV Fans,Romance &amp; Rom-Com Fans,Sci-fi &amp; Fantasy Fans,Superhero Film Fans,Talent &amp; Competition Show Fans,Talk Show Fans,Fitness Enthusiasts,Burger Lovers,Coffee Lovers,Cooking Enthusiasts,Fun Trivia &amp; Quiz Fanatics,Hipsters &amp; Trendsetters,Home Decoristas,Math &amp; Science Enthusiasts,Outdoor &amp; Nature Enthusiasts,Parents &amp; Family-Focused,Pet &amp; Animal Lovers,Online Shoppers,Shopping Mall Shoppers,Techies &amp; Gadget Fans,Travel Enthusiasts,Wellness &amp; Healthy Lifestyle,Women's Lifestyle</t>
  </si>
  <si>
    <t>web_view_url:https://www.baerum.kommune.no/om-barum-kommune/jobbe-i-kommunen/jobbe-som-larer2/</t>
  </si>
  <si>
    <t>e43fa2379634e9661301250b1fe9f63d4298d9e57bc4c2d174b6e921898f4329</t>
  </si>
  <si>
    <t>https://www.snap.com/political-ads/asset/aa6f0d388bcf118acbcbed6c859f26541f0070b60e381338ab7890675b8180e9?mediaType=mp4</t>
  </si>
  <si>
    <t>Alabama,California,Colorado,Maine,Massachusetts,North Carolina,Tennessee,Texas,Utah,Vermont,Virginia,Idaho,Michigan,Mississippi,Missouri,North Dakota,Washington,Arizona,Florida,Illinois,Wyoming,Wisconsin,Connecticut,Delaware,Maryland,New York,Pennsylvania,Rhode Island,Ohio,Georgia,Minnesota,New Jersey</t>
  </si>
  <si>
    <t>web_view_url:http://www.mikebloomberg.com/2020/acq-leader-brings-together-87542?utm_source=~00_~01facebook_~02_&amp;utm_medium=~00_~03cpm_&amp;utm_campaign=~00_~04b20_~05pm_~06p_~07stma_~08a85_&amp;utm_content=~00_~09cp01_~10_~11bettertogether_~12na_~1315_~14en_</t>
  </si>
  <si>
    <t>d06d1dcf0828511dd05c5abd9d9bf20d5e7e864c6740f5eb4174ca5af5e55a20</t>
  </si>
  <si>
    <t>https://www.snap.com/political-ads/asset/04b5f69818c36d06cf06b25099108cd78aeeaf2fd5437dbbc1b07668bd55f90c?mediaType=mp4</t>
  </si>
  <si>
    <t>2020/02/01 14:00:35Z</t>
  </si>
  <si>
    <t>2020/03/01 00:10:59Z</t>
  </si>
  <si>
    <t>web_view_url:https://www.ourraceagainsttime.org/story-bella/?utm_source=snapchat&amp;utm_medium=paidsocial&amp;utm_campaign=ourtime&amp;utm_content=national_prospecting_bella_lookalike_his</t>
  </si>
  <si>
    <t>2affd624381d1f12deb45e6b0538b68b9a9919c9e93c8dcb1fb79578f5863c2a</t>
  </si>
  <si>
    <t>https://www.snap.com/political-ads/asset/25ed804471bcfb217faedd5f6d3e9299b1e3fbf4ed4dc29ab1cfd5ee0c563eed?mediaType=mp4</t>
  </si>
  <si>
    <t>2020/01/24 19:47:07Z</t>
  </si>
  <si>
    <t>Fourth World Problems Co.</t>
  </si>
  <si>
    <t>TV Network Viewers (A&amp;E),TV Network Viewers (AMC),TV Network Viewers (Discovery Channel)</t>
  </si>
  <si>
    <t>WIFI</t>
  </si>
  <si>
    <t>web_view_url:https://tiny.ie/trump-coin-up-snapchat</t>
  </si>
  <si>
    <t>f6e2b79dd09b3e24284c1edded5baecf09c3954efcb6f432fcd9e0da884ccb86</t>
  </si>
  <si>
    <t>https://www.snap.com/political-ads/asset/338751c0d918951f0c479289fbf01959ea98133dce48cfd514820bb670fc5701?mediaType=png</t>
  </si>
  <si>
    <t>2020/01/24 18:15:00Z</t>
  </si>
  <si>
    <t>2021/01/01 04:30:22Z</t>
  </si>
  <si>
    <t>Data Sciences</t>
  </si>
  <si>
    <t>423 rue St-Nicolas suite 400,Montreal,H2Y2P4,CA</t>
  </si>
  <si>
    <t>Rothmans, Benson &amp; Hedges</t>
  </si>
  <si>
    <t>19+</t>
  </si>
  <si>
    <t>web_view_url:https://action.unsmoke.ca/smoke-free-canada</t>
  </si>
  <si>
    <t>2ba94a01fcade67b24e4058bc612ce2b30cb98caaf4eb107e1d8877a322114bb</t>
  </si>
  <si>
    <t>https://www.snap.com/political-ads/asset/8785f4f93c98c89ef445b15602c58f7f103bd3b84724d725d8cd5c8e35fa5f03?mediaType=jpg</t>
  </si>
  <si>
    <t>2020/01/23 20:42:47Z</t>
  </si>
  <si>
    <t>2020/01/30 20:42:47Z</t>
  </si>
  <si>
    <t>Outdoor &amp; Nature Enthusiasts,Outdoor Sports Gear Shoppers,Nature &amp; Outdoor Destinations,Beaches,Parks &amp; Gardens,Outdoorsy Destinations</t>
  </si>
  <si>
    <t>0300bbcf63ccab26d6d8d11447a4cc9ae801ee45f38e6bf193a0abbb97b86e24</t>
  </si>
  <si>
    <t>https://www.snap.com/political-ads/asset/f2a3c66c2d87c9fa567c046b732d2f3aee7df3ea757ea5939083fc35edc16905?mediaType=mp4</t>
  </si>
  <si>
    <t>2020/01/29 18:56:31Z</t>
  </si>
  <si>
    <t>2020/02/07 18:56:31Z</t>
  </si>
  <si>
    <t>Niall Collins TD</t>
  </si>
  <si>
    <t>Redhouse Hill,Patrickswell,V94KWN6,IE</t>
  </si>
  <si>
    <t>Limerick</t>
  </si>
  <si>
    <t>web_view_url:https://niallcollinstd.ie</t>
  </si>
  <si>
    <t>df29501d742327e12fe2eff320b2c2c35029a61c33c6458dc070d978f394c77b</t>
  </si>
  <si>
    <t>https://www.snap.com/political-ads/asset/aaf5ac2995752ec4761c493f7e44dfe6ea83c7527f1a785a84c01869d95427dc?mediaType=png</t>
  </si>
  <si>
    <t>web_view_url:https://www.unsmoke.ca/general?fields=allutm_campaign={{campaign.id}}&amp;utm_source=snapchat&amp;utm_medium=smm&amp;utm_content={{ad.id}}</t>
  </si>
  <si>
    <t>36dad6ef0cdf8a5104c63a76cc1a148026a876c0c601fb132b1312835e97adfa</t>
  </si>
  <si>
    <t>https://www.snap.com/political-ads/asset/0203b2de4b2ab4ef5130e91b9b89f23abdc07ca225169ca156206b6a179b75fd?mediaType=mp4</t>
  </si>
  <si>
    <t>2020/02/26 17:53:43Z</t>
  </si>
  <si>
    <t>2020/03/31 16:53:43Z</t>
  </si>
  <si>
    <t>The Aber Group</t>
  </si>
  <si>
    <t>202-120 Eglinton Avenue East,Toronto,M4P1E2,CA</t>
  </si>
  <si>
    <t>Plan International Canada</t>
  </si>
  <si>
    <t>web_view_url:https://plancanada.ca/support-girls?utm_campaign=fy20-q3-ps&amp;utm_source=snapchat-cpm&amp;utm_medium=social</t>
  </si>
  <si>
    <t>149d324f5996f3cee76c8db18d93e96220a1d8994178b915702204c06c6ca2f8</t>
  </si>
  <si>
    <t>https://www.snap.com/political-ads/asset/e42ea840304cadc672d430ed5d3fcb0861504747476fcd7c066fc4af90ee3a87?mediaType=jpeg</t>
  </si>
  <si>
    <t>2020/02/18 18:31:17Z</t>
  </si>
  <si>
    <t>GIV OS EN UNDERSKRIFT</t>
  </si>
  <si>
    <t>Pet &amp; Animal Lovers</t>
  </si>
  <si>
    <t>web_view_url:https://mailchi.mp/vgpt/snappels1</t>
  </si>
  <si>
    <t>90c995d5b639a3f92ceaa19f954831bc41fdcfbb0515d119a9648cacbbfa9a97</t>
  </si>
  <si>
    <t>https://www.snap.com/political-ads/asset/e7800a884d7161d253637340b1bfde891d5e47c94d64db3bce506b2f12dbf290?mediaType=mp4</t>
  </si>
  <si>
    <t>dbd71eb99c8f4a3a73eee326afe10193bd7af8b3855297c4311ba22c7dba2022</t>
  </si>
  <si>
    <t>b86bab599e6bd68584e49623f7012ba899907b26927c04e386d03425a85d427d</t>
  </si>
  <si>
    <t>https://www.snap.com/political-ads/asset/05457f9eb471e7ad18e5f15e8466d54a50541cfbeebedc3534850198afa8c154?mediaType=png</t>
  </si>
  <si>
    <t>2020/02/23 21:30:10Z</t>
  </si>
  <si>
    <t>ACRONYM</t>
  </si>
  <si>
    <t>web_view_url:https://peoplespowergrab.civicengine.com/plan?utm_source=snap&amp;utm_medium=paid-awr&amp;utm_campaign=ppg&amp;utm_term=tx-map-v&amp;utm_content=07E3D904</t>
  </si>
  <si>
    <t>5a343dba64fb10c395d1eb1db3fbdc9d91bc53f3d59a1378f8bf5b0cf096b05c</t>
  </si>
  <si>
    <t>https://www.snap.com/political-ads/asset/551dfcd029dfa90b87510d4f9034587354459722c8f6b7d3f418c5a2f194a611?mediaType=mp4</t>
  </si>
  <si>
    <t>Clare,Cork,Kerry,Limerick</t>
  </si>
  <si>
    <t>371dad3766bce8c8eaf0f49ce74009347d0bb54844417c48fb47c22eebb8232a</t>
  </si>
  <si>
    <t>https://www.snap.com/political-ads/asset/589f0919dd9c3ce5173589ed4f6d1e7f8c331d7189fdbe3e53fbb946d5f4d2de?mediaType=mp4</t>
  </si>
  <si>
    <t>web_view_url:https://pages.thetruth.com/ditch-juul-snap-comm?cid=social_asm_snapchat_ditchjuul_leadgen_snapcom_samgrubbs_6_1324</t>
  </si>
  <si>
    <t>632621f56d45a5b05f001ba0f36faf78eab579e9eb866431e3a5cceb4c0bcdc1</t>
  </si>
  <si>
    <t>https://www.snap.com/political-ads/asset/d7efd21cef2717b35bdf8f0aeb864ef71a2f0746271abad4387dc139ff0558db?mediaType=mp4</t>
  </si>
  <si>
    <t>2020/01/21 00:00:01Z</t>
  </si>
  <si>
    <t>2020/01/22 23:59:59Z</t>
  </si>
  <si>
    <t>web_view_url:https://spunout.ie/news/article/make-sure-youre-registered?utm_source=snapchat&amp;utm_medium=social&amp;utm_campaign=ge20</t>
  </si>
  <si>
    <t>7d84a20d5a9d38dea900a811f3f3fb1543beb387769944d6a2c328da4154652a</t>
  </si>
  <si>
    <t>https://www.snap.com/political-ads/asset/ae9498392b43f3fb935c9c301527b109f5f75d62f195e610645e4cd7d9f54829?mediaType=mp4</t>
  </si>
  <si>
    <t>e5b01b428cf27c50c28bc6fd0a34c18220df9f12de8d0e744a3650c57cd89021</t>
  </si>
  <si>
    <t>https://www.snap.com/political-ads/asset/e280c4e79d000aeb575c5887ceec10f937fe2284808277ca92250249c85708ce?mediaType=png</t>
  </si>
  <si>
    <t>web_view_url:https://peoplespowergrab.civicengine.com/plan?utm_source=snap&amp;utm_medium=paid-awr&amp;utm_campaign=ppg&amp;utm_term=tx-map-v&amp;utm_content=17FCB7CB</t>
  </si>
  <si>
    <t>5fef17662f3238e7decae03df06c3e2fef61062169b00511f9fff52a7fe7ce3f</t>
  </si>
  <si>
    <t>2020/01/08 21:56:59Z</t>
  </si>
  <si>
    <t>web_view_url:https://iamamerica2020.com/getmycoin</t>
  </si>
  <si>
    <t>8b63856f6290486782b4d5520e946c25147ac56638cb5e54b644f5e3f8e0b766</t>
  </si>
  <si>
    <t>https://www.snap.com/political-ads/asset/2884cce15513986090a6fd36d6ca196b90bf46193174d52ffa6f7fad0842cf6a?mediaType=mp4</t>
  </si>
  <si>
    <t>2020/01/20 21:03:52Z</t>
  </si>
  <si>
    <t>web_view_url:http://getthefactsrx.com/conversation-starters?&amp;utm_source=snapchat&amp;utm_medium=gif&amp;utm_campaign=hcaswo2020&amp;utm_content=youngadults&amp;utm_term=rec</t>
  </si>
  <si>
    <t>3999268e27dd3bee28cbbbb35b52b1d6bba063fa79ed767ac4836955af4cf969</t>
  </si>
  <si>
    <t>https://www.snap.com/political-ads/asset/964a9dca0fac736f6dcf8fb0d263ee8c08c65aca26540c3ec4cc60586cc87709?mediaType=mp4</t>
  </si>
  <si>
    <t>web_view_url:https://vr.rockthevote.com/registrants/new?partner=37610&amp;source=SC_TX_RLAL_Jan</t>
  </si>
  <si>
    <t>0acecf0d919d75ac1039061ac4e80437fb4f005fec3a143c007d5c5933240cbf</t>
  </si>
  <si>
    <t>web_view_url:https://www.ourraceagainsttime.org/story-alfredo/?utm_source=snapchat&amp;utm_medium=paidsocial&amp;utm_campaign=ourtime&amp;utm_content=national_prospecting_alfredo_lookalike_his</t>
  </si>
  <si>
    <t>13db88c4cf14d4bf3ccdbeca7da88ff1462d79861a25572847c0f445b2d9a570</t>
  </si>
  <si>
    <t>2020/02/04 23:27:29Z</t>
  </si>
  <si>
    <t>2020/02/08 23:27:29Z</t>
  </si>
  <si>
    <t>Political News Watchers,Philanthropists,TV Network Viewers (BBC America),TV Network Viewers (CNN),TV Network Viewers (MSNBC),TV Network Viewers (NBC),TV Network Viewers (PBS)</t>
  </si>
  <si>
    <t>7a1d8346ce017541a7e688e497069735e342c6e19344ef1132c7f18ca0bed5d7</t>
  </si>
  <si>
    <t>https://www.snap.com/political-ads/asset/a9847014cd148a6155069ac24fb32fdc8f3892091c953341535f465ac32e51b5?mediaType=mp4</t>
  </si>
  <si>
    <t>806874dfd60928275b26cb3a86829cec4adae99c51075f3d443ca6721ec0271e</t>
  </si>
  <si>
    <t>https://www.snap.com/political-ads/asset/dc6230d942c70fa13a605baf829206b2dcbffced67005889838fdaafd0fd2a2b?mediaType=mp4</t>
  </si>
  <si>
    <t>web_view_url:https://pages.thetruth.com/ditch-juul-snap-ad?cid=social_asm_snapchat_ditchjuul_leadgen_snapads_justquitting_6_1324</t>
  </si>
  <si>
    <t>c5322f27de0068e4180d691e05362b75bbefafdd3cc157289bcd841e95814ce9</t>
  </si>
  <si>
    <t>https://www.snap.com/political-ads/asset/ae486e6e9e63e4e6e95a5dc69bddbb319075853154b29f9f6f2b8250c6528f35?mediaType=png</t>
  </si>
  <si>
    <t>2020/02/04 15:51:38Z</t>
  </si>
  <si>
    <t>Avanza Advertising, LLC</t>
  </si>
  <si>
    <t>5465 NW 36th St. Ste 100,Miami Springs,33166,US</t>
  </si>
  <si>
    <t>FLHSMV</t>
  </si>
  <si>
    <t>18-32</t>
  </si>
  <si>
    <t>Florida</t>
  </si>
  <si>
    <t>Adventure Seekers,Automotive Enthusiasts,Beachgoers &amp; Surfers,Clubbers &amp; Party People,Collegiates,Film &amp; TV Fans,Burger Lovers,Coffee Lovers,Energy Drink Consumers,Fast Food Junkies,Pizza Lovers,Soft Drink Consumers,High Schoolers,Hipsters &amp; Trendsetters,Music Fans,New Phone Seekers,Shoppers,Social Drinkers,Sports Fans,Techies &amp; Gadget Fans,Women's Lifestyle</t>
  </si>
  <si>
    <t>web_view_url:https://www.flhsmv.gov/safety-center/driving-safety/hitrun?utm_source=snapchat&amp;utm_medium=social&amp;utm_campaign=AVA_ENG-Hit&amp;Run20</t>
  </si>
  <si>
    <t>f2e2ee96f55e1b9fe6227c7aad903f0835c9c0ec70c1474fa7a6428a154f611a</t>
  </si>
  <si>
    <t>https://www.snap.com/political-ads/asset/aa344345b4193fdfbb64858713b2e5a8a81a12df9396786d54437d4e7e6b76db?mediaType=mp4</t>
  </si>
  <si>
    <t>2019/10/18 20:49:11Z</t>
  </si>
  <si>
    <t>2020/05/31 20:00:00Z</t>
  </si>
  <si>
    <t>Rocky Mountain Values</t>
  </si>
  <si>
    <t>latitude 39.7348;longitude -104.9653;radius 16.0</t>
  </si>
  <si>
    <t>web_view_url:https://www.rockymountainvalues.org/corygardnerfacts</t>
  </si>
  <si>
    <t>7a1d40dba48439ec8d479b7b0f58d67eac1e871c4da789fc935d4e126df7c721</t>
  </si>
  <si>
    <t>https://www.snap.com/political-ads/asset/32891d3b7dbe4989fcdc5193ac1ca4a650864e2e4f6366da5e145eee04dd2e68?mediaType=mp4</t>
  </si>
  <si>
    <t>2020/02/02 21:05:38Z</t>
  </si>
  <si>
    <t>2020/02/05 04:59:05Z</t>
  </si>
  <si>
    <t xml:space="preserve">Mike Bloomberg 2020 Inc </t>
  </si>
  <si>
    <t>18-34</t>
  </si>
  <si>
    <t>Alabama,Arkansas,California,Colorado,Maine,Minnesota,North Carolina,Oklahoma,Tennessee,Texas,Utah,Vermont,Virginia,South Carolina,Nevada,Florida,Wisconsin,Michigan,Arizona,Pennsylvania</t>
  </si>
  <si>
    <t>83f864bd5e118523ee95dca1fdf5eb3c767e4fd6187ce42e396a76301a41e514</t>
  </si>
  <si>
    <t>40825c95f0b44975a909d55b5053e2dfbc06361892f4d85e20368f0980273132</t>
  </si>
  <si>
    <t>32a919ac294ae39e57a8eb44b5985d09bc3f440c0007c7a51787fd1cb9b17bde</t>
  </si>
  <si>
    <t>2020/01/10 21:48:51Z</t>
  </si>
  <si>
    <t>web_view_url:https://iamamerica2020.com/freetrumpcoin</t>
  </si>
  <si>
    <t>715ae5bec800fe597441f8b9fa7f3c5b565e274121775313c400c80d2f382d86</t>
  </si>
  <si>
    <t>https://www.snap.com/political-ads/asset/9c205795ec588b732fae6b0a16a925245118b4381b79491aa24cfc94544a2cee?mediaType=mp4</t>
  </si>
  <si>
    <t>7b769e0adbea829d36591d8000fbabace9f92535e70797f3bcc657dfa467e720</t>
  </si>
  <si>
    <t>https://www.snap.com/political-ads/asset/952e587e9ac70efebaf3d311e25af1a3f6f79559ec761b41e4e2ddc20506a3d4?mediaType=png</t>
  </si>
  <si>
    <t>2020/02/23 20:43:21Z</t>
  </si>
  <si>
    <t>2020/03/04 00:30:00Z</t>
  </si>
  <si>
    <t>North Carolina</t>
  </si>
  <si>
    <t>web_view_url:https://gtfo.civicengine.com/plan?utm_source=snap&amp;utm_medium=paid-awr&amp;utm_campaign=gtfo&amp;utm_term=nc-map-v&amp;utm_content=1538DF5F</t>
  </si>
  <si>
    <t>d649a884b012cf979043810aa002b28b0085f6c078606799e9f815516d18bb76</t>
  </si>
  <si>
    <t>https://www.snap.com/political-ads/asset/a7f2fa45f33054979be9e16ae6898958a77e82fc6d475bc1d7c22d590e288317?mediaType=mp4</t>
  </si>
  <si>
    <t>2020/02/07 20:33:41Z</t>
  </si>
  <si>
    <t>2020/02/11 21:30:00Z</t>
  </si>
  <si>
    <t>web_view_url:https://peteforamerica.com/issues?utm_source=Snapchat&amp;utm_medium=Video&amp;utm_campaign=nhhype_15s</t>
  </si>
  <si>
    <t>97e504aaa31eef06e959efcdc5d502638f4ee6fa52ba23ce4d12e6e318540573</t>
  </si>
  <si>
    <t>https://www.snap.com/political-ads/asset/3927951d961266e26f24895220a3509a2eb521c9de2b4cc6406233d1036f4730?mediaType=mp4</t>
  </si>
  <si>
    <t>2020/02/20 08:01:13Z</t>
  </si>
  <si>
    <t>D-Squared Commerce, LLC</t>
  </si>
  <si>
    <t>35-</t>
  </si>
  <si>
    <t>web_view_url:https://prezzyflipflops.com/?utm_source=snapchat&amp;utm_medium=cpc&amp;utm_campaign=pff-snap-prospecting&amp;utm_term=reach-lal&amp;utm_content=video-maga</t>
  </si>
  <si>
    <t>4553e4bfa65734299072bdf5b390664a4141b3043ec29655f0cf621bec94d21c</t>
  </si>
  <si>
    <t>https://www.snap.com/political-ads/asset/366c29f92185a30fb6a64e0d7b6e7932244889f6d3515e89a942bb5a57a14ba1?mediaType=mp4</t>
  </si>
  <si>
    <t>web_view_url:https://pages.thetruth.com/ditch-juul-snap-ad?cid=social_asm_snapchat_ditchjuul_leadgen_snapads_samgrubbs_6_1324</t>
  </si>
  <si>
    <t>050de7347841b32678e3c0b3f0ff8ed8c8e05e0e5a81e34b394e59a4c60cc8df</t>
  </si>
  <si>
    <t>https://www.snap.com/political-ads/asset/44d84866591c2f01f591caab0c00c8043113835e5babe3ecf252e5e9f3548a3a?mediaType=png</t>
  </si>
  <si>
    <t>2020/02/01 21:07:34Z</t>
  </si>
  <si>
    <t>cc21c6e92aa40307486157f09f728171e3cd3ae86aabae01d4d8e2898b0d07db</t>
  </si>
  <si>
    <t>https://www.snap.com/political-ads/asset/ba50edcd9365ff75a9621da98955351521d1c7e90e2ce7012bf699ae255dbec2?mediaType=jpg</t>
  </si>
  <si>
    <t>2020/02/08 17:30:06Z</t>
  </si>
  <si>
    <t>Advocates &amp; Activists,Collegiates,High Schoolers,Hipsters &amp; Trendsetters,Meme Watchers,Political News Watchers,Footwear Shoppers,Back to College High Spenders,Home Movie Viewers (Comedy),TV Network Viewers (FOX News Channel)</t>
  </si>
  <si>
    <t>web_view_url:https://prezzyflipflops.com/?utm_source=snapchat&amp;utm_medium=cpc&amp;utm_campaign=pff-snap-traffic&amp;utm_term=US1835-Broad&amp;utm_content=static-syria</t>
  </si>
  <si>
    <t>6926db109a79a72757d56891ee928ea255d3844b50cfb8d10d329720f41698ef</t>
  </si>
  <si>
    <t>https://www.snap.com/political-ads/asset/b360674d6776066838b910ac0a3dba9bea822d81cd7bccefe323abafc4c67303?mediaType=mp4</t>
  </si>
  <si>
    <t>web_view_url:https://pages.thetruth.com/ditch-juul-snap-comm?cid=social_asm_snapchat_ditchjuul_leadgen_snapcom_justquitting_6_1324</t>
  </si>
  <si>
    <t>b926cd1f4cdeaf0b38ac552695e070e1bce09023ddc300114babd5e1584a5665</t>
  </si>
  <si>
    <t>https://www.snap.com/political-ads/asset/31a752e0dd7375af014ef0a2c2496eb161efc62a44097879c8f80052f6ffeb7c?mediaType=png</t>
  </si>
  <si>
    <t>web_view_url:https://www.unsmoke.ca/tech?fields=allutm_campaign={{campaign.id}}&amp;utm_source=snapchat&amp;utm_medium=smm&amp;utm_content={{ad.id}}</t>
  </si>
  <si>
    <t>97e793a45c40c4aaaa7b6f99fedce6a1c25e22f4ecbdc39807f3e4e3b71de9fc</t>
  </si>
  <si>
    <t>https://www.snap.com/political-ads/asset/bbe6718ee854887c856adc2dd4b8b6bc9eb70b222a3a00728db24a1855f86525?mediaType=jpg</t>
  </si>
  <si>
    <t>2020/02/09 05:30:25Z</t>
  </si>
  <si>
    <t>2020/02/11 21:00:00Z</t>
  </si>
  <si>
    <t>2146334a0d8e331b41328bf16b955f335a4c36397962556045f6571d698ad4fe</t>
  </si>
  <si>
    <t>https://www.snap.com/political-ads/asset/f145fca5e89493e879a20a87ae3884241acf791772164e590bfac8ae3ee08ed3?mediaType=mp4</t>
  </si>
  <si>
    <t>88a629ba739b773445a775d0d0386c8a44e6179690f7bd0f1e39ba39d6a6ca94</t>
  </si>
  <si>
    <t>https://www.snap.com/political-ads/asset/1828e8e32c4923ee505f8efad6f4af349521531e7f30f0cb2a128460a91665dc?mediaType=mp4</t>
  </si>
  <si>
    <t>b7f247e91f1605f4ff854e48759befe86fa4c7b16848f9b8f9836e19304d3153</t>
  </si>
  <si>
    <t>https://www.snap.com/political-ads/asset/570c1754d1ebf5205eda635ed29969c74ede2e8d41f1812081d8a739f3bb121b?mediaType=mp4</t>
  </si>
  <si>
    <t>2020/01/03 09:45:56Z</t>
  </si>
  <si>
    <t>2020/01/10 09:45:56Z</t>
  </si>
  <si>
    <t>Groundwork</t>
  </si>
  <si>
    <t>Trafford Ecology Park,Manchester,M17 1TU,GB</t>
  </si>
  <si>
    <t>Groundwork Greater Manchester</t>
  </si>
  <si>
    <t>18-</t>
  </si>
  <si>
    <t>Manchester</t>
  </si>
  <si>
    <t>12ca057f0a791e2a91ada359e87242fe5135a95b003e80f6c48e080c610ee310</t>
  </si>
  <si>
    <t>https://www.snap.com/political-ads/asset/0df75da5f0f2b3a71e5382b295b57fa66d3665c17628aaa0df58797475c34bbd?mediaType=jpg</t>
  </si>
  <si>
    <t>2020/01/09 08:00:01Z</t>
  </si>
  <si>
    <t>2020/03/01 22:59:59Z</t>
  </si>
  <si>
    <t>Dentsu Aegis Network France</t>
  </si>
  <si>
    <t>4, Place de Saverne,Courbevoie,92400,FR</t>
  </si>
  <si>
    <t>Education Nationale</t>
  </si>
  <si>
    <t>france</t>
  </si>
  <si>
    <t>fr</t>
  </si>
  <si>
    <t>web_view_url:http://quandjepasselebac.education.fr/questions-que-vous-vous-posez-sur-le-controle-continu/</t>
  </si>
  <si>
    <t>16a2fdb56d7a2cb754dd6bb45c5a7d6748c18377c334544835a908f728d4f5dc</t>
  </si>
  <si>
    <t>https://www.snap.com/political-ads/asset/30cc49c0132df8c3eceb5148d26728f11bb438f0fff42299cfbcb7b424af3982?mediaType=jpeg</t>
  </si>
  <si>
    <t>2020/02/17 14:08:39Z</t>
  </si>
  <si>
    <t>2020/06/01 03:59:59Z</t>
  </si>
  <si>
    <t>LoudDoor, LLC</t>
  </si>
  <si>
    <t>1 MONCKTON BLVD,Columbia,29206,US</t>
  </si>
  <si>
    <t>Protect the Promise</t>
  </si>
  <si>
    <t>Pennsylvania 6th District,Pennsylvania 2nd District,California 52nd District,New York 4th District,Washington 6th District,New York 3rd District,Oklahoma 5th District,Massachusetts 5th District,Arizona 2nd District</t>
  </si>
  <si>
    <t>Occupation (Retired),Moms (Gen X 1965-1979),Moms (Gen Y 1980-1993),Occupation (Legal, Education or Health)</t>
  </si>
  <si>
    <t>web_view_url:https://www.protectthepromise.org/?utm_source=Stylft&amp;utm_medium=soc&amp;utm_campaign=grp1&amp;utm_content=vid</t>
  </si>
  <si>
    <t>0b64367898b0198bd68a45c349426995c24ae7210b8f5a7c934ea89ebb4dde9d</t>
  </si>
  <si>
    <t>09fcb4de1257624b71dc40c41208b30cfc46ee480527045dc027b209be598672</t>
  </si>
  <si>
    <t>https://www.snap.com/political-ads/asset/00073dc31c865c211be12081e59bb33ba6ee7e78981517f40f87a1c57e785bc1?mediaType=jpeg</t>
  </si>
  <si>
    <t>2020/02/07 06:41:54Z</t>
  </si>
  <si>
    <t>6096e3b2c2be7e4a45506e80dda37df122aca6f2922d4c685288a60e88341b8a</t>
  </si>
  <si>
    <t>https://www.snap.com/political-ads/asset/0a078681539c42535c9e528de20b9993031c1a6addc63d13ceb4f913153aa460?mediaType=mp4</t>
  </si>
  <si>
    <t>2020/02/04 21:10:56Z</t>
  </si>
  <si>
    <t>2020/02/08 20:10:56Z</t>
  </si>
  <si>
    <t>21-40</t>
  </si>
  <si>
    <t>web_view_url:http://www.fiannafail.ie/housing</t>
  </si>
  <si>
    <t>b2eda8a4cd78846455a15a0dd152ae2d0af60d2ad61ee0772b554d6056f2da03</t>
  </si>
  <si>
    <t>https://www.snap.com/political-ads/asset/501b903f7967133ecc2efb817d62af084bbe52ea04da3e5fd6848df68f141f91?mediaType=jpg</t>
  </si>
  <si>
    <t>1a9968ed80e15684e45b0af9fef7e737bb1c6e3ca6f4bcb876653a25b90ab5ac</t>
  </si>
  <si>
    <t>https://www.snap.com/political-ads/asset/e0c5161878d8d5a6c569de27c3adede882b3d8dcc096bf9576cd292c04b4a274?mediaType=png</t>
  </si>
  <si>
    <t>2020/02/25 03:38:32Z</t>
  </si>
  <si>
    <t>Roberts Communications</t>
  </si>
  <si>
    <t>Vote Yes</t>
  </si>
  <si>
    <t>Advocates for Education</t>
  </si>
  <si>
    <t>web_view_url:https://www.keepcullmangreat.com</t>
  </si>
  <si>
    <t>63b42c64fe79beb852177dc5dd57ce0cc7590ebbad0d38bdf26314fe0677bdcc</t>
  </si>
  <si>
    <t>https://www.snap.com/political-ads/asset/6bd1158a250dbc1e4e3553bf380a623094fbcd04041c8b0e7915a10a5c78b32a?mediaType=mp4</t>
  </si>
  <si>
    <t>083ad200e2992ae1ae9e6c8b66faf78b9ba87062d378d8ecea18e32cb9de9893</t>
  </si>
  <si>
    <t>https://www.snap.com/political-ads/asset/67ae513fc0076ce3703791c92dbc35c38aaff7079fbedff5c5870e3e8595a81e?mediaType=mp4</t>
  </si>
  <si>
    <t>Arizona 1st District,Oregon 5th District,Illinois 10th District,California 7th District,New York 22nd District,California 46th District,Utah 4th District,New Mexico 2nd District,South Carolina 1st District,New Jersey 11th District</t>
  </si>
  <si>
    <t>8a42c1eb910daf47a70fc4ee2662439ea8e7cf67ff8845efd6d0c3003d751d20</t>
  </si>
  <si>
    <t>web_view_url:https://www.ourraceagainsttime.org/story-bella/?utm_source=snapchat&amp;utm_medium=paidsocial&amp;utm_campaign=ourtime&amp;utm_content=national_prospecting_bella_lookalike_pixel</t>
  </si>
  <si>
    <t>c7382abc9bf629480ada0bfbb5d84474459ab844019286f0edc655caa2e700d4</t>
  </si>
  <si>
    <t>2020/01/24 19:47:06Z</t>
  </si>
  <si>
    <t>TV Network Viewers (FOX News Channel),TV Network Viewers (FOX)</t>
  </si>
  <si>
    <t>096125f4684038254de3492e00697660232d54defee3d542dc57e6ea41728067</t>
  </si>
  <si>
    <t>https://www.snap.com/political-ads/asset/7f8f5ac02568115617c2352c5c797577e2fc37f1c983a4ea94f6128db835b8d0?mediaType=mov</t>
  </si>
  <si>
    <t>web_view_url:https://roo.plannedparenthood.org?&amp;utm_source=Snapchat&amp;utm_medium=PaidSocial&amp;utm_term=Video_Penis_6s&amp;utm_content=Traffic_Roo_13-17All&amp;utm_campaign=PPRoo_Traffic5.13-6.7_Roo</t>
  </si>
  <si>
    <t>914315fdad98a06d7a6e9859041a5fb8ea65e4097dfd4eb167bd0b45f6c6b7e0</t>
  </si>
  <si>
    <t>https://www.snap.com/political-ads/asset/07f59948414cc8b5463696796bf324ae84e113ac0c6fba1d6079db984984b809?mediaType=mp4</t>
  </si>
  <si>
    <t>2020/02/01 05:00:00Z</t>
  </si>
  <si>
    <t>GMMB, Inc</t>
  </si>
  <si>
    <t>3050 K Street,Washington,20007,US</t>
  </si>
  <si>
    <t>Friends for Foxx</t>
  </si>
  <si>
    <t>25-40</t>
  </si>
  <si>
    <t>60007,60008,60009,60016,60017,60018,60019,60022,60025,60026,60029,60043,60053,60056,60062,60065,60068,60070,60076,60077,60082,60090,60091,60093,60104,60107,60130,60131,60133,60141,60153,60154,60155,60160,60161,60162,60163,60164,60165,60169,60171,60176,60179,60192,60201,60202,60203,60204,60208,60301,60302,60303,60304,60305,60402,60406,60409,60411,60412,60415,60419,60422,60425,60426,60428,60429,60430,60438,60439,60443,60445,60452,60453,60454,60455,60456,60457,60458,60459,60461,60462,60463,60464,60465,60466,60467,60469,60471,60472,60473,60475,60476,60477,60478,60480,60482,60487,60499,60501,60513,60525,60526,60534,60546,60558,60601,60602,60603,60604,60605,60606,60607,60608,60609,60610,60611,60612,60613,60614,60615,60616,60617,60618,60619,60620,60621,60622,60623,60624,60625,60626,60628,60629,60630,60631,60632,60633,60634,60636,60637,60638,60639,60640,60641,60642,60643,60644,60645,60646,60647,60649,60651,60652,60653,60654,60655,60656,60657,60659,60660,60661,60664,60666,60668,60669,60670,60673,60674,60675,60677,60678,60680,60681,60682,60684,60685,60686,60687,60688,60689,60690,60691,60693,60694,60695,60696,60697,60699,60701,60706,60707,60712,60714,60803,60804,60805,60827</t>
  </si>
  <si>
    <t>web_view_url:https://www.kimfoxx.com/join-us</t>
  </si>
  <si>
    <t>c70eb2d629a0eb86f8df7ce0825a8d568126589cbe6709d236cdcb0bf63fde63</t>
  </si>
  <si>
    <t>https://www.snap.com/political-ads/asset/54c6a14af3dc97514aba613bfbfdc200882d6b358addb0458327a07ba126c678?mediaType=mp4</t>
  </si>
  <si>
    <t>2020/02/04 20:59:10Z</t>
  </si>
  <si>
    <t>2020/02/08 20:59:10Z</t>
  </si>
  <si>
    <t>19-40</t>
  </si>
  <si>
    <t>web_view_url:https://www.fiannafail.ie/housing</t>
  </si>
  <si>
    <t>1eb63a36bfed4b2336e1d531aae2dd4a1c9536b56b7cda31c97d2d897e699947</t>
  </si>
  <si>
    <t>https://www.snap.com/political-ads/asset/87b870ea613781f3bc9c7eddbe4777c85dadfa417a912c018202ee1d50a5a397?mediaType=png</t>
  </si>
  <si>
    <t>2020/02/25 17:11:53Z</t>
  </si>
  <si>
    <t>7239b6b0fc3cc4945f5b14325d82ff7e405fc8a63697ee0565452d3d5a73a237</t>
  </si>
  <si>
    <t>https://www.snap.com/political-ads/asset/67d8c10680b9d7e29ac9a06f00a0cf89dffcbec4ac92c613f0627569fb6b47fe?mediaType=mp4</t>
  </si>
  <si>
    <t>88696e4fadfc8c563bae6aeee77f2cb6b810fc5348685af0da57692bf33c2e93</t>
  </si>
  <si>
    <t>https://www.snap.com/political-ads/asset/aff45627eeb9dba9025bb1a88724f9b95d09c25611e13f9b4aeabf51f06e247d?mediaType=mp4</t>
  </si>
  <si>
    <t>2020/02/04 04:59:16Z</t>
  </si>
  <si>
    <t>Iowa</t>
  </si>
  <si>
    <t>web_view_url:https://peteforamerica.com/policies/douglass-plan/?utm_source=snapchat&amp;utm_medium=video&amp;utm_campaign=generational_theft&amp;utm_content=41s</t>
  </si>
  <si>
    <t>54a0207216a11bc1dd3a25284f779a420fb44c42bd669a49c5f75ed082edc470</t>
  </si>
  <si>
    <t>9ff46e3f39bbe821da7d66a87b725a02645dd5bfb526a71800599f21e3a8a165</t>
  </si>
  <si>
    <t>c7df787f7101538da25f2c68b74780af64cc092ad31ca527ae8a136b61e3f502</t>
  </si>
  <si>
    <t>https://www.snap.com/political-ads/asset/81d4a36ddaf678a0c0b5b362fd056d61dddb3ae8b597e96c178c3c91cee9fd3d?mediaType=mp4</t>
  </si>
  <si>
    <t>2020/02/12 21:14:31Z</t>
  </si>
  <si>
    <t>2020/02/28 23:59:59Z</t>
  </si>
  <si>
    <t>Emmanuel Zamora</t>
  </si>
  <si>
    <t>629 Nicholas St.,Uvalde,78801,US</t>
  </si>
  <si>
    <t>web_view_url:http://zamoraforconstable.com/</t>
  </si>
  <si>
    <t>23356184120708e515f088ea68bbabfb6849b7801f4f85eb4674163b0fe6c6d0</t>
  </si>
  <si>
    <t>https://www.snap.com/political-ads/asset/7bec5c3593e2299a17e921aacddaa050b8339e13e2d389d89e4a4507dbccc368?mediaType=png</t>
  </si>
  <si>
    <t>ab807834c0307a81e4754f2ed276af967f9b72a76879a2a09f59151e79698f97</t>
  </si>
  <si>
    <t>https://www.snap.com/political-ads/asset/311786b3dab160f4cd2d5902452e767ff8b18da8b41e5a8f65f9cceb904d5cec?mediaType=png</t>
  </si>
  <si>
    <t>2020/02/06 05:04:22Z</t>
  </si>
  <si>
    <t>2020/03/04 00:30:59Z</t>
  </si>
  <si>
    <t>web_view_url:https://peoplespowergrab.civicengine.com/plan?utm_source=snap&amp;utm_medium=paid-cnv&amp;utm_campaign=ppg&amp;utm_term=nc-map-v&amp;utm_content=744A4CDA</t>
  </si>
  <si>
    <t>95c4f085453767af924fa8afc87fe9350b867153d8361b5bef122d6ccecb15b3</t>
  </si>
  <si>
    <t>https://www.snap.com/political-ads/asset/fc5d01b29029b960122035d001da6be270c7e03f9414eb278d6dc14722cdc46c?mediaType=jpg</t>
  </si>
  <si>
    <t>2020/01/02 12:38:16Z</t>
  </si>
  <si>
    <t>2020/01/06 20:59:59Z</t>
  </si>
  <si>
    <t>All Rise Media AB</t>
  </si>
  <si>
    <t>Eriksbergsgatan 8b ,Stockholm,11430,SE</t>
  </si>
  <si>
    <t>Cancerfonden</t>
  </si>
  <si>
    <t>sweden</t>
  </si>
  <si>
    <t>web_view_url:https://ad.doubleclick.net/ddm/clk/458882879;263719735;l</t>
  </si>
  <si>
    <t>cbbb2e4a379970f505a4a377b0c3ef2a50a8046e7538a4177c91f975b7276797</t>
  </si>
  <si>
    <t>https://www.snap.com/political-ads/asset/2bd76e3379c48a43e69a93c9e1566a018e0754d522b5bac0485a42ca321c7a9a?mediaType=mp4</t>
  </si>
  <si>
    <t>2020/01/08 22:07:18Z</t>
  </si>
  <si>
    <t>web_view_url:https://pages.thetruth.com/ditch-juul-snap-comm?cid=social_asm_snapchat_ditchjuul_bellyflop_leadgen_snapcom_6_1824</t>
  </si>
  <si>
    <t>4aa347fad2ef1a9867ba23df05e2f6ba539355b1afeae95ff7207c1ddc9c7989</t>
  </si>
  <si>
    <t>https://www.snap.com/political-ads/asset/90f4730b643f1d21107902e75fe6e0ea542ea887eb225cfc5ffb597d580052bb?mediaType=mp4</t>
  </si>
  <si>
    <t>2020/01/29 15:00:03Z</t>
  </si>
  <si>
    <t>web_view_url:https://www.thetruth.com/articles/videos/ditch-juul?cid=social_asm_snapchat_ditchjuul_bellyflop_6_1824</t>
  </si>
  <si>
    <t>f423bb5aeecb3bc66275de6e21438c7325ca584daf4c158027e0b3b43cb2ff8e</t>
  </si>
  <si>
    <t>https://www.snap.com/political-ads/asset/b55864372443e550e0c5351d8f59d62d42e17fc76633019947c1a35ad21ccde1?mediaType=png</t>
  </si>
  <si>
    <t>2019/11/19 17:10:56Z</t>
  </si>
  <si>
    <t>2020/02/08 04:59:59Z</t>
  </si>
  <si>
    <t>OpAD Media</t>
  </si>
  <si>
    <t>275 Madison Avenue, Suite 2200,New York ,10016,US</t>
  </si>
  <si>
    <t>NY State of Health</t>
  </si>
  <si>
    <t>New York</t>
  </si>
  <si>
    <t>web_view_url:https://nystateofhealth.ny.gov/?utm_medium=EN_18-34_G_REACH_ALL&amp;utm_source=Snapchat&amp;utm_campaign=OpenEnrollment2020</t>
  </si>
  <si>
    <t>9df6313d96052c5c149a2c15c8902405e9bcb6b477ad29eb631e03ddc9afe357</t>
  </si>
  <si>
    <t>https://www.snap.com/political-ads/asset/300e7e2cb548b93acc3cf192bfa15cf9ed62fcbababf134ddc597e0677ea2bf8?mediaType=mp4</t>
  </si>
  <si>
    <t>0547a1b1882538fb7f7708253d41fd24a8f8646333842bea12cba7b117550253</t>
  </si>
  <si>
    <t>web_view_url:https://www.mikebloomberg.com/policies/climate-change?utm_source=snapchat&amp;utm_medium=cpm&amp;utm_campaign=PM_A85&amp;content=CP02-lieshurtseaturtlescommercials</t>
  </si>
  <si>
    <t>958ef38a9d0b6127426a60b28bdbce795c6cb6f47c0d68948ec119d0bdd25266</t>
  </si>
  <si>
    <t>https://www.snap.com/political-ads/asset/8f03255d625a798a145e2796e4bd6258e36fdcf8fe7b533230cb7b544f29ea75?mediaType=mp4</t>
  </si>
  <si>
    <t>web_view_url:https://pages.thetruth.com/ditch-juul-snap-ad?cid=social_asm_snapchat_ditchjuul_leadgen_snapads_samgrubbs_6_1824</t>
  </si>
  <si>
    <t>4230dcd38fd5578f6eab05878fe86280ff05a67906694e931f615b60073b11c6</t>
  </si>
  <si>
    <t>https://www.snap.com/political-ads/asset/06780f4ea7e9a0d551fab93cca45199200c963eb9ea3a6ac6fd6187b97908041?mediaType=mp4</t>
  </si>
  <si>
    <t>2020/02/04 10:42:19Z</t>
  </si>
  <si>
    <t>2020/02/10 10:42:19Z</t>
  </si>
  <si>
    <t>Campax</t>
  </si>
  <si>
    <t>CH</t>
  </si>
  <si>
    <t>Aebischer</t>
  </si>
  <si>
    <t>Campax Community</t>
  </si>
  <si>
    <t>switzerland</t>
  </si>
  <si>
    <t>web_view_url:https://act.campax.org/petitions/schweiz-pelzfrei?source=snapchat</t>
  </si>
  <si>
    <t>5df8ca02e7b94e1a1af4f515c8b620b4445a04c9e175dea50a67f968977d4e1d</t>
  </si>
  <si>
    <t>https://www.snap.com/political-ads/asset/8d74d03e33290faf78d9d00dc790376078158f1004112bce50ed329d4bb829fd?mediaType=mp4</t>
  </si>
  <si>
    <t>415db6509eeba3a908b49f34ae3f3293e5b4ab32e2e9c3432cbc3e2dbdba06ef</t>
  </si>
  <si>
    <t>80012,80014,80022,80033,80123,80127,80201,80202,80203,80204,80205,80206,80207,80208,80209,80210,80211,80212,80214,80215,80216,80217,80218,80219,80220,80221,80222,80223,80224,80225,80226,80227,80228,80229,80230,80231,80232,80233,80234,80235,80236,80237,80238,80239,80241,80243,80244,80246,80247,80248,80249,80250,80251,80256,80257,80259,80260,80261,80262,80263,80264,80265,80266,80271,80273,80274,80281,80290,80291,80293,80294,80299</t>
  </si>
  <si>
    <t>edecf4555459c54c40d510bc9077ad170e6588b05713393f79b3fbd870a3ee04</t>
  </si>
  <si>
    <t>https://www.snap.com/political-ads/asset/5a8fc61870c3af22963e9daf42c6bf91984df8a14891068750574663d28fcba8?mediaType=png</t>
  </si>
  <si>
    <t>2020/02/23 21:48:50Z</t>
  </si>
  <si>
    <t>web_view_url:https://peoplespowergrab.civicengine.com/plan?utm_source=snap&amp;utm_medium=paid-awr&amp;utm_campaign=ppg&amp;utm_term=nc-map-v&amp;utm_content=29DD446D</t>
  </si>
  <si>
    <t>2dbb1adae5012c4d7793b465ba7271c0206267bb555140c3ffe804bc8a731316</t>
  </si>
  <si>
    <t>https://www.snap.com/political-ads/asset/f319c698a617551bc9054657443cf45ad251f3a6672c801f8e2dee85909cf66f?mediaType=png</t>
  </si>
  <si>
    <t>11368,11355,11220,11373,11385,11377,11226,11354,10467,11237,10458,11221,11372,10468,11214,10452,11550,10456,10472,10453,11717,10457,10031,11230,10977,11206,11435,10032,11208,11236,11207,11212,10466,11211,11235,11213,11432,11233,11218,11219,10029,11223,11203,10573,10462,10701,11419,10460,11706,11204,11234,11369,10459,11225,10469,11746,11216,10454,11421,10705,11229,10033,11418,10801,10455,10463,10002,11691,11520,12550,10027,11420,11358,11590,10451,11433,11209,10461,11210,11103,11722,11434,10562,10025,10009,10035,10040,11232,10314,10034,10473,11106,11772,10550,11365,11102,11222,11378,10940,11238,11901,11201,10304,11104,11553,12601,11356,11374,11375,11215,11105,11701,11417,11416,11412,11003,11224,11580,11205,10030,11413,11357,11367,11423,11364,12180,10606,14850,10026,14527,11757,10305,10566,14609,10465,10301,14621,12401,10039,10952,10024,11228,11542,11379,13501,14215,11361,11101,10310,11704,14094,10003,11561,11040,11370,11429,11575,11801,10704,11422,10805,14701,13021,10303,10011,10023,13208,11217,11554,11946,10475,10019,13760,14225,10302,13440,10028,11436,13601,10591,11050,11967,11726,11950,12203,10509,10306,12590,11231,11510,11427,13126,10128,12901,10016,10703,10474,10950,10549,14207,13654,14837,10523,11096,10927,12701,11951</t>
  </si>
  <si>
    <t>1290834646d8d37de8ec06efdc886d7496f998003e5b92614752ca732e608e2b</t>
  </si>
  <si>
    <t>web_view_url:https://gtfo.civicengine.com/plan?utm_source=snap&amp;utm_medium=paid-cnv&amp;utm_campaign=gtfo&amp;utm_term=tx-map-v&amp;utm_content=845BEC48</t>
  </si>
  <si>
    <t>ab19a1836fc800bec3f0ea28499aaddc0cd9298ecc3512868001a81da03e95ad</t>
  </si>
  <si>
    <t>https://www.snap.com/political-ads/asset/f2c925ef5bccf4a70bcc79a9fcd3f93852981d64810867164484373c7841a52f?mediaType=png;https://www.snap.com/political-ads/asset/c1aebe8f22b42c693e7e8f43571ba5d6adfb87395f053fedd6407ab2feade619?mediaType=png;https://www.snap.com/political-ads/asset/0efd09fcfb79aa7158751cc139e2853f6b88295b688b0b37864b2c6b268e7a46?mediaType=png</t>
  </si>
  <si>
    <t>2020/02/10 01:45:14Z</t>
  </si>
  <si>
    <t>2020/02/12 01:45:45Z</t>
  </si>
  <si>
    <t>PolitiCoolCLothing.Com</t>
  </si>
  <si>
    <t>PolitiCoolClothing.com</t>
  </si>
  <si>
    <t>23+</t>
  </si>
  <si>
    <t>Online Shoppers,Dance &amp; Electronic Music Fans,Concert &amp; Festival Goers,Hipsters &amp; Trendsetters,Political News Watchers</t>
  </si>
  <si>
    <t>1636bf5976a1d65b6719e8c4c4b1fedce470bbd29b3ad4c13120dee149580d60</t>
  </si>
  <si>
    <t>https://www.snap.com/political-ads/asset/b1166334fbdf06a682b6b30aacd030894f62133fb5045a1cbaf28c5a61f40c13?mediaType=mp4</t>
  </si>
  <si>
    <t>web_view_url:https://www.sentinelsource.com/news/local/in-keene-buttigieg-says-his-mayor-s-eye-view-is/article_8853d5f7-a75a-5c4f-8075-87655dcd00d8.html</t>
  </si>
  <si>
    <t>10c594a8482bd1a059a0158f86511717ff6a463b9ac6d86de4cac8a0540e71b4</t>
  </si>
  <si>
    <t>298819edfc923c0c2853fd0ac47c9e231ae07defd9f4353fcc727fa418a24d05</t>
  </si>
  <si>
    <t>https://www.snap.com/political-ads/asset/75c0aa921a8bf0cd0f9893091fada83bfd1e7a1efb6df1c5bb5c574e3d543d14?mediaType=mp4</t>
  </si>
  <si>
    <t>2020/01/08 08:47:16Z</t>
  </si>
  <si>
    <t>2020/01/25 22:59:59Z</t>
  </si>
  <si>
    <t>NÃ¦ringslivets Hovedorganisasjon</t>
  </si>
  <si>
    <t>Middelthuns gate 27,Oslo,0368,NO</t>
  </si>
  <si>
    <t>31+</t>
  </si>
  <si>
    <t>web_view_url:https://www.nho.no/arskonferansen-2020/tema/neste-trekk/</t>
  </si>
  <si>
    <t>ab5f654f048ea093fefc888b360a8dd8419764cda8c6e169f8cc0636f3d9c2bc</t>
  </si>
  <si>
    <t>https://www.snap.com/political-ads/asset/788b8c2aa5259bc3873428bedb41935c3de19669416a3a17de2af865a910f33c?mediaType=mp4</t>
  </si>
  <si>
    <t>2020/01/20 12:51:03Z</t>
  </si>
  <si>
    <t>latitude 57.98567982506083;longitude -4.063264558913488;radius 100.0,latitude 56.52710828753021;longitude -4.308450913781996;radius 100.0,latitude 55.26705149168325;longitude -4.03847524093365;radius 59.6,latitude 55.83508369018347;longitude -2.95649630557935;radius 43.07,latitude 55.344185666739264;longitude -3.0304266280490992;radius 23.24,latitude 57.13791640633423;longitude -2.5378028678328803;radius 76.12,latitude 58.013664956986304;longitude -6.402481356746819;radius 45.64</t>
  </si>
  <si>
    <t>376ede183921811a847bc41a64faeb152f0b49d0d8c837e73a1b742cf2ff9f56</t>
  </si>
  <si>
    <t>https://www.snap.com/political-ads/asset/5ad1769836bf4af1bd6da386feecf9b16d00725c24f2eef6471a2f6b5792562f?mediaType=jpeg</t>
  </si>
  <si>
    <t>2020/02/19 22:17:47Z</t>
  </si>
  <si>
    <t>web_view_url:https://www.patrioticamerican1776.com/patriot/v8</t>
  </si>
  <si>
    <t>ff7ffdf74b5560274a9672fa99c77150b04d8d93ab3cae6b8992d095ce696ab7</t>
  </si>
  <si>
    <t>https://www.snap.com/political-ads/asset/d7c418b676c83304a4c91f9ab759f672684de01a9788817510564e695f855e4a?mediaType=png</t>
  </si>
  <si>
    <t>web_view_url:https://peoplespowergrab.civicengine.com/pledge?utm_source=snap&amp;utm_medium=paid-cnv&amp;utm_campaign=ppg&amp;utm_term=nc-ptv-v&amp;utm_content=A753AAB1</t>
  </si>
  <si>
    <t>906d18e62689fe4d54a57f6901badc9eb31ad5fdbec77b367b8f26db7294ee14</t>
  </si>
  <si>
    <t>web_view_url:https://peoplespowergrab.civicengine.com/plan?utm_source=snap&amp;utm_medium=paid-cnv&amp;utm_campaign=ppg&amp;utm_term=nc-map-v&amp;utm_content=BE356D4D</t>
  </si>
  <si>
    <t>839160179d6143510c91787b405c8e290873d95a28d7ef6fb68e0a79b2085b25</t>
  </si>
  <si>
    <t>https://www.snap.com/political-ads/asset/e8ab1101767da966a43e62b4e4a6f9dbc90e57862a5e02b0a6c029b5c9b78cbb?mediaType=jpeg</t>
  </si>
  <si>
    <t>2020/01/30 17:41:28Z</t>
  </si>
  <si>
    <t>7c96ea9c6829ed372cdc03b8e3f143287c979aa316d9a39888e1e41d42bf0ff7</t>
  </si>
  <si>
    <t>https://www.snap.com/political-ads/asset/56e6cfc9f5f3e2087a13f4e4cc818cc6ae4cda8e0ad678384543d295176464d8?mediaType=png</t>
  </si>
  <si>
    <t>web_view_url:https://peoplespowergrab.civicengine.com/pledge?utm_source=snap&amp;utm_medium=paid-cnv&amp;utm_campaign=ppg&amp;utm_term=nc-ptv-v&amp;utm_content=4E31FA7D</t>
  </si>
  <si>
    <t>292e3964e6f00d61ea8b431b79a81a0654cb019f6f012ccbbcfc012680d88407</t>
  </si>
  <si>
    <t>https://www.snap.com/political-ads/asset/f1dfadf78bd8e82cc7b26b25b4644e574cbd9b8ff75765715103eb48056b70ea?mediaType=png</t>
  </si>
  <si>
    <t>2020/02/06 05:42:51Z</t>
  </si>
  <si>
    <t>web_view_url:https://peoplespowergrab.civicengine.com/pledge?utm_source=snap&amp;utm_medium=paid-cnv&amp;utm_campaign=ppg&amp;utm_term=tx-ptv-v&amp;utm_content=116AC274</t>
  </si>
  <si>
    <t>bf1d0f5684e666e8261e4dbdfe9ac661d78fc60cafdd43104bd4aadb2321bd43</t>
  </si>
  <si>
    <t>https://www.snap.com/political-ads/asset/fa5e71ed3b60c5e03ba4d7901b308ed0a60c2813aac0ad9d8724d0250bdbe007?mediaType=png</t>
  </si>
  <si>
    <t>2019/09/12 17:41:08Z</t>
  </si>
  <si>
    <t>FP1 Strategies</t>
  </si>
  <si>
    <t>3001 Washington Blvd,Arlington,22201,US</t>
  </si>
  <si>
    <t>P4AHCF</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</si>
  <si>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43.2071;longitude -71.537;radius 25.0,latitude 42.9956;longitude -71.4548;radius 25.0</t>
  </si>
  <si>
    <t>b00622cfc009c11f885f084d130129d7c682318ce6971d0ede65afab65ad380f</t>
  </si>
  <si>
    <t>9f89b3b18221a1c25ea7979615bdb2d118d90fe3a11d72a5572c743430fb7972</t>
  </si>
  <si>
    <t>https://www.snap.com/political-ads/asset/95bdc581c47c583738cb5a5cd41c6ab9fbba3280cc605295d3528fc59b4bc25a?mediaType=mp4</t>
  </si>
  <si>
    <t>2020/02/28 21:00:00Z</t>
  </si>
  <si>
    <t>80005,80007,80002,80004,80010,80019,80018,80017,80016,80014,80013,80012,80011,80221,80601,80603,80021,80020,80023,80121,80112,80015,80122,80128,80640,80212,80216,80219,80231,80235,80236,80237,80238,80239,80249,80123,80210,80116,80401,80111,80465,80127,80226,80227,80228,80232,80214,80215,80234,80403,80241,80233,80229,80260,80137,80031,80033</t>
  </si>
  <si>
    <t>web_view_url:https://conservationco.org/cory-gardners-vote-on-dirty-power-scam/</t>
  </si>
  <si>
    <t>10cab217629b708ff99d4cfea4f8a7364afcb3f0bddc4526a1ad1d356c7bf8b5</t>
  </si>
  <si>
    <t>https://www.snap.com/political-ads/asset/b7a84442d98561d666ffb1f3230ea36caae884b53304cecef4b5d9a8adc9fdd4?mediaType=png</t>
  </si>
  <si>
    <t>HHI: &lt;50k</t>
  </si>
  <si>
    <t>web_view_url:https://nystateofhealth.ny.gov/?utm_medium=EN_18-34_LH_REACH_ALL&amp;utm_source=Snapchat&amp;utm_campaign=OpenEnrollment2020</t>
  </si>
  <si>
    <t>bc288da4b95da360dd0df547523afd4b4e160f64b049f3abbd4489efe5c06da4</t>
  </si>
  <si>
    <t>https://www.snap.com/political-ads/asset/3dafe7a419cf27e2b7251d0521ce69b222b4289b72ed1a372a53ee6ff553a029?mediaType=png</t>
  </si>
  <si>
    <t>87d3b407dbcc5374fa6852f370e9ef3d566bca3d720ad92151736738560d4308</t>
  </si>
  <si>
    <t>https://www.snap.com/political-ads/asset/3a05686daad416ab97242c20c7c7a565bb64e24e2f269212b4666fed3caeaa4f?mediaType=mp4</t>
  </si>
  <si>
    <t>43efd0edb0d18af9defe12e2e5c886d6993cd8714fd569964da3aff57311ba58</t>
  </si>
  <si>
    <t>1dc5a3ec6c8598fa95ed6e402f0c22b6db4ce1fc6270a8939713a1b08a7c06d9</t>
  </si>
  <si>
    <t>https://www.snap.com/political-ads/asset/86ea76a4f1f5c06b0019e70d90e4e2a221e85d6b6f1216e11c49695f8a954f16?mediaType=png</t>
  </si>
  <si>
    <t>Unsmoke Canada</t>
  </si>
  <si>
    <t>6383028a72b2a60b50e64450c9199b98c64974f7c9507cd739f28dbea1f14595</t>
  </si>
  <si>
    <t>https://www.snap.com/political-ads/asset/a63680700ae1740d95b24f5e5f3b7ca86c95b5bfcbbe9012f5871c850dd50a68?mediaType=png</t>
  </si>
  <si>
    <t>2020/01/30 21:00:00Z</t>
  </si>
  <si>
    <t>2020/01/31 05:59:59Z</t>
  </si>
  <si>
    <t>David Young</t>
  </si>
  <si>
    <t>Young for Iowa, Inc.</t>
  </si>
  <si>
    <t>latitude 41.604209;longitude -93.652211;radius 0.9</t>
  </si>
  <si>
    <t>e8859696e8d0f90783996db62a9488457c781467a75c594485d62d4a1b5347f4</t>
  </si>
  <si>
    <t>597e6a49cef0f5629376f0210d45539a2b7272b475523caa7aaef82d8130b98e</t>
  </si>
  <si>
    <t>https://www.snap.com/political-ads/asset/594c4b589e48883982e8fc743619a22782f3c72e8d1615723e59a024092c8415?mediaType=jpg</t>
  </si>
  <si>
    <t>2020/02/03 19:11:56Z</t>
  </si>
  <si>
    <t>web_view_url:https://my.elizabethwarren.com/page/s/ew-gun-safety-om?source=WFP2020-LB-NATL-SN-US-GVP&amp;subsource=LKL-PIX_SU-18_65-MF-GVP-STA-BCKG-SU&amp;utm_source=Snapchat&amp;utm_medium=STA&amp;utm_campaign=WFP2020</t>
  </si>
  <si>
    <t>7d83ce0eccf2e599697bbad6a92066312a34bf75117bcb0c0625ba7933965a11</t>
  </si>
  <si>
    <t>web_view_url:https://pages.thetruth.com/ditch-juul-snap-ad?cid=social_asm_snapchat_ditchjuul_leadgen_snapads_animated_1824</t>
  </si>
  <si>
    <t>1834f88ceb1ec1b4fd289a27cb162f64b44e6aecbb2f36ca7b3af0b6a3dc4806</t>
  </si>
  <si>
    <t>https://www.snap.com/political-ads/asset/15d60b6119bb41ef15b3b0f5240e3182f4adb75089592adfa6438c42d9cb4426?mediaType=mp4</t>
  </si>
  <si>
    <t>a624b2754f074f1eee443642051df217581797873ae49140e2f90e004830a704</t>
  </si>
  <si>
    <t>https://www.snap.com/political-ads/asset/06659e323dbe9e3a6cfc71945c562b702ad644f1d1989eaae08e8d8313a35edf?mediaType=mp4</t>
  </si>
  <si>
    <t>Alabama,Arizona,Arkansas,California,Colorado,Connecticut,Delaware,Florida,Illinois,Maine,Massachusetts,North Carolina,Oklahoma,Tennessee,Texas,Utah,Vermont,Virginia,Michigan,Mississippi,Missouri,Washington,Wisconsin,Maryland,New York,Pennsylvania,Georgia,Minnesota,Ohio,New Jersey</t>
  </si>
  <si>
    <t>02fce4649c66e557e912f65dc596d40257cc441232b1cf131c8355468ca65374</t>
  </si>
  <si>
    <t>https://www.snap.com/political-ads/asset/21a6575db2df1188668f2daf2909935e2cf0c9a3b9020403548417a42f9c5e0f?mediaType=png</t>
  </si>
  <si>
    <t>1fdad25c995bcd96cbecf45d28f2039994cad0ea0e31ed7384de16367e268b7e</t>
  </si>
  <si>
    <t>https://www.snap.com/political-ads/asset/ffdd436689d0c67ae6cf1e1d075f8583f747615ab38c3b497b03c17c718617b4?mediaType=mp4</t>
  </si>
  <si>
    <t>2019/11/06 22:30:22Z</t>
  </si>
  <si>
    <t>2020/01/31 20:18:22Z</t>
  </si>
  <si>
    <t>latitude 39.7661;longitude -105.0772;radius 2.84,latitude 39.732183;longitude -105.156664;radius 2.84,latitude 39.8083;longitude -104.9339;radius 2.84,latitude 39.6482;longitude -104.988;radius 2.0,latitude 39.8028;longitude -105.0875;radius 2.0,latitude 39.8432857;longitude -105.0106979;radius 2.0,latitude 39.8367;longitude -104.9591;radius 2.0,latitude 39.8367;longitude -105.0372;radius 2.0,latitude 39.8514;longitude -104.9986;radius 2.0,latitude 39.7294;longitude -104.8319;radius 2.06,latitude 39.6172;longitude -104.9508;radius 4.66,latitude 39.6133;longitude -105.0166;radius 4.2,latitude 39.93;longitude -104.93;radius 2.0,latitude 39.7322875;longitude -105.2124005;radius 2.0</t>
  </si>
  <si>
    <t>4361344d13a595cbaf993d4c61512049f22de61aa710152277a1b4be42f89650</t>
  </si>
  <si>
    <t>https://www.snap.com/political-ads/asset/8a37e4ec3fec016b8937bf0865a3f1dcd29b847f82d42ddc8f31a978394713db?mediaType=mp4</t>
  </si>
  <si>
    <t>8bf44ca19e97826c8ec9fd6fb65fc9a1a098f997d5b3979464e9a4263fdc4e08</t>
  </si>
  <si>
    <t>web_view_url:https://www.ourraceagainsttime.org/story-alfredo/?utm_source=snapchat&amp;utm_medium=paidsocial&amp;utm_campaign=ourtime&amp;utm_content=national_prospecting_alfredo_lookalike_afa</t>
  </si>
  <si>
    <t>a416fd398128323a3dcc001e73aa0d13934af00c0a6ae3807ff36ca7b937fedf</t>
  </si>
  <si>
    <t>https://www.snap.com/political-ads/asset/160ccbe936c5dd008206040108f9b215d2abfe107723f6d579faae3ba12e0e2d?mediaType=png</t>
  </si>
  <si>
    <t>web_view_url:https://peoplespowergrab.civicengine.com/plan?utm_source=snap&amp;utm_medium=paid-cnv&amp;utm_campaign=ppg&amp;utm_term=tx-map-v&amp;utm_content=049DDFA6</t>
  </si>
  <si>
    <t>f3895ca1312622e4daf227636be6bd005233bfa7c390b0988909c1b0525edc65</t>
  </si>
  <si>
    <t>https://www.snap.com/political-ads/asset/58f846b420ae084ab84e9baee7a568b183addd992131d84e8faf71cdc376b0b6?mediaType=mp4</t>
  </si>
  <si>
    <t>2020/02/21 15:48:48Z</t>
  </si>
  <si>
    <t>Bright Source Media</t>
  </si>
  <si>
    <t>Betterus-now</t>
  </si>
  <si>
    <t>Oregon,Washington,California,Nevada,New Mexico,Colorado,Massachusetts,Maine,Vermont,New Hampshire,New Jersey,New York,Rhode Island,Connecticut,Minnesota,Iowa,Michigan</t>
  </si>
  <si>
    <t>Outdoor &amp; Nature Enthusiasts,Outdoor Sports Gear Shoppers</t>
  </si>
  <si>
    <t>web_view_url:https://track.clickbooth.com/c/aff?lid=756338&amp;subid1=&amp;subid2=&amp;subid3=&amp;subid4=&amp;subid5=&amp;source_id=&amp;google_aid=&amp;ios_ifa=</t>
  </si>
  <si>
    <t>462fae76773452a9855e2a8df9b0760fe5026f6a1de21f537950b9c07989be0d</t>
  </si>
  <si>
    <t>ec7ad1efee614d91d03ec266d6f792707ae50fcf7621cd87fc0c1b9789db2804</t>
  </si>
  <si>
    <t>https://www.snap.com/political-ads/asset/704631f020b195d0c31a2aa1f3bf288c38ec26d7ec7b648e66bf618932b77a49?mediaType=mp4</t>
  </si>
  <si>
    <t>9bfd2dd2f9051c2690d4f6ffde6e629b8185884564cc801381fd10ba75aa78cb</t>
  </si>
  <si>
    <t>https://www.snap.com/political-ads/asset/103adb8ba5029aa8c8fc16c05884f3a13cd36df97bbb18cf85cd992f5e507d61?mediaType=mp4</t>
  </si>
  <si>
    <t>a419f8962509fd5513c7f3988799a36eeee72e406c42f02692101565cebeabe3</t>
  </si>
  <si>
    <t>https://www.snap.com/political-ads/asset/56490624b528d3aafd4960365d4a777049b3765b135399937b0eb669696c3e6a?mediaType=mp4</t>
  </si>
  <si>
    <t>2020/02/12 13:00:00Z</t>
  </si>
  <si>
    <t>2020/04/02 21:59:59Z</t>
  </si>
  <si>
    <t>Idium 1881 AS</t>
  </si>
  <si>
    <t>Rolf WickstrÃ¸ms vei 15,Oslo,0484,NO</t>
  </si>
  <si>
    <t>Fellesforbundet</t>
  </si>
  <si>
    <t>Oslo,Bergen,Trondheim,Namsos,Namdalseid,Fosnes,Vikna,Larvik,Ullensaker,Lardal,Overhalla,Asker,Hurum,Royken,Sandefjord,Andebu,Stokke,Steinkjer,Verran,Tonsberg,Re,Bindal,Klaebu,Baerum,Skedsmo,Fet,Sorum,Grong,Rodoy,Lindas,Meland,Hjelmeland,Hoylandet,Askim,Eidsberg,Hobol,Spydeberg,Trogstad,Vestby,Eidsvoll,Tjome,Notteroy,Fusa,Os (hedmark),Os (hordaland),Roros,Selbu,Haram,Sandoy,Skodje,Orskog,Alesund,Sykkylven,Rakkestad,Frogn,Lorenskog,Nannestad,Hurdal,Kristiansand (vest-agder),Songdalen,Sogne,Flora,Vagsoy,Samnanger,Oygarden,Fjell,Sund,Askoy,Stryn,Midtre Gauldal,Meraker,Stjordal,Afjord,Snasa,Lierne,Namsskogan,Flatanger,Leka,Inderoy,Tromso,Masoy</t>
  </si>
  <si>
    <t>web_view_url:https://www.fellesforbundet.no/blimed2020/#/?utm_source=snapchat&amp;utm_medium=cpc&amp;utm_campaign=2020-Q1_tariff2020&amp;utm_term=bilde2&amp;utm_content=story</t>
  </si>
  <si>
    <t>c50c084da461c99faf0b12268b14ab977f3460c8925e7dae2ed682ba585ee825</t>
  </si>
  <si>
    <t>web_view_url:https://www.ourraceagainsttime.org/story-bella/?utm_source=snapchat&amp;utm_medium=paidsocial&amp;utm_campaign=ourtime&amp;utm_content=national_prospecting_bella_lookalike_mixed</t>
  </si>
  <si>
    <t>d8e44354674a209ed8d9cba3899023b97441ab0ed8049877bc756423d760d83d</t>
  </si>
  <si>
    <t>https://www.snap.com/political-ads/asset/3b7dd66009f05badaa4c729bd7f7e65c1db5fa0874f6e27773aeb2120d4ebdfa?mediaType=mp4</t>
  </si>
  <si>
    <t>web_view_url:https://www.ourraceagainsttime.org/story-alastair/?utm_source=snapchat&amp;utm_medium=paidsocial&amp;utm_campaign=ourtime&amp;utm_content=national_prospecting_alastair_affinity</t>
  </si>
  <si>
    <t>2fe8d8acd1dec4a66f7cdc7096a16f9581a9b33583fcb77bdeb201cd5e877177</t>
  </si>
  <si>
    <t>33ed16d286cb4a94d998a2a9d69ac0232761787d50817e09748b3a288e34451c</t>
  </si>
  <si>
    <t>b3ae86b8c245fe70fc932e87ec7c53a47452cb4ee5bdb40e2f9318b2ba480a63</t>
  </si>
  <si>
    <t>https://www.snap.com/political-ads/asset/4a91ba0a005f4204d95ce5f88d6d30a1b4bce69fd156846544ef4570d3a88b1e?mediaType=mp4</t>
  </si>
  <si>
    <t>web_view_url:https://pages.thetruth.com/ditch-juul-snap-comm?cid=social_asm_snapchat_ditchjuul_leadgen_snapcom_mobamba_6_1324</t>
  </si>
  <si>
    <t>0fdac09eb0bbbd364b1d87d8467b237e2710859868ae931342a99e4c40912894</t>
  </si>
  <si>
    <t>Adventure Seekers,Automotive Enthusiasts,Beachgoers &amp; Surfers,Beauty Mavens,Clubbers &amp; Party People,Collegiates,Film &amp; TV Fans,Burger Lovers,Coffee Lovers,Energy Drink Consumers,Fast Food Junkies,Pizza Lovers,Soft Drink Consumers,High Schoolers,Hipsters &amp; Trendsetters,Music Fans,New Phone Seekers,Shoppers,Social Drinkers,Sports Fans,Women's Lifestyle</t>
  </si>
  <si>
    <t>es,en</t>
  </si>
  <si>
    <t>web_view_url:https://www.flhsmv.gov/safety-center/driving-safety/hitrun-es?utm_source=snapchat&amp;utm_medium=social&amp;utm_campaign=AVA_SPA-Hit&amp;Run20</t>
  </si>
  <si>
    <t>55cdf2b88a8a769f91f47dc47e0c52fc9ed19114c64017466b693477dbcc5f24</t>
  </si>
  <si>
    <t>https://www.snap.com/political-ads/asset/92e79b6e5cc99c6ced1a699e5bb8f24ab68e7df5fea8027fc7c15ced24d37fc8?mediaType=png</t>
  </si>
  <si>
    <t>06adb46ccdf3a25d1681bee0a2f16604c163c381b4f2aeca236968a9c2bfe790</t>
  </si>
  <si>
    <t>https://www.snap.com/political-ads/asset/ca92e24f5721b16702ab599117aaa0151868557985a2aeaa3bc9f1cdf1537637?mediaType=mp4</t>
  </si>
  <si>
    <t>f75379668371c0202dd5f2a34ec9c9a45fd6071598ebfd72a6289ab8b7679a9c</t>
  </si>
  <si>
    <t>https://www.snap.com/political-ads/asset/5172d3939b0c77df84e97fb580c5fa3d9b285c334968720652fa28e174739242?mediaType=mp4</t>
  </si>
  <si>
    <t>2020/01/15 13:38:50Z</t>
  </si>
  <si>
    <t>2020/01/29 13:23:10Z</t>
  </si>
  <si>
    <t>Context Media</t>
  </si>
  <si>
    <t>VÃ¤stra Norrlandsgatan 7 ,UMEÃ…,90327,SE</t>
  </si>
  <si>
    <t>Region Kronoberg</t>
  </si>
  <si>
    <t>16-29</t>
  </si>
  <si>
    <t>Kronobergs Lan</t>
  </si>
  <si>
    <t>web_view_url:http://www.regionkronoberg.se/halsa-vard-tandvard/fimpar-du-fimpar-jag/</t>
  </si>
  <si>
    <t>c188ddc9d3bdf44d0f0ac08fda3723d0336c3fba2f7fb706f26d9f0202a939d9</t>
  </si>
  <si>
    <t>4380ce567315446f7377d4bbcd33be7c18820f4dc5f8f34d11189b271f209b86</t>
  </si>
  <si>
    <t>https://www.snap.com/political-ads/asset/c4ad2b1d95d617470dd725413fbde83a73b7091808b8cba6813813d4a90bbb5c?mediaType=mp4</t>
  </si>
  <si>
    <t>web_view_url:https://www.huffpost.com/entry/pete-buttigieg-votevets-endorsement_n_5de7b5dce4b0913e6f889815</t>
  </si>
  <si>
    <t>15ac1fdd85d6d5e0623e9f32aadc2664846f793e2eec34dce2ce9b53c52dd30b</t>
  </si>
  <si>
    <t>https://www.snap.com/political-ads/asset/8b4c322bb5700bd8a2d03ed97b10adac61ed8ad716749c97503c6dbd2e172db4?mediaType=mp4</t>
  </si>
  <si>
    <t>1a311db03bf30ebe0f489201a569ce599fc64f236f990dae5773d3962714d4e8</t>
  </si>
  <si>
    <t>https://www.snap.com/political-ads/asset/0dbff4fe8b535996eff76490446b991d551c7a90f353e5ada14a051911ec8ee8?mediaType=mp4</t>
  </si>
  <si>
    <t>2020/02/04 23:14:04Z</t>
  </si>
  <si>
    <t>2020/02/11 20:00:04Z</t>
  </si>
  <si>
    <t>0616202057fbb0cf598ab67499676c838717ee9ec999620a8875853773db826b</t>
  </si>
  <si>
    <t>https://www.snap.com/political-ads/asset/c47767749ba235a25a098900b97d591f139f280d0bcbc4885732f26cd478c120?mediaType=mp4</t>
  </si>
  <si>
    <t>Alabama,Arkansas,California,Maine,Massachusetts,North Carolina,Oklahoma,Tennessee,Texas,Utah,Vermont,Virginia,Michigan,Mississippi,Missouri,Washington,Arizona,Florida,Illinois,Wisconsin,Connecticut,Delaware,Maryland,New York,Pennsylvania,Georgia,Minnesota,New Jersey,Ohio</t>
  </si>
  <si>
    <t>web_view_url:https://www.mikebloomberg.com/policies/gun-safety?utm_source=snapchat&amp;utm_medium=cpm&amp;utm_campaign=PM_A85&amp;content=CP06-fighthenrashellscommercials</t>
  </si>
  <si>
    <t>3b0a74c1733a6ba8130403ad6ee647390ff2a081ec3f8e6f4308e1217d02de89</t>
  </si>
  <si>
    <t>1d1e43f4c21fe7bd41bf14c41c7d88adbc518be95566564863c614ac5a7cdce8</t>
  </si>
  <si>
    <t>https://www.snap.com/political-ads/asset/4e3578fd62676933a71cde13f8cbdda3be61df4f49e00bfa20b414f2911f2de6?mediaType=png</t>
  </si>
  <si>
    <t>2020/01/18 17:16:21Z</t>
  </si>
  <si>
    <t>Unicorn Politics</t>
  </si>
  <si>
    <t>708b5b2f28905a152fe3591a52e489cc80a6c491e83aa6ec991389b49a7e21da</t>
  </si>
  <si>
    <t>https://www.snap.com/political-ads/asset/8cd7fff145d5d374d8d83fe7afa57b0097e0ae77c17774210db3545bff826dc5?mediaType=mp4</t>
  </si>
  <si>
    <t>web_view_url:https://peteforamerica.com/vote/?utm_source=Snapchat&amp;utm_medium=video&amp;utm_campaign=NH_primary&amp;utm_content=time_to_vote_15s</t>
  </si>
  <si>
    <t>aed87ccc0fe44ef687f9b4dbd0de782a489357c5a7ab40db8b3056d31525e450</t>
  </si>
  <si>
    <t>https://www.snap.com/political-ads/asset/f534f3872b2ee40f9bfb7d2bb67030a5f28480d316d48f44b2c27adfb7285e07?mediaType=mp4</t>
  </si>
  <si>
    <t>83b84d017a9bcf3a182c4fb2f562d85e26a331056bd4078b5e50b0d63242537e</t>
  </si>
  <si>
    <t>https://www.snap.com/political-ads/asset/87283c00c29c322f9d69a13c81416cbc6a992e39da1d8321881d6fce6fe29956?mediaType=mp4</t>
  </si>
  <si>
    <t>2020/02/15 22:06:05Z</t>
  </si>
  <si>
    <t>2020/02/19 22:06:05Z</t>
  </si>
  <si>
    <t>Donald For Sparks</t>
  </si>
  <si>
    <t>Donald Abbott</t>
  </si>
  <si>
    <t>web_view_url:https://sparksproud.com</t>
  </si>
  <si>
    <t>aa173a8aae3de43a268ab1b5206f45186b08aa2c069c6e9f0a007bdb6c051d2b</t>
  </si>
  <si>
    <t>https://www.snap.com/political-ads/asset/258200c2be8d6c7923dd90be9ac88d6f8061a3f647cdbd04da21c99c342623b8?mediaType=png</t>
  </si>
  <si>
    <t>d3843f5fc02be85f3d1493e21aa9b8bc72ed830d54c8d4d8496c7fc4ad7f18b2</t>
  </si>
  <si>
    <t>https://www.snap.com/political-ads/asset/6fe07df89369e4f536a0d889c85b3554dd5322f7291bef82091323d119765238?mediaType=mp4</t>
  </si>
  <si>
    <t>web_view_url:https://www.rachelgallagher.com.au/?utm_source=tmp&amp;utm_campaign=gabba_2020&amp;utm_medium=snapchat&amp;utm_content=transport</t>
  </si>
  <si>
    <t>9fd1f5b4d20c0077ea9d3bf4cb579abdcd074be1751ba2a23fb5680650cf7742</t>
  </si>
  <si>
    <t>https://www.snap.com/political-ads/asset/60306cb8a18334565c294b5044c59b0e28ccbebb4d501d5af5c8b9f351f3ecf0?mediaType=png</t>
  </si>
  <si>
    <t>1bf3418e64bed27ea1cc854b8af47d28fb96092d3669ffd7b6938829411dd807</t>
  </si>
  <si>
    <t>https://www.snap.com/political-ads/asset/26cfd344ff6cc5b0a73054cb83016a33858cb423feeb2bc93d6afb489ca0a310?mediaType=mp4</t>
  </si>
  <si>
    <t>e07cc85aa5f28a30575afb412603581c9877ef90bc6db7c8df93a6f43d48a1c5</t>
  </si>
  <si>
    <t>https://www.snap.com/political-ads/asset/8120b9e65c8e85ea4576757d40dbf28d79dda322571ea6807afcda5939b921ea?mediaType=mp4</t>
  </si>
  <si>
    <t>2020/02/20 02:20:24Z</t>
  </si>
  <si>
    <t>2020/03/04 07:59:59Z</t>
  </si>
  <si>
    <t>Parcon Media</t>
  </si>
  <si>
    <t>University of California</t>
  </si>
  <si>
    <t>California</t>
  </si>
  <si>
    <t>Education (Some College)</t>
  </si>
  <si>
    <t>web_view_url:https://www.universityofcalifornia.edu/civic-engagement/vote?utm_source=snap&amp;utm_campaign=GOTV-Primary&amp;utm_medium=cpc</t>
  </si>
  <si>
    <t>f49696f8c53eeadaf5f6e1a5742e5ef62263996908c45a2b78d170ea48dd1172</t>
  </si>
  <si>
    <t>https://www.snap.com/political-ads/asset/9554f0fc537a4f43c0c9726f072cb93032ee90ed472c602e88109ccd2c944e11?mediaType=png</t>
  </si>
  <si>
    <t>40bf1bb927a18ac453f16d853e15298a8dff3a38f8f784e639ee31a3bc9eb62d</t>
  </si>
  <si>
    <t>66f2d003ca7e719f482897cb7d2a7b4b90c3e9f26ac8b013c645362fe2e2bade</t>
  </si>
  <si>
    <t>https://www.snap.com/political-ads/asset/3767131e5b3554e55f13d80e6f0bc5c33585452917e66aad3888c5dc8186a8a6?mediaType=jpeg</t>
  </si>
  <si>
    <t>2020/01/14 17:50:05Z</t>
  </si>
  <si>
    <t>6d0df27f1068e24f43167962854d77bd60e267b2dc1050f224fa76c4955d647a</t>
  </si>
  <si>
    <t>https://www.snap.com/political-ads/asset/adf935190c4875ff26558270f4213f888a394563b4f6edc7be14b7316d39ef53?mediaType=png</t>
  </si>
  <si>
    <t>web_view_url:https://peoplespowergrab.civicengine.com/pledge?utm_source=snap&amp;utm_medium=paid-cnv&amp;utm_campaign=ppg&amp;utm_term=nc-ptv-v&amp;utm_content=D8DF4F16</t>
  </si>
  <si>
    <t>4ac4c1f24255ffe5eadd05ad0a91e140ad361ec57b23384bf23498ee3c6cc485</t>
  </si>
  <si>
    <t>d68bed7cf9c78d02cfa27b55119016ac3294a48a739a4ff273423ced20f2512c</t>
  </si>
  <si>
    <t>https://www.snap.com/political-ads/asset/aaf41b2e22d5452f7ff5a675ce0cfcb35f5fa9e8a08d42e513e79fc796dab9bd?mediaType=png</t>
  </si>
  <si>
    <t>0f0c48b644179297e1555b4ec2a53591ddb9b8d0aa79d9efe99395755cb02e03</t>
  </si>
  <si>
    <t>https://www.snap.com/political-ads/asset/806b0907c562adedf57239c8f3a2782e8474f1a2b04677929bde47a2703bd976?mediaType=jpg</t>
  </si>
  <si>
    <t>2019/11/18 20:00:00Z</t>
  </si>
  <si>
    <t>2020/08/31 03:59:59Z</t>
  </si>
  <si>
    <t>web_view_url:https://pages.thetruth.com/tiq-this-is-quitting-snapchat-enlist/?cid=social_asm_snapchat_tiq_static_ditchjuul_autofill_enlist_1324</t>
  </si>
  <si>
    <t>9ccc93a670c81157784f41a92738efed511df7e60cdb651964370c37be69f183</t>
  </si>
  <si>
    <t>c842fa7b350852f57f5d4a31adb35e833226085e35dc981af68f5197447a8b38</t>
  </si>
  <si>
    <t>https://www.snap.com/political-ads/asset/74568d904d7a98d558bb5fe4e4e76b2db1eed7693e7ae825d048adc852979dd1?mediaType=mp4</t>
  </si>
  <si>
    <t>2020/01/30 00:00:01Z</t>
  </si>
  <si>
    <t>2020/01/31 23:59:59Z</t>
  </si>
  <si>
    <t>web_view_url:https://spunout.ie/opinion/article/our-voting-system1?utm_source=snapchat&amp;utm_medium=social&amp;utm_campaign=ge20</t>
  </si>
  <si>
    <t>f867f331edb433274ac34b9d9b2ccf5fc5cb7601a4b7d28834508a3afede25c3</t>
  </si>
  <si>
    <t>https://www.snap.com/political-ads/asset/6dc71413a31b9e9dd46be11d3c02a8abe51175b926d999f40b412f23a5937175?mediaType=mp4</t>
  </si>
  <si>
    <t>2020/01/23 11:09:09Z</t>
  </si>
  <si>
    <t>2020/02/02 22:59:59Z</t>
  </si>
  <si>
    <t>web_view_url:https://www.fellesforbundet.no/blimed2020/#/?utm_source=snapchat&amp;utm_medium=cpc&amp;utm_campaign=2020-Q1_tariff2020&amp;utm_term=bilde3&amp;utm_content=story</t>
  </si>
  <si>
    <t>ea446f568c834b4169bcdb5a7f9160e6566c6eab998c535024be01bd88bac4f2</t>
  </si>
  <si>
    <t>https://www.snap.com/political-ads/asset/6ea5a7983a2347c1e955b112d491cd53be81ddcbef4826314a6e8625f936fdb9?mediaType=mp4</t>
  </si>
  <si>
    <t>2020/01/06 21:00:42Z</t>
  </si>
  <si>
    <t>2020/01/10 22:59:59Z</t>
  </si>
  <si>
    <t>web_view_url:https://ad.doubleclick.net/ddm/clk/458994337;263726242;v</t>
  </si>
  <si>
    <t>e843566ee9534bc207da5623f6c08a7b8ab37a010ce9d134569d1f39f8e73f1f</t>
  </si>
  <si>
    <t>https://www.snap.com/political-ads/asset/ceda1ba0fdec3fd994d2e8ea057596992f912ad9c8f5b1c992335e13954a4045?mediaType=mp4</t>
  </si>
  <si>
    <t>web_view_url:https://peteforamerica.com/health-care?utm_source=snapchat&amp;utm_medium=video&amp;utm_campaign=m4awwi&amp;utm_content=countable_15s</t>
  </si>
  <si>
    <t>65714789faf4b3a2f5f5bd1154b14f125a1f709905ad97df367441dd0d73b673</t>
  </si>
  <si>
    <t>web_view_url:https://www.ourraceagainsttime.org/story-alfredo/?utm_source=snapchat&amp;utm_medium=paidsocial&amp;utm_campaign=ourtime&amp;utm_content=national_prospecting_alfredo_lookalike_mixed</t>
  </si>
  <si>
    <t>4f3a022d4a8d78cb78429a60f15655831828054d3d2a001bfdabc162336f811d</t>
  </si>
  <si>
    <t>63ce9e66fcd75ee86f044d4f83a95e4b045b52eb0148069dcd806dd5c9e10e7f</t>
  </si>
  <si>
    <t>https://www.snap.com/political-ads/asset/9865a17d30ab5bf016c64db0b09354bd639124fd11a322327156036484b457fb?mediaType=mov</t>
  </si>
  <si>
    <t>web_view_url:https://roo.plannedparenthood.org?utm_source=Snapchat&amp;utm_medium=PaidSocial&amp;utm_term=Video_Penis_6s&amp;utm_content=Traffic_Roo_13to17All&amp;utm_campaign=PPRoo_TrafficFlight1_RooExtension</t>
  </si>
  <si>
    <t>23dda1e5be3dad31280b920cfe271fb5f7f9d003888853d17b940e5e8b78e4eb</t>
  </si>
  <si>
    <t>https://www.snap.com/political-ads/asset/891ca09189353c103b7060845463bcf3e723c060af3d95407a77e1f2b373f5e5?mediaType=png</t>
  </si>
  <si>
    <t>1fb54135c2c0a3b3b5b241382d89605292559a23b93ca7ce791feea937e789a3</t>
  </si>
  <si>
    <t>https://www.snap.com/political-ads/asset/ad87c40702be412338f6b609a79a810ef8c7bde79123c71a0947897ed7c00fd7?mediaType=jpg</t>
  </si>
  <si>
    <t>2b6a24613ab28ea94ad2784c39417f4b4175d60d32721a7eeeaf7fb27e167ec9</t>
  </si>
  <si>
    <t>80855b07190dd7730f0d99e8dd93aef399e23ffee6cbf9b2a053ce099dccfdf3</t>
  </si>
  <si>
    <t>https://www.snap.com/political-ads/asset/3cff67493491062ce2c8c9b52a075632837e543e05404c03d91ad810dff17c5e?mediaType=mp4</t>
  </si>
  <si>
    <t>8230fb64f49e26845dc46378839c476c9e5a2b1922c076f4bf36a38d1ebaee31</t>
  </si>
  <si>
    <t>https://www.snap.com/political-ads/asset/a2869873b2023a2446961351bf71ee515d7b0b7f9f375af273c965734642eb79?mediaType=mp4</t>
  </si>
  <si>
    <t>web_view_url:https://newrepublic.com/article/155246/pete-buttigiegs-undeniable-allure</t>
  </si>
  <si>
    <t>4da5024e21fe2e2e739fc31b31c077ebcc1c4e734763c9d656167202e7ace23a</t>
  </si>
  <si>
    <t>https://www.snap.com/political-ads/asset/b9b0c530fafc43e7d46132f9b4bac56b4aeb42fd51af5751e660efdd777bdd43?mediaType=mp4</t>
  </si>
  <si>
    <t>9410905f6e0be153fbe0feb7a743e1a195d9d20e9b7b331b6990b42cb4ba8b79</t>
  </si>
  <si>
    <t>https://www.snap.com/political-ads/asset/83630d624757919582bbcaab94feba6591808c90841391dc9814ab804e8f2325?mediaType=mp4</t>
  </si>
  <si>
    <t>web_view_url:https://prezzyflipflops.com/?utm_source=snapchat&amp;utm_campaign={{campaign.name}}&amp;utm_content={{ad.id}}&amp;utm_medium=cpc&amp;utm_term={{adSet.name}}</t>
  </si>
  <si>
    <t>65afc3c9ba3cba85479cf947ea0315fc9304e539cda6ee46870404f4667519ef</t>
  </si>
  <si>
    <t>https://www.snap.com/political-ads/asset/71f6a7b98251aeb47e5c2384f03c36f7ee1ddb28b75806dbca0b70f5d587ce3e?mediaType=mp4</t>
  </si>
  <si>
    <t>2020/01/16 23:53:58Z</t>
  </si>
  <si>
    <t>2020/02/11 23:53:58Z</t>
  </si>
  <si>
    <t>College Graduates,Married People,Moms,Parents,Occupation (Legal, Education or Health),Education (Bachelor Degree),Education (Graduate Degree),Education (High School Diploma),Education (Some College),Education (Some High School),Presence of Child (Age: 0-3),Presence of Child (Age: 10-12),Presence of Child (Age: 13-15),Presence of Child (Age: 16-18),Presence of Child (Age: 4-6),Presence of Child (Age: 7-9),New Moms,New Parents,Marital Status (Married)</t>
  </si>
  <si>
    <t>449f45637b0bc952da46fb4a4014f691b70a8fbdcdd707433595797051266ce9</t>
  </si>
  <si>
    <t>https://www.snap.com/political-ads/asset/cf9ec17dbc8b0e6dcc99b03ed851d7698035822b9715dbf11a7387d7c1aa55f1?mediaType=png</t>
  </si>
  <si>
    <t>5f26fc37158684d10cbd0ebf6005b38928f8792cc663463564e81fa00b7624b6</t>
  </si>
  <si>
    <t>https://www.snap.com/political-ads/asset/3e80ff23ab638671399ebfbc89c325f655d243bffa83617080f0ab0c9a70472c?mediaType=jpeg</t>
  </si>
  <si>
    <t>2020/02/06 21:44:22Z</t>
  </si>
  <si>
    <t>2020/02/10 04:59:59Z</t>
  </si>
  <si>
    <t>League of Women of Voters of the Fairfax Area</t>
  </si>
  <si>
    <t>4026B Hummer Road,ANNANDALE,22003-2403,US</t>
  </si>
  <si>
    <t>League of Women Voters Fairfax</t>
  </si>
  <si>
    <t>17-19</t>
  </si>
  <si>
    <t>latitude 38.8462;longitude -77.3064;radius 9.26,latitude 38.8051;longitude -77.047;radius 2.0,latitude 38.9013;longitude -77.2652;radius 4.0</t>
  </si>
  <si>
    <t>web_view_url:https://www.lwv-fairfax.org/hsvr</t>
  </si>
  <si>
    <t>b35f9c0d2fb32573daa3f229db1b9aca88816e14a71e95ebc01b58d29d663e52</t>
  </si>
  <si>
    <t>https://www.snap.com/political-ads/asset/2ca7e3368d94348792cf48d23d72ed71a0883615545433af5378df2fecaeae6f?mediaType=jpeg</t>
  </si>
  <si>
    <t>2020/02/12 05:43:52Z</t>
  </si>
  <si>
    <t>web_view_url:https://wwww.patrioticamerican1776.com/?utm_source=snapchat&amp;utm_medium=cpc&amp;utm_campaign=1FREEFLAG</t>
  </si>
  <si>
    <t>68efcc928f9bb6b29c581568264b7fa4e421eaa89db4882791445aea1e392b2f</t>
  </si>
  <si>
    <t>https://www.snap.com/political-ads/asset/6418bf9c0d63f43bb82394562aed54d4665e3738a906a901b22816a54393e8c7?mediaType=mp4</t>
  </si>
  <si>
    <t>f549937b3f8c893f0df9afedde9111b980d081afe12c09c5d2d3ed327d63f872</t>
  </si>
  <si>
    <t>https://www.snap.com/political-ads/asset/6705e2d5f304db4520cdcff8acb70bd3c53f75ffdeeecfee07303e491b359c9d?mediaType=mp4</t>
  </si>
  <si>
    <t>2020/01/16 01:26:32Z</t>
  </si>
  <si>
    <t>web_view_url:http://www.reussirmoncontrolecontinu.fr</t>
  </si>
  <si>
    <t>521ef1c1fea6ba3ba73db93a0cdb50b06b9479934f57bca1693538f17dec791b</t>
  </si>
  <si>
    <t>https://www.snap.com/political-ads/asset/bd53bbc8f95604475f80724da43737b13968882a9dc8a1c2cab98291826bfe46?mediaType=jpg</t>
  </si>
  <si>
    <t>web_view_url:https://prezzyflipflops.com/?utm_source=snapchat&amp;utm_medium=cpc&amp;utm_campaign=pff-snap-prospecting&amp;utm_term=reach-lal&amp;utm_content=static-sources</t>
  </si>
  <si>
    <t>f2bf9a393edca93e993347d63471fb99d769c9a31f7de54e489ab35c054b75bb</t>
  </si>
  <si>
    <t>https://www.snap.com/political-ads/asset/006640991a9e3f4b77ab85a5beff2c4a64659e12ba4c91111ee22aa64045c96c?mediaType=jpeg</t>
  </si>
  <si>
    <t>2020/02/07 07:00:35Z</t>
  </si>
  <si>
    <t>a10e70dbe21208b84258f9c57f61b4fd2c689ca77e5bbdd82c6f10639105bb21</t>
  </si>
  <si>
    <t>https://www.snap.com/political-ads/asset/5e4bc538126c5c51d31150184bdc4473682a6ab170a4cc6f08fc69ce6c1f2d2a?mediaType=mp4;https://www.snap.com/political-ads/asset/586bdc60592b5c0ecc6f9227cf0a9a7f4ae4271b2b65c9cedfa26a220075dff2?mediaType=mp4;https://www.snap.com/political-ads/asset/5709f9bf7eff5afbe8ee5b0965cc82f02cb830129812501dbf36d27cd486e833?mediaType=mp4</t>
  </si>
  <si>
    <t>2020/02/20 13:50:28Z</t>
  </si>
  <si>
    <t>2020/02/29 13:50:28Z</t>
  </si>
  <si>
    <t>f803840ded43427d8370f77acb99b6d9d58d1c63d90976edb7acb2520dad47f3</t>
  </si>
  <si>
    <t>web_view_url:https://www.ourraceagainsttime.org/story-ruby-balloon/?utm_source=snapchat&amp;utm_medium=paidsocial&amp;utm_campaign=ourtime&amp;utm_content=national_prospecting_ruby_balloon_lookalike_pixel</t>
  </si>
  <si>
    <t>8c145f905fd90c98f4b42717ed5430cbcd668fd43dc6702b306b2637c6ecdf87</t>
  </si>
  <si>
    <t>https://www.snap.com/political-ads/asset/39a86eef9f8ef543d61e10fa7435d8e7eb0526b55a242b92afae76820cf3f690?mediaType=mp4</t>
  </si>
  <si>
    <t>2179aad1575ca73b040fe2c211624176cc208c89dc7a9985f0aaf899346eb93d</t>
  </si>
  <si>
    <t>881a9f69daa7ce0dbbefa450d1a07f06c9ece24372d10aad587002c227155a63</t>
  </si>
  <si>
    <t>https://www.snap.com/political-ads/asset/c4756e0a053a0c0d45249019702cfbb4fe957dac1d3e2427f5b8df75b21969a7?mediaType=mp4</t>
  </si>
  <si>
    <t>6d09a2a2d5992d0e8404b7dbb9d78a61ec3943bbf830552da45cf42e981435b0</t>
  </si>
  <si>
    <t>1053c807bdb52e5fee4175cd3b0844af9ba8f4e9676f8418a584d0723305a282</t>
  </si>
  <si>
    <t>https://www.snap.com/political-ads/asset/01e4c466af7347b7840002350fd6836139b5df84d112c05560918c11b79e74a2?mediaType=jpg</t>
  </si>
  <si>
    <t>2020/02/03 18:59:30Z</t>
  </si>
  <si>
    <t>New Hampshire,Nevada,South Carolina</t>
  </si>
  <si>
    <t>web_view_url:https://my.elizabethwarren.com/page/s/ew-free-college-om?source=WFP2020-LB-NATL-SN-US-CPA&amp;subsource=LKL-PIX_SU-18_65-MF-CPA-STA-CSD-SU&amp;utm_source=Snapchat&amp;utm_medium=STA&amp;utm_campaign=WFP2020</t>
  </si>
  <si>
    <t>0b444e294c6e90bb0054e960c21b314b38fbd39271864db152b7c522e0cd322b</t>
  </si>
  <si>
    <t>62525dca75d16d6946c6e29b041a8b248fbced39f2f0897d75871d7668be2461</t>
  </si>
  <si>
    <t>https://www.snap.com/political-ads/asset/2533e288bf315ddf5a50dc3508af90743e52d5d85f08ca52e7b469b784ff47c4?mediaType=png</t>
  </si>
  <si>
    <t>web_view_url:https://peoplespowergrab.civicengine.com/pledge?utm_source=snap&amp;utm_medium=paid-cnv&amp;utm_campaign=ppg&amp;utm_term=tx-ptv-v&amp;utm_content=4ADC5699</t>
  </si>
  <si>
    <t>0544ee34663ef6535c2b9fa8657fbf7ed3cb1dd96d4552d955d71e1233a76401</t>
  </si>
  <si>
    <t>8bd1a91d175c3e446a06007cc2fcc67b51bbf9f388f71f51b92b686441a56396</t>
  </si>
  <si>
    <t>69f067ce30bdadf0ade561ee1b7d85bdc49b7889bd8bc99f1c2dc582422698fc</t>
  </si>
  <si>
    <t>https://www.snap.com/political-ads/asset/7b7c9b7bf6e7b58495ccb4184a69e11c63efa2826f6aca42a016434655beef2a?mediaType=mp4</t>
  </si>
  <si>
    <t>web_view_url:https://www.desmoinesregister.com/story/opinion/columnists/caucus/2020/01/02/pete-buttigieg-democrat-president-iowa-caucus-what-state-has-taught/2782471001/</t>
  </si>
  <si>
    <t>92dbe0a54942fc659ccd21981c4b5f357e8d6283a54b5c14b25a060c43606f1c</t>
  </si>
  <si>
    <t>web_view_url:https://www.ourraceagainsttime.org/story-ruby-balloon/?utm_source=snapchat&amp;utm_medium=paidsocial&amp;utm_campaign=ourtime&amp;utm_content=national_prospecting_ruby_balloon_lookalike_afa</t>
  </si>
  <si>
    <t>f014759854b79de16d763574636afb97985fa23fd6912b584895a6d6692a8486</t>
  </si>
  <si>
    <t>https://www.snap.com/political-ads/asset/80334fdaaa8a1e1ac2a87bb288add99b599eac26790951defa5e7ee40ff7a383?mediaType=mp4</t>
  </si>
  <si>
    <t>2020/01/22 18:00:37Z</t>
  </si>
  <si>
    <t>2020/02/05 21:00:00Z</t>
  </si>
  <si>
    <t>Latin Music Fans,Soccer Enthusiasts,Mexican Food Shoppers</t>
  </si>
  <si>
    <t>Spanish Speakers</t>
  </si>
  <si>
    <t>web_view_url:https://ourstotell.org</t>
  </si>
  <si>
    <t>d488b9159cfdbee12e460145d0b0c333a30b5f68e0119eb5ca40d7ad2a81d7c5</t>
  </si>
  <si>
    <t>https://www.snap.com/political-ads/asset/55454cddedb554c9ad9cbffa53a23cd54b87ad9faef98643bbf2b980e3ba7c05?mediaType=mp4</t>
  </si>
  <si>
    <t>dda9b11df066e07aa40ad8f3f0143b06af10876ce6f8ba24024eca4fd4822643</t>
  </si>
  <si>
    <t>https://www.snap.com/political-ads/asset/ab013585ee9ec3b405a8308ca060e416d9936f029364540722e677295e71401a?mediaType=mp4</t>
  </si>
  <si>
    <t>2020/01/27 23:00:00Z</t>
  </si>
  <si>
    <t>2020/02/22 12:59:59Z</t>
  </si>
  <si>
    <t>Department of Health</t>
  </si>
  <si>
    <t>15-19</t>
  </si>
  <si>
    <t>web_view_url:https://health.gov.au/news/protect-your-kids-against-hpv</t>
  </si>
  <si>
    <t>7c5a08f89da8f61494612e5bce29d4f94b6f99e95e6c6804a17f7eb3c0fffe8f</t>
  </si>
  <si>
    <t>https://www.snap.com/political-ads/asset/373b11034f2dcf795369305585f1337d4fedb6da4b048a8180ee82f741652789?mediaType=mp4</t>
  </si>
  <si>
    <t>2020/02/04 04:59:59Z</t>
  </si>
  <si>
    <t>78572,78245,78577,79938,78520,78046,77093,79928,78542,78574,78045,78640,78504,78586,76106,78526,77502,79927,78852,78041,78043,76110,77076,77075,78537,78242,77530,78589,77049,78541,77039,78596,78516,78573,78582,78570,79932,78539,77037,78724,78332,79934,75253,78617,78599,76164,78653,78566,79045,78224,77587,79714,79765,79070,78584,79104,77547,78557,79849,78252,78576,79922,78061,78257,78725,78076,79745,78616,75125,79766,78002,78839,79821,79323,78538</t>
  </si>
  <si>
    <t>web_view_url:https://vr.rockthevote.com/registrants/new?partner=37610&amp;source=SC_TX_Zips_Jan</t>
  </si>
  <si>
    <t>0d17d92ca0d91a7a61ab20a109f28f4b4994c6a83923d2ec8ef7a1db1375260c</t>
  </si>
  <si>
    <t>https://www.snap.com/political-ads/asset/e866eb3dec15c76521e0501dee6f41e3fe282d3a2d356f552a9d393ccc68bed1?mediaType=mp4</t>
  </si>
  <si>
    <t>2020/01/16 00:00:01Z</t>
  </si>
  <si>
    <t>2020/01/17 23:59:59Z</t>
  </si>
  <si>
    <t>web_view_url:https://spunout.ie/life/article/labour-vs-sinn-fein?utm_source=snapchat&amp;utm_medium=social&amp;utm_campaign=life&amp;utm_content=story</t>
  </si>
  <si>
    <t>128fc71534a6bcf863b9127924fd098b5fa36f5006703d0a412d81f88fcf1a0e</t>
  </si>
  <si>
    <t>https://www.snap.com/political-ads/asset/cfe3ccb522b4b2872f95592e9c04ca1fb70df4dd4841ba40d6cef32cb841e226?mediaType=png</t>
  </si>
  <si>
    <t>411c69b227d680c6823df0bbf2e2816502dc7e5db01ca4476228124da42d7da2</t>
  </si>
  <si>
    <t>https://www.snap.com/political-ads/asset/4ed228ffec10a417d98e194b16f153efc6f213030d30137e159456858a47e757?mediaType=mov</t>
  </si>
  <si>
    <t>web_view_url:https://roo.plannedparenthood.org?utm_source=Snapchat&amp;utm_medium=PaidSocial&amp;utm_term=Video_FirstTime_6s&amp;utm_content=Traffic_Roo_13to17All&amp;utm_campaign=PPRoo_TrafficFlight1_RooExtension</t>
  </si>
  <si>
    <t>9970f4fab467a7ad2ade84b262c0f73c95190cb81bf995f145a365ea809b1759</t>
  </si>
  <si>
    <t>https://www.snap.com/political-ads/asset/c8fb0b38e7367b7a1a602c896bb0697f4f34dba8add29f5edfa4b6ae707b1fb5?mediaType=mp4</t>
  </si>
  <si>
    <t>aa32b68bdacaa2f6a4040495b05fd23934b17324ada1b149d2a5d57c952a912e</t>
  </si>
  <si>
    <t>https://www.snap.com/political-ads/asset/7ecfbdd77fd9c863845091c7195c825ed2428ad6daebd858b3373e10f74b4052?mediaType=png</t>
  </si>
  <si>
    <t>2020/02/21 22:25:58Z</t>
  </si>
  <si>
    <t>web_view_url:https://gtfo.civicengine.com/pledge?utm_source=snap&amp;utm_medium=paid-awr&amp;utm_campaign=gtfo&amp;utm_term=tx-ptv-v&amp;utm_content=F79FF937</t>
  </si>
  <si>
    <t>e615c684e340f8f720fab8530b72404e82e45b9e5f7c7397c42a41fdee125b1d</t>
  </si>
  <si>
    <t>https://www.snap.com/political-ads/asset/fa2ad546460b863a3d928b14d834be786fef4b42c6a491016439ad885e68cf32?mediaType=mov</t>
  </si>
  <si>
    <t>web_view_url:https://roo.plannedparenthood.org?&amp;utm_source=Snapchat&amp;utm_medium=PaidSocial&amp;utm_term=Video_ComingOut_6s&amp;utm_content=Traffic_Roo_13-17All&amp;utm_campaign=PPRoo_Traffic5.13-6.7_Roo</t>
  </si>
  <si>
    <t>bf2394cec0e100f0e3c3120550fbb11a33922e71808f9db74fcb12d664fc8cb1</t>
  </si>
  <si>
    <t>https://www.snap.com/political-ads/asset/e55f16e0622e9e60fd01b115326e7d8300670690934e587c7ba638ba889f861a?mediaType=mp4</t>
  </si>
  <si>
    <t>web_view_url:https://spunout.ie/life/article/td-in-ireland?utm_source=snapchat&amp;utm_medium=social&amp;utm_campaign=ge20</t>
  </si>
  <si>
    <t>966c98519ec7d4100c7e0843c1f0f914814c2d5d179f591fd3228613ccec6a44</t>
  </si>
  <si>
    <t>6c1a661b1c98303b3db5ac328234d29346d807d2fd3e9db066f3e8af6752c30a</t>
  </si>
  <si>
    <t>https://www.snap.com/political-ads/asset/d704583eeaa12e4e1d38cfdbe9078b47354003e3bccbd56ddc3db37faad0ee63?mediaType=mp4</t>
  </si>
  <si>
    <t>fbeb4149db3a6939265b971f8faf78c56499b6fe3c00ea89539e22b72e777eb1</t>
  </si>
  <si>
    <t>https://www.snap.com/political-ads/asset/a6fbf5e9df9e5da333b7290b2fc06c7f9e1c9da978f35bf113b835acb155bf5d?mediaType=jpg</t>
  </si>
  <si>
    <t>web_view_url:https://prezzyflipflops.com/?utm_source=snapchat&amp;utm_medium=cpc&amp;utm_campaign=pff-snap-prospecting&amp;utm_term=reach-lal&amp;utm_content=static-collectors</t>
  </si>
  <si>
    <t>970087a03aa13707c7fa577237d0b16e7123adfab151495c14aabbf82fb1cca2</t>
  </si>
  <si>
    <t>https://www.snap.com/political-ads/asset/531a5e2920ed009e86ca61e7954776432ce40520e512201a85ad0a86b27fa66a?mediaType=mp4</t>
  </si>
  <si>
    <t>2020/02/24 18:08:08Z</t>
  </si>
  <si>
    <t>2020/03/11 00:00:00Z</t>
  </si>
  <si>
    <t>Strategies 360</t>
  </si>
  <si>
    <t>1505 Westlake Ave N Suite 1000,Seattle,98109,US</t>
  </si>
  <si>
    <t>Corey Woods for Mayor of Tempe</t>
  </si>
  <si>
    <t>web_view_url:https://www.coreyfortempe.com/?utm_source=snapchat&amp;utm_medium=traffic&amp;utm_campaign=gotv</t>
  </si>
  <si>
    <t>45777536dc4bf32f703e5ecedc98ec012552192bf85c8d9721d6a20dbbe12b06</t>
  </si>
  <si>
    <t>https://www.snap.com/political-ads/asset/00efdbc8d1b4ef87b25a983a98ccc8ddb088e94924990fed426f839f2e5c6104?mediaType=png</t>
  </si>
  <si>
    <t>web_view_url:https://peoplespowergrab.civicengine.com/plan?utm_source=snap&amp;utm_medium=paid-awr&amp;utm_campaign=ppg&amp;utm_term=nc-map-v&amp;utm_content=82B7A89C</t>
  </si>
  <si>
    <t>c2dbd357e1222a937da8132a5eded2cbf6c71af38d0c84a294ae9fcdfe5a8590</t>
  </si>
  <si>
    <t>7f391327cd6178f3092fc69fd65eeae5221abea4ab7089030fe1e7acd3d14e19</t>
  </si>
  <si>
    <t>3dadcc7875c13047d456b1501342fc637d2b59bcf281fa2ddd270856cf7872f5</t>
  </si>
  <si>
    <t>https://www.snap.com/political-ads/asset/bc000e724ec2c01221fc402269cd33a74ab9da674ced072f7d494dfe728fcd78?mediaType=mp4</t>
  </si>
  <si>
    <t>web_view_url:https://spunout.ie/opinion/article/why-talking-about-sex-is-so-important?utm_source=snapchat&amp;utm_medium=social&amp;utm_campaign=opinion</t>
  </si>
  <si>
    <t>d2b9b5155aa5f21168fb8d86cb617d87009214bc845199266e96e1c483d46918</t>
  </si>
  <si>
    <t>dcd6f80981ade97e9599f82557679a7e47f219fbf49aa8a0914ca76046bed8c7</t>
  </si>
  <si>
    <t>https://www.snap.com/political-ads/asset/e2fdd5d70bcf74e1a528653963c793dc82da466aaec74682f477970d0dceca58?mediaType=mp4</t>
  </si>
  <si>
    <t>edaef4aae953fbb652d06df5f72891f3149f5ad0ccdd2fd78852da00d6c293ca</t>
  </si>
  <si>
    <t>https://www.snap.com/political-ads/asset/d1bf53c4595493afb504c9b9b83e617ec9ebad2689ad5c02897d1deed489258d?mediaType=jpg</t>
  </si>
  <si>
    <t>7689d392b2066804cba3a0cf2b13d20c360d731bf22b92471464433ef8b21dad</t>
  </si>
  <si>
    <t>https://www.snap.com/political-ads/asset/cbd8f920d57864646e964459a5763e53b2f9269dd789a18237c421785b3ea2c6?mediaType=mp4</t>
  </si>
  <si>
    <t>2020/01/02 21:38:24Z</t>
  </si>
  <si>
    <t>web_view_url:https://www.patrioticamerican1776.com/patriot/v2/</t>
  </si>
  <si>
    <t>4b075e6d6fbb9c3236df2d42e22464b256ad608dbecab42213e4e6074a3d0840</t>
  </si>
  <si>
    <t>https://www.snap.com/political-ads/asset/1d3b5a1f64522780575ca478fc0fc68f8bf8420a34bd3983b4f466300f14af0a?mediaType=png</t>
  </si>
  <si>
    <t>web_view_url:https://peoplespowergrab.civicengine.com/plan?utm_source=snap&amp;utm_medium=paid-awr&amp;utm_campaign=ppg&amp;utm_term=tx-map-v&amp;utm_content=A8BE3BD4</t>
  </si>
  <si>
    <t>6728f65fec80dfe542ff83a9a7c19aa3d48844b9a852057c539d6085e8c051ee</t>
  </si>
  <si>
    <t>https://www.snap.com/political-ads/asset/031679890e5e8c67b75c39d67722524e49d6255e5bf9e32bfac0b620735adfa4?mediaType=png</t>
  </si>
  <si>
    <t>2bbe18b66fefc5fd6ba2863e2278a92649d66190cdb7d160a2200434a222492d</t>
  </si>
  <si>
    <t>https://www.snap.com/political-ads/asset/8a292322f64fc5dd0ebd097b66614448c6af1c69dd0bec606658503816e0ce69?mediaType=jpeg</t>
  </si>
  <si>
    <t>2020/01/14 18:00:16Z</t>
  </si>
  <si>
    <t>a3bc3a04811399f62ae0b63df2b77124712dc1dd811f51e46280b936991fd9f3</t>
  </si>
  <si>
    <t>https://www.snap.com/political-ads/asset/170bfb25d57181feb995576ae1d472385412608f78022844581225ae507d3214?mediaType=png</t>
  </si>
  <si>
    <t>2020/02/11 23:13:51Z</t>
  </si>
  <si>
    <t>2020/03/04 05:59:00Z</t>
  </si>
  <si>
    <t>Verla Insko for State House</t>
  </si>
  <si>
    <t>Political News Watchers,TV Network Viewers (BBC America),TV Network Viewers (CNN),TV Network Viewers (MSNBC),TV Network Viewers (NBC),TV Network Viewers (PBS)</t>
  </si>
  <si>
    <t>web_view_url:https://verlainsko.com/</t>
  </si>
  <si>
    <t>810ddf879ff492c2df82c8a095b1879978c5fe63cb34a04f63a885b772f9e0e7</t>
  </si>
  <si>
    <t>https://www.snap.com/political-ads/asset/8bb565358d3c3be3a3cab5cf09ddc92cf6719fe71a7dd198d431ff9d2d799ae6?mediaType=mp4</t>
  </si>
  <si>
    <t>2020/02/02 05:41:37Z</t>
  </si>
  <si>
    <t>2020/02/01 05:59:59Z</t>
  </si>
  <si>
    <t>Holland Jones Democratic-Campaign</t>
  </si>
  <si>
    <t>9927 Caleb Way,Missouri City,77459,US</t>
  </si>
  <si>
    <t>Holland Jones</t>
  </si>
  <si>
    <t>Holland Jones Dem-Campaign</t>
  </si>
  <si>
    <t>f5b8b7f100c4242d208f0fc0191ee5201e537e7f35096bfa8132eb9a6796b890</t>
  </si>
  <si>
    <t>https://www.snap.com/political-ads/asset/e5bed251b34e40e3386eda36c8ecf866d3c50628fb9d616f012205ad1ad29e11?mediaType=png</t>
  </si>
  <si>
    <t>2019/12/20 07:53:39Z</t>
  </si>
  <si>
    <t>2020/01/12 07:40:59Z</t>
  </si>
  <si>
    <t>Jakobsson Addemotion AB</t>
  </si>
  <si>
    <t>SE</t>
  </si>
  <si>
    <t>Folkomrostning Helsingborg</t>
  </si>
  <si>
    <t>Socialdemokraterna i Helsingborg</t>
  </si>
  <si>
    <t>252 20,252 21,252 22,252 23,252 24,252 25,252 26,252 28,252 31,252 32,252 45,252 49,252 50,252 51,252 52,252 69,252 70,252 75,252 76,252 77,253 51,253 60,253 61,253 62,253 73,253 74,253 75,254 35,254 37,254 38,254 40,254 41,254 43,254 44,254 50,254 51,254 52,254 54,254 55,254 61,254 62,254 64,254 66,254 68,256 54,256 55,256 56,256 57,256 59,256 62,256 63,256 67,256 68,256 69</t>
  </si>
  <si>
    <t>sv,ar,en</t>
  </si>
  <si>
    <t>web_view_url:https://vilyssnar.nu</t>
  </si>
  <si>
    <t>72e8da89e57553b83aff9f780cd39427cade244b3a4028aa98bf53a45f6404a8</t>
  </si>
  <si>
    <t>web_view_url:https://www.ourraceagainsttime.org/story-alfredo/?utm_source=snapchat&amp;utm_medium=paidsocial&amp;utm_campaign=ourtime&amp;utm_content=national_prospecting_alfredo_rsn8</t>
  </si>
  <si>
    <t>167933aed59634e0bddf695c6d0602d025ebfdfa6c8ebc9d958b57719d011730</t>
  </si>
  <si>
    <t>2020/02/16 21:00:00Z</t>
  </si>
  <si>
    <t>2020/02/28 12:00:00Z</t>
  </si>
  <si>
    <t>477c04a75ca457ebd6aa581a9423b56b142b4f920ac68817c26d2502a1d144a3</t>
  </si>
  <si>
    <t>193d6f271e14774ffd3eeda9ff52c49429cc829a80b8b822f5877f8f642c7e7b</t>
  </si>
  <si>
    <t>95d7d9ca48d83bcc0d30aef7a568ba2603166a2b3a8e6d5c4c908d383e3e6f9d</t>
  </si>
  <si>
    <t>https://www.snap.com/political-ads/asset/5e8ad9565dccfc42fc3a3d96442a5cc4d4e953cf51e6693a20d64daff4085bfa?mediaType=mp4</t>
  </si>
  <si>
    <t>4988475c311dc2a1b78b7811bc31d322772e6004c4a9dd9f80b1d8d03d9e26fa</t>
  </si>
  <si>
    <t>2020/01/08 17:10:00Z</t>
  </si>
  <si>
    <t>2020/01/29 04:59:59Z</t>
  </si>
  <si>
    <t>fb46d54aa85dc7d232d2902b10630096256eff07450dd84b7c4420f9301e895f</t>
  </si>
  <si>
    <t>https://www.snap.com/political-ads/asset/a5a6930a458a74a7e9a8580d3a4e0f39ad841544700d2da333de3882e477592a?mediaType=mp4</t>
  </si>
  <si>
    <t>e2daee05014be59a3fb7a595deeb60031aa49d6b9bf4efeac73b2e376940541f</t>
  </si>
  <si>
    <t>https://www.snap.com/political-ads/asset/c1d8caf13ae8af1d131014977ce6d86eb39094f8eca45b56130937b4d2d9e4c5?mediaType=mp4</t>
  </si>
  <si>
    <t>web_view_url:https://pages.thetruth.com/ditch-juul-snap-comm?cid=social_asm_snapchat_ditchjuul_leadgen_snapcom_samgrubbs_6_1824</t>
  </si>
  <si>
    <t>d8166234ed1e6439d3125bcdb9ab3b86d905461ff85d122ae4dae1f3606ae2df</t>
  </si>
  <si>
    <t>https://www.snap.com/political-ads/asset/ac29fb6bd8e0976492c9302173048025722ce44dc2ba225522583d9614fe74e2?mediaType=png</t>
  </si>
  <si>
    <t>web_view_url:https://pages.thetruth.com/ditch-juul-snap-ad?cid=social_asm_snapchat_ditchjuul_leadgen_snapads_coffin2_1324</t>
  </si>
  <si>
    <t>b91bbcf153280ff5c69cb8712128f41e5b0270710bdd7372055745a2d52254aa</t>
  </si>
  <si>
    <t>https://www.snap.com/political-ads/asset/1541bd8c973c48bade6c42a74255f0ea6c7570c2a22941057701a8a6c94a5daa?mediaType=mp4</t>
  </si>
  <si>
    <t>2020/01/20 10:00:16Z</t>
  </si>
  <si>
    <t>2020/01/28 23:58:02Z</t>
  </si>
  <si>
    <t>Opticomm</t>
  </si>
  <si>
    <t>31 Old Nichol Street,London,,E2 7HR,GB</t>
  </si>
  <si>
    <t>Greenpeace</t>
  </si>
  <si>
    <t>Greenpeace UK</t>
  </si>
  <si>
    <t>30+</t>
  </si>
  <si>
    <t>web_view_url:https://secure.greenpeace.org.uk/page/s/turtle-journey-video?source=SC&amp;subsource=OCMRGLPESC01GC&amp;utm_source=snapchat&amp;utm_medium=social&amp;utm_campaign=turtle_journey_jan_2020&amp;utm_content=journey_home_make_change</t>
  </si>
  <si>
    <t>2d85e72969e9d345331a22ccf7b0bb291767bf4f266e1d5987518a81b6748a58</t>
  </si>
  <si>
    <t>https://www.snap.com/political-ads/asset/4e8c72f615d1ab1a481ba58bbdefbafb806e204859a85b2bf315d0cf1d68594a?mediaType=mp4</t>
  </si>
  <si>
    <t>web_view_url:https://www.mikebloomberg.com/policies/climate-change?utm_source=snapchat&amp;utm_medium=cpm&amp;utm_campaign=PM_A85&amp;content=CP02-climatethreatisrealcommercial</t>
  </si>
  <si>
    <t>57ea531c7d91c53e970db0b16d669f172c989023ea4f3fab7ac2fed2ceed5f35</t>
  </si>
  <si>
    <t>https://www.snap.com/political-ads/asset/43b7b71a6c818cfda96ce046cbc466f790cb244fafa4e13939875b5ee617d0e3?mediaType=png</t>
  </si>
  <si>
    <t>web_view_url:https://peoplespowergrab.civicengine.com/pledge?utm_source=snap&amp;utm_medium=paid-cnv&amp;utm_campaign=ppg&amp;utm_term=nc-ptv-v&amp;utm_content=2273E369</t>
  </si>
  <si>
    <t>e41bf0b1b19263582dfca0a321ce2ed5664cd2de05c32e187846aab8045d08a6</t>
  </si>
  <si>
    <t>d6b4a010a25e077134952f2993477c3efdc723afffd8e5d3a41aa48ba0ba71e2</t>
  </si>
  <si>
    <t>https://www.snap.com/political-ads/asset/3f503d40bf2e922071e71e20c91ede3263cf319a38db76dcb5e0b2894d4b8952?mediaType=png</t>
  </si>
  <si>
    <t>web_view_url:https://peoplespowergrab.civicengine.com/plan?utm_source=snap&amp;utm_medium=paid-awr&amp;utm_campaign=ppg&amp;utm_term=nc-map-v&amp;utm_content=2AE2C793</t>
  </si>
  <si>
    <t>4ce61eb0dd20f2845d07aaf8ee29fde88997cecc0b0be9c78be051468c890ad5</t>
  </si>
  <si>
    <t>Bakersfield,Baltimore,Bend,Binghamton,Boise,Boston (manchester),Burlington - Plattsburgh,Champaign Springfield - Decatur,Chicago,Chico - Redding,El Paso (las Cruces),Eugene,Eureka,Fresno - Visalia,Ft. Myers - Naples,Hartford &amp; New Haven,Houston,Jackson,Juneau,La Crosse - Eau Claire,Los Angeles,Madison,Mankato,Medford - Klamath Falls,Miami - Ft. Lauderdale,Monterey - Salinas,New York,Peoria - Bloomington,Portland - Auburn,Rochester - Mason City - Austin,Rockford,Sacramento - Stockton - Modesto,San Diego,San Francisco - Oakland - San Jose,Santa Barbara - Sanmar - San Luis Obispo,Savannah,Seattle - Tacoma,Syracuse,Tallahassee - Thomasville,Utica,Watertown,Wausau - Rhinelander,Yakima - Pasco - Richland - Kennewick</t>
  </si>
  <si>
    <t>web_view_url:https://www.thetruth.com/articles/videos/ditch-juul?cid=social_asm_snapchat_ditchjuul_bellyflop_6_1517</t>
  </si>
  <si>
    <t>976fca27730cc1b16f043731b7b586b9317dd47a1d954f818096ca83b2561dc1</t>
  </si>
  <si>
    <t>212444badfb324625280657e6754f85b209fbd2442b3b43195ad128f946c59a7</t>
  </si>
  <si>
    <t>https://www.snap.com/political-ads/asset/5898b2ca70809cff691caf41dc5672ed981182a98b910a3c51313834ca612002?mediaType=mp4</t>
  </si>
  <si>
    <t>2020/01/04 17:25:43Z</t>
  </si>
  <si>
    <t>South Carolina</t>
  </si>
  <si>
    <t>Advocates &amp; Activists,Collegiates,Green Living Enthusiasts,Political News Watchers,TV Network Viewers (CNN),TV Network Viewers (MSNBC),TV Viewers (News)</t>
  </si>
  <si>
    <t>web_view_url:https://peteforamerica.com/policies/empower-workers/?utm_source=snapchat&amp;utm_medium=video&amp;utm_campaign=workers&amp;utm_content=15s</t>
  </si>
  <si>
    <t>169b477e9548515bfdc0a891c51089ccb145cd115edea69795118b72f5ffed38</t>
  </si>
  <si>
    <t>2020/01/16 23:49:41Z</t>
  </si>
  <si>
    <t>2020/02/11 23:49:41Z</t>
  </si>
  <si>
    <t>58374381233a66931afb69e1637f43578d6193d83d114d554f141219e89be577</t>
  </si>
  <si>
    <t>web_view_url:https://peoplespowergrab.civicengine.com/plan?utm_source=snap&amp;utm_medium=paid-cnv&amp;utm_campaign=ppg&amp;utm_term=nc-map-v&amp;utm_content=AB1B5539</t>
  </si>
  <si>
    <t>6231cc7fda9369b5440b06675f0d4f75fd0ecdbc88a2a61634acb238ac6a7764</t>
  </si>
  <si>
    <t>https://www.snap.com/political-ads/asset/b11f54da6d56adba2f42bc53fea52f1195c788c9a11749a2ab34c097182d8d3a?mediaType=mp4</t>
  </si>
  <si>
    <t>web_view_url:https://pages.thetruth.com/tiq-this-is-quitting-snapchat-enlist/?cid=social_asm_snapchat_tiq_animated_ditchjuul_autofill_enlist_1324</t>
  </si>
  <si>
    <t>a926158499cd8aa5b3eeaf7aa9d379375f111ce0acb9d35f549bf7abbab5637d</t>
  </si>
  <si>
    <t>d05ae81c04aa60337399602ef712533dc92daea255cdd5c1f4dba72244aba039</t>
  </si>
  <si>
    <t>1eb2ed35186858dafa90d3450af20736b781b83b32f77e0541c05f575773da10</t>
  </si>
  <si>
    <t>https://www.snap.com/political-ads/asset/81aef8ec2fbadd4fcf633c975691e118ce665237a5b7128c503969dfbb6cc167?mediaType=mp4</t>
  </si>
  <si>
    <t>2020/01/04 03:17:48Z</t>
  </si>
  <si>
    <t>liberteeshop.com</t>
  </si>
  <si>
    <t>liberteeshop</t>
  </si>
  <si>
    <t>Texas,California,Georgia,Illinois,Florida,New York,Tennessee,North Carolina,Ohio,Pennsylvania</t>
  </si>
  <si>
    <t>News Watchers,Celebrity News Watchers</t>
  </si>
  <si>
    <t>web_view_url:https://libertyteeshop.com/collections/patriotic-shoes/products/trump-2020-american-flag-nomad-shoes</t>
  </si>
  <si>
    <t>1b67df532db22e2c7330a9c912d61256ac0c5b3faef3d1403600d172936ead37</t>
  </si>
  <si>
    <t>web_view_url:https://pages.thetruth.com/ditch-juul-snap-ad?cid=social_asm_snapchat_ditchjuul_bellyflop_leadgen_snapads_6_1517</t>
  </si>
  <si>
    <t>a5440c1351242eff99f7c01af834b0b97a16b407b7eb37abe479387813c60b34</t>
  </si>
  <si>
    <t>https://www.snap.com/political-ads/asset/37e9069e798b7372bba572d3b612d51c889dde7c474024fc8c19fecc19f2d9ea?mediaType=jpg</t>
  </si>
  <si>
    <t>3022508ef6ebff795b2d5bd02e7523d912ad12d13cb8ce87e182c92755068294</t>
  </si>
  <si>
    <t>https://www.snap.com/political-ads/asset/d406bac5de2eda68c9ca9d842d0db43f1ea503e74d4cf261e869075617aed690?mediaType=jpg</t>
  </si>
  <si>
    <t>2ce6fa6bb72b0048a332f5f46e916e9bff9c8a0e00332ce0a6e2b52f058517ff</t>
  </si>
  <si>
    <t>https://www.snap.com/political-ads/asset/07d6768da2fd3dd79da8297c026b1b107bc2666903d541de22aff5e684e504cc?mediaType=png</t>
  </si>
  <si>
    <t>b1cdeb58ab1a82760c3afba36ebc2c883cd69b176ee920f11ba7499066e969ca</t>
  </si>
  <si>
    <t>https://www.snap.com/political-ads/asset/c9def04dc288110c74895bde7044fe66164a68182bc559d5375e90e9b3baa119?mediaType=png</t>
  </si>
  <si>
    <t>web_view_url:https://peoplespowergrab.civicengine.com/plan?utm_source=snap&amp;utm_medium=paid-cnv&amp;utm_campaign=ppg&amp;utm_term=tx-map-v&amp;utm_content=AB5D7F7B</t>
  </si>
  <si>
    <t>c88195f45af407d2e5aab6fa673625f481091104bd675e2ffb49fc8613e8c810</t>
  </si>
  <si>
    <t>2020/01/28 23:59:01Z</t>
  </si>
  <si>
    <t>25-29</t>
  </si>
  <si>
    <t>web_view_url:https://secure.greenpeace.org.uk/page/s/turtle-journey-video?source=SC&amp;subsource=OCMRGLPESC01GC&amp;utm_source=snapchat&amp;utm_medium=social&amp;utm_campaign=turtle_journey_jan_2020&amp;utm_content=journey_home_uncertain</t>
  </si>
  <si>
    <t>4d75c7e323f00a7a737549c346c020ec680954ff9e4d12566ecb261255e4c928</t>
  </si>
  <si>
    <t>https://www.snap.com/political-ads/asset/d2dc995e22327bec5b7970db0f2fe4793530aa8305c1c5badcabfd0a5c79058f?mediaType=png</t>
  </si>
  <si>
    <t>web_view_url:https://peoplespowergrab.civicengine.com/pledge?utm_source=snap&amp;utm_medium=paid-cnv&amp;utm_campaign=ppg&amp;utm_term=tx-ptv-v&amp;utm_content=3DE20E7C</t>
  </si>
  <si>
    <t>6899d80cc461adb6f7e75cc37520ba166b7b9dad9ebe6ca5480029f8528b9997</t>
  </si>
  <si>
    <t>https://www.snap.com/political-ads/asset/977d5b6b0c39de44979dcb3402cc8661ec31556859d6fbfdcdfe3272089a7c83?mediaType=mp4</t>
  </si>
  <si>
    <t>web_view_url:https://iowastartingline.com/2019/12/30/pete-buttigieg-shows-no-signs-of-slowing-down-in-iowa/</t>
  </si>
  <si>
    <t>ed128115fe33de79c16af39bcec93616082efb54b5dc0c4c62614a7e328a3f52</t>
  </si>
  <si>
    <t>https://www.snap.com/political-ads/asset/2f5c03afc01022a0a29180aad47a63b34597c3405c90c0a61ae73ca34d903281?mediaType=jpeg</t>
  </si>
  <si>
    <t>2020/02/19 22:24:50Z</t>
  </si>
  <si>
    <t>3e87312937ab535d8d1f4d309d742302b5e5f9659cc2f01cd124a79d28c4db2e</t>
  </si>
  <si>
    <t>e1a58971fa88d643d910e6d95e7ba40aa53b2d19acf62ed8d788b0dc3880b8ae</t>
  </si>
  <si>
    <t>https://www.snap.com/political-ads/asset/78959e75f78ccc05f1b4f1de00080d61c81098023c7a4fe3cfdf891a11541a1c?mediaType=mp4</t>
  </si>
  <si>
    <t>2020/02/18 00:18:50Z</t>
  </si>
  <si>
    <t>2020/03/13 21:00:00Z</t>
  </si>
  <si>
    <t>When We Vote</t>
  </si>
  <si>
    <t>1156 15th Street NW,Washington,20005,US</t>
  </si>
  <si>
    <t>Voter Registration</t>
  </si>
  <si>
    <t>When We All Vote</t>
  </si>
  <si>
    <t>19-</t>
  </si>
  <si>
    <t>High Schoolers</t>
  </si>
  <si>
    <t>web_view_url:https://mtvprom.whenweallvote.org/?utm_source=Snapchat&amp;utm_campaign=LK</t>
  </si>
  <si>
    <t>b5f2b46944c4a8344664ad1047e142a287b8c7996d3d6ca92973a1d7200359e2</t>
  </si>
  <si>
    <t>https://www.snap.com/political-ads/asset/a819f2dd85a560711c81ea0639694f466bfbad6ca62800429196a4967f62be90?mediaType=mp4;https://www.snap.com/political-ads/asset/b3432b9e5bedf075171b61c204c9a33524de01415700eccad19125712aae5535?mediaType=mp4;https://www.snap.com/political-ads/asset/c2ac805f0d06cd30b1f0f879315a475f2485f60f41b215b0517c9f0616151943?mediaType=mp4;https://www.snap.com/political-ads/asset/4cc6e0f896f8541d518608602907c8ba252ba2059c370596bdafcea153a4cbd2?mediaType=mp4;https://www.snap.com/political-ads/asset/e748bf0cc48a9b91e991fe06c3cea9b447bf442a27c2132f2c421afb8e439ceb?mediaType=mp4;https://www.snap.com/political-ads/asset/06e55563794921414898a6cc21d0c0176b72ad8205caf8f8a2d59b482b99baf4?mediaType=mp4;https://www.snap.com/political-ads/asset/a8e242225c4c4f827b163ffbc3c838ade65b991471f8c1c0d0cd273b3096b92f?mediaType=mp4;https://www.snap.com/political-ads/asset/662ea5cdfd85d94f2ef1583471245f6f2b4732b9c2133f371639f8da94680a7e?mediaType=mp4;https://www.snap.com/political-ads/asset/23e33c8bd394166d15f7ecf1612b8500491a2c7b90e8bb2062c2b33b3e6cb90b?mediaType=mp4;https://www.snap.com/political-ads/asset/a2d5cd5d009e068bbb0fbb90cf13d6e574b7ea4f70e1ccc366b10ee33a179f81?mediaType=mp4;https://www.snap.com/political-ads/asset/c8eb0ee0178b0238eb0fbd4dd2191a2a0bdd4da7e4a83058191565eff7aaf1e8?mediaType=mp4</t>
  </si>
  <si>
    <t>2020/01/07 16:48:35Z</t>
  </si>
  <si>
    <t>2020/01/19 22:59:59Z</t>
  </si>
  <si>
    <t>639317f92dd943f6964c3718f65907e3b7b6f42d2f92cba693092834205cd996</t>
  </si>
  <si>
    <t>https://www.snap.com/political-ads/asset/fec3cf61a09d701962f144f2fedf39334f865bb3429567e117ca3ff80199257c?mediaType=png</t>
  </si>
  <si>
    <t>web_view_url:https://pages.thetruth.com/ditch-juul-snap-ad?cid=social_asm_snapchat_ditchjuul_leadgen_snapads_coffin1_1324</t>
  </si>
  <si>
    <t>55986ea3deed42e73f3539a378f2c068ce7da6e258f2f1a3a7f905be0fa490d4</t>
  </si>
  <si>
    <t>https://www.snap.com/political-ads/asset/38d14b85cc9bdb8404adcb1060a910b13add0dac4ab37d7cc165660099371016?mediaType=png</t>
  </si>
  <si>
    <t>web_view_url:https://www.unsmoke.ca/2035?fields=allutm_campaign={{campaign.id}}&amp;utm_source=snapchat&amp;utm_medium=smm&amp;utm_content={{ad.id}}</t>
  </si>
  <si>
    <t>425b390c4566bb55db4fe732401b0ea7f8c8e96eed8ace5eebed8f7114eb8895</t>
  </si>
  <si>
    <t>https://www.snap.com/political-ads/asset/23b8d43c33eb15e147cc4681f1c416c6e960a91a604bf7b612396551763175a4?mediaType=jpeg</t>
  </si>
  <si>
    <t>2020/02/18 05:13:47Z</t>
  </si>
  <si>
    <t>web_view_url:https://www.patrioticamerican1776.com/patriot/v8/</t>
  </si>
  <si>
    <t>baf58ea3bd15f2a1c6b0b259ece25124723807b810e51b3aa31cdeb28fb96d45</t>
  </si>
  <si>
    <t>web_view_url:https://pages.thetruth.com/ditch-juul-snap-ad?cid=social_asm_snapchat_ditchjuul_bellyflop_leadgen_snapads_6_1824</t>
  </si>
  <si>
    <t>f15aee506dd5818504ef33496b581409da1de3fe08bd528686c74d703e08893c</t>
  </si>
  <si>
    <t>7a8ad1cef2aa97bb7d311ca29c63182d8980f249417662f6924efa07d1ebc406</t>
  </si>
  <si>
    <t>https://www.snap.com/political-ads/asset/eeda1541542a9ec2d0e3571a0c95b4f64cd397315ab74ed1a0fc192cb3a29cdd?mediaType=mp4</t>
  </si>
  <si>
    <t>2020/01/18 16:19:00Z</t>
  </si>
  <si>
    <t>25-49</t>
  </si>
  <si>
    <t>60a42a2a3217f52f0aa9e819415be5da78e28f4774545d664fcf6965f3e21f91</t>
  </si>
  <si>
    <t>https://www.snap.com/political-ads/asset/ba234a10d993db1803041464c337a5941a4b8ce6849b3eb73207d51ca8c29d88?mediaType=mp4</t>
  </si>
  <si>
    <t>5f51ab24ac7fcf5b9b74ef31891efbe2e100aa63ec6bf5e1fadd9366d51c5ee1</t>
  </si>
  <si>
    <t>71feca6ec3dedee2404648e68b353f3b2251d2455fa9d61dc31257d34f8231f2</t>
  </si>
  <si>
    <t>https://www.snap.com/political-ads/asset/7937f7d29800b6bad400ba6ae1b0f05db756a0dcc240e53311596aff63654d8b?mediaType=mp4</t>
  </si>
  <si>
    <t>0e2caf13ad0fc9ed1fcbbba6a9a783693846e48a2e9edc65bece0e2b4baaeb06</t>
  </si>
  <si>
    <t>79332998640649956f8ddfe882546068e3dda7dfa518961b67077318c34f1029</t>
  </si>
  <si>
    <t>https://www.snap.com/political-ads/asset/4d87e9c313563658ef5164cf241d2a70525c7344de73b645d98f8854d0a497fb?mediaType=png</t>
  </si>
  <si>
    <t>5996790a755bccf9ac2d82307ce38dcbe1c4cb5aa73920cec445ffcd1aa54abe</t>
  </si>
  <si>
    <t>8460d95e5e9c77e8a8ec8ae00eec89a323b20dc15a564bd7d712e2569964576f</t>
  </si>
  <si>
    <t>web_view_url:https://peoplespowergrab.civicengine.com/plan?utm_source=snap&amp;utm_medium=paid-cnv&amp;utm_campaign=ppg&amp;utm_term=nc-map-v&amp;utm_content=758059D9</t>
  </si>
  <si>
    <t>31c0e4c0aac121eb1ecc8ffc0e147c0b3e099aebbabf90c78d35c8e57e1cb062</t>
  </si>
  <si>
    <t>https://www.snap.com/political-ads/asset/f5d20711267b1ab8121b613e7a38d879fa03b568f02f71dd426f71d66784f615?mediaType=mp4</t>
  </si>
  <si>
    <t>ff463231a29d1e441a86b545b0edd04250f8aa0ba8653afdeb438a402f402f83</t>
  </si>
  <si>
    <t>https://www.snap.com/political-ads/asset/721f03f66fb608cbb28035fa8c333aee0d595e785b54ec8c33edf523cb65d8c5?mediaType=mp4</t>
  </si>
  <si>
    <t>47b00b8cdba915465f1dba8cc3f04fb5ad2bf96fcbd26e8ca594db7b76cc0937</t>
  </si>
  <si>
    <t>https://www.snap.com/political-ads/asset/162d73fb628c50dec28456ce3a88649b4688ed4467af87cb1c7ac7e692dbc190?mediaType=mp4</t>
  </si>
  <si>
    <t>web_view_url:https://peteforamerica.com/issues/?utm_source=snapchat&amp;utm_medium=video&amp;utm_campaign=kitchen_table&amp;utm_content=42s</t>
  </si>
  <si>
    <t>ffe68ef1cfad63ae26b9686ffeeb3ae2e58591f6ced8d484c9e6dc70075c3ca9</t>
  </si>
  <si>
    <t>https://www.snap.com/political-ads/asset/cf786df6d8d1f21efd662cf03ab271ebb48afd385ea8ed5789734a57a22be541?mediaType=mov</t>
  </si>
  <si>
    <t>web_view_url:https://roo.plannedparenthood.org?utm_source=Snapchat&amp;utm_medium=PaidSocial&amp;utm_term=Video_Masturbate_6s&amp;utm_content=Traffic_Roo_13to17All&amp;utm_campaign=PPRoo_TrafficFlight1_RooExtension</t>
  </si>
  <si>
    <t>b0f0963db3e360b739243ef3b9e0897bdb630bc70e42a6320878814eba52c457</t>
  </si>
  <si>
    <t>0a797ce079144412a7c3a55df7cf5a97a5930ce50d66e4c179ed08120cf7508b</t>
  </si>
  <si>
    <t>de</t>
  </si>
  <si>
    <t>eb29ffd7523d0de5f5c83106e9643582938d6566f4a5980a5b16b8b713474de8</t>
  </si>
  <si>
    <t>https://www.snap.com/political-ads/asset/8ff5f231386576fe91ee571f8c4d3d029c8ded6c15e3785dc4006cbfdc5dc943?mediaType=mp4</t>
  </si>
  <si>
    <t>web_view_url:https://peteforamerica.com/policies/empower-workers/?utm_source=snapchat&amp;utm_medium=video&amp;utm_campaign=simple&amp;utm_content=15s</t>
  </si>
  <si>
    <t>f78c4f53b4bbaf6ef69ed88e49dee7d8fc619575b5b508e9e370555ea1f2ee5c</t>
  </si>
  <si>
    <t>https://www.snap.com/political-ads/asset/4a94aba3f9c63ceb13d7cb701b01d3300acce947eeda12218aac76be78975229?mediaType=mp4</t>
  </si>
  <si>
    <t>2020/01/29 07:34:23Z</t>
  </si>
  <si>
    <t>2020/01/31 20:10:23Z</t>
  </si>
  <si>
    <t xml:space="preserve">Act Svenska kyrkan </t>
  </si>
  <si>
    <t>Sysslomansgatan 4,Uppsala ,753 10,SE</t>
  </si>
  <si>
    <t>Act Svenska kyrkan</t>
  </si>
  <si>
    <t>16-30</t>
  </si>
  <si>
    <t>Bookworms &amp; Avid Readers,Collegiates,Do-It-Yourselfers,High Schoolers,Political News Watchers,Philanthropists</t>
  </si>
  <si>
    <t>sv</t>
  </si>
  <si>
    <t>web_view_url:https://www.svenskakyrkan.se/act/ageravolontar</t>
  </si>
  <si>
    <t>1fd6df21c8cbb22f57a0bd025298e8d17940d1ea8801a93ec4eafc2ff0fd8d45</t>
  </si>
  <si>
    <t>https://www.snap.com/political-ads/asset/d6c7a3dc0347670a77a9efd60f2afe6b7e364c37cb1f22bf91b10b23f9f9f60c?mediaType=mp4</t>
  </si>
  <si>
    <t>2020/01/22 22:00:00Z</t>
  </si>
  <si>
    <t>2020/02/08 04:59:00Z</t>
  </si>
  <si>
    <t>Bully Pulpit Interactive</t>
  </si>
  <si>
    <t>1445 New York Ave NW,Washington,20005,US</t>
  </si>
  <si>
    <t>United We Dream</t>
  </si>
  <si>
    <t>39-</t>
  </si>
  <si>
    <t>California,Colorado,North Carolina,New York,Florida,Georgia,New Mexico,Texas,Washington</t>
  </si>
  <si>
    <t>es</t>
  </si>
  <si>
    <t>web_view_url:https://contamos2020.com/?source=WeCount-Ads-SC&amp;utm_source=Ads-SC&amp;utm_medium=Social&amp;utm_campaign=CensusAwareness</t>
  </si>
  <si>
    <t>7a4bac66ad081426ffb11d968be218bc7052cce23e992f9c56ee3385806d53f7</t>
  </si>
  <si>
    <t>web_view_url:https://www.ourraceagainsttime.org/story-bella/?utm_source=snapchat&amp;utm_medium=paidsocial&amp;utm_campaign=ourtime&amp;utm_content=national_prospecting_bella_lookalike_afa</t>
  </si>
  <si>
    <t>ad24a96647cc826ce250caba7b5856be673c221e9a611a42a0212a17fffa7c0c</t>
  </si>
  <si>
    <t>2020/01/25 00:00:01Z</t>
  </si>
  <si>
    <t>2020/01/26 23:59:59Z</t>
  </si>
  <si>
    <t>1401717b9c2b75fda1451224e74194fc3e4a96857097d054fc72b81032987ef9</t>
  </si>
  <si>
    <t>3dc16989c875f31c4db3c6ac19265bf3760c2e563d365a63b6e53ea0ad42e0f0</t>
  </si>
  <si>
    <t>https://www.snap.com/political-ads/asset/bf9bbb998cba6783be716bd64554449ebe07dea17c2b7ab632313f58ec1a0f2d?mediaType=jpg</t>
  </si>
  <si>
    <t>2020/02/25 12:00:00Z</t>
  </si>
  <si>
    <t>2020/03/03 17:59:17Z</t>
  </si>
  <si>
    <t>bb2c284268d14f076328ba6b8b5abdcb6a3192c28d9180dd2a5740d1cdf4ee4a</t>
  </si>
  <si>
    <t>https://www.snap.com/political-ads/asset/77ab12e41d828d8768317c0c227e724e21167874915b4709bf98d03f51c12e87?mediaType=mp4</t>
  </si>
  <si>
    <t>df6db0048eeced7d8d50f2b001b05b99aa8aa9360ff22619a1e27f7165d1a03b</t>
  </si>
  <si>
    <t>https://www.snap.com/political-ads/asset/a6d1547b4fbc625dca6a2b784a6c4439e145325ea0f1dc0e8ed68c99575b3418?mediaType=mp4</t>
  </si>
  <si>
    <t>029f4053f8ae4392d106612a1852f51a22762bc8d5deb243c26f7f984893e564</t>
  </si>
  <si>
    <t>web_view_url:https://pages.thetruth.com/ditch-juul-snap-comm?cid=social_asm_snapchat_ditchjuul_leadgen_snapcom_animated_1824</t>
  </si>
  <si>
    <t>956c36384274c9ca6cc16e410cb1a18b5257a2eff2b346e674b66a96e1b0b85c</t>
  </si>
  <si>
    <t>https://www.snap.com/political-ads/asset/d999ab48e732fb152832347e77fb334cda2c9fcc6f9599661cf9521c4cfed0c4?mediaType=mp4</t>
  </si>
  <si>
    <t>a63c5f03ffcb2880488c2ea6021fb0cab08c3a74f7b8bc4681024889c5ba6205</t>
  </si>
  <si>
    <t>f0eeb6e71ad3932bea759fccf6e39d55a7ce01b832e82bfdef82295537552739</t>
  </si>
  <si>
    <t>https://www.snap.com/political-ads/asset/8568f23b38d2e0476187d2b99a15a19b146fdf3840a413fbf53d89bf51d21326?mediaType=mp4</t>
  </si>
  <si>
    <t>web_view_url:https://www.mikebloomberg.com/policies/climate-change?utm_source=snp&amp;utm_medium=cpm&amp;utm_campaign=PM_A85&amp;content=CP02-planetgoing</t>
  </si>
  <si>
    <t>6a2509cadce64566a5f8b96688c247dd22a21bbd16d2c73c95e7679889946129</t>
  </si>
  <si>
    <t>https://www.snap.com/political-ads/asset/f453115eb51f87f7123374bb224275013c65b8c3d854f1bf5ae2be4dc7c4d3d8?mediaType=mp4</t>
  </si>
  <si>
    <t>2020/02/03 07:02:56Z</t>
  </si>
  <si>
    <t>2020/02/17 05:59:59Z</t>
  </si>
  <si>
    <t>Flint Group</t>
  </si>
  <si>
    <t>101 N 10th Street Suite 100,Fargo,58102,US</t>
  </si>
  <si>
    <t>ND Behavioral Health Division</t>
  </si>
  <si>
    <t>North Dakota</t>
  </si>
  <si>
    <t>web_view_url:https://recoveryreinvented.com/?utm_source=snapchat&amp;utm_medium=socialpaid&amp;utm_campaign=dream_3_skiing_misunderstood</t>
  </si>
  <si>
    <t>9928307d9cc497acd240b1c4809462d578f1dce33f8c074f7a6c81a943f6f2fd</t>
  </si>
  <si>
    <t>cf23498520223902b117399818c34ff1b37c7ca3c75650d5ff0650686a30fe2a</t>
  </si>
  <si>
    <t>https://www.snap.com/political-ads/asset/767a8e5aa768674d11ab88b4aa7cdf7195fcdd1189c69e96a9f2f1e7e7e04540?mediaType=mp4</t>
  </si>
  <si>
    <t>2020/01/23 13:00:47Z</t>
  </si>
  <si>
    <t>2020/01/29 22:59:59Z</t>
  </si>
  <si>
    <t>Fashion &amp; Style Gurus,Outdoor &amp; Nature Enthusiasts,Pet &amp; Animal Lovers,Philanthropists</t>
  </si>
  <si>
    <t>it</t>
  </si>
  <si>
    <t>web_view_url:https://act.campax.org/petitions/svizzera-senza-pellicce</t>
  </si>
  <si>
    <t>077f361469aeba8ada1ab131dc7de271f04ffda7334b3e526d553b7a8861dea6</t>
  </si>
  <si>
    <t>1ef0964f554d5796516e5e8806ba816383a5e2cf5c0a60bc9b293b50135a22ff</t>
  </si>
  <si>
    <t>https://www.snap.com/political-ads/asset/eab35b9be1782ecc1ba6426d09f8c4e1b00d69bbf40a587d8e6aeb958a480fcb?mediaType=png</t>
  </si>
  <si>
    <t>2020/01/10 17:23:38Z</t>
  </si>
  <si>
    <t>2020/01/16 04:59:59Z</t>
  </si>
  <si>
    <t>Biden for President</t>
  </si>
  <si>
    <t>1500 Market St #19,Philadelphia,19102,US</t>
  </si>
  <si>
    <t>Joe Biden for President</t>
  </si>
  <si>
    <t>17-27</t>
  </si>
  <si>
    <t>latitude 33.49531;longitude -80.85542;radius 1.0</t>
  </si>
  <si>
    <t>web_view_url:https://go.joebiden.com/page/s/hbcu-students-for-biden?source=om-snap-hbcu-cla-ogb&amp;subsource=om</t>
  </si>
  <si>
    <t>54fbaf2ffb18a4350f0dd2f664b6f31868f4d6fdb2a93700d04a91d459568c0a</t>
  </si>
  <si>
    <t>https://www.snap.com/political-ads/asset/d9b43c5b07853259267505a88edf9aed9b6252fb565d4c271238376a348050d4?mediaType=mp4</t>
  </si>
  <si>
    <t>2020/01/15 06:00:36Z</t>
  </si>
  <si>
    <t>2020/01/28 23:59:59Z</t>
  </si>
  <si>
    <t>web_view_url:https://secure.greenpeace.org.uk/page/s/turtle-journey-video?source=SC&amp;subsource=OCMRGLPESC01GC&amp;utm_source=snapchat&amp;utm_medium=social&amp;utm_campaign=turtle_journey_jan_2020&amp;utm_content=journey_home_uncertain_fp</t>
  </si>
  <si>
    <t>7b8d04df6ea227279cf11de1bd9e8ffc6e002b49a32d2839f9dd496f3854ca39</t>
  </si>
  <si>
    <t>https://www.snap.com/political-ads/asset/8fc99e9bef1639d01c74acf1668afe7e16d4d3de24b0c53343d5165e5d20aef5?mediaType=png</t>
  </si>
  <si>
    <t>2020/02/06 06:17:22Z</t>
  </si>
  <si>
    <t>web_view_url:https://gtfo.civicengine.com/plan?utm_source=snap&amp;utm_medium=paid-cnv&amp;utm_campaign=gtfo&amp;utm_term=nc-map-v&amp;utm_content=D44F4B98</t>
  </si>
  <si>
    <t>07fb8a1880fddbadb3fc5837f036882a0e17f9d5be361b0b63f7def488af1a03</t>
  </si>
  <si>
    <t>https://www.snap.com/political-ads/asset/c67f6592b8c3da0d39d1420f7f84cd71c45c2e09e7857a68f31a0cb1441a84bf?mediaType=png</t>
  </si>
  <si>
    <t>web_view_url:https://peoplespowergrab.civicengine.com/plan?utm_source=snap&amp;utm_medium=paid-awr&amp;utm_campaign=ppg&amp;utm_term=nc-map-v&amp;utm_content=7A305C47</t>
  </si>
  <si>
    <t>034d32e472b60a219c05f63ce3b5cc8f14e04eedbc07d6861fe9a2bc06d3e203</t>
  </si>
  <si>
    <t>https://www.snap.com/political-ads/asset/d95fa0e1de8048ceec3f620022b67d06fe223f2662ddc4fe423746e30d0d31a7?mediaType=mp4</t>
  </si>
  <si>
    <t>2020/01/10 22:51:51Z</t>
  </si>
  <si>
    <t>Chong and Koster</t>
  </si>
  <si>
    <t>1640 Rhode Island Ave. NW, Suite 600,Washington,20036,US</t>
  </si>
  <si>
    <t>Everytown for Gun Safety AF</t>
  </si>
  <si>
    <t>Advocates &amp; Activists</t>
  </si>
  <si>
    <t>web_view_url:https://act.everytown.org/sign/no-guns-in-schools-join-et-sc-p/?source=scnp_acq20_CK-ET-GFS-A04-SC-SCLP-FLL-US-ET106-BO-13c-V01&amp;refcode=scnp_acq20_GFS&amp;utm_source=sc_n_&amp;utm_medium=_p&amp;utm_campaign=acq20_GFS</t>
  </si>
  <si>
    <t>2bef3f5496164bfb7d1b2f8beff6c55bd997fb1888f33364861ce55962ea8a0b</t>
  </si>
  <si>
    <t>9b71b25d3eb101a98607df41780bb9ab2ea946ec249529109983ae5f3dafb2d1</t>
  </si>
  <si>
    <t>Urban &amp; Hip-Hop Music Fans,Sneakerheads</t>
  </si>
  <si>
    <t>a8be896e52876a79cde868dab9992ea8e0a0c2e385c1458e7df479e8429d8cef</t>
  </si>
  <si>
    <t>80817928c650f66cc172ae517b40611b6f74e3dc6596936bb9f2bbbd7624cade</t>
  </si>
  <si>
    <t>https://www.snap.com/political-ads/asset/7f9068e75ae18e5d84cef648e7fb8fdf70806fcafb6c65c1ae70f0ffe12deb3c?mediaType=mp4</t>
  </si>
  <si>
    <t>2020/02/02 23:00:00Z</t>
  </si>
  <si>
    <t>2020/02/29 12:59:59Z</t>
  </si>
  <si>
    <t>web_view_url:https://health.gov.au/campaigns/meningococcal-acwy-vaccine-for-teens</t>
  </si>
  <si>
    <t>511f740cde9a51988d03458753919c7917c470c89b50e55176905ca4acac4b98</t>
  </si>
  <si>
    <t>2020/01/03 16:15:19Z</t>
  </si>
  <si>
    <t>2020/01/01 04:59:16Z</t>
  </si>
  <si>
    <t>Urban &amp; Hip-Hop Music Fans,TV Network Viewers (BET)</t>
  </si>
  <si>
    <t>cede8bb95d59a05f5c4d36d2f262f9eebe16980594b57d50261497f94c1084fd</t>
  </si>
  <si>
    <t>1df3db1ea6707d817d7d7ad7b72f1ed57d8bab39e50a6da81dac168a7362df55</t>
  </si>
  <si>
    <t>https://www.snap.com/political-ads/asset/ac8bf80649e81e782942c7808ab126292419a14c170da6646d8c78d5ba0d5df9?mediaType=png</t>
  </si>
  <si>
    <t>web_view_url:https://my.elizabethwarren.com/page/s/ew-gun-safety-om?source=WFP2020-LB-NATL-SN-US-GVP&amp;subsource=LKL-PIX_SU-18_65-MF-GVP-STA-ACCO-SU&amp;utm_source=Snapchat&amp;utm_medium=STA&amp;utm_campaign=WFP2020</t>
  </si>
  <si>
    <t>b446da8c169f17f5e8df9c36a191b487c1c26a809a0c0b37cbf1a762e350ec59</t>
  </si>
  <si>
    <t>https://www.snap.com/political-ads/asset/64cebe287e64a72b4c40a814aecd3002a37ea925e8d8732b22d5c889089215ac?mediaType=jpg</t>
  </si>
  <si>
    <t>79bc0041aac275d83b814b035094cbb8e223a6cd047caca6aabe870ff8d334d2</t>
  </si>
  <si>
    <t>https://www.snap.com/political-ads/asset/60f248b03319550dac629aaeb3307aa876bea14cdc5bc2ef081f6fc58797dd10?mediaType=mp4</t>
  </si>
  <si>
    <t>2020/01/31 22:14:29Z</t>
  </si>
  <si>
    <t>2020/02/01 19:00:00Z</t>
  </si>
  <si>
    <t>Cedar Rapids - Waterloo - Iowa City &amp; Dubuque</t>
  </si>
  <si>
    <t>web_view_url:https://www.mobilize.us/iowaforwarren/event/210089/?utm_source=SN_Mob-1p-FEL-18_65-MF-CedarRapids</t>
  </si>
  <si>
    <t>135fc4a75532abfc1c9c9014c21e5869265e1770d6c1ae6afe070c24de90b29a</t>
  </si>
  <si>
    <t>web_view_url:https://prezzyflipflops.com/?utm_source=snapchat&amp;utm_medium=cpc&amp;utm_campaign=pff-snap-traffic&amp;utm_term=US1835-Broad&amp;utm_content=static-collectors</t>
  </si>
  <si>
    <t>fadb5f28e23b6a7420e0d4fd621436d6c0f38e7f07c149fe9dfc821d4c81a164</t>
  </si>
  <si>
    <t>https://www.snap.com/political-ads/asset/b314ac1ad4e693b86141a3b27bf281cc0469a5896a6e13fb9014bd2626050c4c?mediaType=jpg</t>
  </si>
  <si>
    <t>795faae3409e51e342d45cf525b273d9dd367864998424643ad037bc5d523b13</t>
  </si>
  <si>
    <t>2020/01/23 17:00:00Z</t>
  </si>
  <si>
    <t>37b0631ebe181cc7f1184115f6ac5488939b83f6ee4b23d19b9b3b290c900727</t>
  </si>
  <si>
    <t>9ca115ac751a518115fc6d955b763e45944bb6b8e200ba80d579f91d3211a9c8</t>
  </si>
  <si>
    <t>d93072a48fbaf8cb2c593d4613d298f7976502346dfed9e52f6be939ee6fa4d8</t>
  </si>
  <si>
    <t>https://www.snap.com/political-ads/asset/b5996dbdbd9707631dbfb23d2a736684125f41f4894b5186759e551e9b6d023f?mediaType=mp4</t>
  </si>
  <si>
    <t>2020/01/11 00:20:35Z</t>
  </si>
  <si>
    <t>2020/01/15 05:59:59Z</t>
  </si>
  <si>
    <t>Eric Garza</t>
  </si>
  <si>
    <t>web_view_url:https://ericgarzaforsheriff.com/</t>
  </si>
  <si>
    <t>c97003d295a0c386ec308ef3f86649234dbdf83ba4d559a27548f3898efc4aa6</t>
  </si>
  <si>
    <t>857b3efbbd8aada05d71a01d4f61ebb1629c55905d62d7d298c93f8fe9182d1c</t>
  </si>
  <si>
    <t>c943e55ed49ba8a41b19ecac4e7ac76f474217d8ba721a56e441b2a9cdc4bf36</t>
  </si>
  <si>
    <t>https://www.snap.com/political-ads/asset/911765cbd70e016c7d250b6b15d6cd9a79e6084b5ebb060ceb4b59058aea6c93?mediaType=png</t>
  </si>
  <si>
    <t>e7d147891415f79b49559e5ef9ccb6b3d1f743ce720e54a3a2ae8445ed5986f1</t>
  </si>
  <si>
    <t>453e06e742745a2ef61cc9ad5c7ab7a3198e332eb500172a90256dfc2724b5a1</t>
  </si>
  <si>
    <t>https://www.snap.com/political-ads/asset/884acbb8c87b0b74d3e64ef891cab8478ef91eebb8edaa02b7c475342bdcd2d0?mediaType=png</t>
  </si>
  <si>
    <t>web_view_url:https://peoplespowergrab.civicengine.com/pledge?utm_source=snap&amp;utm_medium=paid-cnv&amp;utm_campaign=ppg&amp;utm_term=tx-ptv-v&amp;utm_content=3CECEF5A</t>
  </si>
  <si>
    <t>8231dbc55272fd9ea5e59990685d8d62a57e373c5f2cbde6896b46e226ecd09b</t>
  </si>
  <si>
    <t>de4efa600c9255f1933a9b0de90b3f841fc2b052a3c813c5ec11fb68fa3ae18e</t>
  </si>
  <si>
    <t>7e641926df3d9400325a15da4a8b9742579ab2d37f5af1f18c6d59e0855bdcbf</t>
  </si>
  <si>
    <t>https://www.snap.com/political-ads/asset/2d192e3131f16b551962d6366ee8ea1e520d5a544e34354e22c58433dd377211?mediaType=jpeg</t>
  </si>
  <si>
    <t>2020/02/18 22:51:22Z</t>
  </si>
  <si>
    <t>87e3f336e467b6ddd8f666617c33d207e821adc97a6df914f0086210925325f4</t>
  </si>
  <si>
    <t>https://www.snap.com/political-ads/asset/eabfc4ee94120052a883489c1e58824b2af0e2b331b6114f8c56363dff74e589?mediaType=mp4</t>
  </si>
  <si>
    <t>cb2f02ae352c521721274db6440622c43d6875d84b8e9c0c456396e75cb38add</t>
  </si>
  <si>
    <t>https://www.snap.com/political-ads/asset/30b9e8314c75fa3cf9882c590c4effde2d6583c088ca6cb65e370c3c65549e35?mediaType=mp4</t>
  </si>
  <si>
    <t>bc5bba2661b615270f423956d3ab984d6680a1fe6a318aad1acf534c28e639a2</t>
  </si>
  <si>
    <t>2020/02/09 05:40:38Z</t>
  </si>
  <si>
    <t>dfb4a3eb1600c4f9e1b6f5fdd62ca7cb0044ddca3b7d329023fd0384bbad366e</t>
  </si>
  <si>
    <t>e6a8156c359c7bc681a9a478de8c8879d890d5017554590344edadb7a45420d6</t>
  </si>
  <si>
    <t>2020/01/18 22:29:10Z</t>
  </si>
  <si>
    <t>ANDROID</t>
  </si>
  <si>
    <t>59b1f2c3bfc5c658655f2d11de521a2e32b85779a52abcd8e9dd1e8b33eb25e4</t>
  </si>
  <si>
    <t>web_view_url:https://www.ourraceagainsttime.org/story-alastair/?utm_source=snapchat&amp;utm_medium=paidsocial&amp;utm_campaign=ourtime&amp;utm_content=national_prospecting_alastair_lookalike_mixed</t>
  </si>
  <si>
    <t>6913f1be2986d3d9512015117817dbc9f43424a3546d662bacab05497b7ad5de</t>
  </si>
  <si>
    <t>65c975860543d5658bda5835911695ea59aec1ab0dd1a367aa52058af4a620c2</t>
  </si>
  <si>
    <t>https://www.snap.com/political-ads/asset/76a7d45f38ba6d2efe1db3072ee37d049b98fd0030e847af78c162e2e1aaa4b0?mediaType=png</t>
  </si>
  <si>
    <t>2020/02/11 23:16:18Z</t>
  </si>
  <si>
    <t>2020/03/03 17:59:00Z</t>
  </si>
  <si>
    <t>a4883811312445c4e6ecf3adb9ce256dce53dd30f1f6025997145e5e50ab6296</t>
  </si>
  <si>
    <t>https://www.snap.com/political-ads/asset/87368df690d0b31c884f0f02d5a4dcc6a7d88f1999f4cad04709388d62db8ff0?mediaType=jpg</t>
  </si>
  <si>
    <t>2020/01/22 02:34:27Z</t>
  </si>
  <si>
    <t>PrezzyFlipFlops</t>
  </si>
  <si>
    <t>Advocates &amp; Activists,Collegiates,High Schoolers,Hipsters &amp; Trendsetters,Meme Watchers,Political News Watchers,Online Shoppers,Footwear Shoppers,Back to College High Spenders,Holiday Online Buyers - Apparel</t>
  </si>
  <si>
    <t>web_view_url:https://prezzyflipflops.com/</t>
  </si>
  <si>
    <t>54de3ccfaf0ce8890defa917c37bf7ab0af7194945c57ceda04d9082316818ca</t>
  </si>
  <si>
    <t>2a7adc56d0455f3fa8c36acf958bf7f34ab903dcf3c09879e39a5e430ad49e8b</t>
  </si>
  <si>
    <t>9ed64a0cfe77d065a2ce1bc5abcafd30049987b974bb335663609aed8a542e0c</t>
  </si>
  <si>
    <t>5be2dd5527132141374ec14706749013c260401468c32a7e5af3cce732d45669</t>
  </si>
  <si>
    <t>2020/01/20 11:14:43Z</t>
  </si>
  <si>
    <t>bea4fe7a9340f98f61b8637ba092f4e23e550694f03fc2c23eafb67b160d8051</t>
  </si>
  <si>
    <t>f2acbdc083b50e0aa5625bea454b0efb456af1d069612d6a3dbc6f4db39a541d</t>
  </si>
  <si>
    <t>web_view_url:https://www.mikebloomberg.com/policies/climate-change?utm_source=snapchat&amp;utm_medium=cpm&amp;utm_campaign=PM_A85&amp;content=CP02-breatheeasycommercial</t>
  </si>
  <si>
    <t>f11c8f37b09c64669c4ad5366b8be3ef8cdc286ffd258d70b5ac0effac10b3a1</t>
  </si>
  <si>
    <t>6981cdb464071eaaff0639ceecd51748037e2b4b0c89d20688eb3cabcfc8d9e8</t>
  </si>
  <si>
    <t>https://www.snap.com/political-ads/asset/6decc17ec5e5164ee8dbf48b4575c1885e6d858b7df484975caccc219db0f154?mediaType=png</t>
  </si>
  <si>
    <t>282873b16b4cd6e1b48c497736d96f2b320ea9257ef52dfa33fcb19466ea7fec</t>
  </si>
  <si>
    <t>e8a3a7cd4687f43a2949ca98faf26a27b69e9362930b0f82a0f3b53151089f44</t>
  </si>
  <si>
    <t>7f2f036fa9d496c340b015c707da60fa0e5103de49b18ba20ee319602049ec68</t>
  </si>
  <si>
    <t>2020/02/20 02:27:09Z</t>
  </si>
  <si>
    <t>22+</t>
  </si>
  <si>
    <t>College Graduates,Education (Bachelor Degree),Education (Graduate Degree)</t>
  </si>
  <si>
    <t>web_view_url:https://www.universityofcalifornia.edu/civic-engagement/vote?utm_source=snap&amp;utm_campaign=GOTV-Secondary&amp;utm_medium=cpc</t>
  </si>
  <si>
    <t>2803839a05e3ae43b4e5052f8043e6aac2585961c9462bed74b3916d49319a2e</t>
  </si>
  <si>
    <t>https://www.snap.com/political-ads/asset/833c4b2a665c47b8969a220f9244f022bee20e2bd4d79b81da704b7b338d5d04?mediaType=png</t>
  </si>
  <si>
    <t>web_view_url:https://peoplespowergrab.civicengine.com/pledge?utm_source=snap&amp;utm_medium=paid-cnv&amp;utm_campaign=ppg&amp;utm_term=tx-ptv-v&amp;utm_content=83F54016</t>
  </si>
  <si>
    <t>7c969bfc71695214079ffa797520a419704cbda1769c0523b74562362d225322</t>
  </si>
  <si>
    <t>https://www.snap.com/political-ads/asset/110dc7be708c4d3389e4d9b9b5f2ba448f6882ece0f00049a96ade3fb7b49681?mediaType=mp4</t>
  </si>
  <si>
    <t>2020/01/28 00:00:01Z</t>
  </si>
  <si>
    <t>web_view_url:https://spunout.ie/life/article/fine-gael-vs-fianna-fail-whats-the-difference?utm_source=snapchat&amp;utm_medium=social&amp;utm_campaign=life</t>
  </si>
  <si>
    <t>68b424dfa2be5fdc86338b9044ff62f4861686ccc3760c32aebe0473762ad07d</t>
  </si>
  <si>
    <t>https://www.snap.com/political-ads/asset/5ac520958ef592bb90a0fe5f7340a3c6c2e9f49b409777527d7d4f3341a57224?mediaType=mp4</t>
  </si>
  <si>
    <t>web_view_url:https://www.rachelgallagher.com.au/?utm_source=tmp&amp;utm_campaign=gabba_2020&amp;utm_medium=snapchat&amp;utm_content=pub_transport</t>
  </si>
  <si>
    <t>2dbcda9c93290878fb665887373804c0be4f79671ca1c0136b99b43c74d25f0b</t>
  </si>
  <si>
    <t>8b04bbefd9a425bd2e43fac7a38fad4383d38f87d5e3566df63f02c1177e9375</t>
  </si>
  <si>
    <t>https://www.snap.com/political-ads/asset/cba52e79d3b8bf709864f2569478192508fbd870be4d891a24ff1d4163ae868a?mediaType=png</t>
  </si>
  <si>
    <t>web_view_url:https://peoplespowergrab.civicengine.com/plan?utm_source=snap&amp;utm_medium=paid-cnv&amp;utm_campaign=ppg&amp;utm_term=nc-map-v&amp;utm_content=0E93B6E2</t>
  </si>
  <si>
    <t>3a0cd33945d6f2f10d567939618554bcb9f81743366fe95dca5e2861f9f3f3a7</t>
  </si>
  <si>
    <t>https://www.snap.com/political-ads/asset/0c890d53fff79ad02dbaaa5415ed0272dcd14e22d6eb34e841c5ea6d7499b5fb?mediaType=png</t>
  </si>
  <si>
    <t>e1b32b8d6aaa7f499a3a3feaec247b323890e3adae3d47c6486ce00131cae013</t>
  </si>
  <si>
    <t>https://www.snap.com/political-ads/asset/64ea287c8f9905299cedaeec7fa3c4819b32b59d427357fb5e5075c0da901d98?mediaType=mp4</t>
  </si>
  <si>
    <t>2020/02/18 00:27:38Z</t>
  </si>
  <si>
    <t>web_view_url:https://mtvprom.whenweallvote.org/?utm_source=Snapchat&amp;utm_campaign=Yellow</t>
  </si>
  <si>
    <t>9c9f93722e3b3017243961c15524374f690f3543144807347b63ea48d561a647</t>
  </si>
  <si>
    <t>https://www.snap.com/political-ads/asset/69bd53707377894702b787e7381ed521c5b7da5ceb999172293b7a18a416f982?mediaType=mp4</t>
  </si>
  <si>
    <t>6e4944ca4d7e8b0f04ba3e704a08c12fae1585f0cc554909a7d8d8afcb5d1b12</t>
  </si>
  <si>
    <t>79ec262205cd1dca98c4ec13e87840ea2fa9cbe37c909b633e3f4a15715945b8</t>
  </si>
  <si>
    <t>ffabe20073c93bccbcc9180c60366fc40a6b41c46c09f4cd1971f4699ed6f518</t>
  </si>
  <si>
    <t>86a9ae99ceb46b1b3b3121e5a6dd97d867a07a9dceca3c9152d0dbb732e0035a</t>
  </si>
  <si>
    <t>a2ed92d1f828327f24288d1b3f7341f4ac009e7e4fa33883cd6679c23ece130b</t>
  </si>
  <si>
    <t>f106545c514cea9fd83572139067ebdeca3fb6e764a1a162d50610b43d9b980a</t>
  </si>
  <si>
    <t>https://www.snap.com/political-ads/asset/23083ed891a85f091e17daafc03d6ac9da7dac4763a902acc74e898ccad383d5?mediaType=png</t>
  </si>
  <si>
    <t>web_view_url:https://peoplespowergrab.civicengine.com/pledge?utm_source=snap&amp;utm_medium=paid-awr&amp;utm_campaign=ppg&amp;utm_term=nc-ptv-v&amp;utm_content=000B6682</t>
  </si>
  <si>
    <t>ce67838b7054735b456a4f4a54dbc485b265479d1216069cbe02a118bc6e9a20</t>
  </si>
  <si>
    <t>Music Fans,Concert Venues</t>
  </si>
  <si>
    <t>web_view_url:https://www.thetruth.com/articles/videos/ditch-juul?cid=social_asm_snapchat_ditchjuul_bellyflop_6_1324</t>
  </si>
  <si>
    <t>49921206ff81e8a3c17f47e1486b0e043af47b7d7fd4767e900ea073d9151f87</t>
  </si>
  <si>
    <t>https://www.snap.com/political-ads/asset/b697097813e1c893efeb309624e10557a6c4757cf5c25b99cb19ec24f2d435b6?mediaType=png</t>
  </si>
  <si>
    <t>web_view_url:https://gtfo.civicengine.com/pledge?utm_source=snap&amp;utm_medium=paid-awr&amp;utm_campaign=gtfo&amp;utm_term=nc-ptv-v&amp;utm_content=41570D6E</t>
  </si>
  <si>
    <t>b6b27c3c1cdde62cf195df9c964a2e4289a866e27417b07c24588afd33f183b7</t>
  </si>
  <si>
    <t>https://www.snap.com/political-ads/asset/5e4b3a075cc52c666d2adff0a388313c22a5243698247d1bafd6ca75bd92ff1a?mediaType=jpeg</t>
  </si>
  <si>
    <t>2020/02/18 22:57:04Z</t>
  </si>
  <si>
    <t>ea7c12c2c91fb8b048dff31514f9136d4b88427c04f5adb75da2a3788732ac3a</t>
  </si>
  <si>
    <t>https://www.snap.com/political-ads/asset/c4828d6be4e8c4c3e306397486a9739ac3a1a88092d71dc43cfa5d8cf4f9f468?mediaType=mp4</t>
  </si>
  <si>
    <t>2020/02/04 23:20:38Z</t>
  </si>
  <si>
    <t>2020/02/11 20:00:38Z</t>
  </si>
  <si>
    <t>10ec6f1a381c86f3772b7d7bbda27b1e8691a56ca5140ebe817200d7c1a2145c</t>
  </si>
  <si>
    <t>web_view_url:https://www.ourraceagainsttime.org/story-alfredo/?utm_source=snapchat&amp;utm_medium=paidsocial&amp;utm_campaign=ourtime&amp;utm_content=national_prospecting_alfredo_affinity</t>
  </si>
  <si>
    <t>4c3da09df1019b6dbab76a73df281b53b9a15df1fae8b8d2797c86cb00be226f</t>
  </si>
  <si>
    <t>https://www.snap.com/political-ads/asset/c650b1fbd0a15f43f2f1951610d4274448baa72299d194facb948efc1b6a17b8?mediaType=mp4</t>
  </si>
  <si>
    <t>2020/02/07 10:09:48Z</t>
  </si>
  <si>
    <t>2020/02/13 10:09:48Z</t>
  </si>
  <si>
    <t>web_view_url:https://act.campax.org/petitions/svizzera-senza-pellicce?source=snapchatad</t>
  </si>
  <si>
    <t>98cfd402c199e90032c58e02683ad9a344985bb7ce3d91a4993f68d54baa80de</t>
  </si>
  <si>
    <t>https://www.snap.com/political-ads/asset/b73c55bfeb6b05092752be155ef6769839620e73379682971abaec9dddd69b13?mediaType=mp4</t>
  </si>
  <si>
    <t>web_view_url:https://peteforamerica.com/issues/?utm_source=snapchat&amp;utm_medium=video&amp;utm_campaign=belonging&amp;utm_content=68s</t>
  </si>
  <si>
    <t>1802fedee21084bbc9551498d49b8ef657817d3becda8f35371cf0a92b89b28c</t>
  </si>
  <si>
    <t>https://www.snap.com/political-ads/asset/1ec34c34282cf6fd00dbbf43a21f8f57ea9d8548b56735fee0fe7d7d87d0cda2?mediaType=mp4</t>
  </si>
  <si>
    <t>7d8a0e6375eaed1e48353a6054ed2a8f8a2ca1a5512c5a2c2695faba85a79508</t>
  </si>
  <si>
    <t>https://www.snap.com/political-ads/asset/67ef451da0ff1017f37b8b2ce89404b612107d3f17af513dc97caa1048a52b11?mediaType=mp4</t>
  </si>
  <si>
    <t>web_view_url:https://peteforamerica.com/vote/?utm_source=Snapchat&amp;utm_medium=video&amp;utm_campaign=NH_primary&amp;utm_content=what_comes_next_15s</t>
  </si>
  <si>
    <t>d9a53892893906dcbfffe903017f01c8b6f6ae1032ea8bb7b44a5c3d7fc0b69e</t>
  </si>
  <si>
    <t>https://www.snap.com/political-ads/asset/c7068277cf10a9362f87d59b0d80a8b6d9967c8f99fa2e618e4a3b5e5b7ec314?mediaType=jpeg</t>
  </si>
  <si>
    <t>2020/02/07 17:32:03Z</t>
  </si>
  <si>
    <t>65acdb92bd569cd5de296ae0be949ebe6c87ef0b44283bfefba4576120b2ecea</t>
  </si>
  <si>
    <t>https://www.snap.com/political-ads/asset/7fbb5553d0a2bf31bc37b6f77b0f67e991890a4273f5618a3e64b2912d623370?mediaType=mp4</t>
  </si>
  <si>
    <t>web_view_url:https://prezzyflipflops.com/?utm_source=snapchat&amp;utm_medium=cpc&amp;utm_campaign=pff-snap-traffic&amp;utm_term=US1835-Broad&amp;utm_content=video-maga</t>
  </si>
  <si>
    <t>64c7275ae13e496a79da2f5a2265c13fc251f4d9474db654ea72335b4b371bce</t>
  </si>
  <si>
    <t>https://www.snap.com/political-ads/asset/106529d4c04756ef408b0a7bd9e9889647cfc858b97a2cff17b9bbc6091c431c?mediaType=mp4</t>
  </si>
  <si>
    <t>2020/01/23 14:00:00Z</t>
  </si>
  <si>
    <t>Cossette Media Inc</t>
  </si>
  <si>
    <t>P.O. Box. 11613, Succ. Centre-ville,Montreal,H3C5V9,CA</t>
  </si>
  <si>
    <t>MEES</t>
  </si>
  <si>
    <t>16-20</t>
  </si>
  <si>
    <t>Quebec</t>
  </si>
  <si>
    <t>Arts &amp; Culture Mavens,Collegiates,High Schoolers,Techies &amp; Gadget Fans</t>
  </si>
  <si>
    <t>web_view_url:https://www.quebec.ca/devenirenseignant</t>
  </si>
  <si>
    <t>b60b102cad3a06fe774954a179e45e2d3e324be31a382a45d05590efded2c07b</t>
  </si>
  <si>
    <t>32162ed34b8aea37a12cdd84724a0a2fd18a32330ae533b8b290175fea7bfcb0</t>
  </si>
  <si>
    <t>web_view_url:https://gtfo.civicengine.com/plan?utm_source=snap&amp;utm_medium=paid-awr&amp;utm_campaign=gtfo&amp;utm_term=nc-map-v&amp;utm_content=E2139849</t>
  </si>
  <si>
    <t>7f09ceed77c0534b6ca0f24a17e0fce277369546a9aa16b523a8efc60c163fcd</t>
  </si>
  <si>
    <t>https://www.snap.com/political-ads/asset/4adf9ba638c24651ce69515f950246e48c97553a9fd884f2ad39fa689bfebadb?mediaType=jpeg</t>
  </si>
  <si>
    <t>2020/01/04 20:55:49Z</t>
  </si>
  <si>
    <t>8feb3920bceddd36c8ff01be9c8344ae40dbf5d83a381bc7fc65788747c38f16</t>
  </si>
  <si>
    <t>5d030beaefc6e6d5f4e289f29839f0e7c5824cef1b563e3cd48c185e860032b0</t>
  </si>
  <si>
    <t>https://www.snap.com/political-ads/asset/9449ce12cae037abb8f8046380bbd24f32e2852b444564fedd1cdcc0106f1a8c?mediaType=mp4</t>
  </si>
  <si>
    <t>HHI: &lt;50k,Spanish Speakers,Education (Some High School),Home Status (Renter),Life Event (New Mover, 6 months),Occupation (Blue Collar),Occupation (Farming, Fish or Forestry)</t>
  </si>
  <si>
    <t>web_view_url:https://www.uwdwecount.com/?source=SC&amp;utm_source=Ads-SC&amp;utm_medium=Social&amp;utm_campaign=CensusAwareness</t>
  </si>
  <si>
    <t>abfeab5e8db2df6e3e87a4cde67104c2cd32e8d7b58a34ec3d09512c6858796c</t>
  </si>
  <si>
    <t>05fa5f18ccfff5b745372c682db070c33a61fab0b78fadf6b5110c1f3c6e8dfd</t>
  </si>
  <si>
    <t>https://www.snap.com/political-ads/asset/0a2e31aa5459f2c9d154a7a639321d2a85f636a547f35ffd80e9a9962ccb4897?mediaType=mp4</t>
  </si>
  <si>
    <t>bd2c4d4772aae5d04ea4ee1ab1acb6c42ac920cdfbe8d55519c8ae22af129fb5</t>
  </si>
  <si>
    <t>https://www.snap.com/political-ads/asset/29ca0e3092b7f735d7cb7c52edcbd63655392a598d0a005af9a28b99694aa101?mediaType=mp4</t>
  </si>
  <si>
    <t>web_view_url:https://www.mikebloomberg.com/policies/gun-safety?utm_source=snapchat&amp;utm_medium=cpm&amp;utm_campaign=PM_A85&amp;content=CP06-fighthenracommercials</t>
  </si>
  <si>
    <t>6ede480d514fd42201083afaeb3b8411e6062ff8ea685828efb6c45624cd6ce2</t>
  </si>
  <si>
    <t>https://www.snap.com/political-ads/asset/28afb627cec6521459a645f463d17b87f5eb093ec119ed204bd5fe1fe50301da?mediaType=mp4</t>
  </si>
  <si>
    <t>2020/01/20 11:00:00Z</t>
  </si>
  <si>
    <t>2020/03/23 02:00:00Z</t>
  </si>
  <si>
    <t>OPC</t>
  </si>
  <si>
    <t>web_view_url:https://www.opc.gouv.qc.ca/ficav/?utm_source=Snapchat&amp;utm_medium=Display&amp;utm_content=15sec_Volcan_FR&amp;utm_campaign=CSPQ|OPC|FICAV|CU_1013388</t>
  </si>
  <si>
    <t>e4e65b587f112690bc35f1bd6fcb99aac920b45adf8c6a133fda57c0596c83a8</t>
  </si>
  <si>
    <t>2020/01/29 00:00:01Z</t>
  </si>
  <si>
    <t>2020/01/30 23:59:59Z</t>
  </si>
  <si>
    <t>d9ad0468ada530ed3d4b872c3ce1cc8fd05b60fee52f941f2d017a7ff5e7a865</t>
  </si>
  <si>
    <t>54d634069e2338792b36f5f64364a942e3ecfc26e75d2d9d6d2d32511967fb82</t>
  </si>
  <si>
    <t>https://www.snap.com/political-ads/asset/e9e75da24b8c0f0b8b439580e4c274ce127b4f974a0d46d990f1ea825d951995?mediaType=mp4</t>
  </si>
  <si>
    <t>web_view_url:https://pages.thetruth.com/ditch-juul-snap-comm?cid=social_asm_snapchat_ditchjuul_leadgen_snapcom_mobamba_6_1824</t>
  </si>
  <si>
    <t>7b7ac5d0b49b71ad8d6b9ffffb6fb7fb9875c126ec41f5e56ad05abf7910ca5c</t>
  </si>
  <si>
    <t>https://www.snap.com/political-ads/asset/66b6ce5acec6c78a29c026306cf07d03924a1eba8cbca722e1a91065767c760f?mediaType=png</t>
  </si>
  <si>
    <t>2e30473b9c3827d8bb5eb5a5e2da6997e2db5f31e97343b1ccdf86309b2cfff3</t>
  </si>
  <si>
    <t>https://www.snap.com/political-ads/asset/ded0c22f0cd8aa19a31b06ed09b2456d0d12377b50eec7c0eb3f8c675838aae0?mediaType=mp4</t>
  </si>
  <si>
    <t>1c90d3174ed84f3acb8cc47fdd5a83dca2fa819976244ccdc9e7dfd31a1c8b41</t>
  </si>
  <si>
    <t>2020/02/20 04:59:59Z</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</si>
  <si>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36.1663;longitude -115.1492;radius 27.61</t>
  </si>
  <si>
    <t>9ca106ee5096efbd0fbc7348cba429d54af8cd519537921e345fbb5163c5271c</t>
  </si>
  <si>
    <t>dd82b3f3dd233f025e60bdd1ae72c0e56c358fe207aaa5cf120f7b8b10230514</t>
  </si>
  <si>
    <t>2020/01/16 23:42:20Z</t>
  </si>
  <si>
    <t>2020/02/10 23:42:20Z</t>
  </si>
  <si>
    <t>3922c74f4e07f9b0c681558afa18855e35d5673bdd87c0634051a1fd60d639f3</t>
  </si>
  <si>
    <t>web_view_url:https://peoplespowergrab.civicengine.com/plan?utm_source=snap&amp;utm_medium=paid-cnv&amp;utm_campaign=ppg&amp;utm_term=tx-map-v&amp;utm_content=E5CF98D9</t>
  </si>
  <si>
    <t>cfb4d1da728d946f5fbcec8b9e409f76150ba9e1a6764228e42eb76082b7b5f8</t>
  </si>
  <si>
    <t>web_view_url:https://www.ourraceagainsttime.org/story-ruby-balloon/?utm_source=snapchat&amp;utm_medium=paidsocial&amp;utm_campaign=ourtime&amp;utm_content=national_prospecting_ruby_balloon_lookalike_mixed</t>
  </si>
  <si>
    <t>cd7f34fe6c06006315686d5cb79e965c61a0e1fcf93bbea41f9c1a76205cdb99</t>
  </si>
  <si>
    <t>https://www.snap.com/political-ads/asset/7513ec034dac7f59120fdeccf535a732790209c28a9f360bbdedb5aadf8823eb?mediaType=mp4</t>
  </si>
  <si>
    <t>2020/01/19 07:59:59Z</t>
  </si>
  <si>
    <t>web_view_url:https://www.universityofcalifornia.edu/civic-engagement/register?utm_source=snap&amp;utm_campaign=GOTV-Secondary&amp;utm_medium=cpc</t>
  </si>
  <si>
    <t>06d686400eb04318648ae200d9be07828b1b47212602c140d2fea9ea0bfcaea1</t>
  </si>
  <si>
    <t>20-24</t>
  </si>
  <si>
    <t>86db0b5f66c4c8fcc0a9f0d5b8934e462806bbe4088197cede0fc848eec70f7c</t>
  </si>
  <si>
    <t>51b506d9d20181846b21299b7afd7d147124f2c4f265af0a2ac6198f872f1e65</t>
  </si>
  <si>
    <t>2c6c677c2b9eebf268888a2cdde60fc50d7ccdab6e907ee4520efbacc2d3cf93</t>
  </si>
  <si>
    <t>https://www.snap.com/political-ads/asset/a3ffa593b4d1a380c366d1a7b98c306ce1e76fec10b10e41b8bff565142e7794?mediaType=mp4</t>
  </si>
  <si>
    <t>2020/01/02 23:00:00Z</t>
  </si>
  <si>
    <t>2020/01/07 22:59:59Z</t>
  </si>
  <si>
    <t>web_view_url:http://quandjepasselebac.education.fr/le-nouveau-lycee-questions-reponses/</t>
  </si>
  <si>
    <t>83443a16534e30bfbde63e998824bbb3f8e613e146738137643a3ca04cde5ade</t>
  </si>
  <si>
    <t>https://www.snap.com/political-ads/asset/acc3e4d44df02a7958c708e819d3597e4d632abcfd89fe3695eee3c6c0f2a38a?mediaType=png</t>
  </si>
  <si>
    <t>web_view_url:https://gtfo.civicengine.com/plan?utm_source=snap&amp;utm_medium=paid-cnv&amp;utm_campaign=gtfo&amp;utm_term=nc-map-v&amp;utm_content=A75DA982</t>
  </si>
  <si>
    <t>73c7683fef1396076e0d32cb4250b05b344aaba63da723d1f8ad915199529476</t>
  </si>
  <si>
    <t>bd7e5596ec0785f1823c71078e34f0ab6face9b3d8fc593cecbb57a4ba7f6102</t>
  </si>
  <si>
    <t>https://www.snap.com/political-ads/asset/6f029705b87291cb1afba59d284bf9061d0fa75a931a4db551ea88f09a3be21f?mediaType=mp4</t>
  </si>
  <si>
    <t>2020/01/11 00:00:01Z</t>
  </si>
  <si>
    <t>2020/01/12 23:59:59Z</t>
  </si>
  <si>
    <t>web_view_url:https://spunout.ie/news/article/spunout-positive-sexual-health-campaign?utm_source=snapchat&amp;utm_medium=social&amp;utm_campaign=callout</t>
  </si>
  <si>
    <t>80be48b8066929cff46f47a56c58cda7c58ec06e27aa0c14bd79a23d4e517880</t>
  </si>
  <si>
    <t>https://www.snap.com/political-ads/asset/acd2031afc4d0f3cb2b33c92a8b6de3f51ea420c52561aa5030c9ce19f9bc3ec?mediaType=mp4</t>
  </si>
  <si>
    <t>41f6ffec583e27b09484278ad37f9c40757560bfc83b4cc3b2d011e88c7438e2</t>
  </si>
  <si>
    <t>https://www.snap.com/political-ads/asset/5edc8040423f22f18af0dd16c9b56e56691ec88aabaacbc89fcbc30640ee711c?mediaType=png</t>
  </si>
  <si>
    <t>web_view_url:https://gtfo.civicengine.com/pledge?utm_source=snap&amp;utm_medium=paid-cnv&amp;utm_campaign=gtfo&amp;utm_term=tx-ptv-v&amp;utm_content=9A3734CB</t>
  </si>
  <si>
    <t>233e26c80ee7d3b6ddeff43c119517fa485e1f703990dab1614014434b563cb4</t>
  </si>
  <si>
    <t>https://www.snap.com/political-ads/asset/6e8ae6fed4cf99b711873ae5098ae9c1550a43b03a7af84664a9425ec2123dcf?mediaType=mp4</t>
  </si>
  <si>
    <t>web_view_url:https://www.fellesforbundet.no/blimed2020/#/?utm_source=snapchat&amp;utm_medium=cpc&amp;utm_campaign=2020-Q1_tariff2020&amp;utm_term=bilde1&amp;utm_content=story</t>
  </si>
  <si>
    <t>9d97f2295e8e6847a354175925d490935429c372881bcbdec6a46d74a70fba3a</t>
  </si>
  <si>
    <t>2020/02/19 14:04:24Z</t>
  </si>
  <si>
    <t>Trump 2020</t>
  </si>
  <si>
    <t>Alabama,Wyoming,Idaho,West Virginia,Louisiana,Tennessee</t>
  </si>
  <si>
    <t>TV Network Viewers (FOX News Channel)</t>
  </si>
  <si>
    <t>b5394b9a47340dc774927809734b1896146f5aaac7078ffb38f5133058d5af44</t>
  </si>
  <si>
    <t>https://www.snap.com/political-ads/asset/0dc84d926276aec65472899285134dc244ef73688442737cd7d070e40da1ebfd?mediaType=jpeg</t>
  </si>
  <si>
    <t>2020/02/19 04:10:44Z</t>
  </si>
  <si>
    <t>0ed8ca90390056c14e0afb20836026cf6ad5c4d51429dbb96ab3b787c6387839</t>
  </si>
  <si>
    <t>9742ba8f731966e9a15ce88d24ba03c91b1e5efe43e170f212b1fb061be005f4</t>
  </si>
  <si>
    <t>https://www.snap.com/political-ads/asset/137588cae182077c6369eebbb9a7153457f788f20b6ed93f026eefc9cdb14fcf?mediaType=jpeg</t>
  </si>
  <si>
    <t>2020/01/14 18:13:11Z</t>
  </si>
  <si>
    <t>5c85f38bcb8f925528f9a9d158bf5c8f1037dd0a1c8d9ad83508237996eaa323</t>
  </si>
  <si>
    <t>https://www.snap.com/political-ads/asset/661259dc7e5fba729e4d99027460dfdb5b881b4d06fb6e9bf697005851836e10?mediaType=mp4</t>
  </si>
  <si>
    <t>745f4f0d5429144b898f9e7b404161002587dbc1e69e940a3def3845c5219c9d</t>
  </si>
  <si>
    <t>https://www.snap.com/political-ads/asset/21efa158b581455f497e4e262535a8edcc84157cee318f43215391be6ef8f62c?mediaType=mp4</t>
  </si>
  <si>
    <t>web_view_url:http://getthefactsrx.com/conversation-starters?&amp;utm_source=snapchat&amp;utm_medium=gif&amp;utm_campaign=hcaswo2020&amp;utm_content=youngadults&amp;utm_term=gym</t>
  </si>
  <si>
    <t>b0cfa146d978bca3a2e6d9aaea9622187b7ceeb70ea5482c97193190d7fbc49b</t>
  </si>
  <si>
    <t>3a6a3090bb2de245fd1a0926a8079388e4f086b55a2bd26d5510325b3fbcea98</t>
  </si>
  <si>
    <t>https://www.snap.com/political-ads/asset/5e1556a4a8569630b95491041d7f5ef045340bc1f4d5f83df022be898147eaf2?mediaType=mp4</t>
  </si>
  <si>
    <t>bd9be3705c68cc5d4853d9dc1ff73208102992fc0d5399e0663d30b719b0109d</t>
  </si>
  <si>
    <t>42caf18d32c59a6905efea25c500599941c9864a799cc8e63b9de02a4b37a9c0</t>
  </si>
  <si>
    <t>https://www.snap.com/political-ads/asset/f6efd4e1b8ae7b1ec5d192645a0b9477e7c7d92713b3bc4853f60566e0fed722?mediaType=mp4</t>
  </si>
  <si>
    <t>web_view_url:https://zamoraforconstable.com</t>
  </si>
  <si>
    <t>41294d66c64353ca5ef7a36e33086d9f3e9b06f027970b48a65aecbc2860bb69</t>
  </si>
  <si>
    <t>c5a9b585ad426daad101e30300da9fb3a2fec1635a668244189d42898cec9aa3</t>
  </si>
  <si>
    <t>https://www.snap.com/political-ads/asset/be381685685c5a738aad5b191041c7455f875313c7f989dd6169dc813fbc6daf?mediaType=mp4</t>
  </si>
  <si>
    <t>web_view_url:http://getthefactsrx.com/conversation-starters?&amp;utm_source=snapchat&amp;utm_medium=verticalvideo&amp;utm_campaign=hcaswo2020&amp;utm_content=youngadults&amp;utm_term=ski_female</t>
  </si>
  <si>
    <t>23241e27404619dad12db6d92a1084a25bf3ac00b38fcd60098c9ecb171a19d7</t>
  </si>
  <si>
    <t>273de89b8cb4dab568dd7ae5cd6cc2cbdba8cafeee20aa77ee49758e7b9617e9</t>
  </si>
  <si>
    <t>https://www.snap.com/political-ads/asset/baeb6c6eb4916c5f488ab50ceae5c70c653786a7dc3c7f928b1bd76e599c20a8?mediaType=mp4</t>
  </si>
  <si>
    <t>2020/01/30 04:55:17Z</t>
  </si>
  <si>
    <t>TeeLiberty</t>
  </si>
  <si>
    <t>web_view_url:https://teeliberty.com/collections/frontpage/products/stop-wars-shirt</t>
  </si>
  <si>
    <t>07d7d2f062dad537a267c98aaf1ef6bf42ec23c5b14d5fe5138a099292cdcdc6</t>
  </si>
  <si>
    <t>28d010b5b28a19c311b18d94eef2547f6d5b332f68eb9aafe878cc4d3df2440c</t>
  </si>
  <si>
    <t>web_view_url:https://gtfo.civicengine.com/pledge?utm_source=snap&amp;utm_medium=paid-awr&amp;utm_campaign=gtfo&amp;utm_term=nc-ptv-v&amp;utm_content=6F75C356</t>
  </si>
  <si>
    <t>b1ebaaf50d64cf288230d6ddb530c80ab8315dc21573541748505a2940ff38c8</t>
  </si>
  <si>
    <t>https://www.snap.com/political-ads/asset/ed40be3c5134192b1ec7773452b2816a9870e9f2b5d96b23ee680a04e536a7a1?mediaType=jpeg</t>
  </si>
  <si>
    <t>2020/01/22 15:05:50Z</t>
  </si>
  <si>
    <t>2020/01/23 15:04:05Z</t>
  </si>
  <si>
    <t>Gali Clothing</t>
  </si>
  <si>
    <t>gali clothing</t>
  </si>
  <si>
    <t>Political News Watchers</t>
  </si>
  <si>
    <t>web_view_url:https://galiclothing.com/products/unisex-sweatshirt</t>
  </si>
  <si>
    <t>7acc1dc0db09f2db531cd36d5076333876503c23fdebabce10907b52163c4505</t>
  </si>
  <si>
    <t>https://www.snap.com/political-ads/asset/0f60d1f8527bc3dbd8e3601fe8beae934e590edf147407176daafd275095b101?mediaType=jpeg</t>
  </si>
  <si>
    <t>2020/01/02 21:31:07Z</t>
  </si>
  <si>
    <t>2020/01/09 21:31:07Z</t>
  </si>
  <si>
    <t>Omid Atai - Ihr Landrat fÃ¼r Ebersberg</t>
  </si>
  <si>
    <t>Blumenstr. 70,Poing,85586,DE</t>
  </si>
  <si>
    <t>Omid with dog</t>
  </si>
  <si>
    <t>SPD Kreisverband Ebersberg</t>
  </si>
  <si>
    <t>germany</t>
  </si>
  <si>
    <t>Beachgoers &amp; Surfers,Fashion &amp; Style Gurus,Fitness Enthusiasts,Green Living Enthusiasts,High Schoolers,Hipsters &amp; Trendsetters,Men's Lifestyle,Parents &amp; Family-Focused,Pet &amp; Animal Lovers,Photographers,Sports Fans,Travel Enthusiasts</t>
  </si>
  <si>
    <t>web_view_url:https://www.omid-atai.de</t>
  </si>
  <si>
    <t>6381e2d62241b1ab2771517e0f1871f07550da11f9a20042155d8239aa6b629b</t>
  </si>
  <si>
    <t>0a312a34be58de8938f8ec2aeecf7e392272eca6f2e5c4a3a80756e84fbb7307</t>
  </si>
  <si>
    <t>1a5fccc08f9c5e81b657f14ad9d66d1b2af7f6e8ee97703d3fb3d8dbb4881eae</t>
  </si>
  <si>
    <t>https://www.snap.com/political-ads/asset/3005cffbbd81ed4008b92d88d796283325b27dac038be3975d8c793086e56adc?mediaType=png</t>
  </si>
  <si>
    <t>web_view_url:https://peoplespowergrab.civicengine.com/pledge?utm_source=snap&amp;utm_medium=paid-cnv&amp;utm_campaign=ppg&amp;utm_term=nc-ptv-v&amp;utm_content=E7A284C6</t>
  </si>
  <si>
    <t>8aa8435d253399bae9744ad0a2f5deaf19deedded3daeba378188467c97effb4</t>
  </si>
  <si>
    <t>5090383be2a625aef61953b5abef8834bfbe35dfe82a5a46d9d13b72fa713dcc</t>
  </si>
  <si>
    <t>https://www.snap.com/political-ads/asset/677a5dfc2420d0097b5ee45af0d26d74945f783d2b1ace4972c7e0a7d91e2711?mediaType=mp4</t>
  </si>
  <si>
    <t>2020/02/11 06:04:02Z</t>
  </si>
  <si>
    <t>National Women's Law Center</t>
  </si>
  <si>
    <t>15-34</t>
  </si>
  <si>
    <t>web_view_url:https://nwlc.org/abortionactually</t>
  </si>
  <si>
    <t>6a8c4ed0f1e1c9c3b0b3d7f8f2ecf52613a75bdb2a1dd4b5314d9671e8c59c7c</t>
  </si>
  <si>
    <t>8bceaeb5c2496259128d376eee4c1482a63be16a3ed51db355757b5879a2e0ee</t>
  </si>
  <si>
    <t>web_view_url:https://www.ourraceagainsttime.org/story-alfredo/?utm_source=snapchat&amp;utm_medium=paidsocial&amp;utm_campaign=ourtime&amp;utm_content=national_prospecting_alfredo_lookalike_api</t>
  </si>
  <si>
    <t>33855b25ed937c82527759093121a5638ec2d8af74521953256a8f10ee0a7143</t>
  </si>
  <si>
    <t>b24f23568796c796e29ec223bef508797c2aa783d6bf6734479c248e4f7df2f4</t>
  </si>
  <si>
    <t>2020/01/08 17:05:00Z</t>
  </si>
  <si>
    <t>c166383bd7bf48a2d706e9ed4eaf494f37d1f3326c379708432718a359bf37ab</t>
  </si>
  <si>
    <t>https://www.snap.com/political-ads/asset/d702c0693d46c2577b493cf0ecd1d17b76699d91097d6c42fdd7ec0108c78195?mediaType=png</t>
  </si>
  <si>
    <t>e361bd3b2ab59860d55de878af1e937a2e04e35ae2bb7fcddadcbdd1453426b4</t>
  </si>
  <si>
    <t>8326dca3611ad5c914caa067933b706953cf232ddcc6ff68260c0ee86150d5d0</t>
  </si>
  <si>
    <t>https://www.snap.com/political-ads/asset/ccc570102edfcc0e27b321417041ede3c64714e00e805df9fd9587b718b63f83?mediaType=mp4;https://www.snap.com/political-ads/asset/953bdbc0ef382389f6efa5d2bcf3e7ad8a3349fbba073fa001401f2f9e37d9a4?mediaType=mp4;https://www.snap.com/political-ads/asset/b58044e854bc928c5f24e425791a4a474aa8a378b9a771b78e4c9b4849bb6a1e?mediaType=mp4;https://www.snap.com/political-ads/asset/b948f95962b6651cbe42083db61b47bdf758138b39bbc6f14f6df01e2e640dac?mediaType=mp4</t>
  </si>
  <si>
    <t>2020/01/23 13:54:41Z</t>
  </si>
  <si>
    <t>Regina Doherty TD</t>
  </si>
  <si>
    <t>latitude 53.5123;longitude -6.39834;radius 3.0,latitude 53.50755;longitude -6.46271;radius 3.0,latitude 53.5118;longitude -6.5395;radius 3.0,latitude 53.41987;longitude -6.47507;radius 3.0,latitude 53.6551;longitude -6.4166;radius 3.0,latitude 53.6289;longitude -6.2683;radius 3.0,latitude 53.7086;longitude -6.5434;radius 3.0,latitude 53.81667;longitude -6.75;radius 3.0,latitude 53.7578;longitude -6.8394;radius 3.0,latitude 53.78978;longitude -6.88563;radius 3.0,latitude 53.70526;longitude -6.732043;radius 3.0,latitude 53.8501;longitude -6.6559;radius 3.0,latitude 53.72;longitude -6.43;radius 3.0,latitude 53.46457736549189;longitude -6.579598111436695;radius 7.63,latitude 53.47209619076054;longitude -6.60995736809889;radius 0.1,latitude 53.464911915356396;longitude -6.411219068319582;radius 4.69,latitude 53.51;longitude -6.48;radius 3.0,latitude 53.56597777356646;longitude -6.461944489568566;radius 7.63,latitude 53.55;longitude -6.55;radius 3.0,latitude 53.62726448853488;longitude -6.342174423451695;radius 4.69,latitude 53.66118132851426;longitude -6.4972567541848605;radius 5.43,latitude 53.77376423493354;longitude -6.630749249238278;radius 10.57,latitude 53.827090210932596;longitude -6.77239365949697;radius 8.0,latitude 53.71413347909379;longitude -6.479733865003681;radius 5.43</t>
  </si>
  <si>
    <t>24ace8d7a8219f5ff95cf310d2a5d3b98f30c1f2c2f1436e3d66c0eb337dc5b8</t>
  </si>
  <si>
    <t>1128479f25b6314459bde8ce0993ec855a9335643657c49b5c3546c4575f6a82</t>
  </si>
  <si>
    <t>67e61590bd634abd03bc31ba7b3d098292d44b3a27b6a7c52a33d51281770af4</t>
  </si>
  <si>
    <t>https://www.snap.com/political-ads/asset/26574db7978837cd6fc45113a03f55a8f4e67609550fea7e24a71c71ce8cf749?mediaType=mp4</t>
  </si>
  <si>
    <t>24de2788d0dc9cca357937334f5e5d392b43233f6fc9201becc7eee747b15b5f</t>
  </si>
  <si>
    <t>2020/02/20 13:51:25Z</t>
  </si>
  <si>
    <t>2020/02/29 13:51:25Z</t>
  </si>
  <si>
    <t>19afa4e2d5bb577364cd2ef4f3dc369628cce6ce9491df31aa5136e87d3c227b</t>
  </si>
  <si>
    <t>https://www.snap.com/political-ads/asset/9aaaaf85a5d7436e194c3a023fe977de1b7fdd8d9e87b097156ea55b0d157868?mediaType=MOV</t>
  </si>
  <si>
    <t>2020/02/26 09:47:46Z</t>
  </si>
  <si>
    <t>web_view_url:https://libertyteeshop.com/collections/trump-shoes</t>
  </si>
  <si>
    <t>c0937598498d28b22541ac4796daf1f5e56c5f4c4d53dfa9d1481ed53245a232</t>
  </si>
  <si>
    <t>937966e53a8d4adb356a1a959fe5144382daa8d0894959b931993e96f265237c</t>
  </si>
  <si>
    <t>559cb77cb9e57ca49321f3473db265e3a4d23cac44af895ed37c3c826f4321a5</t>
  </si>
  <si>
    <t>4a55a09afb37da20cf48b4d2e9582cc4482081fb717f921ea8d340cb9da45baf</t>
  </si>
  <si>
    <t>https://www.snap.com/political-ads/asset/fc0559a6bb276705d74812366d306c9c27010f141d0bccf40d66706cae700575?mediaType=jpeg</t>
  </si>
  <si>
    <t>2020/02/19 22:26:19Z</t>
  </si>
  <si>
    <t>538619d927a5dbcf19cc83e67075e66472b006b2aa3f45691af6fec1a9b4a6c7</t>
  </si>
  <si>
    <t>https://www.snap.com/political-ads/asset/9f02387e69e697e144ddde4e148fbb0eea51f456b81fb3e844dbdfdab8ad0b2e?mediaType=png</t>
  </si>
  <si>
    <t>web_view_url:https://peoplespowergrab.civicengine.com/plan?utm_source=snap&amp;utm_medium=paid-awr&amp;utm_campaign=ppg&amp;utm_term=tx-map-v&amp;utm_content=8A257B5A</t>
  </si>
  <si>
    <t>676f4edf55da36aa1898a8f34e6fad4f60000d98fe075b07c802e1ae31a5e0d8</t>
  </si>
  <si>
    <t>2020/01/15 17:23:38Z</t>
  </si>
  <si>
    <t>17-24</t>
  </si>
  <si>
    <t>latitude 33.31;longitude -81.13;radius 3.0,latitude 33.938038;longitude -80.347007;radius 3.0</t>
  </si>
  <si>
    <t>2696103e9f34b9ddb9382ea5fce8ed5e3e30af5df1b3b569a94ffbb28ef46e09</t>
  </si>
  <si>
    <t>https://www.snap.com/political-ads/asset/e95428c37aff578a2cf3b62309c5b3547907faa267af09d9a493f9ec1cf77344?mediaType=jpg</t>
  </si>
  <si>
    <t>54fc93053bf09df8dfcb13482ea3f573fcdf4218aac39f78cd99876924470efd</t>
  </si>
  <si>
    <t>0a9e8258f96af9bf22112d5dceed83a93148eb0fa871911f7c5e2399f7886723</t>
  </si>
  <si>
    <t>https://www.snap.com/political-ads/asset/d0692782042cae83dea69ac6e4ea1355a5ebefa0dd2d1ff3ba72dee3b2eb28cc?mediaType=mp4</t>
  </si>
  <si>
    <t>2020/01/31 10:27:54Z</t>
  </si>
  <si>
    <t>President Trump</t>
  </si>
  <si>
    <t>Alabama,Arkansas,Florida,Georgia,Indiana,Idaho,Iowa,Kansas,Kentucky,Louisiana,Wyoming,Virginia,Tennessee,South Carolina,South Dakota,Texas,Nebraska,Montana,New Mexico,Ohio,North Dakota,North Carolina,Arizona</t>
  </si>
  <si>
    <t>ee69a745ddf8e2ae0cae41abf205611fd2d37a6dff05f757c564410438786c4c</t>
  </si>
  <si>
    <t>https://www.snap.com/political-ads/asset/637fbcc7ff1040b5f89fd9804873f4d3e147de761ed60dc3bd7297cfc617f1e6?mediaType=jpeg</t>
  </si>
  <si>
    <t>2020/02/03 15:23:12Z</t>
  </si>
  <si>
    <t>297cf6537c6c6e33e90bc89f14678b38bce14abf747f4ebbb9ebdff6e8dc50b3</t>
  </si>
  <si>
    <t>https://www.snap.com/political-ads/asset/8f6f3e38103d5e98fadede9881cccb265b34e467df1479b63e37af1e13100820?mediaType=mp4</t>
  </si>
  <si>
    <t>bbb59e1f56178698011c5e6c09385cc588f3730ae9aeb8f02b7d4d337d553341</t>
  </si>
  <si>
    <t>69e1db702960cc83df63de61bebad69ba517b296c122643640da20a4ceb16514</t>
  </si>
  <si>
    <t>https://www.snap.com/political-ads/asset/19f9216574eb00775c99a261ae8be2608b5795eb5bdc5a1ff520fb99f723ec88?mediaType=mp4</t>
  </si>
  <si>
    <t>cc83e84df4112ba77920aaeed3993313343af6cf62860147ee3127121b796681</t>
  </si>
  <si>
    <t>https://www.snap.com/political-ads/asset/4153728ebe3881cf2624b3e51b6e07021cf929884edfedc736ed079a0e38429e?mediaType=mp4</t>
  </si>
  <si>
    <t>0ca43ed38c24cafb53550d3bf3e9796f3602f2d37c5539dc0618e328d601fc66</t>
  </si>
  <si>
    <t>2020/01/08 08:46:31Z</t>
  </si>
  <si>
    <t>18-30</t>
  </si>
  <si>
    <t>262087d64487212a0e6455aa359de65c1ee3489841e9397b515d1ab005b20692</t>
  </si>
  <si>
    <t>https://www.snap.com/political-ads/asset/c5b39bd9264a9ecd1f7a966dccc3d4afb96f8fc70c34d846c9e5c676a72eef3f?mediaType=png</t>
  </si>
  <si>
    <t>web_view_url:https://pages.thetruth.com/ditch-juul-snap-ad?cid=social_asm_snapchat_ditchjuul_leadgen_snapads_coffin1_1824</t>
  </si>
  <si>
    <t>042493350a8bbd6ac8ef2a586145c6e6ca5f2b285907dd623f1c258db0b3483d</t>
  </si>
  <si>
    <t>https://www.snap.com/political-ads/asset/9893bf03bee7acbd09f1af59c06feef2d59e041606be8cb650f4b7e982d07075?mediaType=mp4</t>
  </si>
  <si>
    <t>2020/02/08 15:00:00Z</t>
  </si>
  <si>
    <t>The Labour Party</t>
  </si>
  <si>
    <t>Kings Manor,Newcastle,NE16PA,GB</t>
  </si>
  <si>
    <t xml:space="preserve">Sadiq Khan </t>
  </si>
  <si>
    <t>br1 1,br1 2,br1 3,br1 4,br1 5,br2 0,br2 6,br2 7,br2 8,br2 9,br3 1,br3 3,br3 4,br3 5,br3 6,br4 0,br4 9,br5 1,br5 2,br5 3,br5 4,br6 0,br6 6,br6 7,br6 8,br6 9,br7 5,br7 6,cr0 0,cr0 1,cr0 2,cr0 3,cr0 4,cr0 5,cr0 6,cr0 7,cr0 8,cr0 9,cr2 0,cr2 6,cr2 7,cr2 8,cr2 9,cr4 1,cr4 2,cr4 3,cr4 4,cr5 1,cr5 2,cr5 3,cr7 6,cr7 7,cr7 8,cr8 1,cr8 2,cr8 3,cr8 4,cr8 5,da1 3,da1 4,da14 4,da14 5,da14 6,da15 7,da15 8,da15 9,da16 1,da16 2,da16 3,da17 5,da17 6,da18 4,da5 1,da5 2,da5 3,da6 7,da6 8,da7 4,da7 5,da7 6,da8 1,da8 2,da8 3,e1 0,e1 1,e1 2,e1 3,e1 4,e1 5,e1 6,e1 7,e1 8,e10 5,e10 6,e10 7,e11 1,e11 2,e11 3,e11 4,e12 5,e12 6,e13 0,e13 8,e13 9,e14 0,e14 2,e14 3,e14 5,e14 6,e14 7,e14 8,e14 9,e15 1,e15 2,e15 3,e15 4,e16 1,e16 2,e16 3,e16 4,e17 3,e17 4,e17 5,e17 6,e17 7,e17 8,e17 9,e18 1,e18 2,e1w 1,e1w 2,e1w 3,e2 0,e2 6,e2 7,e2 8,e2 9,e20 1,e3 2,e3 3,e3 4,e3 5,e4 6,e4 7,e4 8,e4 9,e5 0,e5 8,e5 9,e6 1,e6 2,e6 3,e6 5,e6 6,e7 0,e7 8,e7 9,e8 1,e8 2,e8 3,e8 4,e9 5,e9 6,e9 7,ec1a 4,ec1a 7,ec1a 9,ec1m 5,ec1m 6,ec1m 7,ec1n 7,ec1n 8,ec1r 0,ec1r 1,ec1r 3,ec1r 4,ec1r 5,ec1v 0,ec1v 1,ec1v 2,ec1v 3,ec1v 4,ec1v 7,ec1v 8,ec1v 9,ec1y 0,ec1y 8,ec2a 4,ec2y 8,ec4v 3,ec4y 9,en1 1,en1 2,en1 3,en1 4,en2 0,en2 6,en2 7,en2 8,en2 9,en3 4,en3 5,en3 6,en3 7,en4 0,en4 8,en4 9,en5 1,en5 2,en5 3,en5 4,en5 5,en7 5,en8 7,en8 8,ha0 1,ha0 2,ha0 3,ha0 4,ha1 1,ha1 2,ha1 3,ha1 4,ha2 0,ha2 6,ha2 7,ha2 8,ha2 9,ha3 0,ha3 5,ha3 6,ha3 7,ha3 8,ha3 9,ha4 0,ha4 6,ha4 7,ha4 8,ha4 9,ha5 1,ha5 2,ha5 3,ha5 4,ha5 5,ha6 1,ha6 2,ha6 3,ha7 1,ha7 2,ha7 3,ha7 4,ha8 0,ha8 5,ha8 6,ha8 7,ha8 8,ha8 9,ha9 0,ha9 6,ha9 7,ha9 8,ha9 9,ig1 1,ig1 2,ig1 3,ig1 4,ig11 0,ig11 7,ig11 8,ig11 9,ig2 6,ig2 7,ig3 8,ig3 9,ig4 5,ig5 0,ig6 1,ig6 2,ig6 3,ig7 4,ig7 5,ig7 6,ig8 0,ig8 7,ig8 8,ig8 9,ig9 5,ig9 6,kt1 1,kt1 2,kt1 3,kt2 5,kt2 6,kt2 7,kt3 3,kt3 4,kt3 5,kt3 6,kt4 7,kt4 8,kt5 8,kt5 9,kt6 4,kt6 5,kt6 6,kt6 7,kt9 1,kt9 2,n1 0,n1 1,n1 2,n1 3,n1 4,n1 5,n1 6,n1 7,n1 8,n1 9,n10 1,n10 2,n10 3,n11 1,n11 2,n11 3,n12 0,n12 7,n12 8,n12 9,n13 4,n13 5,n13 6,n14 4,n14 5,n14 6,n14 7,n15 3,n15 4,n15 5,n15 6,n16 0,n16 5,n16 6,n16 7,n16 8,n16 9,n17 0,n17 6,n17 7,n17 8,n17 9,n18 1,n18 2,n19 3,n19 4,n19 5,n1c 4,n2 0,n2 8,n2 9,n20 0,n20 8,n20 9,n21 1,n21 2,n21 3,n22 5,n22 6,n22 7,n22 8,n3 1,n3 2,n3 3,n4 1,n4 2,n4 3,n4 4,n5 1,n5 2,n6 4,n6 5,n6 6,n7 0,n7 6,n7 7,n7 8,n7 9,n8 0,n8 7,n8 8,n8 9,n9 0,n9 7,n9 8,n9 9,nw1 0,nw1 1,nw1 2,nw1 3,nw1 4,nw1 5,nw1 6,nw1 7,nw1 8,nw1 9,nw10 0,nw10 1,nw10 2,nw10 3,nw10 4,nw10 5,nw10 6,nw10 7,nw10 8,nw10 9,nw11 0,nw11 6,nw11 7,nw11 8,nw11 9,nw2 1,nw2 2,nw2 3,nw2 4,nw2 5,nw2 6,nw2 7,nw3 1,nw3 2,nw3 3,nw3 4,nw3 5,nw3 6,nw3 7,nw4 1,nw4 2,nw4 3,nw4 4,nw5 1,nw5 2,nw5 3,nw5 4,nw6 1,nw6 2,nw6 3,nw6 4,nw6 5,nw6 6,nw6 7,nw7 1,nw7 2,nw7 3,nw7 4,nw8 0,nw8 6,nw8 7,nw8 8,nw8 9,nw9 0,nw9 4,nw9 5,nw9 6,nw9 7,nw9 8,nw9 9,rm1 1,rm1 2,rm1 3,rm1 4,rm10 7,rm10 8,rm10 9,rm11 1,rm11 2,rm11 3,rm12 4,rm12 5,rm12 6,rm13 7,rm13 8,rm13 9,rm14 1,rm14 2,rm2 5,rm2 6,rm3 0,rm3 7,rm3 8,rm3 9,rm5 2,rm5 3,rm6 4,rm6 5,rm6 6,rm7 0,rm7 7,rm7 8,rm7 9,rm8 1,rm8 2,rm8 3,rm9 4,rm9 5,rm9 6,se1 0,se1 1,se1 2,se1 3,se1 4,se1 5,se1 6,se1 7,se1 8,se1 9,se10 0,se10 8,se10 9,se11 4,se11 5,se11 6,se12 0,se12 8,se12 9,se13 5,se13 6,se13 7,se14 5,se14 6,se15 1,se15 2,se15 3,se15 4,se15 5,se15 6,se16 2,se16 3,se16 4,se16 5,se16 6,se16 7,se17 1,se17 2,se17 3,se18 1,se18 2,se18 3,se18 4,se18 5,se18 6,se18 7,se19 1,se19 2,se19 3,se2 0,se2 9,se20 7,se20 8,se21 7,se21 8,se22 0,se22 8,se22 9,se23 1,se23 2,se23 3,se24 0,se24 9,se25 4,se25 5,se25 6,se26 4,se26 5,se26 6,se27 0,se27 9,se28 0,se28 8,se3 0,se3 7,se3 8,se3 9,se4 1,se4 2,se5 0,se5 7,se5 8,se5 9,se6 1,se6 2,se6 3,se6 4,se7 7,se7 8,se8 3,se8 4,se8 5,se9 1,se9 2,se9 3,se9 4,se9 5,se9 6,sm1 1,sm1 2,sm1 3,sm1 4,sm2 5,sm2 6,sm2 7,sm3 8,sm3 9,sm4 4,sm4 5,sm4 6,sm5 1,sm5 2,sm5 3,sm5 4,sm6 0,sm6 7,sm6 8,sm6 9,sw10 0,sw10 9,sw11 1,sw11 2,sw11 3,sw11 4,sw11 5,sw11 6,sw11 7,sw12 0,sw12 8,sw12 9,sw13 0,sw13 8,sw13 9,sw14 7,sw14 8,sw15 1,sw15 2,sw15 3,sw15 4,sw15 5,sw15 6,sw16 1,sw16 2,sw16 3,sw16 4,sw16 5,sw16 6,sw17 0,sw17 6,sw17 7,sw17 8,sw17 9,sw18 1,sw18 2,sw18 3,sw18 4,sw18 5,sw19 1,sw19 2,sw19 3,sw19 4,sw19 5,sw19 6,sw19 7,sw19 8,sw1a 0,sw1h 0,sw1h 9,sw1p 1,sw1p 2,sw1p 3,sw1p 4,sw1v 1,sw1v 2,sw1v 3,sw1v 4,sw1w 8,sw1w 9,sw1x 0,sw2 1,sw2 2,sw2 3,sw2 4,sw2 5,sw20 0,sw20 8,sw20 9,sw3 1,sw3 2,sw3 3,sw3 5,sw3 6,sw4 0,sw4 6,sw4 7,sw4 8,sw4 9,sw5 0,sw5 9,sw6 1,sw6 2,sw6 3,sw6 4,sw6 5,sw6 6,sw6 7,sw7 1,sw7 2,sw7 3,sw7 4,sw7 5,sw8 1,sw8 2,sw8 3,sw8 4,sw9 0,sw9 6,sw9 7,sw9 8,sw9 9,tn16 3,tw1 1,tw1 2,tw1 3,tw1 4,tw10 5,tw10 6,tw10 7,tw11 8,tw11 9,tw12 1,tw12 2,tw12 3,tw13 4,tw13 5,tw13 6,tw13 7,tw14 0,tw14 8,tw14 9,tw15 1,tw2 5,tw2 6,tw2 7,tw3 1,tw3 2,tw3 3,tw3 4,tw4 5,tw4 6,tw4 7,tw5 0,tw5 9,tw7 4,tw7 5,tw7 6,tw7 7,tw8 0,tw8 8,tw8 9,tw9 1,tw9 2,tw9 3,tw9 4,ub1 1,ub1 2,ub1 3,ub10 0,ub10 8,ub10 9,ub2 4,ub2 5,ub3 1,ub3 2,ub3 3,ub3 4,ub3 5,ub4 0,ub4 8,ub4 9,ub5 4,ub5 5,ub5 6,ub6 0,ub6 7,ub6 8,ub6 9,ub7 0,ub7 7,ub7 8,ub7 9,ub8 1,ub8 2,ub8 3,ub9 6,w10 4,w10 5,w10 6,w11 1,w11 2,w11 3,w11 4,w12 0,w12 7,w12 8,w12 9,w13 0,w13 8,w13 9,w14 0,w14 8,w14 9,w1d 3,w1d 4,w1d 5,w1d 6,w1d 7,w1f 0,w1f 7,w1f 8,w1f 9,w1g 6,w1g 7,w1g 8,w1g 9,w1h 1,w1h 2,w1h 4,w1h 5,w1j 5,w1j 7,w1j 8,w1k 1,w1k 2,w1k 3,w1k 4,w1k 5,w1k 6,w1k 7,w1s 3,w1t 1,w1t 2,w1t 3,w1t 4,w1t 5,w1t 6,w1u 1,w1u 3,w1u 4,w1u 5,w1u 6,w1u 7,w1u 8,w1w 5,w1w 6,w1w 7,w1w 8,w2 1,w2 2,w2 3,w2 4,w2 5,w2 6,w3 0,w3 6,w3 7,w3 8,w3 9,w4 1,w4 2,w4 3,w4 4,w4 5,w5 1,w5 2,w5 3,w5 4,w5 5,w6 0,w6 7,w6 8,w6 9,w7 1,w7 2,w7 3,w8 4,w8 5,w8 6,w8 7,w9 1,w9 2,w9 3,wc1a 1,wc1a 2,wc1b 3,wc1b 4,wc1b 5,wc1e 6,wc1e 7,wc1h 0,wc1h 8,wc1h 9,wc1n 1,wc1n 2,wc1n 3,wc1r 4,wc1x 0,wc1x 8,wc1x 9,wc2a 3,wc2b 4,wc2b 5,wc2e 7,wc2e 8,wc2e 9,wc2h 0,wc2h 7,wc2h 8,wc2h 9,wc2n 4,wc2n 6,wd23 1,wd6 2</t>
  </si>
  <si>
    <t>web_view_url:https://sadiq.london/earlyvote</t>
  </si>
  <si>
    <t>622a8d6ff134effba74b2c4874585d4272a6deee0a33f62ef11d4d1a881dc316</t>
  </si>
  <si>
    <t>2020/02/09 05:38:38Z</t>
  </si>
  <si>
    <t>2020/02/12 05:00:00Z</t>
  </si>
  <si>
    <t>3b8ee139dfb333f03a4ae0e71e4e3b85da50ab7eb50c15859e2d2679463e84c0</t>
  </si>
  <si>
    <t>https://www.snap.com/political-ads/asset/060fa30dd0dd45e1fde05b4b59862c2e4e5f3f22d5db36dee66a8abe76d83fc0?mediaType=png</t>
  </si>
  <si>
    <t>2020/01/31 21:26:06Z</t>
  </si>
  <si>
    <t>2020/02/04 05:59:58Z</t>
  </si>
  <si>
    <t>Power Up Iowa</t>
  </si>
  <si>
    <t>American Wind Energy Association</t>
  </si>
  <si>
    <t>latitude 41.5846;longitude -93.6297;radius 60.0,latitude 41.6027;longitude -93.6563;radius 0.5,latitude 41.592183000000006;longitude -93.622135;radius 0.2,latitude 41.563735;longitude -93.758923;radius 2.0,latitude 41.9759;longitude -91.6704;radius 60.0,latitude 41.91292917343043;longitude -90.36646954527477;radius 10.0,latitude 41.5236;longitude -90.5776;radius 10.0,latitude 42.6411;longitude -95.2097;radius 60.0,latitude 42.4967;longitude -96.4059;radius 10.0,latitude 42.4983;longitude -92.3369;radius 10.0,latitude 42.742;longitude -93.2023;radius 50.0,latitude 42.9628;longitude -91.8082;radius 40.0,latitude 43.317768414942975;longitude -94.10622138409592;radius 16.7,latitude 43.07;longitude -94.233;radius 10.0,latitude 43.343835967595226;longitude -96.17326269733552;radius 17.16,latitude 43.3991;longitude -95.752;radius 7.82,latitude 43.46698170523726;longitude -96.51822257258522;radius 2.0,latitude 43.477501259822475;longitude -95.556123373777;radius 4.4,latitude 43.427314524026826;longitude -94.5289326681998;radius 5.54,latitude 43.45470650870317;longitude -94.7329860624564;radius 7.37,latitude 43.33019578744657;longitude -94.4584987511824;radius 3.27,latitude 43.425154971850816;longitude -93.66830252423713;radius 10.55,latitude 43.415436239804336;longitude -92.49248611714324;radius 12.15,latitude 43.44283360053339;longitude -92.8173361943504;radius 6.23,latitude 43.466846695280196;longitude -93.01674356233646;radius 5.32,latitude 43.47736627335502;longitude -93.24867311419321;radius 9.86,latitude 43.33262893121119;longitude -91.76621897346847;radius 2.0,latitude 43.28232208557654;longitude -91.47779358340482;radius 2.0,latitude 42.84826497884478;longitude -91.40308540161251;radius 2.0,latitude 42.507110278895425;longitude -90.6732875161172;radius 6.68,latitude 42.61702510218427;longitude -90.81694256889001;radius 4.86,latitude 42.15072034444384;longitude -90.40772049585269;radius 11.92,latitude 41.667073709343214;longitude -91.52258084592914;radius 5.32,latitude 41.72299668139402;longitude -90.45826906924167;radius 9.41,latitude 40.65524704577848;longitude -91.30902064959825;radius 9.41,latitude 40.811945914949575;longitude -91.11816181112268;radius 7.82,latitude 41.01386495852458;longitude -92.41867740442179;radius 26.72,latitude 40.95252236649054;longitude -91.56343680975311;radius 22.62,latitude 40.99991090442782;longitude -91.9626233072235;radius 2.0,latitude 41.05427279237438;longitude -91.06092244988886;radius 9.64,latitude 41.71762597838472;longitude -94.93744373949944;radius 13.97,latitude 41.41708238856609;longitude -95.02309468780004;radius 10.55,latitude 41.44340143656311;longitude -94.78111908034141;radius 8.5,latitude 41.013725976195474;longitude -95.23923565492743;radius 37.65,latitude 40.71504210283322;longitude -94.25167272546246;radius 15.56,latitude 40.928153232263185;longitude -94.47806864824969;radius 13.51,latitude 40.65986216344791;longitude -94.69953434439921;radius 12.15,latitude 40.742540213731814;longitude -92.88481644064018;radius 11.01,latitude 40.735517313261056;longitude -91.9821904642099;radius 12.15,latitude 40.44018667873661;longitude -91.42961057880116;radius 7.37,latitude 40.59804831763654;longitude -91.54754151560488;radius 8.5,latitude 40.63966294908576;longitude -92.22258806205619;radius 2.0,latitude 40.62514567516763;longitude -92.6659139567387;radius 6.68,latitude 40.68170030785919;longitude -93.21770483737335;radius 10.33,latitude 40.655972391633725;longitude -93.68075163859172;radius 16.93,latitude 42.02755663768713;longitude -96.0966277566815;radius 7.59,latitude 42.22179948466987;longitude -96.2786516397585;radius 6.91,latitude 41.661157658654474;longitude -95.32150963114643;radius 12.38,latitude 41.646864780916616;longitude -95.79441688563709;radius 19.21,latitude 41.91568537057995;longitude -95.99616167524293;radius 7.82,latitude 41.333841007439986;longitude -95.8675812803722;radius 3.72</t>
  </si>
  <si>
    <t>e255e54e234a41269a73c9f32d5d41eab47b6a2d245fea27fd59ea7b57d937c2</t>
  </si>
  <si>
    <t>ff81ef2bb08f09b9cd8427d87a81d7dd1bde919f79cb6ed90be0a4f4a38f7a4f</t>
  </si>
  <si>
    <t>https://www.snap.com/political-ads/asset/adf49a419f0e02b26d48b0b3aab516b4225191084e39897cec679cf871a2b332?mediaType=mp4</t>
  </si>
  <si>
    <t>57d1489641e7a530dfae88756b7ea66e3bafedd82c2fe95ba65053444f3da2c2</t>
  </si>
  <si>
    <t>https://www.snap.com/political-ads/asset/1cadcd3d24f58fc65e64e4d763c9c71101e64aeb50a7bbc53ae90aefaff6a8a9?mediaType=mp4</t>
  </si>
  <si>
    <t>03e8cceec71a01c6f7ca359ab49211328032a99fb56fe32d97077c1bf936047c</t>
  </si>
  <si>
    <t>https://www.snap.com/political-ads/asset/92e9d532856371011a23f1d74fa433dfe9472e91e9fef0c3fcb57de25b90cbad?mediaType=mp4</t>
  </si>
  <si>
    <t>4ab372a25ab318da6e4e1d1e86649cc010e87c1b5219c64e5400054e9b859e5a</t>
  </si>
  <si>
    <t>https://www.snap.com/political-ads/asset/c104d8bf178d230e3c90b8ccc0cb62b39a33c1622c34e9433518c6feb7fbf87b?mediaType=mp4</t>
  </si>
  <si>
    <t>cadbf4f5d53b5a82ac6ff122b99c58fa461853f4163f88e2f3df4df29cb54bcb</t>
  </si>
  <si>
    <t>437ab013780745511cc0b643b67bcc53e95eff79809fea442409c98fb971e958</t>
  </si>
  <si>
    <t>https://www.snap.com/political-ads/asset/a106bbb495796346390331a2cac1d38bcfd5a6164877baff9545051fffbc2986?mediaType=mp4;https://www.snap.com/political-ads/asset/2eda0c5f52634af307226259913448812385667ce99b6880e5aba4511f3a5189?mediaType=mp4;https://www.snap.com/political-ads/asset/1e5b3e56091931af117de5492aded2ec7775122bc64a8d7be0d98fc863197ffc?mediaType=mp4;https://www.snap.com/political-ads/asset/f749a4f16e6277e0b6b1e00b502f817e8af37ad16205cca64fcf8126e72affcd?mediaType=mp4</t>
  </si>
  <si>
    <t>2020/01/28 18:54:28Z</t>
  </si>
  <si>
    <t>2020/01/31 18:54:28Z</t>
  </si>
  <si>
    <t>44c3b530b4e18ebd74f24ecee050d548aa48354dfca9c34d7767a73b73ef38fe</t>
  </si>
  <si>
    <t>https://www.snap.com/political-ads/asset/7dcae88e08da149e02c746dd7dfeeb404900b88b2a3df21d99de0a523c1be6ab?mediaType=mp4</t>
  </si>
  <si>
    <t>2020/01/28 03:59:12Z</t>
  </si>
  <si>
    <t>2020/02/29 07:59:59Z</t>
  </si>
  <si>
    <t>Media Link, Inc.</t>
  </si>
  <si>
    <t>1902 17th Street,Rock Island,61201,US</t>
  </si>
  <si>
    <t>Rock Island County clerk</t>
  </si>
  <si>
    <t>web_view_url:http://www.rockislandcounty.org/Elections/Home/</t>
  </si>
  <si>
    <t>0997894b0427e6191821e532fc60497c6e73b81b6bb920673e0796e27736aa61</t>
  </si>
  <si>
    <t>https://www.snap.com/political-ads/asset/09d8a898535c5355f9d67e4c1deccb20fd614f8f928c51f1b9b8dce682308171?mediaType=jpeg</t>
  </si>
  <si>
    <t>2020/02/18 22:53:56Z</t>
  </si>
  <si>
    <t>f3d7623dd0544a6b8a94f7024adb35b261d0926769922cbbd5d52edecc258ffe</t>
  </si>
  <si>
    <t>web_view_url:https://gtfo.civicengine.com/pledge?utm_source=snap&amp;utm_medium=paid-awr&amp;utm_campaign=gtfo&amp;utm_term=nc-ptv-v&amp;utm_content=44D404DB</t>
  </si>
  <si>
    <t>58c9195a723fc97bcebcd7bdc9fb5a1c39bbe88707ba028004bf5746e5c6ac89</t>
  </si>
  <si>
    <t>https://www.snap.com/political-ads/asset/33aff45e161205fc5f81ad13a3f4757fe3f3bedec36a1f4b408a4a1047998df5?mediaType=mp4</t>
  </si>
  <si>
    <t>2020/02/07 11:36:42Z</t>
  </si>
  <si>
    <t>2020/02/08 18:59:59Z</t>
  </si>
  <si>
    <t>web_view_url:https://spunout.ie/news/article/plan-polling-day?utm_source=snapchat&amp;utm_medium=social&amp;utm_campaign=ge2020</t>
  </si>
  <si>
    <t>b0d5a8c86ae183eae2ddb60132da6ac75abc129b04e0e0efbec1bd54eaf5665b</t>
  </si>
  <si>
    <t>https://www.snap.com/political-ads/asset/cc80086d482afd67e81f00a0ebb4f73e011980e5159a9e8dbdf4b792274da42e?mediaType=png</t>
  </si>
  <si>
    <t>3622699e9478a0a4ae43434d7c3126fd593c97f208e3198fc9dc90ec18b87347</t>
  </si>
  <si>
    <t>0e1b640279754932513b01db06f6d89ca80aca7685d5eff77db0123d6c786a44</t>
  </si>
  <si>
    <t>https://www.snap.com/political-ads/asset/69a95eb34e4ad85a0e0a1bee3bde05a823f4b9ed863ff855b58495bcbe4154b5?mediaType=mp4</t>
  </si>
  <si>
    <t>eef9b51a80c05f1fde3ab2b89c1121a2ed3804c13967cce900c9dde964ffbc40</t>
  </si>
  <si>
    <t>d53ce10ed47211506826b348db2b11a3788d2dbd508124e5571ce34ccd65047a</t>
  </si>
  <si>
    <t>https://www.snap.com/political-ads/asset/d6f31872c648eff3e42ca43abcc73187b1d522b607af96f667437cf7cb60e05a?mediaType=png</t>
  </si>
  <si>
    <t>490645ff4c7788722b5fad1d0684cbbeeab852f78e71a17f8d94649dc4958200</t>
  </si>
  <si>
    <t>https://www.snap.com/political-ads/asset/2a546e20871e0ac94748e55942773f57d294c83ecceb03a09f9fb50b26b404b8?mediaType=mp4</t>
  </si>
  <si>
    <t>web_view_url:https://www.seacoastonline.com/news/20200103/pete-buttigiegs-plea-for-unity-strikes-chord</t>
  </si>
  <si>
    <t>cd13c641380a7489366d936059f2fb1ed5ba49cca6f6470b4e4cfc91e07108b1</t>
  </si>
  <si>
    <t>031f189c3cb6fb87f829ece51060622302d759bc456b71874c9125fe813af4be</t>
  </si>
  <si>
    <t>https://www.snap.com/political-ads/asset/4d0106551105b322c4ae33b34c1c24c5b4aba05a181555456818425e5dec7844?mediaType=mp4</t>
  </si>
  <si>
    <t>9c2593d3a0f83176f903dc2939a944e6633bf6a564a3cb2a189d9ec96833ca25</t>
  </si>
  <si>
    <t>web_view_url:https://www.mikebloomberg.com/policies/gun-safety?utm_source=snapchat&amp;utm_medium=cpm&amp;utm_campaign=PM_A85&amp;content=CP06-fighthenrapistolcommercials</t>
  </si>
  <si>
    <t>3b4eff93d8bf6106b8a30119290f77b088940782e1e1899375b7941134f8a401</t>
  </si>
  <si>
    <t>web_view_url:https://www.ourraceagainsttime.org/story-bella/?utm_source=snapchat&amp;utm_medium=paidsocial&amp;utm_campaign=ourtime&amp;utm_content=national_prospecting_bella_affinity</t>
  </si>
  <si>
    <t>3b7554e47287f372d45c012d9cc963152faac98a25f5e3cdecd1f7a87b3a82d4</t>
  </si>
  <si>
    <t>https://www.snap.com/political-ads/asset/6a5094c7cbd661f927bbc8c47387dce74f06d69c876580dcbfefb6f4199aa90e?mediaType=png</t>
  </si>
  <si>
    <t>2020/01/21 19:41:54Z</t>
  </si>
  <si>
    <t>2020/01/23 05:59:59Z</t>
  </si>
  <si>
    <t>latitude 41.566304;longitude -93.778688;radius 1.0</t>
  </si>
  <si>
    <t>3e6023b04a9322d08f2535e60cd09566c492e469312320b5381ea0941a670bec</t>
  </si>
  <si>
    <t>11a6bd253785b68b6b04c4df544460dd659222382b0b125f9e0839cb9152109b</t>
  </si>
  <si>
    <t>9befdde9d79397ccdd805f91341fc53d09978c09a5ab03734e055dad879e2fd0</t>
  </si>
  <si>
    <t>https://www.snap.com/political-ads/asset/11ad0f853c9f9c04f25557d9f7df2c0b7f83d146edf92cc0685292bba0f86d13?mediaType=jpeg</t>
  </si>
  <si>
    <t>5ec12d946cdf84a0923ea11f1be9ae238849418e9c45169a9cf8e907394c7d3e</t>
  </si>
  <si>
    <t>https://www.snap.com/political-ads/asset/222b2368dfebea08d1f472fe34653675405229a99946cf7d732a6a83984de8fc?mediaType=mp4</t>
  </si>
  <si>
    <t>web_view_url:https://act.campax.org/petitions/schweiz-pelzfrei</t>
  </si>
  <si>
    <t>854ac79e52d9dcb6d37d2b61e8c0479ce612c6aed42f1b6105a0f07341eccb88</t>
  </si>
  <si>
    <t>https://www.snap.com/political-ads/asset/a15033d6264ec9758bce4fc8a0cb7f76b909fb256e0c35bb0da346ba155e155e?mediaType=mp4</t>
  </si>
  <si>
    <t>1311ca5968f27ee484768f6988e3052efe315d2100a148277981037d82b664b4</t>
  </si>
  <si>
    <t>https://www.snap.com/political-ads/asset/cbc98f245610817cdc1c817af61b0d86aa8da5f85d60174514738be1e5835136?mediaType=jpeg</t>
  </si>
  <si>
    <t>2020/01/02 21:38:28Z</t>
  </si>
  <si>
    <t>7b9322a1377aee79c09d0690df1b079dd0cf9820ee8df9422bd01bb307325147</t>
  </si>
  <si>
    <t>85e1596c6eddcaccd2b8228bf53405531031c66e4382abfa7d8d57d7d4746b70</t>
  </si>
  <si>
    <t>https://www.snap.com/political-ads/asset/c8f61e947227f82bae8664897368afd6e9b7bd1e0456cfdd42b2362894ea1278?mediaType=jpeg</t>
  </si>
  <si>
    <t>2020/01/14 18:02:19Z</t>
  </si>
  <si>
    <t>541c7c61c1a03a18aa407573af556cdb4450363c486f917b8c9830acf3daad61</t>
  </si>
  <si>
    <t>200ee6091ceb4b239380087d619bc0f3a7cb60ad47dfede2479555034cd9d0ae</t>
  </si>
  <si>
    <t>2020/02/04 23:04:40Z</t>
  </si>
  <si>
    <t>2020/02/11 20:00:00Z</t>
  </si>
  <si>
    <t>d28faebf6260c51b3687440f4365157de7eea8ba9e0f50c1d160367888df4927</t>
  </si>
  <si>
    <t>6b4498429d98378031570919e90e46a586394b982e41017201dfb4eb6d0318d4</t>
  </si>
  <si>
    <t>web_view_url:https://peoplespowergrab.civicengine.com/pledge?utm_source=snap&amp;utm_medium=paid-awr&amp;utm_campaign=ppg&amp;utm_term=tx-ptv-v&amp;utm_content=D49A151A</t>
  </si>
  <si>
    <t>71200dc29f310812adff068bbafa48a37eb8f5c0f7cab3c4715012a3ec64564c</t>
  </si>
  <si>
    <t>https://www.snap.com/political-ads/asset/688ef2c9958b348fc75dc0e7efa061cc9a54fb08d30b656bce35729249a4c6cf?mediaType=mp4</t>
  </si>
  <si>
    <t>29bab1e92b74813833435b603ae4c27279a4ddcc76e5851a236cae0c50ab97e6</t>
  </si>
  <si>
    <t>https://www.snap.com/political-ads/asset/c54fafee1d80dcddf5e46a7f4cb5d42a552beac46874dff799178b1eec478e56?mediaType=jpeg</t>
  </si>
  <si>
    <t>2020/01/14 17:44:37Z</t>
  </si>
  <si>
    <t>28afeee3e8d6ebc4eb66ae1168aaac375e458b7e6f62d7a88d5e375746cf4c59</t>
  </si>
  <si>
    <t>2095a131c8089961487701c7de5c60a9c37c961b2e83b6a68f6d360d18399f8c</t>
  </si>
  <si>
    <t>https://www.snap.com/political-ads/asset/30e7d5a72960b253fc9207e1216855d35d1c7f653be383b0f7e43e3104456b88?mediaType=mp4</t>
  </si>
  <si>
    <t>2020/01/28 20:29:01Z</t>
  </si>
  <si>
    <t>VICE Media LLC</t>
  </si>
  <si>
    <t>49 South 2nd Street,Brooklyn,11249,US</t>
  </si>
  <si>
    <t>Register to Vote 2020</t>
  </si>
  <si>
    <t>VICE Media Group</t>
  </si>
  <si>
    <t>web_view_url:https://www.the2020project.vote/levis-the-2020-project-home/p/1</t>
  </si>
  <si>
    <t>38f292148a4fea000af3846e1ca8e78e0f91762de8731d05e4910b9703473f77</t>
  </si>
  <si>
    <t>a46ab6e84878f605a3a53b9ffca33e6e7d2276e6c451e6982ac4affffd1066a7</t>
  </si>
  <si>
    <t>455dd0228234677409dbf317c826a49581d8f12d8933627dc427264b0fad5826</t>
  </si>
  <si>
    <t>https://www.snap.com/political-ads/asset/c3fbecd10e41ae2f856a2644e2918deffe8ab2c155115c5f5619e58b35e95736?mediaType=png</t>
  </si>
  <si>
    <t>0f33c00966e160e1b9a6315a3ebc8a1681fbd927b71b733ba5da6a5a787cd184</t>
  </si>
  <si>
    <t>https://www.snap.com/political-ads/asset/4f42adf76add645e244d9dc24e9e978dac7de326f547f8ba569e15b9a7c8b5a3?mediaType=jpg</t>
  </si>
  <si>
    <t>8d6d842f9fc36d5879557eda7ea41a0f99f38581899ed19f561e0dfd534fd1ff</t>
  </si>
  <si>
    <t>https://www.snap.com/political-ads/asset/a3e00785d3675b5f8a49d0bec3ea1c157d0c1801df931a5c260a4a145a837026?mediaType=mp4</t>
  </si>
  <si>
    <t>2020/02/19 22:12:24Z</t>
  </si>
  <si>
    <t>2020/03/30 03:59:59Z</t>
  </si>
  <si>
    <t>14-24</t>
  </si>
  <si>
    <t>web_view_url:https://www.quebec.ca/emploi/metiers-et-professions/decouvrir-des-metiers-et-des-professions/enseignant-formation-generale-jeunes-professionnelle-adultes/devenir-enseignant/</t>
  </si>
  <si>
    <t>ff8d3557b85b7dce05f3f96e8a4735ec847a088f9c08db3bfb9762faf99d4e06</t>
  </si>
  <si>
    <t>7f641e5ae31d8fdeeb85af94690de1ec8b1715958b5dca66909caed434127038</t>
  </si>
  <si>
    <t>d42ac24c3ac4c7a7b4a84331114695aba1e8721916f388fc61b73974d6898aec</t>
  </si>
  <si>
    <t>9a8d128e19cf15ab510adba33674f8fa819c2d93299d531e4b020a484b9bb71b</t>
  </si>
  <si>
    <t>https://www.snap.com/political-ads/asset/95d0198b7758f38f4983fdb79377ae94af76500cd64b54453459eb44bd134ec5?mediaType=jpeg</t>
  </si>
  <si>
    <t>2020/02/25 19:37:04Z</t>
  </si>
  <si>
    <t>373b2d6307cc100b094066f45bd7ca676686cdf2488f4abca7cc186594b94469</t>
  </si>
  <si>
    <t>fda600b1e2a0404eb0b0c7ab631159d963524c11854582a8e02bf90337e38452</t>
  </si>
  <si>
    <t>5d54bcac38d13291046834a9b4e06cca126cfc69f2f7d4a10369af56d78a2303</t>
  </si>
  <si>
    <t>76e49f448275431b14e8b4aaff46fd381a00580b0c7f3260c3725d239a3883fa</t>
  </si>
  <si>
    <t>https://www.snap.com/political-ads/asset/4ea23e09dc8cf394e213f24c1b84f84f0a9ae09fd16e03d279fe11deeadf70d1?mediaType=mp4</t>
  </si>
  <si>
    <t>web_view_url:https://pages.thetruth.com/ditch-juul-snap-comm?cid=social_asm_snapchat_ditchjuul_leadgen_snapcom_justquitting_6_1824</t>
  </si>
  <si>
    <t>0c7f9123b029e9d0074a8ccfea71e2e3e22ffcd36f2ff76d091b9c8b096626f5</t>
  </si>
  <si>
    <t>1dbccb0c2a65e0ae21cd365c69f63085f05304e7eacde3d902225e825e7dd18e</t>
  </si>
  <si>
    <t>a27f31b050c8d8a65fc1863adf9817e82a870f93300aa3a079b28b2e1b21792d</t>
  </si>
  <si>
    <t>https://www.snap.com/political-ads/asset/24ab16e8ea14adbaa037b4cfedcc5267a1e4487fe81be73185a9a353a67f372d?mediaType=mp4</t>
  </si>
  <si>
    <t>04f8dedbc6ed1907c2ab49232ed897c4926f0ec5cc7330a4eaa99efecdce8327</t>
  </si>
  <si>
    <t>2f6797b25c81b6cd09a7ff66ca40e0f44d17601ffc6393f258594c98396c0eec</t>
  </si>
  <si>
    <t>web_view_url:https://peoplespowergrab.civicengine.com/pledge?utm_source=snap&amp;utm_medium=paid-awr&amp;utm_campaign=ppg&amp;utm_term=nc-ptv-v&amp;utm_content=B109AD3F</t>
  </si>
  <si>
    <t>dc0e8ee7fdd5b277ba5cb62207852009f728f52f8703892cc201ef0fc20bf3bd</t>
  </si>
  <si>
    <t>https://www.snap.com/political-ads/asset/322fc8fb91981b2b41dfcf9f39619f7b2c4b22117b81822773f67d2d83bba151?mediaType=mp4</t>
  </si>
  <si>
    <t>2020/02/03 23:20:21Z</t>
  </si>
  <si>
    <t>2020/02/10 23:20:21Z</t>
  </si>
  <si>
    <t xml:space="preserve">GRASP, Inc. </t>
  </si>
  <si>
    <t>11802 LONE TREE CT,COLUMBIA,21044,US</t>
  </si>
  <si>
    <t>T Dan Baker</t>
  </si>
  <si>
    <t>17-25</t>
  </si>
  <si>
    <t>20777,20833,21013,21029,21030,21031,21036,21042,21043,21044,21045,21051,21057,21074,21075,21082,21093,21102,21104,21111,21117,21120,21131,21133,21136,21152,21155,21161,21163,21201,21202,21205,21207,21208,21209,21210,21211,21212,21213,21214,21215,21216,21217,21218,21223,21224,21227,21228,21229,21230,21231,21239,21244,21250,21251,21723,21737,21738,21771,21784,21794,21797</t>
  </si>
  <si>
    <t>web_view_url:https://VoteTDanBaker.com</t>
  </si>
  <si>
    <t>a2c28972f7cfd854c8ceadba589fd8d83d392a1653a17978739f0bde89d500f5</t>
  </si>
  <si>
    <t>2020/02/22 12:00:00Z</t>
  </si>
  <si>
    <t>25-34</t>
  </si>
  <si>
    <t>4a69bece64c802f82fb79627cf1b6920d4a5b972049cbd37c173915c5959358e</t>
  </si>
  <si>
    <t>https://www.snap.com/political-ads/asset/1300a3b2ba8b1b30b4d63dc33081f5eb5058eb27eeb4092941f92d24c98b5195?mediaType=mp4</t>
  </si>
  <si>
    <t>2020/02/04 23:24:03Z</t>
  </si>
  <si>
    <t>2020/02/11 20:00:03Z</t>
  </si>
  <si>
    <t>ea8726433883205fa91d08229d12c19701ff42a56c1eac38af6f7451e9686c3f</t>
  </si>
  <si>
    <t>https://www.snap.com/political-ads/asset/aeff22d6625a77e57a190c9ebbb44c74be91e310aaa629e51bffa1edbdbccf5b?mediaType=mp4</t>
  </si>
  <si>
    <t>web_view_url:http://getthefactsrx.com/opioid-facts?&amp;utm_source=snapchat&amp;utm_medium=verticalvideo&amp;utm_campaign=hcaswo2020&amp;utm_content=youngadults&amp;utm_term=ski_male</t>
  </si>
  <si>
    <t>67799bd0be4e3d26f63601ac16f39400133e3a9603a119dcd6e84d969533331d</t>
  </si>
  <si>
    <t>https://www.snap.com/political-ads/asset/626ec71fa988989042d22bd207f6858a21a1901a1615c49c9a2eba9200ae83cc?mediaType=jpeg</t>
  </si>
  <si>
    <t>2020/02/19 22:21:31Z</t>
  </si>
  <si>
    <t>b48b1d1496c16514a39996d5f792decafa24d5c7a1464b6697c7afb13a9e0e83</t>
  </si>
  <si>
    <t>web_view_url:https://peoplespowergrab.civicengine.com/plan?utm_source=snap&amp;utm_medium=paid-awr&amp;utm_campaign=ppg&amp;utm_term=nc-map-v&amp;utm_content=ED687ABA</t>
  </si>
  <si>
    <t>13145bfd6dc53be46d8341d31aa24958e6302199fd697c639a0c5a29d8461d78</t>
  </si>
  <si>
    <t>web_view_url:https://gtfo.civicengine.com/pledge?utm_source=snap&amp;utm_medium=paid-cnv&amp;utm_campaign=gtfo&amp;utm_term=tx-ptv-v&amp;utm_content=1F37F0E4</t>
  </si>
  <si>
    <t>82fa376f774afd38a316099e477ae1fd3287b6bcd2470780e6e6ea0b7985fd40</t>
  </si>
  <si>
    <t>https://www.snap.com/political-ads/asset/3362798ec28b685d6d806b2087d61af2dbec77364749ac62e1d77267ca57f9fb?mediaType=png</t>
  </si>
  <si>
    <t>2020/01/10 17:36:02Z</t>
  </si>
  <si>
    <t>latitude 34.010705;longitude -81.020234;radius 1.0</t>
  </si>
  <si>
    <t>web_view_url:https://go.joebiden.com/page/s/hbcu-students-for-biden?source=om-snap-hbcu-all-col&amp;subsource=om</t>
  </si>
  <si>
    <t>ac94efc618d6e2d365b551a37e230998af391b342e43a4d32327d6e13cfe9b29</t>
  </si>
  <si>
    <t>https://www.snap.com/political-ads/asset/c2caa42032388388ae51a6489c45f2eb6acfe80e16f7c5dfb1a8c5383ae17202?mediaType=png</t>
  </si>
  <si>
    <t>web_view_url:https://pages.thetruth.com/ditch-juul-snap-ad?cid=social_asm_snapchat_ditchjuul_leadgen_snapads_coffin2_1824</t>
  </si>
  <si>
    <t>a6243383a4a40377b728fe26ae52d7ec2543e2dbb5f5696404078ce5ba2c533f</t>
  </si>
  <si>
    <t>https://www.snap.com/political-ads/asset/29d62fa42d9a515aaf755021329941e3b5b4a00294f9a67755167dfd37ec4f84?mediaType=mp4</t>
  </si>
  <si>
    <t>2020/01/15 11:11:32Z</t>
  </si>
  <si>
    <t>Momentum</t>
  </si>
  <si>
    <t>Cannon Wharf, Pell Street, Surrey Quays,London,SE85EN,GB</t>
  </si>
  <si>
    <t>Labour Leadership Election</t>
  </si>
  <si>
    <t>14-30</t>
  </si>
  <si>
    <t>Indie &amp; Foreign Film Fans,Green Living Enthusiasts,Political News Watchers</t>
  </si>
  <si>
    <t>web_view_url:http://join.labour.org.uk/</t>
  </si>
  <si>
    <t>d64f38e7d3f7b03c316dc3479adf73519d79631aa877ae9cbc52fb552a395e19</t>
  </si>
  <si>
    <t>web_view_url:https://peoplespowergrab.civicengine.com/plan?utm_source=snap&amp;utm_medium=paid-cnv&amp;utm_campaign=ppg&amp;utm_term=tx-map-v&amp;utm_content=5CAA2AE8</t>
  </si>
  <si>
    <t>3a42df6423d4efb554105d642432a64a2712a04df2ab45ada7ab269d7e781116</t>
  </si>
  <si>
    <t>https://www.snap.com/political-ads/asset/d4184907f19337243ce9eb06212f64ec357e1a171844b4dc5d49198404e2a3ce?mediaType=mp4</t>
  </si>
  <si>
    <t>9e0b2061a08cd7ae8663653ec5cc378656c27a0b742d6463bc16d443ffc2b811</t>
  </si>
  <si>
    <t>be72e32aab318d48c7ff35ffde7efb8eb71a5aed7a4f02746daf1b07c56da277</t>
  </si>
  <si>
    <t>Alaska,California</t>
  </si>
  <si>
    <t>53d8a65290c1dba50acfb68fd9e64f47462d54bc5f9abb238156dc23664db1b0</t>
  </si>
  <si>
    <t>5073b6f7468ad1b9785d6b03dc9054df29aad69d825555ad4cca88e6024902a0</t>
  </si>
  <si>
    <t>https://www.snap.com/political-ads/asset/4aaa2752a8ea4bcdfb8788307137a84ea12fb30653eb2eac574e9e60d2032b0d?mediaType=png</t>
  </si>
  <si>
    <t>2020/02/24 02:08:18Z</t>
  </si>
  <si>
    <t>2020/02/25 05:59:59Z</t>
  </si>
  <si>
    <t>The GOP Store</t>
  </si>
  <si>
    <t>5205 18th Place,Lubbock,79416,US</t>
  </si>
  <si>
    <t>Republican Retail Store</t>
  </si>
  <si>
    <t>03c2c2ed19c5186e0a5361aaf6ef604b3f2ef071559778e69b71ade190d8246b</t>
  </si>
  <si>
    <t>https://www.snap.com/political-ads/asset/7889a50211c1297a739856f735203188ae991905f8d1a2e9447d2357e22e356c?mediaType=png</t>
  </si>
  <si>
    <t>2020/02/17 19:09:13Z</t>
  </si>
  <si>
    <t>b3059f6a43a16f25ebd60083482902b7e749f5c266c1ef5c677c37e5bdbb4434</t>
  </si>
  <si>
    <t>web_view_url:https://peoplespowergrab.civicengine.com/pledge?utm_source=snap&amp;utm_medium=paid-awr&amp;utm_campaign=ppg&amp;utm_term=tx-ptv-v&amp;utm_content=B2622F17</t>
  </si>
  <si>
    <t>1d75526ea51c7772a5d547d9f83f87e4fabf0d152a1cf5ffc15e327ac555fe87</t>
  </si>
  <si>
    <t>web_view_url:https://pages.thetruth.com/ditch-juul-snap-comm?cid=social_asm_snapchat_ditchjuul_leadgen_snapcom_animated_1517</t>
  </si>
  <si>
    <t>28c62afc39c9dd0cad235fc9234ccd301e7b7d31491d908d2761dc2a6404eae3</t>
  </si>
  <si>
    <t>2020/02/05 16:49:42Z</t>
  </si>
  <si>
    <t>2020/02/29 16:49:42Z</t>
  </si>
  <si>
    <t>01aec8040cd6ac6f13b93258b2126df24008ebac59d50492cb414cad935ddf5c</t>
  </si>
  <si>
    <t>5dcb8c19ffcc1f51edc4bf49fe8e9aaad0a4653422f078f3e3978d641f2638c7</t>
  </si>
  <si>
    <t>2020/02/13 22:45:02Z</t>
  </si>
  <si>
    <t>2020/05/31 21:45:02Z</t>
  </si>
  <si>
    <t>Protect The Promise</t>
  </si>
  <si>
    <t>Paid for by Protect the Promise</t>
  </si>
  <si>
    <t>7765c0b5856b1181b69ddf2ffe2d4a28467600116985d11eb96243f4d55b13e7</t>
  </si>
  <si>
    <t>web_view_url:https://peoplespowergrab.civicengine.com/plan?utm_source=snap&amp;utm_medium=paid-awr&amp;utm_campaign=ppg&amp;utm_term=nc-map-v&amp;utm_content=67EAECBE</t>
  </si>
  <si>
    <t>d39b68599ba4adf596cb5597a440626690ef34b97102471084dec7d0439228cc</t>
  </si>
  <si>
    <t>https://www.snap.com/political-ads/asset/22f7e9ea5deb851f1d42a9d27d36d2e2950b4fc6db4f84a3b69a85ed73a1e30d?mediaType=mp4</t>
  </si>
  <si>
    <t>8fcd628248f3d7e877da4e3e2b940712c952bef27c952affadbbe899bd429e5f</t>
  </si>
  <si>
    <t>5d6c6e0898e1cacadcaf1742473e44327ac58aac94b5ca2308dd156666cf6d99</t>
  </si>
  <si>
    <t>https://www.snap.com/political-ads/asset/8d2c4d16ee470a78f06b8e30e076d8e8bc62241fa60dc562a69876ec952199ad?mediaType=mp4</t>
  </si>
  <si>
    <t>2020/01/15 05:00:00Z</t>
  </si>
  <si>
    <t>2020/01/26 22:30:00Z</t>
  </si>
  <si>
    <t>FolktandvÃ¥rden JÃ¶nkÃ¶pings LÃ¤n</t>
  </si>
  <si>
    <t>23-24</t>
  </si>
  <si>
    <t>Jonkopings Lan</t>
  </si>
  <si>
    <t>web_view_url:https://rjl.se/Folktandvarden/Frisktandvard/frisk24/?utm_source=snapchat&amp;utm_medium=social&amp;utm_content=&amp;utm_campaign=frisk_1996</t>
  </si>
  <si>
    <t>ef0eb52f65f3d6e47540740c55e8f359f2e33fba97084d584adad3f0d81f5ea2</t>
  </si>
  <si>
    <t>2020/02/02 14:30:16Z</t>
  </si>
  <si>
    <t>Holland Jones 4 Sheriff</t>
  </si>
  <si>
    <t>1f209255f39a31d68f22c95feeea430cee94b30d3a08bc018137b9836c819241</t>
  </si>
  <si>
    <t>92a788aada7a75d4a4e94271a783264bed53117bcbfe280e0edff3c8849b4d1d</t>
  </si>
  <si>
    <t>https://www.snap.com/political-ads/asset/de2d1a39ad0fac2ef2d673b6c87a6063b36c1bd0d66b0c0f0599eb7536557593?mediaType=mp4</t>
  </si>
  <si>
    <t>2020/02/21 19:05:34Z</t>
  </si>
  <si>
    <t>American Gunner</t>
  </si>
  <si>
    <t>Alabama,Idaho,West Virginia,Wyoming,Tennessee,Louisiana</t>
  </si>
  <si>
    <t>Outdoor Sports Gear Shoppers</t>
  </si>
  <si>
    <t>web_view_url:https://track.clickbooth.com/c/aff?lid=757280&amp;subid1=&amp;subid2=&amp;subid3=&amp;subid4=&amp;subid5=&amp;source_id=&amp;google_aid=&amp;ios_ifa=</t>
  </si>
  <si>
    <t>0b06b02aaa7cfe1d5c41b8a61ce952b991255a98ed701acd8520d1efe5f9f978</t>
  </si>
  <si>
    <t>https://www.snap.com/political-ads/asset/d5ecb93d092a01116411e3882c98191ba7c24a6da503e51844a49ae463c750fa?mediaType=mp4</t>
  </si>
  <si>
    <t>680baef4c0dc2b8aca7679127a9d08caea6b28cffe05b327393a522ffa99a9d4</t>
  </si>
  <si>
    <t>web_view_url:https://secure.greenpeace.org.uk/page/s/turtle-journey-video?source=SC&amp;subsource=OCMRGLPESC01GC&amp;utm_source=snapchat&amp;utm_medium=social&amp;utm_campaign=turtle_journey_jan_2020&amp;utm_content=journey_home_make_change_fp</t>
  </si>
  <si>
    <t>a73ecff232a14551f94ea425a99469a8cc63071828107e3484a6206c95143c33</t>
  </si>
  <si>
    <t>https://www.snap.com/political-ads/asset/9978b154dd841c1fff9c766fe4dbc35d9bbd6bc95ab541f92cbd3e9ff884176e?mediaType=jpeg</t>
  </si>
  <si>
    <t>2020/02/07 07:03:10Z</t>
  </si>
  <si>
    <t>a6676f7860db3761a33333a4a01d162959ed992def46114bb06fe5da2ccb0352</t>
  </si>
  <si>
    <t>https://www.snap.com/political-ads/asset/68605c72fd8822c5b7dd0011cc5e43dbef851e344dbeb8ffc88b9ad24ae3b6fb?mediaType=mp4</t>
  </si>
  <si>
    <t>2020/01/08 17:00:00Z</t>
  </si>
  <si>
    <t>2020/01/30 01:00:00Z</t>
  </si>
  <si>
    <t>Central City Association</t>
  </si>
  <si>
    <t>web_view_url:https://registertovote.ca.gov/?utm_source=snapchat&amp;utm_medium=traffic&amp;utm_campaign=novemberdecemberCCA</t>
  </si>
  <si>
    <t>28c7a07e459a83ddf2aa1240a8fd811a037182ca1b0590a97f3b7cf422f2a87e</t>
  </si>
  <si>
    <t>83fa576d8c60f1fc50acd7073d8fba328d181333d86a16eb4e898c7cb9ae6f54</t>
  </si>
  <si>
    <t>https://www.snap.com/political-ads/asset/7927288e080303eb0ba46f65e1b3fba526eec3c8d8b833969537c793bfc4e01d?mediaType=mp4</t>
  </si>
  <si>
    <t>0056db0b61c05986315a8861d76977260484fef3bef7b6030ba183b037a87751</t>
  </si>
  <si>
    <t>https://www.snap.com/political-ads/asset/df0ab9e9cbf7524df69ee096961ae584af7fd3dd9b6c7637b9c55871bb9331f6?mediaType=mp4</t>
  </si>
  <si>
    <t>6e9e59ffb2b5f13d6eb72d23c10ef3cf92f13002ca171063a6c7099dc079ebf2</t>
  </si>
  <si>
    <t>7c55be6ea0890375f52fb53c226b0c45cda373aea44cab91d8b1ba14570a3e3a</t>
  </si>
  <si>
    <t>https://www.snap.com/political-ads/asset/a967890fc64b1b2d8a246f123e9da33719a7f29084918df3b9d8fbad8f290337?mediaType=jpeg</t>
  </si>
  <si>
    <t>2020/02/20 18:02:19Z</t>
  </si>
  <si>
    <t>45342cc06c9d757721856f21bb6e4122cb2cd1d52557d1c48d402bc352c71470</t>
  </si>
  <si>
    <t>a4062f141ab55331fdec69a63eb15c27f59e40f7290cdd2db54d077726411165</t>
  </si>
  <si>
    <t>575a9d9e7ddac25a83147c5f4a6491e358bd6763bb24892eb481ed76ef759740</t>
  </si>
  <si>
    <t>e643256c5d2b33316baf912d5782837f7b1a501972200509ca6f3a5b22944fd2</t>
  </si>
  <si>
    <t>96c1f47b1fed41b0115314b6b8e4e93f4ad5740eb4563a21e79b1676542dbd43</t>
  </si>
  <si>
    <t>https://www.snap.com/political-ads/asset/c984688eacf22956021b24fa5fc5377458b7ebfe6862c27bc08b13c498a2dd69?mediaType=png</t>
  </si>
  <si>
    <t>web_view_url:https://gtfo.civicengine.com/pledge?utm_source=snap&amp;utm_medium=paid-cnv&amp;utm_campaign=gtfo&amp;utm_term=nc-ptv-v&amp;utm_content=E5188402</t>
  </si>
  <si>
    <t>5ea3e51044e111158f9ec3c89695bcfdd04da17226dfd2ec5d9437d64d9ef4af</t>
  </si>
  <si>
    <t>https://www.snap.com/political-ads/asset/7c0eac5d256db42c7441930812ffd3817b12cf383249dcc7b0cdb8d58fe6b296?mediaType=jpeg</t>
  </si>
  <si>
    <t>2020/01/07 03:09:54Z</t>
  </si>
  <si>
    <t>a55d4b44edc5bff3c05a85bd846915cbfc9b88940b889daf15921c3cd9f49890</t>
  </si>
  <si>
    <t>0167b25f5e3a802d924636c1e40dc74da95e5f7fa6a58f4db0652e5ce6c3d37d</t>
  </si>
  <si>
    <t>https://www.snap.com/political-ads/asset/a22c31e3778a1387fc8dc8b94e3212b2997984059d297b8cef51d451cece64c2?mediaType=mp4</t>
  </si>
  <si>
    <t>1d46e628d75282f4eed9bf7c4dfc1b04789300a0b285b9288edb58211ddf4299</t>
  </si>
  <si>
    <t>0114c4f12eab3fc7c715b91a7ea74d5a983664f9648ee07848adbac8d5f2b9b0</t>
  </si>
  <si>
    <t>https://www.snap.com/political-ads/asset/981f1e77911ac960e8d123d01171fad03073a6ac8eca8f896a1086ef33be3c9f?mediaType=jpeg</t>
  </si>
  <si>
    <t>2020/02/20 18:06:55Z</t>
  </si>
  <si>
    <t>f3c09bab3995d46fde2933d0c60589f75375360074a86ba516c30855416db08a</t>
  </si>
  <si>
    <t>74d97bfc871637603303a0726d2c7fc6a3144adedaba62cbdad5be963e742c02</t>
  </si>
  <si>
    <t>3382cf1052855124855af6701b86b3cfa6172044f8053e932039892e62cc01f1</t>
  </si>
  <si>
    <t>https://www.snap.com/political-ads/asset/8bc84547f8a06def85ddcf677458243910b14c9e06c7bd23f11f4a1ccd666c92?mediaType=jpeg</t>
  </si>
  <si>
    <t>2020/02/24 18:31:27Z</t>
  </si>
  <si>
    <t>8b71a68cd25b2c80eb06f1e4d233fc16305957efdc4d3cf7c3b802f583e8f124</t>
  </si>
  <si>
    <t>f5a7aa7707dce4f89a215eb1756acb268e591c04df84be7390a88e7d456091e4</t>
  </si>
  <si>
    <t>b7a849f34d6889021286f379d49acb32a9018dcac3cc8f4c6898fe4713f63939</t>
  </si>
  <si>
    <t>web_view_url:https://mailchi.mp/vgpt/snappels2</t>
  </si>
  <si>
    <t>dc60cea63727cec34f69d991d576c521d71ae10949cc3ca409cd59c0479155d6</t>
  </si>
  <si>
    <t>https://www.snap.com/political-ads/asset/a62e8d1bb507a4552f561375caee3768cc9f3ca997ae00849236da1c134c5196?mediaType=jpeg</t>
  </si>
  <si>
    <t>2020/02/21 19:10:05Z</t>
  </si>
  <si>
    <t>2020/02/24 05:00:00Z</t>
  </si>
  <si>
    <t>b5f495e5e41ccf84809020336527865065bb2c8adf57dac2af744661bd80ab19</t>
  </si>
  <si>
    <t>https://www.snap.com/political-ads/asset/a24a59278fcae70a1555d602ec7d3a4b391c57f72b319d9b7f71bf157da62739?mediaType=jpg</t>
  </si>
  <si>
    <t>c150e5a651aec03926b643160bf5ec17143710f1304188463f26168ec64a079b</t>
  </si>
  <si>
    <t>https://www.snap.com/political-ads/asset/572918ea5d5876519875bbff61aa2769e68aa6b35ff35d4551a59c9d121e3e84?mediaType=jpeg</t>
  </si>
  <si>
    <t>2020/02/07 05:52:47Z</t>
  </si>
  <si>
    <t>e38da4c1bfa6be95e1d8ba1722c5a91790c644ca536c4eb9d42e435f69b4e08f</t>
  </si>
  <si>
    <t>https://www.snap.com/political-ads/asset/937f20b4286ed063a1b9e20a5060d1cef7016bc8c21e711c4b946c1585654322?mediaType=jpeg</t>
  </si>
  <si>
    <t>2020/02/03 16:00:57Z</t>
  </si>
  <si>
    <t>42579efc07390c3f87f43c4421ff01272c7a35edd81a1a523d8c29a06b6cdd44</t>
  </si>
  <si>
    <t>web_view_url:https://www.ourraceagainsttime.org/story-ruby-balloon/?utm_source=snapchat&amp;utm_medium=paidsocial&amp;utm_campaign=ourtime&amp;utm_content=national_prospecting_ruby_balloon_rsn8</t>
  </si>
  <si>
    <t>33e515c254929ea01f6577d5a5245b5feb970cffa6d9953618cf549eee46a765</t>
  </si>
  <si>
    <t>https://www.snap.com/political-ads/asset/5e1d446d77e836984d6e8c92685a5cc56aafd2023d4332f15a7d866c94fad9b3?mediaType=mp4</t>
  </si>
  <si>
    <t>9701b96887f910cd352735a614750b78d5243943b24189e8033c631223aca1ef</t>
  </si>
  <si>
    <t>552425c6f96d673e8e8631090da57e3e5091e281f6e1f94bf4f37db3a8178998</t>
  </si>
  <si>
    <t>web_view_url:https://prezzyflipflops.com/?utm_source=snapchat&amp;utm_medium=cpc&amp;utm_campaign=pff-snap-prospecting&amp;utm_term=reach-lal&amp;utm_content=static-syria</t>
  </si>
  <si>
    <t>8200bfdf15072d02515347f2db82a100478b8e17721a14de6e2f8e007f8fb809</t>
  </si>
  <si>
    <t>https://www.snap.com/political-ads/asset/fb650f3dda7b908e12eac76f3da6218bedfa018635badaa7e4685f7ed261857a?mediaType=mp4</t>
  </si>
  <si>
    <t>web_view_url:https://act.campax.org/petitions/suisse-sans-fourrure</t>
  </si>
  <si>
    <t>7326f9518a5cd74207b37904196adbbcd77424f8d80f08549bf919bdf25d59f4</t>
  </si>
  <si>
    <t>https://www.snap.com/political-ads/asset/f7a0eec1547215142c2d27597875d524c95055424db6c737224ad382b5165d56?mediaType=png</t>
  </si>
  <si>
    <t>web_view_url:https://peoplespowergrab.civicengine.com/pledge?utm_source=snap&amp;utm_medium=paid-cnv&amp;utm_campaign=ppg&amp;utm_term=nc-ptv-v&amp;utm_content=27831566</t>
  </si>
  <si>
    <t>7e5a30f5636b00add5e1bc1b49531c3137bb171000499a9f098f449df6f2d66f</t>
  </si>
  <si>
    <t>https://www.snap.com/political-ads/asset/ca7d2638d2d327ca061e973ffede7f9eb0588dd61aea4c4489ecf982f40e8988?mediaType=mov</t>
  </si>
  <si>
    <t>web_view_url:https://roo.plannedparenthood.org?utm_source=Snapchat&amp;utm_medium=PaidSocial&amp;utm_term=Video_Puberty_6s&amp;utm_content=Traffic_Roo_13to17All&amp;utm_campaign=PPRoo_TrafficFlight1_RooExtension</t>
  </si>
  <si>
    <t>9992fdce850a21501971735da3dac452f2c6d731445f6298f112e468c2c5ba6b</t>
  </si>
  <si>
    <t>https://www.snap.com/political-ads/asset/97705745c6c30c83007f09a362ec1adb363ac2a3b03a441417fd1cb09a3661a3?mediaType=mp4</t>
  </si>
  <si>
    <t>a7f96a245bbf206143b805c53a49dccffcbd65df475120992929573795b65bef</t>
  </si>
  <si>
    <t>https://www.snap.com/political-ads/asset/8d18c966777fa2198ebb06b1717947732e7acd958dd5e48715226cd93578912b?mediaType=mp4</t>
  </si>
  <si>
    <t>8ac8ce06eb182a0771a9980f42081b6edfcc2531f3a0fa0470db7381077ed0fd</t>
  </si>
  <si>
    <t>2020/01/23 00:00:01Z</t>
  </si>
  <si>
    <t>2020/01/24 23:59:59Z</t>
  </si>
  <si>
    <t>0039802a57a5db8a2625259c8ff916cd7b09513ecac15ec907afc6d8424c2a1f</t>
  </si>
  <si>
    <t>d935e2ff9d67a13662a36928d676ef62e2ede729fa30c13f30a98a11c0e41214</t>
  </si>
  <si>
    <t>6f7ddfcf2e50670639b40c74eb927b1e0816053ca1b7e6f01ae99c38812ee15e</t>
  </si>
  <si>
    <t>https://www.snap.com/political-ads/asset/d3b260b299ee064903caaf3878839e318e382d92b1d9b2321c850d7de0a0ed1e?mediaType=mp4</t>
  </si>
  <si>
    <t>c4f47bf59cc84bd5cce4eb366c8243c7ba57c425ab2b9ebad0e06864077499b0</t>
  </si>
  <si>
    <t>https://www.snap.com/political-ads/asset/2c891255d5efa84f078f0748471b279edfd58424ce2d26e828b6e1e8caa766bd?mediaType=mp4</t>
  </si>
  <si>
    <t>2afb571b3ae16ce4389f131e681cf8adba256435781c11d42ba7adac0001efcc</t>
  </si>
  <si>
    <t>30ff7495971bbd24728c850c75e75cc6d8f1b3e3c407bb62bb2b7a05a10da03f</t>
  </si>
  <si>
    <t>https://www.snap.com/political-ads/asset/9e7cddbf0f2accd817736f1fb10092b2058fa97a6289a3e44d9ac23d7f341d6b?mediaType=mp4</t>
  </si>
  <si>
    <t>2020/02/10 14:00:00Z</t>
  </si>
  <si>
    <t>web_view_url:https://www.sgi.sk.ca/news?title=slow-to-60&amp;utm_source=snapchat&amp;utm_medium=social&amp;utm_campaign=20Slow&amp;utm_content=SlowTo60-10s-SnapChat</t>
  </si>
  <si>
    <t>d3cfb2d717102d86c14c3be87fc502411f917558119bf5b0f5834eae883e59ad</t>
  </si>
  <si>
    <t>62668816194bcb6bc2bd37209da26d6f6c0eac86bd023d2dc089b2462b03a6ac</t>
  </si>
  <si>
    <t>9aed8139bac39b035d5beda88e8999c785ddc83dff4f8f1084ca37f7ef17c222</t>
  </si>
  <si>
    <t>https://www.snap.com/political-ads/asset/73a14c19d183a62bda0a416b9aab9423ebc53ff662453199011c7508fff6472f?mediaType=jpeg</t>
  </si>
  <si>
    <t>2020/02/03 14:35:34Z</t>
  </si>
  <si>
    <t>f038765d1e4d2cb67b8224158396c4e83c8eb386a3ab70c733c8c9f50d9618d5</t>
  </si>
  <si>
    <t>4a50ff171bc26e3b426d6c1cce66afee975454d016520705c90b4f498af7b87b</t>
  </si>
  <si>
    <t>https://www.snap.com/political-ads/asset/529af544a495953726f8e2338c3a396c6dbc5293435cba50261383c8d2e5bdaa?mediaType=png</t>
  </si>
  <si>
    <t>2020/01/30 18:51:41Z</t>
  </si>
  <si>
    <t>2020/02/11 22:00:00Z</t>
  </si>
  <si>
    <t>latitude 40.8001;longitude -96.6674;radius 7.5</t>
  </si>
  <si>
    <t>c60bbdaf7b8d75135d861c7f3fe939067205d3fc0169d6d0a1609e6a678a142f</t>
  </si>
  <si>
    <t>https://www.snap.com/political-ads/asset/031384700341d846866066e0969f931c1ce16896c540e486aa94d0a3046b3941?mediaType=png</t>
  </si>
  <si>
    <t>2020/02/01 13:00:17Z</t>
  </si>
  <si>
    <t>Indiana Republican Party</t>
  </si>
  <si>
    <t>101 W. Ohio St., Suite 2200,Indianapolis,46204,US</t>
  </si>
  <si>
    <t>Congress of Counties</t>
  </si>
  <si>
    <t>latitude 39.762788;longitude -86.160736;radius 0.09</t>
  </si>
  <si>
    <t>c97044abf24b093dd1f66ef800575c2abc4b9848db7469d85cc49514961f0e88</t>
  </si>
  <si>
    <t>0c5778a7d688a03852a7cd8a4e96d7f460daaf23285b086cc22d3658c079031e</t>
  </si>
  <si>
    <t>c90496fd01c9530e4e461454db60a089af2fbcbfbbf1d658d4b2127970d533c5</t>
  </si>
  <si>
    <t>web_view_url:https://pages.thetruth.com/ditch-juul-snap-comm?cid=social_asm_snapchat_ditchjuul_bellyflop_leadgen_snapcom_6_1517</t>
  </si>
  <si>
    <t>4212cd4bf21e76e0df8dd1db1021aa378230e25151c12dc8eb8a37d588602cda</t>
  </si>
  <si>
    <t>0987a69918cb25641279dd727f422edfa546fdc73bbef277b2fe678a275bb757</t>
  </si>
  <si>
    <t>02fd9d4584f890ffc4649c52e137fef986319f2ed088213bddb5de687fd07647</t>
  </si>
  <si>
    <t>df89707e4ed0d7baf74c11035b6ec4b3f0ac5e7838361e96d4a1824c373984f8</t>
  </si>
  <si>
    <t>https://www.snap.com/political-ads/asset/302999986713995998a6e827198f48cb6f08461dbf9245addf29ef7bc3aaac76?mediaType=png</t>
  </si>
  <si>
    <t>dc9934587820d5eddbeaa7c6ba9b4d8568ee52310e9c7d9d7879a71b77f4097e</t>
  </si>
  <si>
    <t>f398a8d089055b738bd746b02c796385acbe9897f89bd7a1dba3be21c7a072a7</t>
  </si>
  <si>
    <t>https://www.snap.com/political-ads/asset/d0788b28bcadee47f54f8e9b4b79d3074fac8195f91655dbf48c79fe7fb0d9e7?mediaType=mp4</t>
  </si>
  <si>
    <t>3e087011e67c89c54a9ebad2c1a76132ad6f03d86549954e9a2be77f4685802b</t>
  </si>
  <si>
    <t>https://www.snap.com/political-ads/asset/3cad7cbad599ce8e964db191a4a4b3bf6cfe17681dd5955e5d19249c10a5af02?mediaType=mp4</t>
  </si>
  <si>
    <t>web_view_url:https://www.rachelgallagher.com.au/?utm_source=tmp&amp;utm_campaign=gabba_2020&amp;utm_medium=snapchat&amp;utm_content=urban_planning</t>
  </si>
  <si>
    <t>1dcc406153620ad11c21a6834caa7ff1be8dc799e66608e4f25ad40f737d0905</t>
  </si>
  <si>
    <t>web_view_url:https://www.ourraceagainsttime.org/story-ruby-balloon/?utm_source=snapchat&amp;utm_medium=paidsocial&amp;utm_campaign=ourtime&amp;utm_content=national_prospecting_ruby_balloon_lookalike_his</t>
  </si>
  <si>
    <t>741e5a1ce4b57b6411bb2029a70d2282cdd737d7e4d085dc75f21359023ec99c</t>
  </si>
  <si>
    <t>b038c69b15667a483b5beca5dd2e71fb1a8bf1c0e6b15735e902e24fa1066d22</t>
  </si>
  <si>
    <t>https://www.snap.com/political-ads/asset/3e7b8fa16297b0f4c81e7c01724c3356817429b43c07541e112b4acfe9880750?mediaType=png</t>
  </si>
  <si>
    <t>web_view_url:https://www.unsmoke.ca/environment?fields=allutm_campaign={{campaign.id}}&amp;utm_source=snapchat&amp;utm_medium=smm&amp;utm_content={{ad.id}}</t>
  </si>
  <si>
    <t>acc783b2a3056a7f0b8d9d75fbbeec5bc93fa57ad682b8a9b767d272b14ff67a</t>
  </si>
  <si>
    <t>0d9c2fa5ce3b5285a2ef035d2cd722a72ac4be1df76fb9d64924d12c05194706</t>
  </si>
  <si>
    <t>8c09af5db99f30713a066056b85bf9d5ad99657c902abf1b59b6b579d3f0c247</t>
  </si>
  <si>
    <t>https://www.snap.com/political-ads/asset/587a9d1fea2d6c0f317ee09f70d26df6b979d40ffc27619bb1e9744f669e75c2?mediaType=mp4</t>
  </si>
  <si>
    <t>7f099268ce1bf199fd4814d15c226f14890e6ad5fc006f07cfa48fa8684997b6</t>
  </si>
  <si>
    <t>079e6c5ef580910deff9bd35b212356d4a69bda6b1644c3d817699f01c0a0926</t>
  </si>
  <si>
    <t>8318f8b191102bb2da8308a59c89d44a2ae26862f2ea8b899bd0166bab3568c7</t>
  </si>
  <si>
    <t>https://www.snap.com/political-ads/asset/5477ef2dfca093861e069bc9fd0a45e70b4fcd860ef7a08f061069be7ec107b9?mediaType=mp4</t>
  </si>
  <si>
    <t>2020/01/19 20:09:42Z</t>
  </si>
  <si>
    <t>2020/01/26 20:09:42Z</t>
  </si>
  <si>
    <t>SADEARTH</t>
  </si>
  <si>
    <t>web_view_url:https://teespring.com/stores/sad-earth</t>
  </si>
  <si>
    <t>25bcd7f393c764154d69a6c9743896f16b4cfb01c9b0632b8b8e6da53795723e</t>
  </si>
  <si>
    <t>https://www.snap.com/political-ads/asset/073a5ca561c12b7f21c47dfc4ce04796ff1484e156acdb9915a8254736867ca5?mediaType=mp4</t>
  </si>
  <si>
    <t>web_view_url:https://www.charlestonchronicle.net/2019/12/10/buttigieg-spends-time-in-the-hood/</t>
  </si>
  <si>
    <t>681a81f9daf91275d3e7de3c9d03a960409721f22778a4a18ee4e950746e8b94</t>
  </si>
  <si>
    <t>1ad88c75655c371bc1e0b9fe9fcea4badd1232c664b4a775ee91ea743297d927</t>
  </si>
  <si>
    <t>https://www.snap.com/political-ads/asset/cf2186650f77e6168012e1c9ba44c2410ef3a52caf2e1ec5c6da3ba888781157?mediaType=png</t>
  </si>
  <si>
    <t>web_view_url:https://gtfo.civicengine.com/plan?utm_source=snap&amp;utm_medium=paid-awr&amp;utm_campaign=gtfo&amp;utm_term=tx-map-v&amp;utm_content=158442D5</t>
  </si>
  <si>
    <t>88b7cbb7183ad658025a3fef25ceed67e3b56197ac55baea615e58e166a80fd2</t>
  </si>
  <si>
    <t>https://www.snap.com/political-ads/asset/107f267aca44d71fbb02df9e08cfb6298f4beecfeaa4db31a33f214228de12ff?mediaType=mp4</t>
  </si>
  <si>
    <t>web_view_url:https://www.mikebloomberg.com/policies/gun-safety?utm_source=snapchat&amp;utm_medium=cpm&amp;utm_campaign=PM_A85&amp;content=CP06-carlitoscommercial</t>
  </si>
  <si>
    <t>950ad40095946450e41f695befeb596536dcef30820531d0d14f8545c17ba495</t>
  </si>
  <si>
    <t>https://www.snap.com/political-ads/asset/c6e40d6ade5a38189b80482b05a0ec3346893aa9421231c8c098dcc8e32cff1e?mediaType=jpeg</t>
  </si>
  <si>
    <t>2020/02/25 22:48:17Z</t>
  </si>
  <si>
    <t>8ec06bf3946fe227354d96bcf7fef1c69a7a94190aad665dba0744cd1dda5afe</t>
  </si>
  <si>
    <t>web_view_url:https://peoplespowergrab.civicengine.com/pledge?utm_source=snap&amp;utm_medium=paid-awr&amp;utm_campaign=ppg&amp;utm_term=nc-ptv-v&amp;utm_content=492C1A94</t>
  </si>
  <si>
    <t>564498952dad3eccb800aa94f0aaff57b1bae5b2793b49e7a57e43693989a672</t>
  </si>
  <si>
    <t>https://www.snap.com/political-ads/asset/d0e84a15ef7a8fb4627e53768821de4153e8e198a9332a303e2b0a1a41f068dd?mediaType=png</t>
  </si>
  <si>
    <t>a0589ed7d1c750241aac5e29e178a23048b20b0673a8609015117fcf50e366ec</t>
  </si>
  <si>
    <t>048f1687457be39463cad83a6cc46aa82db28610f5d11dc5aa213500c510f2aa</t>
  </si>
  <si>
    <t>https://www.snap.com/political-ads/asset/8464e71f8b1310f01a0f7967ced3e5df41beaa865efed7cd354600f0a717c289?mediaType=mp4</t>
  </si>
  <si>
    <t>1b84b160fa840c71758a3d16dde1160091452d62f9b7b7a38841b54d6a49027c</t>
  </si>
  <si>
    <t>https://www.snap.com/political-ads/asset/3e58daabda89d0dfa991895b440eee4d30df2bddd77fac511ee8ff4d0c5d57c5?mediaType=jpg</t>
  </si>
  <si>
    <t>2020/01/08 00:18:39Z</t>
  </si>
  <si>
    <t>2020/02/29 05:59:59Z</t>
  </si>
  <si>
    <t>52a73e16e8f06e8042effa3440b854ae590ef75fae604845a80cbd63c933aa9e</t>
  </si>
  <si>
    <t>https://www.snap.com/political-ads/asset/19b141de2aa660bdece3234de01e6e2fd003d008f4ff7b5e3f45ef36caea66f3?mediaType=mp4</t>
  </si>
  <si>
    <t>2020/01/06 18:25:50Z</t>
  </si>
  <si>
    <t>San Francisco - Oakland - San Jose,Portland,Los Angeles,New York,Austin,Washington,Seattle - Tacoma,Boston (manchester),Minneapolis - St. Paul,Baltimore</t>
  </si>
  <si>
    <t>Beachgoers &amp; Surfers,Collegiates,Yoga Enthusiasts,Vegans &amp; Organic Foodies,Concert &amp; Festival Goers,Political News Watchers,Eco-Conscious Shoppers,Pet Owners</t>
  </si>
  <si>
    <t>web_view_url:https://rise.liberalsforlove.com/</t>
  </si>
  <si>
    <t>434a1c50ea8a197d373144a25dd0757cdc23e57414993e56e222d7faa736ed54</t>
  </si>
  <si>
    <t>829f4e69ce226042a80510f6ffd0e7ed88e66a506daf53bf3288f32f9978ce9d</t>
  </si>
  <si>
    <t>7ff725fe51c2d492ba51c3162c746008c7328bf96667f324adb0c7295387e563</t>
  </si>
  <si>
    <t>f97c7fce2e30bc068f2ac67a5d8e92ac37993d9971be6280e2a9c5ead01c7786</t>
  </si>
  <si>
    <t>b8faed34b5e5d9beae3541ddcb0fcaa235f2b4560107785067992082986827a1</t>
  </si>
  <si>
    <t>https://www.snap.com/political-ads/asset/78127b292c48105ef00a971ba7ddb51324e24d2d1f0018ae29a9cbceef25bc12?mediaType=mp4</t>
  </si>
  <si>
    <t>0c9f8e801ac4479afd12811b5b19208c45eec818867a06e411198b615903147c</t>
  </si>
  <si>
    <t>7b720f570da0128074fbc5eead75bd90add6ab168f01be5c55c519098466e18c</t>
  </si>
  <si>
    <t>793619f08f0dc09e418ef7fde0bd6f080b70e7541e4bbf85189bbfac74519304</t>
  </si>
  <si>
    <t>web_view_url:https://www.mikebloomberg.com/policies/climate-change?utm_source=snapchat&amp;utm_medium=cpm&amp;utm_campaign=PM_A85&amp;content=CP02-climatethreatisreal</t>
  </si>
  <si>
    <t>f95f4d52f619f29c233487ea2c27c2381e3a900a6e45d3e04c876cd59f8fb5b7</t>
  </si>
  <si>
    <t>56da0986d4ab7da1b1c72cc85a72a7f1f26e835d405a2057a7d8852fca2f4679</t>
  </si>
  <si>
    <t>2020/02/02 21:02:33Z</t>
  </si>
  <si>
    <t>2020/02/05 04:59:55Z</t>
  </si>
  <si>
    <t>f8766bc941d9bfe870426c883cac8d359554678930ab286018dc2484efbdc857</t>
  </si>
  <si>
    <t>https://www.snap.com/political-ads/asset/800b02b27315d0ebf304bebe06f7f386b4675a35103d3dfa5b884c1be3bf720b?mediaType=mp4</t>
  </si>
  <si>
    <t>c09817ae26e55b317eac8fbf45939fdd45d99fb54ec79478d384c96f8511cca4</t>
  </si>
  <si>
    <t>405f70243a2ca9801b555639c125e0a2bda45093721b39da87816b204dc89f99</t>
  </si>
  <si>
    <t>8cd6fcc4b2d71cdb4837c109d40142fd205687b80d47197df195cc5d9143896f</t>
  </si>
  <si>
    <t>0e7589f8b7a432121f80ddc9864673071e6a263d72abb0417ebb1c0e4f9d521c</t>
  </si>
  <si>
    <t>web_view_url:https://gtfo.civicengine.com/pledge?utm_source=snap&amp;utm_medium=paid-awr&amp;utm_campaign=gtfo&amp;utm_term=tx-ptv-v&amp;utm_content=CBFA8703</t>
  </si>
  <si>
    <t>edf0dcb39b85279cd9daa14c771638102ce8a769f6c350a93df60afc00a7fd01</t>
  </si>
  <si>
    <t>8e38989da006d8a07b762845aa3a007495ccab7dd695b5515b8b1f216be74136</t>
  </si>
  <si>
    <t>2020/01/16 22:37:18Z</t>
  </si>
  <si>
    <t>2020/02/10 22:37:18Z</t>
  </si>
  <si>
    <t>College Graduates,Married People,Moms,Parents,Occupation (Legal, Education or Health),Education (Bachelor Degree),Education (Graduate Degree),Education (High School Diploma),Education (Some College),Education (Some High School),Presence of Child (Age: 0-3),New Moms,New Parents,Marital Status (Married),Presence of Child (Age: 10-12),Presence of Child (Age: 7-9),Presence of Child (Age: 4-6),Presence of Child (Age: 16-18),Presence of Child (Age: 13-15)</t>
  </si>
  <si>
    <t>80aef4a303916809131c33dcc22984cc0f9fb0567032472c20ca0d97eea386e9</t>
  </si>
  <si>
    <t>0f5611e6199bbcd36fdac199aaf2824a959398ac93a0b520710a608563d794d2</t>
  </si>
  <si>
    <t>https://www.snap.com/political-ads/asset/1094f5cdea3c6095c1eb4359607165d1f542bb53e44d200a18e9bf62d44e77d5?mediaType=mp4</t>
  </si>
  <si>
    <t>web_view_url:https://www.opc.gouv.qc.ca/ficav/?utm_source=Snapchat&amp;utm_medium=Display&amp;utm_content=15sec_Aeroport_FR&amp;utm_campaign=CSPQ|OPC|FICAV|CU_1013388</t>
  </si>
  <si>
    <t>ea109e07fd913d4588aadd6f8a2c2384545946278152563e5227f3732b4cc99b</t>
  </si>
  <si>
    <t>1763e0016b2e4b9234557a2ec5ff578119e6ca6cf841ddeda32bb59eaa946580</t>
  </si>
  <si>
    <t>https://www.snap.com/political-ads/asset/245f6fb6df3ea8b3de87a77327728af10aa7009b36037950ca30a68698fefdc1?mediaType=jpeg</t>
  </si>
  <si>
    <t>2020/02/19 22:23:24Z</t>
  </si>
  <si>
    <t>1cef183f21b893ec876016687e6c5d347817ac1e6c5ade61b7a44ea83d464451</t>
  </si>
  <si>
    <t>https://www.snap.com/political-ads/asset/c3b93f771c01170bc1c3652e698daba3d28920aa268fdb48f15f0da8830cd2a9?mediaType=mov</t>
  </si>
  <si>
    <t>web_view_url:https://roo.plannedparenthood.org?utm_source=Snapchat&amp;utm_medium=PaidSocial&amp;utm_term=Video_Consent_6s&amp;utm_content=Traffic_Roo_13to17All&amp;utm_campaign=PPRoo_TrafficFlight1_RooExtension</t>
  </si>
  <si>
    <t>5c9d2843ccda408d508ebb4f78bf7538ef57c863c6e9eb1c05d0601db7836de4</t>
  </si>
  <si>
    <t>0db73a644572a27fe1c1dc446db13ae3a737c20ef7246234c2f0617eedf177db</t>
  </si>
  <si>
    <t>5a3f97c89ead95d17f297562c77ce03e77ca549d55148946b247ea65e6e2faf4</t>
  </si>
  <si>
    <t>2020/01/24 00:00:01Z</t>
  </si>
  <si>
    <t>2020/01/25 23:59:59Z</t>
  </si>
  <si>
    <t>1e949ab96f4d95d97c15330b23d973ed1ac94c7679436ba12abac353634c7999</t>
  </si>
  <si>
    <t>https://www.snap.com/political-ads/asset/85a161bef0e11c077659ece2ee8c75462b6195c9d23472c59a5c6464a2685d16?mediaType=mp4</t>
  </si>
  <si>
    <t>629324f895ef82502004391e51c4264069d6b7b26b38cf6a4c1b610b3461ae7e</t>
  </si>
  <si>
    <t>11f1f1246d2d8531708ad79806d9332fa4e3f888fe0e0b1e69d53cba50fe914d</t>
  </si>
  <si>
    <t>https://www.snap.com/political-ads/asset/91c1613924df12495f75a2bc8f876ddc4c604aecc0b3ee74bdbf8992e4746306?mediaType=jpg</t>
  </si>
  <si>
    <t>b5348debaf11adee747a5351cb43a85610e726db3f3cefd6bb0cff37c95c0eaa</t>
  </si>
  <si>
    <t>web_view_url:https://peoplespowergrab.civicengine.com/pledge?utm_source=snap&amp;utm_medium=paid-awr&amp;utm_campaign=ppg&amp;utm_term=nc-ptv-v&amp;utm_content=66951C3B</t>
  </si>
  <si>
    <t>a56804ff8ad394e6a348ec065fa3d72620dc4eb26f5161bec948af82d7865b53</t>
  </si>
  <si>
    <t>3b081970a8b4ffab178aa4d1685aa91dbba0fa7acfa7f2def7ca3b2da4f98f08</t>
  </si>
  <si>
    <t>8420ad337fe333a629caca5c5fbb731091f461e33d4b0df76f16efc8284e9c72</t>
  </si>
  <si>
    <t>f6f07c5ebb388d49bcf5ad6c6398fab12d410282b44b2bbf807d827d237f0710</t>
  </si>
  <si>
    <t>cf8125fa24dd0b2b46ec89e3aab81e541ad95ca5102864519c2aead0e16dd15f</t>
  </si>
  <si>
    <t>08c9f322304e95808ba35416f3f2ba8507ae5641febafb1d2400907d615335e4</t>
  </si>
  <si>
    <t>80e8c2958f2dd340ee63e316b0be553c875c13f97fcc9812a182c2bd1fce01c0</t>
  </si>
  <si>
    <t>fb86235090bbf06ae46b57e4386fc750d3f3fb22f282dd66bb83e709095ad202</t>
  </si>
  <si>
    <t>2020/02/20 13:49:18Z</t>
  </si>
  <si>
    <t>2020/02/29 13:49:18Z</t>
  </si>
  <si>
    <t>af5ae26804e9fc7abc2ab4aedd52c5b805a43b6bc1d7735ecef46f62d85118d5</t>
  </si>
  <si>
    <t>05b2aeb0faa67bc621ddc31dc3a6e6399d322c7c3018b0c55b1a0ad0a4801a1c</t>
  </si>
  <si>
    <t>2020/01/20 17:37:07Z</t>
  </si>
  <si>
    <t>83a45cf43b2b59a13098b51f197f32c9c64fa021ce085a773e168aa1a63e1b4f</t>
  </si>
  <si>
    <t>c36e24dce98feb987e2976d77a32bcbb092a676430a69d754a77422506acb097</t>
  </si>
  <si>
    <t>2020/01/19 00:00:01Z</t>
  </si>
  <si>
    <t>2020/01/20 23:59:59Z</t>
  </si>
  <si>
    <t>9e1a2b22191552546163a6b21704525b71b63a4948edf6bf75113c8c6a138cff</t>
  </si>
  <si>
    <t>https://www.snap.com/political-ads/asset/6cca8b54ea4674eac3baf2fce510afb677ead3f944630d88ba6f0c1a78e2c814?mediaType=mp4</t>
  </si>
  <si>
    <t>2020/02/18 16:50:59Z</t>
  </si>
  <si>
    <t>GoTrump 2020</t>
  </si>
  <si>
    <t>Donald J Trump</t>
  </si>
  <si>
    <t>California,New York</t>
  </si>
  <si>
    <t>web_view_url:https://www.gotrump2020.org/check-availability-trump?utm_source={{campaign.name}}&amp;utm_campaign={{adSet.name}}&amp;utm_content={{creative.name}}</t>
  </si>
  <si>
    <t>cd400c3072bc42c3ff86430c2a70465a5faaa9f5a9cb95e92dd6b433b965f8fc</t>
  </si>
  <si>
    <t>b9620b1d33bf0e8ea60865dc3096b62f66796c26b72129f541dc0ee273d606f4</t>
  </si>
  <si>
    <t>https://www.snap.com/political-ads/asset/1e29096d9279160dc0120b37781c7b5021d01847448694f97d58cd5760e0d910?mediaType=mp4</t>
  </si>
  <si>
    <t>2020/01/22 13:20:53Z</t>
  </si>
  <si>
    <t>2020/02/03 13:19:53Z</t>
  </si>
  <si>
    <t>latitude 59.91917747590341;longitude 10.737792311651418;radius 5.0,latitude 59.368156;longitude 10.441459;radius 5.0,latitude 59.74345071074646;longitude 10.191001466728352;radius 5.0</t>
  </si>
  <si>
    <t>Bookworms &amp; Avid Readers,Parents &amp; Family-Focused</t>
  </si>
  <si>
    <t>web_view_url:https://www.baerum.kommune.no/om-barum-kommune/jobbe-i-kommunen/jobb-i-en-barnehage/</t>
  </si>
  <si>
    <t>f5dd560c4087613f3dc4ffa38b935bc8897f13f2fed928dee81d957d0e0acdde</t>
  </si>
  <si>
    <t>web_view_url:https://peoplespowergrab.civicengine.com/pledge?utm_source=snap&amp;utm_medium=paid-awr&amp;utm_campaign=ppg&amp;utm_term=nc-ptv-v&amp;utm_content=1F82A2AE</t>
  </si>
  <si>
    <t>383c07d3158804e723fa5c038ad90770e2cf93d76562dc3973a3db92cd0f99e7</t>
  </si>
  <si>
    <t>https://www.snap.com/political-ads/asset/7e8e377abe4b515da83a9e03118789f0cc7332110bfafc20d0c25b20b5a3dae1?mediaType=mp4</t>
  </si>
  <si>
    <t>ae3bdd5ed842b601307d0b5d0632c802bcf406d215f40a02d21b9da0c8b0bc89</t>
  </si>
  <si>
    <t>https://www.snap.com/political-ads/asset/9a6a8bc0ba0832efcaed8758c7fec7cf37fc684c0581898fd954b1437c293e7e?mediaType=png</t>
  </si>
  <si>
    <t>4ead5b89a982b481819438bb77b8e072a6b55faa153044ec4be8ac982f4b6249</t>
  </si>
  <si>
    <t>web_view_url:https://peoplespowergrab.civicengine.com/pledge?utm_source=snap&amp;utm_medium=paid-awr&amp;utm_campaign=ppg&amp;utm_term=nc-ptv-v&amp;utm_content=C448835B</t>
  </si>
  <si>
    <t>2222cfeb38d796dfc7f63750dc8376bb4e92b987475610f78754d3e9f0cc82b1</t>
  </si>
  <si>
    <t>https://www.snap.com/political-ads/asset/ec5df581b5331385d2ba0378de4118fd7d002b66e5426fdf1301ceaaca83be97?mediaType=jpg</t>
  </si>
  <si>
    <t>web_view_url:https://prezzyflipflops.com/?utm_source=snapchat&amp;utm_medium=cpc&amp;utm_campaign=pff-snap-traffic&amp;utm_term=US1835-Broad&amp;utm_content=static-sources</t>
  </si>
  <si>
    <t>8231499efa3d4025b54b2b1b70ebbee7235ed2ce937546d852f098f828ee1ebb</t>
  </si>
  <si>
    <t>8373a51988a8646acb9906d7dffa087f32f6aaa809ad6f4e77e84c9926a1cd83</t>
  </si>
  <si>
    <t>30-49</t>
  </si>
  <si>
    <t>b01a7228f08c04606d1e6e10b8fa7d9d5561001494da1d73c3d67cec9c9bb614</t>
  </si>
  <si>
    <t>7db4f2e0daddc3ee0ac09f4ed58ee8874f38786df9605a8651aef9b8bf427b69</t>
  </si>
  <si>
    <t>https://www.snap.com/political-ads/asset/119e096bcb645fca27236e8a5080890ddc2f2d7a6918ec22c86e329e589f0653?mediaType=mp4</t>
  </si>
  <si>
    <t>bf40a029ceacdd139e691dd640e99a7dcaab06a01702944ea39b1522dde11392</t>
  </si>
  <si>
    <t>b559e4987283a67f1273cec3dc6f6cf6b3c8c390c46fd12b7f7ac6ac869b4770</t>
  </si>
  <si>
    <t>ee8e205f308c56e70ac12d8d9a12e23d0f377357579e25a308391ccb74d7023e</t>
  </si>
  <si>
    <t>https://www.snap.com/political-ads/asset/baa3bb313ed78e42a2f3e5c6326e19cecda02feca5a94a7353328c996838c8e7?mediaType=mp4</t>
  </si>
  <si>
    <t>b5fa94727d7eebf5268639b6bfefe51e405ece808c7aad2133e20e3f58e8e655</t>
  </si>
  <si>
    <t>https://www.snap.com/political-ads/asset/0667948e5e9875710484a91089424bed7722045967c623697538c89a9a84cbd0?mediaType=mp4</t>
  </si>
  <si>
    <t>206764a6ac47560dfe31d37447ec370f5efdb78645980352b3935d8f7ce658f8</t>
  </si>
  <si>
    <t>1461da354c49d9027efa0599a09eaad0c62402566b124773a91cb8e9b6e332e1</t>
  </si>
  <si>
    <t>web_view_url:https://www.mikebloomberg.com/policies/gun-safety?utm_source=snapchat&amp;utm_medium=cpm&amp;utm_campaign=PM_A85&amp;content=CP06-fighthenrapistol</t>
  </si>
  <si>
    <t>5534c7fbb700e263d659b6e6006c58c5d3ecdfb53a768fb9bd9fab6f31c81b09</t>
  </si>
  <si>
    <t>https://www.snap.com/political-ads/asset/ba8b166c1ec965b86bbe121b263f11f8fc54b48908f2b5f947435e513baf4b87?mediaType=mp4</t>
  </si>
  <si>
    <t>2020/01/28 08:37:09Z</t>
  </si>
  <si>
    <t>2020/02/04 08:37:09Z</t>
  </si>
  <si>
    <t>latitude 59.89;longitude 10.52639;radius 15.0</t>
  </si>
  <si>
    <t>web_view_url:https://www.baerum.kommune.no/om-barum-kommune/jobbe-i-kommunen/jobbe-som-larer2/skolene-i-barum/haug-skole-og-ressurssenter/</t>
  </si>
  <si>
    <t>ff4580ba3d0ecdee172b9759515eed6c53905df8d48f891342213e0940b4f85e</t>
  </si>
  <si>
    <t>d731e00089a8d76b5c9cb9c1d11c311ca1bceb53c89ab8ef4d9c96df343e085a</t>
  </si>
  <si>
    <t>271fa21772c3e167501963cdcb9ab0159c3618baa3f5fc192c1703ac520c74c1</t>
  </si>
  <si>
    <t>https://www.snap.com/political-ads/asset/77bf9b99135b875587db51c1afe5ee7b653ed512a5272b8f48e0e4244cd9e6ac?mediaType=png</t>
  </si>
  <si>
    <t>3b5cd25a2ecd90b1668a3828c38ec424710a373447f200c22989847070ea67a0</t>
  </si>
  <si>
    <t>https://www.snap.com/political-ads/asset/dbd0b104a3f4f48eb4b349e3e1d6c2bb088738ff7b48c16d903e51209196912a?mediaType=mp4</t>
  </si>
  <si>
    <t>086be0ade2b038d65a4d9642cac6677fe19c6f47e9e28e81a3acb14bc003babd</t>
  </si>
  <si>
    <t>web_view_url:https://pages.thetruth.com/tiq-this-is-quitting-snapchat-commercials/?cid=social_asm_snapchat_tiq_animated_ditchjuul_commercials_enlist_1324</t>
  </si>
  <si>
    <t>20ac4dcc60aabe6926192452a413ca134f1b78752607a54126849813e97b5c6a</t>
  </si>
  <si>
    <t>web_view_url:https://peoplespowergrab.civicengine.com/plan?utm_source=snap&amp;utm_medium=paid-cnv&amp;utm_campaign=ppg&amp;utm_term=nc-map-v&amp;utm_content=75077FEC</t>
  </si>
  <si>
    <t>3ff7ef6c131451596ee2697ae64eeece72a8a06a2438d9c623af5e181411b470</t>
  </si>
  <si>
    <t>f7652a239f603735f7347f9be3e49eff4e7f325bb8099bb5e75ee26cbd97a058</t>
  </si>
  <si>
    <t>06de4900ec730396bddaad1c070f398331cc2d3aa20eba29b2880d7ed1fef464</t>
  </si>
  <si>
    <t>web_view_url:https://gtfo.civicengine.com/pledge?utm_source=snap&amp;utm_medium=paid-cnv&amp;utm_campaign=gtfo&amp;utm_term=tx-ptv-v&amp;utm_content=5C790029</t>
  </si>
  <si>
    <t>99b541649f2a02bf9a42056a5ac93d99c02db2160e95d159c6d70195d403a715</t>
  </si>
  <si>
    <t>https://www.snap.com/political-ads/asset/ad009d637d3c0ad21877e48aeb9c311927baf542153fec7098be320fbe0dae8b?mediaType=png</t>
  </si>
  <si>
    <t>2020/02/03 23:47:52Z</t>
  </si>
  <si>
    <t>Friends of Andrew Yang</t>
  </si>
  <si>
    <t>Andrew Yang</t>
  </si>
  <si>
    <t>b2db9bd36f19d89e499ca103518c20a779476e3e7b88d3b8f31525a74f31986d</t>
  </si>
  <si>
    <t>web_view_url:https://peoplespowergrab.civicengine.com/plan?utm_source=snap&amp;utm_medium=paid-cnv&amp;utm_campaign=ppg&amp;utm_term=tx-map-v&amp;utm_content=75265B18</t>
  </si>
  <si>
    <t>c0cb567dbe9b9cc67bf307f68b3b8caf8752c974252e67aba78f1b5d05d9af8f</t>
  </si>
  <si>
    <t>6706a8a6cc3a2f0ffd5f902ad79ca9c8ec4754616aedf3a69b1c9733ba6ad8f0</t>
  </si>
  <si>
    <t>30813f6ffbf829b64ceff8065ff617976289c77827172f2939f1a5c88896e2e0</t>
  </si>
  <si>
    <t>129f13e9404fcf10c32b23653988b7cd29ebf3651905d77c9b9a883df038c579</t>
  </si>
  <si>
    <t>84e89ab9fc8e5e5edf71dd4475fe9a9dfcdbbf798a47d6b4632808556185437a</t>
  </si>
  <si>
    <t>84b6db61bbfaefbb68bcc1d0a22fc53559001acb4ba7c5c476ac698893165745</t>
  </si>
  <si>
    <t>14737f847ce5ced7c0088ad94060f07fd5f2b6e6a94b7ce890793e1d256b43b8</t>
  </si>
  <si>
    <t>2020/01/27 11:39:23Z</t>
  </si>
  <si>
    <t>b8f4fc4b3fc35d100fe151bf9731f281448b83fd9199d3bb5b25f86e45f055af</t>
  </si>
  <si>
    <t>web_view_url:https://peoplespowergrab.civicengine.com/pledge?utm_source=snap&amp;utm_medium=paid-awr&amp;utm_campaign=ppg&amp;utm_term=tx-ptv-v&amp;utm_content=75DC86D5</t>
  </si>
  <si>
    <t>d55aaed382509917e17a6f9ce4d7122cccace8b70807aebc29d33e3ba146e73a</t>
  </si>
  <si>
    <t>web_view_url:https://gtfo.civicengine.com/plan?utm_source=snap&amp;utm_medium=paid-awr&amp;utm_campaign=gtfo&amp;utm_term=tx-map-v&amp;utm_content=3BE8DB46</t>
  </si>
  <si>
    <t>88b36bf1b2c4f58aef8b181e6becf83cf9574c51fb042e71048a94ac4dcd1538</t>
  </si>
  <si>
    <t>9bd0e22a58ca3bed452d188a2dbf3bf8950ed2ae8252d4332b7bd40833125c10</t>
  </si>
  <si>
    <t>https://www.snap.com/political-ads/asset/f3304d07368f974514633f79367120f870bbe03c14438f8cb82fb1c2d71fa204?mediaType=mp4</t>
  </si>
  <si>
    <t>e91d4708de782647aecaf4d586cd873f33de3b25e6102c47662c93fabfbe8daa</t>
  </si>
  <si>
    <t>https://www.snap.com/political-ads/asset/8d3bdab0c964991dab274562f4858b7b2757e868d48112fc4743566afbfd8c3a?mediaType=jpg</t>
  </si>
  <si>
    <t>7a08bae0acf13153b8dfd7dd276abc9781770d232aeb752a28c837600c0ed867</t>
  </si>
  <si>
    <t>https://www.snap.com/political-ads/asset/5784c59d7b6f2dc2c8d55943684dfe5544f9611466bcd5f9d092fab69122996d?mediaType=mp4</t>
  </si>
  <si>
    <t>2020/02/25 18:48:54Z</t>
  </si>
  <si>
    <t>2020/02/26 02:00:00Z</t>
  </si>
  <si>
    <t>Priorities USA</t>
  </si>
  <si>
    <t>latitude 42.563439;longitude -83.151726;radius 0.25</t>
  </si>
  <si>
    <t>40cc5fde9e93d89f1b87b47f72a6fb75c4d3b931cefffe78a0aea20e9005dce1</t>
  </si>
  <si>
    <t>0fc19acc788fbf31bbbb850170cc54f7152b110b6102c31929242175033e5784</t>
  </si>
  <si>
    <t>https://www.snap.com/political-ads/asset/b100c2d689f8156188db46787f98508fd11cdd91b61846dbc24a4b1965413ef3?mediaType=mp4;https://www.snap.com/political-ads/asset/1c9424db3aadaf267c7f546942524db864855f864096c8ac02278d216c570170?mediaType=mp4;https://www.snap.com/political-ads/asset/7aa737930a7c28f70710d2ebccf3bff0df11dde1d38a2577cdede330d7746951?mediaType=mp4;https://www.snap.com/political-ads/asset/f5ebb10778a0d1134b15c19bd34f2cdc8b702d23e1126a70a448771213478ade?mediaType=mp4;https://www.snap.com/political-ads/asset/2bdb6371b280c8deda2e66b1de339929888e65d670a70f759fb2fe6da22ed678?mediaType=mp4;https://www.snap.com/political-ads/asset/40a7e636f197b56417377297f7166f031064348b6949c600b74fbfe8aa5c5ad9?mediaType=mp4;https://www.snap.com/political-ads/asset/a76f199ddc14e2d80c383242c043d592ced808d0835fd111b8a75e19898d2bcb?mediaType=mp4;https://www.snap.com/political-ads/asset/434935109a5c8bb2732b5dfd9ea0e73269047412cd169c55aa342f87fd4eaca2?mediaType=mp4;https://www.snap.com/political-ads/asset/ccbf8ed900703a3380f0437a58341c860bfa2da5eba57e929d794815378e8024?mediaType=mp4;https://www.snap.com/political-ads/asset/707f5cb9a64055f40ad53fec61cc1cc699f509ca77fd2510dc964e5a2f2e65ab?mediaType=mp4</t>
  </si>
  <si>
    <t>2020/01/17 13:35:53Z</t>
  </si>
  <si>
    <t>94ce9acfca28cdf18ac167087b8acf87d8b1d34ea54ec87788b12bbb08055fe0</t>
  </si>
  <si>
    <t>https://www.snap.com/political-ads/asset/160da6e3f0b5110f4e81ff604f4c4be1f0c817ce42d7548fd9d70af710e2fb36?mediaType=mp4</t>
  </si>
  <si>
    <t>deep_link_uri:https://spoton.onelink.me/3360955241/87329242,deep_link_android_app:https://play.google.com/store/apps/details?id=com.spotontracker,deep_link_ios_app:https://apps.apple.com/app/id1039914781</t>
  </si>
  <si>
    <t>d320bddc1357a3dc2eca4e4bf3c06eda9cccc0e615613162003d8f274ae65ae7</t>
  </si>
  <si>
    <t>2a0366fd2e41743970329b20024dca712ee2ada9c143a0d96694f46d6ebbadd0</t>
  </si>
  <si>
    <t>https://www.snap.com/political-ads/asset/d1bdf968277816399e891d42766cecb46e5484b008e0ce4266a1d1ae5e623fe0?mediaType=png</t>
  </si>
  <si>
    <t>2020/02/04 23:48:08Z</t>
  </si>
  <si>
    <t>latitude 40.8001;longitude -96.6674;radius 7.0</t>
  </si>
  <si>
    <t>b231417354b96d67d68c73fc14a5bbd393e0a211b564a42ac46d019a8018ecca</t>
  </si>
  <si>
    <t>https://www.snap.com/political-ads/asset/b888900246a272dd1519c1c3c8c62b40ded494c811d1fc9588c4b4d988dd00f2?mediaType=mp4</t>
  </si>
  <si>
    <t>ffbc85b547176eae3872396314fe85f7692b541a9d792b9ece6ab1c5dbde0680</t>
  </si>
  <si>
    <t>https://www.snap.com/political-ads/asset/41e838cc4dc2f1e69abbea67281583324801c34bda4237c0a4c9416a79af8c0a?mediaType=png</t>
  </si>
  <si>
    <t>e87f121952987a3c9c4b240b1e3804f09c967714e071088ad3f9bb83b498232b</t>
  </si>
  <si>
    <t>https://www.snap.com/political-ads/asset/1114b4c2fd3ec7dc446a8caeb0b3b5b9273944617ad867e62637a6666bc6b4de?mediaType=mp4</t>
  </si>
  <si>
    <t>2020/01/16 09:00:00Z</t>
  </si>
  <si>
    <t>2020/03/30 22:59:59Z</t>
  </si>
  <si>
    <t>Ardmore Advertising</t>
  </si>
  <si>
    <t>GB</t>
  </si>
  <si>
    <t>Department of Justice NI</t>
  </si>
  <si>
    <t>Northern Ireland</t>
  </si>
  <si>
    <t>web_view_url:https://www.endingtheharm.com</t>
  </si>
  <si>
    <t>28a22f23376d03f0775a07794200dbd4ac4a42467592b1d9d83236fefbdf1d1d</t>
  </si>
  <si>
    <t>bc14bac3172c935f0304ad4f0f2e9a648d23221dff02bb94671071ed7a23e935</t>
  </si>
  <si>
    <t>Sci-fi &amp; Fantasy Fans,Math &amp; Science Enthusiasts,TV Viewers (Science Fiction &amp; Fantasy)</t>
  </si>
  <si>
    <t>c9032a66dad7516a450c83006718873f096bc49e36ee4c8ff640e7119cf6202b</t>
  </si>
  <si>
    <t>web_view_url:https://www.ourraceagainsttime.org/story-bella/?utm_source=snapchat&amp;utm_medium=paidsocial&amp;utm_campaign=ourtime&amp;utm_content=national_prospecting_bella_lookalike_api</t>
  </si>
  <si>
    <t>b14853c760e629d9196dbc006dd004ce61308e64d444bb666033877e97d23bee</t>
  </si>
  <si>
    <t>https://www.snap.com/political-ads/asset/78e7ea8c902938182426f1cb9837bf7dc92f64825f2cdc93ed4a5755fce5af5b?mediaType=mp4</t>
  </si>
  <si>
    <t>web_view_url:https://recoveryreinvented.com/?utm_source=snapchat&amp;utm_medium=socialpaid&amp;utm_campaign=dream_3_family_treatable</t>
  </si>
  <si>
    <t>cbf0374294fcb3464215a1b79acfe03af15e65a2ba2ad8f039476d24c83b39ed</t>
  </si>
  <si>
    <t>8329642dcbd0a2db6863e3ca3f55ed662f5fd12b7ab1f655df00e2e6a3cdbd40</t>
  </si>
  <si>
    <t>web_view_url:https://peoplespowergrab.civicengine.com/pledge?utm_source=snap&amp;utm_medium=paid-awr&amp;utm_campaign=ppg&amp;utm_term=tx-ptv-v&amp;utm_content=5630FEF3</t>
  </si>
  <si>
    <t>d44351133e83996e7d940af4bc17e360ae5c05ac17ddcf7b31eea49276cc79b3</t>
  </si>
  <si>
    <t>cc2c6df23a645bc358fbb76287918d07abe3b9deac6f7e0eeb1585e1186b8da5</t>
  </si>
  <si>
    <t>Albuquerque - Santa Fe,Alexandria,Amarillo,Biloxi - Gulfport,Birmingham (anniston and Tuscaloosa),Bluefield - Beckley - Oak Hill,Bowling Green,Buffalo,Casper - Riverton,Charleston - Huntington,Chattanooga,Cincinnati,Clarksburg - Weston,Cleveland - Akron (canton),Columbia - Jefferson City,Columbus,Columbus,Columbus - Tupelo - West Point,Corpus Christi,Detroit,Dothan,Duluth - Superior,Evansville,Greenwood - Greenville,Harrisonburg,Hattiesburg - Laurel,Huntsville - Decatur (florence),Idaho Falls - Pocatello,Indianapolis,Jackson,Jonesboro,Joplin - Pittsburg,Knoxville,Lafayette,Lafayette,Lake Charles,Lansing,Las Vegas,Lexington,Lima,Little Rock - Pine Bluff,Louisville,Memphis,Meridian,Minot - Bismarck - Dickinson,Mobile - Pensacola (ft. Walt),Monroe - El Dorado,Montgomery - Selma,Myrtle Beach - Florence,Norfolk - Portsmouth - Newport News,Oklahoma City,Orlando - Daytona Beach - Melbourne,Ottumwa - Kirksville,Paducah - Cape Girardeau - Harrisburg,Panama City,Parkersburg,Philadelphia,Pittsburgh,Quincy - Hannibal - Keokuk,Roanoke - Lynchburg,Rochester,San Antonio,Sherman - Ada,Shreveport,Sioux Falls(mitchell),South Bend - Elkhart,Spokane,Springfield,St. Joseph,Tampa - St. Petersburg (sarasota),Terre Haute,Topeka,Tri - Cities,Tulsa,Wheeling - Steubenville,Wichita - Hutchinson Plus,Youngstown,Zanesville</t>
  </si>
  <si>
    <t>40c9752cbccd945df88584d24b1db8bc44be9cedfe81cf96e4a26d54cc1436a2</t>
  </si>
  <si>
    <t>8945c236fbe5a5eecf5978a6c7eecd8f2229c24515da82d5db047c17bb48eb0d</t>
  </si>
  <si>
    <t>e8a7b23d4f9400900d1b5e23c3b27ed89cef50895cd1c41324c052803ed81c61</t>
  </si>
  <si>
    <t>acdfd30f719e18c9e80f9c241727dda430d3be9d615c41a046bfccb57f9d2b51</t>
  </si>
  <si>
    <t>f183091cacf280f3b6f5c2d1f6165117972ba2de1f03b1c69f6990ee7d9ecaf2</t>
  </si>
  <si>
    <t>c750e343b6b3cb75430d5113713410a24577fe4672a3f5f25c7789e681d88354</t>
  </si>
  <si>
    <t>7c73e75f7db7ba22a1a327294641b2c552ff4d4426505f84e2b8d47577f175cf</t>
  </si>
  <si>
    <t>https://www.snap.com/political-ads/asset/08da17a1357d43061142648463937cc063f2ca5a607d7e458e4fcb30ba272123?mediaType=mp4</t>
  </si>
  <si>
    <t>49b291d8ce5bbdff5c311cd767f5d065a28d313cc9f6bf39f5aac38426f188d0</t>
  </si>
  <si>
    <t>https://www.snap.com/political-ads/asset/5918f7bd6a4cffe1a5a1b172d3100fbbb62c4c38cf2a00db7cf5bbd79e395748?mediaType=jpeg</t>
  </si>
  <si>
    <t>2020/01/21 15:22:24Z</t>
  </si>
  <si>
    <t>News Watchers,Business News Watchers,Celebrity News Watchers,Political News Watchers,TV Network Viewers (FOX News Channel),TV Viewers (News)</t>
  </si>
  <si>
    <t>a620b5a653240b4677452dfde121c2acc4ae71afd9533da939a37fb5f48f6798</t>
  </si>
  <si>
    <t>ad5991704e2716fc073a1ff41a9bd0558a525de71fc84c3cbda6394943d64edf</t>
  </si>
  <si>
    <t>c696362594b78a8d437349aa052e3f4f782b6a90e818ba010db481d39d764447</t>
  </si>
  <si>
    <t>https://www.snap.com/political-ads/asset/0e79186ad3e82d62b0c3b71930f819128aac268aa74183250f086e4648642255?mediaType=jpeg</t>
  </si>
  <si>
    <t>2020/02/03 15:45:21Z</t>
  </si>
  <si>
    <t>0176852cda19f930fa4581665d4e695a79febb3433c1114e48481dfc412ee79c</t>
  </si>
  <si>
    <t>c039e9c7aa872a74ef19d10f4bd5e26ea61edd2cb26ba531bf1b17f0ab26f668</t>
  </si>
  <si>
    <t>319b7965ab0a61ea5292cd1e984a81ec75e6cc254cc41fe3203fb71472d37bf9</t>
  </si>
  <si>
    <t>d3631dd7df5634314915130ef97fcba106867b4ffaeb0859686faf4475e4b363</t>
  </si>
  <si>
    <t>https://www.snap.com/political-ads/asset/261d905187faefa8c070801f6d239af21fd2e8612a0b7979edb97c6fa9005ce7?mediaType=jpeg</t>
  </si>
  <si>
    <t>2020/02/07 06:38:37Z</t>
  </si>
  <si>
    <t>43d95f37ad8205b23fae276ddb3e28fcb575580012cb8c7e6a5a0bf592ca56d5</t>
  </si>
  <si>
    <t>eeb80d89cbcafbe3f115e344fcb0f62f43f2b7c575f35d14bc4ce1e04e94329c</t>
  </si>
  <si>
    <t>https://www.snap.com/political-ads/asset/cdf01da528736b46f384c59dda00c530130a952cd36a170e39e445a2f244073f?mediaType=mp4</t>
  </si>
  <si>
    <t>866de1930bdc1d61270c5a03c1a57dfd475fd4b19cc69437831c0ad518998e44</t>
  </si>
  <si>
    <t>6b40e288a35c71eaf1a8fb0171c591a21cfbf46dce4d535b10052d84fcfbcaf0</t>
  </si>
  <si>
    <t>05aaf0f3d51ff0e7a0028d0b6a21ed64dc0ad2012c1431198f4d97d995314a46</t>
  </si>
  <si>
    <t>4f103c2b16cefdcc0a86ca751dddffd573a64a8f998c590302a558fdf371b364</t>
  </si>
  <si>
    <t>https://www.snap.com/political-ads/asset/ed32fdbdfc600752c4ff2f4870b33bc9bd13eedcb1f0ade177a3ead1edefde5b?mediaType=mp4</t>
  </si>
  <si>
    <t>2020/01/26 14:00:00Z</t>
  </si>
  <si>
    <t>Last 12 Months Buyers - Urban Outfitters</t>
  </si>
  <si>
    <t>3e340c684f59147ee1d0a6b0dc78bb88223a8372e503dc9d20d69b82ae07dca0</t>
  </si>
  <si>
    <t>https://www.snap.com/political-ads/asset/198ed98cb0116c87613a890853172024a8aa05b2dba19af025f0d5e1dfdff5f5?mediaType=png</t>
  </si>
  <si>
    <t>web_view_url:https://www.unsmoke.ca/care?fields=allutm_campaign={{campaign.id}}&amp;utm_source=snapchat&amp;utm_medium=smm&amp;utm_content={{ad.id}}</t>
  </si>
  <si>
    <t>2635d4f4756d2bb28443876c6a9b9e2aecd0a1a2cd11a48df66ba93275db061e</t>
  </si>
  <si>
    <t>2020/01/14 10:53:21Z</t>
  </si>
  <si>
    <t>2020/01/15 23:59:59Z</t>
  </si>
  <si>
    <t>637dc3bd716dbb3b28ef759ef84f0b3b24346a7d310f3ecd21f24a7a5199ee24</t>
  </si>
  <si>
    <t>f7d550812d6ba2e3051ca1582257aaa2800a375e7774e33466faa116edbf08a6</t>
  </si>
  <si>
    <t>966823ca4ffafa5883ac87202d584c1587c5b040a8cc0e7c11353c674e136080</t>
  </si>
  <si>
    <t>498fca9be71c8f5e5cf5969515d64b1f35bf4181721dc0af1e7b74ead267b3f1</t>
  </si>
  <si>
    <t>28dc5bb1c5d678c55ec3d87db2c263f02e35033cd3e0cb92a4e3fb2d744d09eb</t>
  </si>
  <si>
    <t>https://www.snap.com/political-ads/asset/6ae1c096aebe675fa88b8cea97b68e919ede2e596284e593d5e675566c219d29?mediaType=mp4</t>
  </si>
  <si>
    <t>27a76aa1a6b602ad7a9a86e5e604d8ee627860eb3a3bc56442eafbd613d8408b</t>
  </si>
  <si>
    <t>36c4467354a338381f539b5d89b7d225112e57e954d0c257b0206be325b0d3fa</t>
  </si>
  <si>
    <t>2020/01/18 00:00:01Z</t>
  </si>
  <si>
    <t>2020/01/19 23:59:59Z</t>
  </si>
  <si>
    <t>d2a0ae9ae207bceb1a1fa1a0e711e5361f3c1090d5926e890f66858f476dd330</t>
  </si>
  <si>
    <t>db8434b739957ab796be0fbd6d0c143143127e5d86fc27818fe3daad6d097927</t>
  </si>
  <si>
    <t>c6d0a07e622ec9daa8ac91a2ca3976fdb81f10f29c35ed19aa5ceb0b80157e93</t>
  </si>
  <si>
    <t>73d2c8a1f476fb51eeedc664b6d198cf79e81b468ffc824738e375ffb22c1a02</t>
  </si>
  <si>
    <t>ea223187fed03127ee3c0b490b65ec59c05ee72a21c2a7446f3a18c39bd5f536</t>
  </si>
  <si>
    <t>a2fda3136c25f05e57b901dbc5b829e711b35118a8dbe8e24615613e7dd009af</t>
  </si>
  <si>
    <t>https://www.snap.com/political-ads/asset/6a37feae0e4c5107a74f50e1f1aea5b2d4aabb509cdb1a4c1a34ca501d8be33a?mediaType=jpg</t>
  </si>
  <si>
    <t>2020/01/29 00:07:53Z</t>
  </si>
  <si>
    <t>2020/02/01 00:04:30Z</t>
  </si>
  <si>
    <t>College Graduates,Education (Some College),Married People,Moms,Parents,Occupation (Legal, Education or Health),Education (Bachelor Degree),Education (Graduate Degree),Education (High School Diploma),Education (Some High School),Presence of Child (Age: 0-3),Presence of Child (Age: 10-12),Presence of Child (Age: 16-18),Presence of Child (Age: 13-15),Presence of Child (Age: 4-6),Presence of Child (Age: 7-9),New Moms,New Parents,Marital Status (Married)</t>
  </si>
  <si>
    <t>web_view_url:https://greatschoolslnk.org/faq/</t>
  </si>
  <si>
    <t>7a880d80b802e076c8f84e6f449e7987b9cec175b6b1b43692c3f5c478927c1d</t>
  </si>
  <si>
    <t>https://www.snap.com/political-ads/asset/ce1d80c635a72476364525193b96dfd00e51a30f36a908bda683822ecb728394?mediaType=mp4</t>
  </si>
  <si>
    <t>ec99f366e7a7c44b01eba4d8b586fb05b37ba76997a6ea753e34284b093f1f81</t>
  </si>
  <si>
    <t>https://www.snap.com/political-ads/asset/68ae4696f3c6bf62810a984592356614fe8a1ab48d7ad545eb6144861eac7c32?mediaType=jpeg</t>
  </si>
  <si>
    <t>2020/01/14 18:11:05Z</t>
  </si>
  <si>
    <t>6080f571722add521765d8c7900cca0675a30e3e529cfc6fa9beab7085b24dac</t>
  </si>
  <si>
    <t>3fec48751c3c88c6ce5a2de38a161e6bb33f147ed20e22d060d7ccdbd538bf70</t>
  </si>
  <si>
    <t>https://www.snap.com/political-ads/asset/f46349e42468aee57c2a566c7691ba4bae940a7262e77bf6775ea5a45fd0dff8?mediaType=mp4</t>
  </si>
  <si>
    <t>c768de2fa789e656763593a54633ae8d8c8fb150f9a0f85eae64e659ebd82d55</t>
  </si>
  <si>
    <t>bff761638001cbf48168ab16b01c444f0b79778b2ac6d7ad678729ac6cd1f113</t>
  </si>
  <si>
    <t>https://www.snap.com/political-ads/asset/329a5e5b0b845107ab343f08dba6ac8096360dad67bcfb94a5bcedaf2bcedb80?mediaType=jpeg</t>
  </si>
  <si>
    <t>2020/02/25 22:46:41Z</t>
  </si>
  <si>
    <t>edb5af34245815f3e82c22d297f559da18aa40281732fb1602192deed8d51d0b</t>
  </si>
  <si>
    <t>https://www.snap.com/political-ads/asset/9cad6b01a7b9b8cdcdd0969278ba06f8347e12c119858baf87e3d07033ff4d1c?mediaType=mp4</t>
  </si>
  <si>
    <t>0a4246bd73524b60ec6cf0a427c6754923acb5d71c02e00440f718ebf9e6f627</t>
  </si>
  <si>
    <t>2020/01/15 04:59:59Z</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</si>
  <si>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33.968825;longitude -118.417454;radius 2.0</t>
  </si>
  <si>
    <t>fa2a976023ca656cc322848f0aef5cb5d34ee06aeab93d4ee3beb0445fd544d5</t>
  </si>
  <si>
    <t>6fef8a65306e009dd2cb724e21f39236d29faaa6295d30954bd529486b85e365</t>
  </si>
  <si>
    <t>https://www.snap.com/political-ads/asset/c7ce990d75168491edaa1305a10abcebde8e04192cadd7b94ec19817e29cec0c?mediaType=mp4</t>
  </si>
  <si>
    <t>955baa1330b8556f2429cdd4152fdba3b2c3730659937b47ed196c7fbf68a7dc</t>
  </si>
  <si>
    <t>https://www.snap.com/political-ads/asset/91016dfd20247a3175f63626fb24eecf30ed2297eef7d4e7b72a321bf88aa2a0?mediaType=png</t>
  </si>
  <si>
    <t>420b3e746ca3bb6d186454fb64b10c48be0761f24ccc2dab74320182bc8dd0ca</t>
  </si>
  <si>
    <t>https://www.snap.com/political-ads/asset/d266ba4d55828e8fb49d82b8deb47ea80a7fde7c9a79b4518050b0ce872c75da?mediaType=mp4</t>
  </si>
  <si>
    <t>2020/01/22 05:19:23Z</t>
  </si>
  <si>
    <t>fbc7260a769882314bc4f77bbc326c9661996c57347524b42bbaf6d3bd4c4174</t>
  </si>
  <si>
    <t>358d316ff6715809639a1d8a3913298556f1a981a7646aca9687c455afc5f6ae</t>
  </si>
  <si>
    <t>eebf8bde3f3ef5702fdee4a3b1b7b4091178283319ff7c28b4bdd6c436261a05</t>
  </si>
  <si>
    <t>https://www.snap.com/political-ads/asset/c65071117309c7d8cccfb8b8164dfe40fdffdf792ef4884016fb259aac336723?mediaType=mp4</t>
  </si>
  <si>
    <t>2020/02/14 14:51:02Z</t>
  </si>
  <si>
    <t>9c397ceafa59341c9758ef427afa0aa6e9059cfd143645441d929dba8d8524c0</t>
  </si>
  <si>
    <t>https://www.snap.com/political-ads/asset/914243f45813ac0406cf730be6082996bba7c6ba0fa2c26a5631da805050bd23?mediaType=mp4</t>
  </si>
  <si>
    <t>2020/02/18 23:53:45Z</t>
  </si>
  <si>
    <t>web_view_url:https://www.universityofcalifornia.edu/civic-engagement/register?utm_source=snap&amp;utm_campaign=GOTV-Primary&amp;utm_medium=cpc</t>
  </si>
  <si>
    <t>74d4c8c03b3482190ed83ba55c067a4ee5ff682e208785a11df635f16b9bb936</t>
  </si>
  <si>
    <t>https://www.snap.com/political-ads/asset/ef7e0c6d1f75fa1579561fc16e251e9b4443eca2720b53d6df8696f3b2b86f3b?mediaType=jpg</t>
  </si>
  <si>
    <t>2020/01/28 01:59:46Z</t>
  </si>
  <si>
    <t>2020/02/07 07:59:59Z</t>
  </si>
  <si>
    <t>Kimberly Bizon for US Congress</t>
  </si>
  <si>
    <t>CTE Kimberly Bizon</t>
  </si>
  <si>
    <t>latitude 43.19760940437891;longitude -82.87458791533489;radius 50.0</t>
  </si>
  <si>
    <t>College Graduates,New Moms,New Parents,Small Business Employees,Marital Status (Single)</t>
  </si>
  <si>
    <t>web_view_url:https://www.kimberlybizonforcongress.com/about/</t>
  </si>
  <si>
    <t>34c98a7fb4601192cd77f244e7060954cf951d2f19fd9be325d0ef96ad3a9bd1</t>
  </si>
  <si>
    <t>0de68b71c7f3b8dcfd186fe81ff95b10115fb8555789ea85d1b2c0453c81dd3e</t>
  </si>
  <si>
    <t>8823e2d371909ac22f42cf38b24dfb93e1e1cc3bb1f88e054843f73c342db2c0</t>
  </si>
  <si>
    <t>8ae882d331d07a21e54bdec1569d6d387b90e5b834b1622f43a1750f455bf310</t>
  </si>
  <si>
    <t>24440b6df9fbbfdf70ebe88c9cd281c2a50680acbc483de74095b2b8e3ddb522</t>
  </si>
  <si>
    <t>https://www.snap.com/political-ads/asset/d5c170917076b16c5f37f4bdc458065cfac40d661fe03c7b401ab7c1d77c63d6?mediaType=mp4</t>
  </si>
  <si>
    <t>web_view_url:https://www.mikebloomberg.com/2020/acq-mike-beats-trump-32450?utm_source=~00_~01snapchat_~02_&amp;utm_medium=~00_~03cpm_&amp;utm_campaign=~00_~04b20_~05pm_~06p_~07stma_~08a85_&amp;utm_content=~00_~09cp01+06_~10_~11scared_~12na_~136_~14en</t>
  </si>
  <si>
    <t>4115812138bcfee7c34dd74bda0c8c127f5f05b7aec219d80c15aaad684ecbdc</t>
  </si>
  <si>
    <t>https://www.snap.com/political-ads/asset/a1893921ef1d705f1cba7b2376f07c85f43245b9276315346b7b43ab4b640cb6?mediaType=png</t>
  </si>
  <si>
    <t>web_view_url:https://gtfo.civicengine.com/plan?utm_source=snap&amp;utm_medium=paid-cnv&amp;utm_campaign=gtfo&amp;utm_term=nc-map-v&amp;utm_content=116474E1</t>
  </si>
  <si>
    <t>62fe86053db8b36a0dbdf8cf9c1a585cfdef402af0d558fd5421fa83c73b4cc5</t>
  </si>
  <si>
    <t>2020/01/30 18:50:02Z</t>
  </si>
  <si>
    <t>e90178156f802ae750d1edf753f054ed2b1826eb9182ff37bb59673a9bd6a91a</t>
  </si>
  <si>
    <t>b0782388ab5b6c78b2b630d5b3925794721d374df38cbd8c4d1656311b130d70</t>
  </si>
  <si>
    <t>8231a4ef0feb0f3355f6f959dfa7bfb0137483081cd1cb8dc295607e91e7b3cd</t>
  </si>
  <si>
    <t>web_view_url:https://gtfo.civicengine.com/pledge?utm_source=snap&amp;utm_medium=paid-awr&amp;utm_campaign=gtfo&amp;utm_term=tx-ptv-v&amp;utm_content=B25F2F86</t>
  </si>
  <si>
    <t>f24c38abdc6dc9ceec59182e7fd78c3c75951b50ed5d051186dd9230034150f0</t>
  </si>
  <si>
    <t>efc108ce98ba7a530e9be29a473ef97bc78833c86023324644c60f3151cb6c77</t>
  </si>
  <si>
    <t>b8669c8db73ed8cc131b5bf698a60ca6c9922940cb4e3482b601a78a59ceea4b</t>
  </si>
  <si>
    <t>1ca80b78a258a7e4a00961a7ffadea60d51bf023114e4353b04b8019417f6028</t>
  </si>
  <si>
    <t>https://www.snap.com/political-ads/asset/85eda563900c38977640309ee01da0682689815ea2eaccff540b719bf1ef2dea?mediaType=mp4</t>
  </si>
  <si>
    <t>2020/02/04 20:55:51Z</t>
  </si>
  <si>
    <t>2020/02/08 20:55:51Z</t>
  </si>
  <si>
    <t>19-39</t>
  </si>
  <si>
    <t>39892daf033af7b352e5885b2ba14b83ba1493d11e82aa6042a16cce60bccbab</t>
  </si>
  <si>
    <t>https://www.snap.com/political-ads/asset/17dac110b4586278b164214756b8dcd890a16d631e136d6030b03b5e4734bf00?mediaType=mp4</t>
  </si>
  <si>
    <t>web_view_url:https://recoveryreinvented.com/?utm_source=snapchat&amp;utm_medium=socialpaid&amp;utm_campaign=dream_3_dance_1_in_10</t>
  </si>
  <si>
    <t>3306a6802f1ccdf7ecc40e230b9263fcee5572993c54f6644ae81040aed3d1fb</t>
  </si>
  <si>
    <t>web_view_url:https://gtfo.civicengine.com/plan?utm_source=snap&amp;utm_medium=paid-awr&amp;utm_campaign=gtfo&amp;utm_term=tx-map-v&amp;utm_content=9C861ABE</t>
  </si>
  <si>
    <t>0197c900a5ccd23a55904f278e0d99f04fbccf96270e881d1156926bc52d45e3</t>
  </si>
  <si>
    <t>f27f395070ddf4f73d86cc90b553b0fbf912d501b227bcfbd14e2a7c72456fb5</t>
  </si>
  <si>
    <t>770d04e68ca6fe0c0305f7da1ae86b8a3e25051bd85d06b961fedd18531bb97f</t>
  </si>
  <si>
    <t>https://www.snap.com/political-ads/asset/ab6da8263e1be01ddbaccbc0698a470548277519dd38e74adb3501c129688a91?mediaType=mp4</t>
  </si>
  <si>
    <t>5176b742bc476cf2309731594e1e4e4ea784a54d015704639142387cc83db605</t>
  </si>
  <si>
    <t>a851489a87102305ba8f0d81a006d3285ba34f865bed356741faf175b8fecee4</t>
  </si>
  <si>
    <t>2020/01/04 17:27:46Z</t>
  </si>
  <si>
    <t>2020/01/31 17:27:46Z</t>
  </si>
  <si>
    <t>Nevada</t>
  </si>
  <si>
    <t>bbab77a099a4f36a77fd307e75a4bee626fc24e3dbbb9a436f5484ba780fecb5</t>
  </si>
  <si>
    <t>web_view_url:https://www.mikebloomberg.com/policies/gun-safety?utm_source=snapchat&amp;utm_medium=cpm&amp;utm_campaign=PM_A85&amp;content=CP06-carlitos</t>
  </si>
  <si>
    <t>610f0800c427d8c893f1c1ac12b6a3c015fa54dd5b9c513cd0c16bc31089942f</t>
  </si>
  <si>
    <t>feac3225cf5bff1598f058932bab379cdba679da56af4de9dfa464a64c9f5cff</t>
  </si>
  <si>
    <t>https://www.snap.com/political-ads/asset/7bf4f478680bf4a919794a31a17171a9f82d5900689fd01dac2686eeac28b746?mediaType=png</t>
  </si>
  <si>
    <t>2020/01/31 16:00:00Z</t>
  </si>
  <si>
    <t>2020/02/01 02:00:00Z</t>
  </si>
  <si>
    <t>latitude 39.762788;longitude -86.160736;radius 0.08</t>
  </si>
  <si>
    <t>6a8ef9fd7b3d0bf46979b46b42a3c5acb290961ac224c0043bc9f2980b649247</t>
  </si>
  <si>
    <t>https://www.snap.com/political-ads/asset/c151c13f1839fc8b30613a1dbb745e67e91912476379eb620b7800f58064dacf?mediaType=mp4</t>
  </si>
  <si>
    <t>web_view_url:https://www.opc.gouv.qc.ca/ficav/?utm_source=Snapchat&amp;utm_medium=Display&amp;utm_content=15sec_Safari_FR&amp;utm_campaign=CSPQ|OPC|FICAV|CU_1013388</t>
  </si>
  <si>
    <t>79a0e6d4f9910890c50e9cb68395c33db428c92050a1772992b40d8ef107cb0d</t>
  </si>
  <si>
    <t>db962441e781e6ff7452f2b57d6cf57bd12d42239564f3a988c380c6f2427baa</t>
  </si>
  <si>
    <t>2ffae8e1e5fdaa5d1ee22ceb2ed3e270e954fc6993f09d25b3c403059cfbe3db</t>
  </si>
  <si>
    <t>web_view_url:https://www.ourraceagainsttime.org/story-alastair/?utm_source=snapchat&amp;utm_medium=paidsocial&amp;utm_campaign=ourtime&amp;utm_content=national_prospecting_alastair_rsn8</t>
  </si>
  <si>
    <t>16826037a8521241e34287f07e5883355d9e6e84f20dfefc7ae0ca1881c51b43</t>
  </si>
  <si>
    <t>https://www.snap.com/political-ads/asset/c0f6ea98fb02b0cec33a12543b816b2d211bc58f84a32bfaeb5c75aa74d90782?mediaType=mp4</t>
  </si>
  <si>
    <t>1174c261669603e3a0a6f30d17a8bc94650ce3502ec2b12b659ee1674da9cf21</t>
  </si>
  <si>
    <t>d36e45e1ca4dc8da3a4f94fbe13d260afc3d48bd5c42d0a4e7aca90da6b300c7</t>
  </si>
  <si>
    <t>https://www.snap.com/political-ads/asset/9fb50d43343ad4d284fd72778c7eeb058a33e63e21b6ba400db6e7b851d5ebfe?mediaType=png</t>
  </si>
  <si>
    <t>60574c2a945583ad63e76086f01a39e15a7931c548282a6250770e9836b09125</t>
  </si>
  <si>
    <t>ca37ee6f48fc7a94dbb466a92f587b3dc8a35aae1806dd0cc36fc5a35379ee33</t>
  </si>
  <si>
    <t>73e5265d00bbb191daa624b8aa27ea71952a6065e1f973629aeb640d536f7137</t>
  </si>
  <si>
    <t>dbdf569c4f53f42ce788a54b34ffdb7c82944d6931dbbe9aead0572232b8ad6e</t>
  </si>
  <si>
    <t>https://www.snap.com/political-ads/asset/7b6fc0b4069b60cb04d82f94559c88efa7892e7620d4490a3a636b30a222c3a3?mediaType=png;https://www.snap.com/political-ads/asset/e0bcdf08cb409ae03d9c86726e2fc9c64025ce0f2ad44418a4b14f0582e34da7?mediaType=png;https://www.snap.com/political-ads/asset/b580a3377231d9f907db18aba5f396043e9ae7c978fd8a68244b74c6dc389cc7?mediaType=png</t>
  </si>
  <si>
    <t>2020/02/07 22:10:45Z</t>
  </si>
  <si>
    <t>Sterlingetail LLC</t>
  </si>
  <si>
    <t>270 Twp RD 141,Van Buren,45889,US</t>
  </si>
  <si>
    <t>24+</t>
  </si>
  <si>
    <t>a27730d23c47c976e56df48f7d2fd495473ad9f484a3a7193af6070137123add</t>
  </si>
  <si>
    <t>6c4f7cddadc4614bcbdd59fa51876deb935dd822e4170e9040a581cea39e5b8c</t>
  </si>
  <si>
    <t>ff7ac5085f6c31ab1ca9d87ea2f4909a6908f838c5db5658ab823e2932390297</t>
  </si>
  <si>
    <t>f2613540de984c56b7a65b6b0221f7233669620aebcd897bb6ab7d4e0b765894</t>
  </si>
  <si>
    <t>https://www.snap.com/political-ads/asset/ad528fc9b332620ca42bb1a464fb57afdd80ec7f2ff92c5eac46eaa9e2a3851c?mediaType=png</t>
  </si>
  <si>
    <t>web_view_url:https://peoplespowergrab.civicengine.com/pledge?utm_source=snap&amp;utm_medium=paid-cnv&amp;utm_campaign=ppg&amp;utm_term=tx-ptv-v&amp;utm_content=C094D4E9</t>
  </si>
  <si>
    <t>54172b4087aafa58416c9d4ed080448e04a003f1eb0b70a5c7080da27a3c4d36</t>
  </si>
  <si>
    <t>https://www.snap.com/political-ads/asset/8ed71027cd10fa2c43f598b8a92bdbc84a1796a902c6ee52a7486ac43b2764ab?mediaType=mp4</t>
  </si>
  <si>
    <t>c3e16f7db72ebd435fd511670d6508658c6a73613f8788ffdef812ca47fe917f</t>
  </si>
  <si>
    <t>285a551d17eec4e82fcbdb5b0a2d2a29d8d5a82cd46185426eb3522479ad9f87</t>
  </si>
  <si>
    <t>0ef89d19fb2d35ab1fc64d9b1cff643aebb11f8fe3771a9d6acdc8a476f64eae</t>
  </si>
  <si>
    <t>https://www.snap.com/political-ads/asset/892d0d72e5e11cb08e0bd4f4a263b85ce5d04fad669ba8346d824f1d921b52b4?mediaType=MOV</t>
  </si>
  <si>
    <t>2020/02/25 12:19:21Z</t>
  </si>
  <si>
    <t>Texas,California,Georgia,Illinois,Florida,New York,Tennessee,Pennsylvania,Ohio,North Carolina,Michigan,Missouri</t>
  </si>
  <si>
    <t>web_view_url:https://libertyteeshop.com/collections/latest-patriotic-gifts</t>
  </si>
  <si>
    <t>2b625babf918f80c1bf0215af616aa90c4a08643bed04b6927dc40506d71525a</t>
  </si>
  <si>
    <t>1b2270b35c900b95b66636ea85d2696e5b4f44dae3f3a251bd9f554dcb4e86df</t>
  </si>
  <si>
    <t>2020/02/21 19:00:52Z</t>
  </si>
  <si>
    <t>California,Colorado,Connecticut,Delaware,District of Columbia,Hawaii,Illinois,Iowa,Maine,Maryland,Massachusetts,Michigan,Nevada,New Hampshire,New Mexico,Vermont,Wisconsin,Rhode Island,Pennsylvania,Washington</t>
  </si>
  <si>
    <t>College Football Fans</t>
  </si>
  <si>
    <t>9bb674c30db7f1c5cb56e11dce7a3ed844c273703c248295f8b69155f2732a04</t>
  </si>
  <si>
    <t>https://www.snap.com/political-ads/asset/6f8d19a89352cb10ce72e8ca4802101f60a56df0c2dcf251ee3a8e4205dea4b4?mediaType=mp4</t>
  </si>
  <si>
    <t>web_view_url:https://pages.thetruth.com/ditch-juul-snap-ad?cid=social_asm_snapchat_ditchjuul_leadgen_snapads_justquitting_6_1824</t>
  </si>
  <si>
    <t>8efc00552990f689307de4f2570c4be1f4545aeae56faef788d713131a57848e</t>
  </si>
  <si>
    <t>1f39bae1f29fbd6622cc95f7a81a9d1a6f8e19d6cac4bb91c07ff4e56a2b21b5</t>
  </si>
  <si>
    <t>fd417e8763c4f234b220402c419979a2014091b89d7c943cdf018b364d1341a2</t>
  </si>
  <si>
    <t>505fc17d80129104798b1b6c166350618f7e23f4db30fa3b2a1395bd64661149</t>
  </si>
  <si>
    <t>https://www.snap.com/political-ads/asset/55ad1d741572e14a3f28ef70bcc952e7ef2db8b24a8460f71437d542b076d2fb?mediaType=mp4</t>
  </si>
  <si>
    <t>28cfa1624ade16667cd77efef21c517c3ed4db73586e76d0d3c53bdd69e317df</t>
  </si>
  <si>
    <t>59408aabeb68b6ba796e619e39bc144f25f18af95ceeaaf56ffb0895e8675ef9</t>
  </si>
  <si>
    <t>https://www.snap.com/political-ads/asset/53ca086e57d339918c84b32d34e0625d9b21916fbbd5f25977ca519d88d28e8b?mediaType=mp4</t>
  </si>
  <si>
    <t>7d507e706b1f9342b5172c4b87a1133643b19cfa41fbb0120a329e2f77801481</t>
  </si>
  <si>
    <t>328fd5256ac5efa1a8d72e2441f792fa87456c5df439e111c04b0b8124491207</t>
  </si>
  <si>
    <t>05a01d475c6f59514c11b5b35bca42de9ef8994f7e4a11e99777cedb95ae2582</t>
  </si>
  <si>
    <t>web_view_url:https://peoplespowergrab.civicengine.com/pledge?utm_source=snap&amp;utm_medium=paid-awr&amp;utm_campaign=ppg&amp;utm_term=tx-ptv-v&amp;utm_content=EFB12A29</t>
  </si>
  <si>
    <t>4a56635533d91e92152d438f9c955b4802e5755be747a327e84d4573d3461165</t>
  </si>
  <si>
    <t>https://www.snap.com/political-ads/asset/42e7aa756aebbe5ce55b51f66828b3dab6319a150e8a004d8b15f88f5863fa89?mediaType=jpeg</t>
  </si>
  <si>
    <t>2020/01/25 21:40:07Z</t>
  </si>
  <si>
    <t>2020/02/01 21:40:07Z</t>
  </si>
  <si>
    <t>Organizing Corps 2020</t>
  </si>
  <si>
    <t>18-29</t>
  </si>
  <si>
    <t>Atlanta,Charlotte,Lansing,Tallahassee - Thomasville,Miami - Ft. Lauderdale,Tampa - St. Petersburg (sarasota),Orlando - Daytona Beach - Melbourne,Raleigh - Durham (fayetteville),Philadelphia,Pittsburgh,Phoenix (prescott),Madison,Minneapolis - St. Paul,Detroit,Milwaukee</t>
  </si>
  <si>
    <t>Advocates &amp; Activists,Collegiates,Green Living Enthusiasts,Political News Watchers,Philanthropists</t>
  </si>
  <si>
    <t>web_view_url:https://www.organizingcorps2020.com/program-overview/</t>
  </si>
  <si>
    <t>753e63e99f0242df3db77b569b7edf0a83b97487614934e47c66e5316a2ce642</t>
  </si>
  <si>
    <t>92f0c486f3437603487fc97e7ba3678a71484485d84a4e05c868b42917f4b4b4</t>
  </si>
  <si>
    <t>cefdb300f2dd50f435a2962558c2a07f5e21f75bb1afd39ff0aff87166b82645</t>
  </si>
  <si>
    <t>7fe230c1db714dd9717f49730caeb41b1496e3ff222ecd612c738be5561bcc8f</t>
  </si>
  <si>
    <t>web_view_url:https://peoplespowergrab.civicengine.com/pledge?utm_source=snap&amp;utm_medium=paid-awr&amp;utm_campaign=ppg&amp;utm_term=tx-ptv-v&amp;utm_content=D874FFAD</t>
  </si>
  <si>
    <t>27a8030aa325449cd5b751db65b865ba31312071f4b932658ace1585d5ef689d</t>
  </si>
  <si>
    <t>25dde20df41e2cf548fce13d358f97be05939eb081f3c4eb78aa0ee2e421dfa2</t>
  </si>
  <si>
    <t>https://www.snap.com/political-ads/asset/4fd34f015eb7b22439baf494717866b568367f7bbc8ba72cf7927ee39645f3d6?mediaType=mp4</t>
  </si>
  <si>
    <t>e358fd09d2b6345affec819db51ad4858e121bb73ae52f89c65623e645eb173d</t>
  </si>
  <si>
    <t>d7ec479b3f2c691fcd57fa30cbd07319bc281bb85cbe91b85b96faa1794e5c9a</t>
  </si>
  <si>
    <t>edaef4ccdff7bd29f963836b7aa8ad568b266c246f195c4ad9c0b2a45b446889</t>
  </si>
  <si>
    <t>8c2ecf6fd7f1e17614e854ccea1a58b50274144ad959dbd402f2d474a93587a3</t>
  </si>
  <si>
    <t>https://www.snap.com/political-ads/asset/95acdeb0af46267c2f98d5c2c82d379490a57e0cdeffde1c9e36921776dd7369?mediaType=mp4</t>
  </si>
  <si>
    <t>2d736eed6a769c84bb34fe93e9dab55759313d7dcfc326c40465c29e9258f489</t>
  </si>
  <si>
    <t>fb6d10d7784de932d8d4e80449cc28ad90467a2eaaada4c86ceffa69236e2d88</t>
  </si>
  <si>
    <t>41b3b63ad40bd2f984ff3bd3a22677c01ee8055c73159f4909d5453c202673e0</t>
  </si>
  <si>
    <t>0570653487bcf35bce91455a70e0a2f4a50c054537d2dc3122a0a50a9a1d906d</t>
  </si>
  <si>
    <t>991bc5cc15a3f137fce6ec48300d30b8b142ddd4238fd06ebd556e09f738679c</t>
  </si>
  <si>
    <t>c96b36daebe058432de7069554ff33c00d624e47ea804c587d6bd5f872a8f5e5</t>
  </si>
  <si>
    <t>77fb522cfbd0c73ce9cc16235d5566fe053d0adb12c0eef6ea0a52849c3368d7</t>
  </si>
  <si>
    <t>51a104a6bcadb3ec792bdd86318ebc912998f2624c231c714f90f59a4ca7279e</t>
  </si>
  <si>
    <t>e6d710a9cdb6675e8b6ccb54e58537ea735b123758a2a3ca48799563f985d2ab</t>
  </si>
  <si>
    <t>https://www.snap.com/political-ads/asset/235194c2487065010cc5919735a170fd80d74eb0d13e41ecc5cd2cd0ba704ae9?mediaType=jpeg</t>
  </si>
  <si>
    <t>2020/02/25 18:11:25Z</t>
  </si>
  <si>
    <t>web_view_url:https://www.patrioticamerican1776.com/patriot/v6</t>
  </si>
  <si>
    <t>62e5cc61c521e3b4067d5a08088b6dded00a7655ec3d7cf43d1b638dae452b3b</t>
  </si>
  <si>
    <t>1c92cae9fe5ab023fd8dfafd4c74d738b679e740745eb1be12b9808614280bb2</t>
  </si>
  <si>
    <t>662621e7678344c765e9e36efeb30f10ffda25ddfcc19dcbfcf49c013586dd7d</t>
  </si>
  <si>
    <t>7b0e69dfa080b68b291733cdc4935277300b8fe2e6b4026dd071760d6c924a34</t>
  </si>
  <si>
    <t>6476ca220fa54544537204a2de203639f04e4a66849d7eafa9e330553e25dc4c</t>
  </si>
  <si>
    <t>26bd5aa8938f88d7c12c81dba96695d7337224399056c3e90a399018227e3f0b</t>
  </si>
  <si>
    <t>web_view_url:https://gtfo.civicengine.com/plan?utm_source=snap&amp;utm_medium=paid-awr&amp;utm_campaign=gtfo&amp;utm_term=nc-map-v&amp;utm_content=48DDF74C</t>
  </si>
  <si>
    <t>1a0b3c254613ddf56331d81b1924203a34338aa484238f4ac107db0c414ee06d</t>
  </si>
  <si>
    <t>https://www.snap.com/political-ads/asset/aab80b660a28e3fbe9e83c8d77e5f98b1682a4bdfd99c6b6c5c4ff515cbc4870?mediaType=png;https://www.snap.com/political-ads/asset/e234a47ef10db220ea0d34564f1522343ffeed76607b3f849b2e34d633e8a762?mediaType=png;https://www.snap.com/political-ads/asset/51fa79be5ed8f15c21e1d0dc1e319cafcc77d8552e7f99fa43fef1bad39d24e1?mediaType=png;https://www.snap.com/political-ads/asset/257158f0e3b6f30571d6bb85984273022d3e11a1e4b24a5fbbaf2b02daeaad68?mediaType=png;https://www.snap.com/political-ads/asset/61971a4b182aaf87b7438d595c97ffaff7082226d1537a62bff9ebd2e7a4e247?mediaType=png;https://www.snap.com/political-ads/asset/ac5733f201529bc57dec4b4335c3629ac2edf1f3854a3e13902d61bbdfc2ca14?mediaType=png;https://www.snap.com/political-ads/asset/35db0cead35cb3ecab3e8112efd3d66866a0d4d2eded0e202784e0a39b286e88?mediaType=png</t>
  </si>
  <si>
    <t>2020/02/14 23:24:23Z</t>
  </si>
  <si>
    <t>Commando Designs</t>
  </si>
  <si>
    <t>101 SUMMER ST, 2,Biddeford,04005,US</t>
  </si>
  <si>
    <t>Political News Watchers,TV Network Viewers (FOX News Channel)</t>
  </si>
  <si>
    <t>b0cecfd2675416a71c3b1deae5351d8de3d37574d845d20012ea51af8ab7a3d7</t>
  </si>
  <si>
    <t>https://www.snap.com/political-ads/asset/82b1e48e6115c1d2e02681f371d6a3f2b7b1ea7e71ba540e18c2a31e8283c357?mediaType=jpeg</t>
  </si>
  <si>
    <t>2020/01/14 17:41:26Z</t>
  </si>
  <si>
    <t>Donal Trump</t>
  </si>
  <si>
    <t>2df33dbb2d76fbddda484f3f9f4da564c12c99ee40ce926181b0c3649012d313</t>
  </si>
  <si>
    <t>https://www.snap.com/political-ads/asset/b0096ed9f3e8638d0a6a0fed862bfbd7ae03fe9a3accb4a6b4c54301d16dcef1?mediaType=mp4</t>
  </si>
  <si>
    <t>2020/01/13 14:00:00Z</t>
  </si>
  <si>
    <t>2020/02/10 02:59:59Z</t>
  </si>
  <si>
    <t>MediaCom Canada</t>
  </si>
  <si>
    <t>31 Adelaide St. East, PO Box 7060,Toronto,M5C2L6,CA</t>
  </si>
  <si>
    <t>University of British Columbia</t>
  </si>
  <si>
    <t>San Francisco - Oakland - San Jose</t>
  </si>
  <si>
    <t>College Graduates,HHI: 100-250k,HHI: 250k+,HHI: 75-100k,HHI: High Net Worth,Education (High School Diploma),Education (Some College),Education (Some High School),Education (Graduate Degree),Household Income ( $125,000-$149,999),Household Income ($75,000-$99,999),Household Income ($250,000+),Household Income ($200,000-$249,999),Household Income ($175,000-$199,999),Household Income ($150,000-$174,999),Household Income ($100,000-$124,999)</t>
  </si>
  <si>
    <t>web_view_url:https://ourpotential.ca/clean-energy/?utm_source=snapchat&amp;utm_medium=motion&amp;utm_campaign=ourpotential-c&amp;utm_content=kukreja</t>
  </si>
  <si>
    <t>adf537f05c452aebf70f52baddb941dfe1d23204852d36425f2d380f469e5859</t>
  </si>
  <si>
    <t>3970aef85d6941c6a9a14d80e573774468933e5dd0d0fd6bc485f38e9266235a</t>
  </si>
  <si>
    <t>9f2cb81e4b802576f9f034d732328d9bfd441640973a404f185adbb917d3c093</t>
  </si>
  <si>
    <t>https://www.snap.com/political-ads/asset/d457e5e6ad25e51abdced505386bbc56ac2a9c27d4c0db22062c61d6499c5af5?mediaType=png</t>
  </si>
  <si>
    <t>web_view_url:https://gtfo.civicengine.com/pledge?utm_source=snap&amp;utm_medium=paid-cnv&amp;utm_campaign=gtfo&amp;utm_term=nc-ptv-v&amp;utm_content=3D871966</t>
  </si>
  <si>
    <t>3983490bd1c70f57e7a474f36dfdacbc931583f2e5c5e7d20b1dd7a458f691d7</t>
  </si>
  <si>
    <t>https://www.snap.com/political-ads/asset/c0bab7bf82c50bf1db318278b9e83d920cc5a8e4a79433234c5387fe64a06c50?mediaType=jpeg</t>
  </si>
  <si>
    <t>2020/02/07 06:30:48Z</t>
  </si>
  <si>
    <t>15ce990c296d6fdc6ce55604a3ac6c6f38bb26d54694e0bbbe78f8d041219386</t>
  </si>
  <si>
    <t>ac29615d25709f51489f001b5042ca707ef846f5facf6b60971c7dbb8fa787b1</t>
  </si>
  <si>
    <t>https://www.snap.com/political-ads/asset/94d3ca88c259583544ab2c5862df1136aafd07cd37c34949570e2b2423868cbe?mediaType=mp4</t>
  </si>
  <si>
    <t>01e75dfb3b41f33d9337685190de0f0a674dab698831446c491fd9f42dea2ea3</t>
  </si>
  <si>
    <t>9a2e867920f84d4e5422d09476b960c8b981fa0295c99fcf66787fc58546112f</t>
  </si>
  <si>
    <t>1fc3d7d76864184ccd93240cd2eb02e154d7deef7f94d0c19d34f717f18a514a</t>
  </si>
  <si>
    <t>ab5f847cbcc9f1c9b6fd685f170031ad34f8b34e6641154c9e2fca4374356a89</t>
  </si>
  <si>
    <t>2020/01/07 16:46:16Z</t>
  </si>
  <si>
    <t>4be47b37c060e05681a38d143737ead471419d47f737a2b107f7d58f649af106</t>
  </si>
  <si>
    <t>https://www.snap.com/political-ads/asset/af3a152915f212185ca518f4c74ad2a67916df801b3de6f42e613cbe4b875e99?mediaType=mp4</t>
  </si>
  <si>
    <t>bbd56135761e753f1329b6e9435be9500ebdf07bea4f80796c19b7e93f7daba7</t>
  </si>
  <si>
    <t>2fed170078404000890e8a327b4ae41406c9d6fd911d6eb5c599e1e7349da9b6</t>
  </si>
  <si>
    <t>https://www.snap.com/political-ads/asset/d7c32433717c8011a7b89237cbce88992ccddb6c9cddcfe8dfe0b82a1e8372b2?mediaType=png</t>
  </si>
  <si>
    <t>ac54ea83855886232ed0e6beca34130fd460986c1054364c8d597d536bb19a3c</t>
  </si>
  <si>
    <t>2020/01/18 22:32:16Z</t>
  </si>
  <si>
    <t>IOS</t>
  </si>
  <si>
    <t>9e59ff143e68b0a91437d8a201598722981002cc647223096707af88488b8df3</t>
  </si>
  <si>
    <t>94f824c91a5d69982b3545e68898f669a0b9826d11eb1a6657714f69efa7d056</t>
  </si>
  <si>
    <t>48d2554fac7eb010838d0d5e9b47555981c4af43056a71e6725c20b014433b8e</t>
  </si>
  <si>
    <t>5314e133bca298d5125f746eb886b758ff9f23c53bf9dabf59487f5756002e82</t>
  </si>
  <si>
    <t>46be32bab922f0c9e3d9102e4b37fb7f579197fa497162488bdc2102762c27b9</t>
  </si>
  <si>
    <t>0f6be4760957dfd4569e2c930652f8d5b600ba483091cde5f1397acd5c0a691b</t>
  </si>
  <si>
    <t>2020/02/04 23:43:21Z</t>
  </si>
  <si>
    <t>7b43fc321ea06da4b7110d623982469751d56435c0cb4b2a5550f84b23d88a83</t>
  </si>
  <si>
    <t>https://www.snap.com/political-ads/asset/5554d6165d578d90638416b2d81dcc87f4c32c89fe245fafd6804becbd236c43?mediaType=jpeg</t>
  </si>
  <si>
    <t>2020/01/08 19:56:36Z</t>
  </si>
  <si>
    <t>Milwaukee,Atlanta,Minneapolis - St. Paul,Pittsburgh,Philadelphia,Miami - Ft. Lauderdale,Tampa - St. Petersburg (sarasota),Tallahassee - Thomasville,Charlotte,Raleigh - Durham (fayetteville),Phoenix (prescott)</t>
  </si>
  <si>
    <t>Advocates &amp; Activists,Arts &amp; Culture Mavens,Collegiates,Political News Watchers,Philanthropists</t>
  </si>
  <si>
    <t>web_view_url:https://www.organizingcorps2020.com/</t>
  </si>
  <si>
    <t>66652b81722a4b26c25506b6520a2ac2496df6dc73b88a1fb4fcfcc0d14a8d4c</t>
  </si>
  <si>
    <t>2020/01/10 02:11:36Z</t>
  </si>
  <si>
    <t>79c0e8d4e87205eaee38deb91d4244103ba1d471ab81a7e9a9b46c1e797a0e3a</t>
  </si>
  <si>
    <t>https://www.snap.com/political-ads/asset/f47c3373c2ffc1724d9e786b855e31f28e103a21377a5d371d341e8bde7a8b9f?mediaType=jpeg</t>
  </si>
  <si>
    <t>2020/01/14 18:08:54Z</t>
  </si>
  <si>
    <t>c886e16e2409e17c3c3823fe7c9119fe90bc389ac5c3208d202991a7276d613a</t>
  </si>
  <si>
    <t>https://www.snap.com/political-ads/asset/0167e1e7904b489a54377dff2d782bd138566b6c9b323085cf022ff62b19f6df?mediaType=jpeg</t>
  </si>
  <si>
    <t>2020/01/14 18:05:49Z</t>
  </si>
  <si>
    <t>f67eb74b445ad5c092e29c70dae08ca02e10f97c6d2be88fe8de5a2f2cd4c951</t>
  </si>
  <si>
    <t>https://www.snap.com/political-ads/asset/299cc69697e34ef1891ce462640976a4fb5e7e53e7230a58b8340dcd8f6aaba8?mediaType=jpg</t>
  </si>
  <si>
    <t>d0d00d36ae5324fc6970e6f62d9de970a403b3bfac1c5f6b2e230a918ab539d3</t>
  </si>
  <si>
    <t>https://www.snap.com/political-ads/asset/b3d5e551d5da129605ecdb32922a19870e16972c16a991825956821c5ce0f557?mediaType=jpeg</t>
  </si>
  <si>
    <t>2020/01/14 17:53:34Z</t>
  </si>
  <si>
    <t>a45884af1ea6049412c140e96825a175edb3044c060cf68e421cd195295dcd96</t>
  </si>
  <si>
    <t>f2ffcb9471160f793d49316fca1bb1f76121028aa6d8332f99b59b93abb58547</t>
  </si>
  <si>
    <t>c66f91f4bc14e177c6af00ea0635a74578320b0f9d3f87b09b18ef1e5a97c16f</t>
  </si>
  <si>
    <t>1020ab6ce97ed336787ce50939b36c6086c017f8d941c62d1f37d3c2f7c4d33b</t>
  </si>
  <si>
    <t>b26321d17d28858aa51ed3a4a88154fcf9a8fe6de2353540377d1e0cd0da44e2</t>
  </si>
  <si>
    <t>https://www.snap.com/political-ads/asset/6734b2b3a3cb9a45ac242eec5a072f9ac272c0fbf6bd5220af0617065a9ca1fa?mediaType=mp4</t>
  </si>
  <si>
    <t>2020/02/24 14:00:00Z</t>
  </si>
  <si>
    <t>2020/02/28 07:00:00Z</t>
  </si>
  <si>
    <t>Los &amp; Co</t>
  </si>
  <si>
    <t>Skur 41 Vippetangen,Oslo,0150 ,NO</t>
  </si>
  <si>
    <t>Tenk Tre</t>
  </si>
  <si>
    <t>Hipsters &amp; Trendsetters,Investors &amp; Entrepreneurs,News Watchers</t>
  </si>
  <si>
    <t>nb</t>
  </si>
  <si>
    <t>web_view_url:https://www.tenktre.no/a/haugerudsenteret?utm_medium=social&amp;utm_source=snapchat&amp;utm_campaign=haugerudsenteret&amp;utm_content=2</t>
  </si>
  <si>
    <t>2eba4f472c5aacd47f0502fc7e51783479baf1063e6cca8c4c219c36a8076ca1</t>
  </si>
  <si>
    <t>d80c861c55d9eff0df885979988b7b92f7ee2cce858e5b3a9f37a64fde0de504</t>
  </si>
  <si>
    <t>https://www.snap.com/political-ads/asset/79566636377c471b07b77a6bc6dc91c7cd3bd6577579f92caddba02efc029c48?mediaType=mp4</t>
  </si>
  <si>
    <t>web_view_url:http://getthefactsrx.com/conversation-starters?&amp;utm_source=snapchat&amp;utm_medium=gif&amp;utm_campaign=hcaswo2020&amp;utm_content=youngadults&amp;utm_term=ski</t>
  </si>
  <si>
    <t>b6cb5ce417cd94b6c0a2c43f09a42fe1ca036ffa55b60cbffe9f89e863355f4e</t>
  </si>
  <si>
    <t>https://www.snap.com/political-ads/asset/d027391314d5eb718480f047a2d9470f821c5f5dbf17923317b62e12b591a97d?mediaType=jpeg</t>
  </si>
  <si>
    <t>2020/02/07 06:51:44Z</t>
  </si>
  <si>
    <t>b81f4e6234e0638f85694f8c81051359aecbcb9bf1bf806af4e14e7f95f294be</t>
  </si>
  <si>
    <t>8e992c54e6772a648c5827541bcee5565150bd50e3121749c69807b0cf277a12</t>
  </si>
  <si>
    <t>dceea8b9acf2984d1d8287ebe1bca2de44c9442a34850f12cb1ddd9fbfc5b5b9</t>
  </si>
  <si>
    <t>e1167fb4f297a3061b03cfc891cf3cdb5ae5bc3a54aadc24d2465bb450db13cf</t>
  </si>
  <si>
    <t>144b9d0743fa2eb1f5245285f7382719b978ae2d0789d4a416b5f486a6cd897f</t>
  </si>
  <si>
    <t>https://www.snap.com/political-ads/asset/bfb77fac02bd08c5752ffd60e78be968962a73766c05a47525973025791a9155?mediaType=mp4</t>
  </si>
  <si>
    <t>584760dd794e03694440156a44b60581a7cd6e3275eae25133aa8b47e44a3833</t>
  </si>
  <si>
    <t>https://www.snap.com/political-ads/asset/07829d3893bbaaaead47b92187b928f28bba426f25b510feea6622d24727f9aa?mediaType=mp4</t>
  </si>
  <si>
    <t>web_view_url:https://act.campax.org/petitions/suisse-sans-fourrure?source=snapchatad</t>
  </si>
  <si>
    <t>702bb7c49f2038f057ebac67f4824b7ff22dfa379f50a52b4b314f145cf62804</t>
  </si>
  <si>
    <t>688bda17e377ad79df3e97bea630f3db32e32f77f275b22b816bf20bb383dec3</t>
  </si>
  <si>
    <t>3637c9417ba396c8a1e99ce38cb835cabc1d1132644a9d7d11d47af23fa56ecc</t>
  </si>
  <si>
    <t>https://www.snap.com/political-ads/asset/4ba19f2eacf0d97c3550039f3f2e4fbd1d3ede036de6951486b63073bb72edce?mediaType=mp4</t>
  </si>
  <si>
    <t>2020/01/22 02:34:35Z</t>
  </si>
  <si>
    <t>b44df92a18710c200a9f78e4c7efee45a26c4b0dc0f5d29268fdbc1b02fbeb5a</t>
  </si>
  <si>
    <t>188d99ab70da78dc67299fde1d4fbb3b97b4f7ef55bd66f0de770f48b579cdbb</t>
  </si>
  <si>
    <t>https://www.snap.com/political-ads/asset/47dbbfebbf734c02e0906311ecf3101e568e126751fafa0e39ad9c1db2028c33?mediaType=png</t>
  </si>
  <si>
    <t>edf5af209ae3bbfbf3645f85a61b9107823b381102acb4c92247785d769ff657</t>
  </si>
  <si>
    <t>2020/02/26 16:59:59Z</t>
  </si>
  <si>
    <t>latitude 38.895;longitude -77.0366;radius 20.0,latitude 32.7876;longitude -79.9403;radius 10.0,latitude 44.4724;longitude -73.2115;radius 10.0,latitude 41.6834;longitude -86.25;radius 10.0,latitude 39.952288;longitude -75.166277;radius 2.0,latitude 42.3779;longitude -71.062;radius 1.2</t>
  </si>
  <si>
    <t>0f7409dd7b49af32218d7775bc74a4998a67583f673dfd74010146beef359619</t>
  </si>
  <si>
    <t>cb7f126f6a26219cdf2968483e3d68a3421f287153c748bdfeea099a763492ba</t>
  </si>
  <si>
    <t>4bf6313e1de54084bf004767317e0d2f9ecfda3e6789e99b6962f5f37d7cd931</t>
  </si>
  <si>
    <t>web_view_url:https://www.ourraceagainsttime.org/story-bella/?utm_source=snapchat&amp;utm_medium=paidsocial&amp;utm_campaign=ourtime&amp;utm_content=national_prospecting_bella_rsn8</t>
  </si>
  <si>
    <t>7802ef274da8889c6ce2c4c03357abe4f865799b96380a9c647377757bb93525</t>
  </si>
  <si>
    <t>2dfce40d6a322fd915dd62cf47b89ffebd9a15870c8a6a15a5b90c747c6d52c4</t>
  </si>
  <si>
    <t>bd067fdb3f5340a5bc0fee3cf0b9cbf3c07edce7726d81194067bc65addb5cdb</t>
  </si>
  <si>
    <t>29e4235d5813b54eada3f64348b50d5ca01347a5c25ee7247a437cdff8fd0967</t>
  </si>
  <si>
    <t>https://www.snap.com/political-ads/asset/c1e9082701dff4fb0ed4588d5a7de40d8aeb44440bb98ff687f161035cd7137f?mediaType=png</t>
  </si>
  <si>
    <t>2020/02/01 13:00:00Z</t>
  </si>
  <si>
    <t>Eric Holcomb for Indiana</t>
  </si>
  <si>
    <t>Governor Eric Holcomb</t>
  </si>
  <si>
    <t>5dfaadde95c17e04b8427ae18ed49ec62b45fd8bc678e7488733b995b611d161</t>
  </si>
  <si>
    <t>2020/02/02 05:23:01Z</t>
  </si>
  <si>
    <t>3d5683bebf96a80c7006d02aa450af08aea930efa62bba947e995243616fb142</t>
  </si>
  <si>
    <t>63b2532aa5069fcfc99cdd454756b1fbc9767b069fe6adb5b7bc6601b372843f</t>
  </si>
  <si>
    <t>https://www.snap.com/political-ads/asset/ff4d5cde46f1b003a0c8834014bdafe92838db9518b1496908b9c96bd8f1aeae?mediaType=mp4</t>
  </si>
  <si>
    <t>6bb5ec9c7f06bf55580e1a3bd3153da32a4de1001b19352ab57abbf58093dbcc</t>
  </si>
  <si>
    <t>efa415e0a35b66ee18f3d85f35a66b063c2796496ec4cb84c473496210043980</t>
  </si>
  <si>
    <t>a7b0210747cbf7764dc39e5f80bbdd81a57bf94e579f39b8b06eb61ef2ba35e3</t>
  </si>
  <si>
    <t>a0e1c18618aaa20f77f00491c872cda43ebecd9fb359edf9e67e0664deb36876</t>
  </si>
  <si>
    <t>https://www.snap.com/political-ads/asset/e579faccd71aec14d6760563e74e8f4330aed82fe4cb4fa75d57b880889998df?mediaType=mp4</t>
  </si>
  <si>
    <t>2020/02/21 18:07:51Z</t>
  </si>
  <si>
    <t>Register to Vote in 2020</t>
  </si>
  <si>
    <t>34-</t>
  </si>
  <si>
    <t>web_view_url:http://www.the2020project.vote</t>
  </si>
  <si>
    <t>edc51be0623d23d7c7418a1f4149f94e39281c61e1d629299c199e3fadad53b1</t>
  </si>
  <si>
    <t>9cc7b1720725d8a041c5884d66808cdfd183dd95e7d84a8e9e4dd9f52158202d</t>
  </si>
  <si>
    <t>https://www.snap.com/political-ads/asset/6da3d57ba3f2165901d0299ae1653198084c496339d83498d29dd79c189e4407?mediaType=jpeg</t>
  </si>
  <si>
    <t>2020/02/19 04:14:48Z</t>
  </si>
  <si>
    <t>46bc9efab8e207ff4415a346a0f6b235284ceab2f457a32b1f538c45a7b5f97c</t>
  </si>
  <si>
    <t>https://www.snap.com/political-ads/asset/ee1b41eb6fc40e9bf0f1608ee66a82c284ec76aae544129a15f1b7dec5cc01b9?mediaType=jpeg</t>
  </si>
  <si>
    <t>2020/01/07 00:50:06Z</t>
  </si>
  <si>
    <t>web_view_url:https://www.patrioticamerican1776.com/patriot/v3/</t>
  </si>
  <si>
    <t>4cee4dd5a57edcfa14087a5f3c5c2a0c1b42f2c14e6ece73fd8ade348032f109</t>
  </si>
  <si>
    <t>3e4c8332dfd6f60cff7d81a19d4df7e60cb54d031f0c824c5caf6d465475f0fb</t>
  </si>
  <si>
    <t>https://www.snap.com/political-ads/asset/1c8b2fc2a7a782862c9a8d75caa3ab54a49f1001fb7d2f5d10f4185def65b225?mediaType=jpg</t>
  </si>
  <si>
    <t>593f8889b4b19fa7ae2afe8ed8048ec2b0b11bd8683abfccc789ac328adec370</t>
  </si>
  <si>
    <t>5d98d4dae9be6cbafae6f4a8ea743f565537690572a9c50c92063f17dc9d6e8d</t>
  </si>
  <si>
    <t>https://www.snap.com/political-ads/asset/6850723db57f7d4a4784baf1033aea0cac6bc28622069e2a91842d49e910cdb6?mediaType=jpeg</t>
  </si>
  <si>
    <t>2020/01/04 20:37:52Z</t>
  </si>
  <si>
    <t>web_view_url:https://www.patrioticamerican1776.com/patriot/v1/</t>
  </si>
  <si>
    <t>9dbcc8634f735cc0c94c0a0c095964d41672570e2739d77592bae9f52735da56</t>
  </si>
  <si>
    <t>https://www.snap.com/political-ads/asset/338ceabd566b70d7389209ef2f7882a66bd6dcd9f9280454bab9ff9087fc6f9c?mediaType=png</t>
  </si>
  <si>
    <t>web_view_url:https://gtfo.civicengine.com/pledge?utm_source=snap&amp;utm_medium=paid-cnv&amp;utm_campaign=gtfo&amp;utm_term=nc-ptv-v&amp;utm_content=C2D53CBB</t>
  </si>
  <si>
    <t>b47576ea1110b74b950f4d901134acdfc4675c3b3bc4d48a938be3754ee5c8b2</t>
  </si>
  <si>
    <t>fd6659e44115a1dabe869763f419afc4827684a9dd9c3564e756f544f39c4529</t>
  </si>
  <si>
    <t>https://www.snap.com/political-ads/asset/15a0aec8102f2215dbc37e3be3ac8fafd6c00638a1295353930f0b35799fd649?mediaType=mp4</t>
  </si>
  <si>
    <t>a7249e2513d54e8272f046b8edccbbff1ee52bca444c4500dd77df63a5835152</t>
  </si>
  <si>
    <t>f2c6cca6570aad77ac933a70bd99abd3b00eb99ec243a9e92aa4dd86408d0a06</t>
  </si>
  <si>
    <t>2f8c92ab85364736345cc961563d4cf3bb5fa49ecced90e17d1222513949b06d</t>
  </si>
  <si>
    <t>https://www.snap.com/political-ads/asset/4afd7d74a25854456eb008c52af8765c7881386461717b89a92e8c40fcb5a304?mediaType=mp4</t>
  </si>
  <si>
    <t>Green Living Enthusiasts,Eco-Conscious Shoppers,Supermarket Buyers - Whole Foods Market</t>
  </si>
  <si>
    <t>web_view_url:https://teeliberty.com</t>
  </si>
  <si>
    <t>caa3ef31eb60b95417857814af40bab64ea876742b9557f58cb56d2881a75095</t>
  </si>
  <si>
    <t>e82314f709b72ab70def761e1cae01e6364f615d2b0b5b87013cb104eb90c839</t>
  </si>
  <si>
    <t>https://www.snap.com/political-ads/asset/c16f68acf535a44bb83eeb5b68749577392f78ad9b10fa8f0ba64e35c35b7691?mediaType=mp4</t>
  </si>
  <si>
    <t>875f24d59d7ac1df0bc5acef13aba26a965ec883f3be32e52615ba0ba6c4433c</t>
  </si>
  <si>
    <t>web_view_url:https://peoplespowergrab.civicengine.com/plan?utm_source=snap&amp;utm_medium=paid-cnv&amp;utm_campaign=ppg&amp;utm_term=tx-map-v&amp;utm_content=64B38F4D</t>
  </si>
  <si>
    <t>087ab724cde87c814e4eda7bfe206c0903acdfc7a570451bcc8aa03ecc8f443b</t>
  </si>
  <si>
    <t>https://www.snap.com/political-ads/asset/520c4bb1a4957ff4241dff4b067f4e8b357c3de7ad9148378b887826a80500bf?mediaType=mp4</t>
  </si>
  <si>
    <t>2802734d72e62cc7667be542cd733c2f233ec6e13230eb147e0652e3e949ca8b</t>
  </si>
  <si>
    <t>https://www.snap.com/political-ads/asset/918337c79e5a003dfbd9ac40986e8ecf8ecfa68261577b20365b1992749e9b90?mediaType=jpeg</t>
  </si>
  <si>
    <t>2020/01/25 21:46:05Z</t>
  </si>
  <si>
    <t>2020/02/05 21:46:05Z</t>
  </si>
  <si>
    <t>Atlanta,Charlotte,Philadelphia,Pittsburgh,Madison,Milwaukee,Minneapolis - St. Paul,Orlando - Daytona Beach - Melbourne,Tallahassee - Thomasville,Miami - Ft. Lauderdale,Tampa - St. Petersburg (sarasota),West Palm Beach - Ft. Pierce,Phoenix (prescott),Lansing,Detroit,Flint - Saginaw - Bay City</t>
  </si>
  <si>
    <t>Advocates &amp; Activists,Collegiates,Green Living Enthusiasts,Political News Watchers</t>
  </si>
  <si>
    <t>952be198059168236961b26b97a8731bddefa353df3e5100763c26056a81cdf8</t>
  </si>
  <si>
    <t>b9ef825e9f1a2fabed42cec3db92e5e4c4162ad8bebe56958fbc9c1aff43c0d4</t>
  </si>
  <si>
    <t>0732e882e9ae8bc6c8e2dae0495116508ef79d04b9742a7536cfe96d6071d94d</t>
  </si>
  <si>
    <t>web_view_url:https://peoplespowergrab.civicengine.com/plan?utm_source=snap&amp;utm_medium=paid-awr&amp;utm_campaign=ppg&amp;utm_term=tx-map-v&amp;utm_content=794233FF</t>
  </si>
  <si>
    <t>4a1034c4882362e18fc17c6f6ce2077326b81193a99aa1f280b3d7d11e95b486</t>
  </si>
  <si>
    <t>fc0d43d22ac1e80453d77c28cf283d9adb24c4993c80c854bd3e4b0a7eb5df65</t>
  </si>
  <si>
    <t>https://www.snap.com/political-ads/asset/e236d729b960f1583ea8be4cfc4403616ff5817d787a104744b03bfdcbc4aaed?mediaType=mp4</t>
  </si>
  <si>
    <t>web_view_url:https://www.betterus-now.com/interv1/</t>
  </si>
  <si>
    <t>e30d476c7c7ef37be23aec1e3143b2ca8b84144f25b1e4ad34847335950a763b</t>
  </si>
  <si>
    <t>22d3048fb25699d111cbc112c38ae6914533c3b5e25480eba4b72d344f65bc29</t>
  </si>
  <si>
    <t>de80f7666da918180d229ed1e0a1c2ae9f41fc5ac13f3c68eb8130fad6e408a7</t>
  </si>
  <si>
    <t>9fef7550c2b5682aef4e7c6753328eadf175a4d588588a984f7287b675d882e8</t>
  </si>
  <si>
    <t>56abbd662c8c55fe3092e5a35532447936fe2f906498703998eeb554054a50bf</t>
  </si>
  <si>
    <t>https://www.snap.com/political-ads/asset/ac12cccfcb6f1b172877b241bdbf538964d026f8e049fcc0e992406b54e5ac18?mediaType=jpeg</t>
  </si>
  <si>
    <t>2020/02/07 06:48:25Z</t>
  </si>
  <si>
    <t>f5f146092e12d086b7d36448b9e710588a5f894707123e116a0d7517d4f766f0</t>
  </si>
  <si>
    <t>https://www.snap.com/political-ads/asset/5bea09b0ca644cdbb5f70af50a8d7f6322d29a005d736fc294b63f4ca542c93e?mediaType=mp4</t>
  </si>
  <si>
    <t>a09849920301a810d5d5271812e22628c3bcffcf098ed2eaeec9deebee56f019</t>
  </si>
  <si>
    <t>2020/02/03 18:59:29Z</t>
  </si>
  <si>
    <t>850c4697f92f087a08c7959a581d164b642cb77301d4823b221e23730f85750c</t>
  </si>
  <si>
    <t>https://www.snap.com/political-ads/asset/d9ae29599d87f3aca23f45e458dd359651ffa1ab6d29814f1c57f3affddc35f7?mediaType=mp4</t>
  </si>
  <si>
    <t>6b97c3653cd16c424f06f44776bdc23b98b9259db0790b514cac9a83f6e4044e</t>
  </si>
  <si>
    <t>4ac80e167aa4a0bbd1bf5d8d27c7e1640e598c9c5b29cd8b220fe25cf2e55c08</t>
  </si>
  <si>
    <t>https://www.snap.com/political-ads/asset/5afe4885562f00b52db7eb97fa9402c6088fc8721aee4e6b90d4aaa58eff6da1?mediaType=jpeg</t>
  </si>
  <si>
    <t>2020/02/18 22:55:49Z</t>
  </si>
  <si>
    <t>957dd3afe4d34151e958e03e3af2e98001836d0502b1c90f6c8f66f971246a92</t>
  </si>
  <si>
    <t>https://www.snap.com/political-ads/asset/aae099033cd14608903d540b296be5050eba1cd670c29120db9de1adb2f5b986?mediaType=mp4</t>
  </si>
  <si>
    <t>c110b35282c92c62e9c7a90817ce9564842662dbb26e864c21704e2ffe0d4b8b</t>
  </si>
  <si>
    <t>6d9bdc5640f0d87735d2a75562c03f73d645efd706ca689340dc64b1fe532f37</t>
  </si>
  <si>
    <t>a5b7f6d8c362e1810d41be049569f0a76fb80a6020411bfa5e5f0a4744df484c</t>
  </si>
  <si>
    <t>https://www.snap.com/political-ads/asset/a0ee86600cda141a006c4a4c60c5d4dd9c78f23dbf08a3ac9329b51fa5d76fe6?mediaType=mp4</t>
  </si>
  <si>
    <t>2020/01/06 05:30:55Z</t>
  </si>
  <si>
    <t>2020/01/11 22:30:55Z</t>
  </si>
  <si>
    <t>Ja zum Schutz</t>
  </si>
  <si>
    <t>Fribourg,Geneve,Jura,Neuchatel,Ticino,Valais,Vaud</t>
  </si>
  <si>
    <t>Adventure Seekers,Arts &amp; Culture Mavens,Beachgoers &amp; Surfers,Beauty Mavens,Bookworms &amp; Avid Readers,Collegiates,Foodies,Hipsters &amp; Trendsetters,Political News Watchers,Outdoor &amp; Nature Enthusiasts,Pet &amp; Animal Lovers,Philanthropists,Worldly Travelers,Women's Lifestyle</t>
  </si>
  <si>
    <t>de,en</t>
  </si>
  <si>
    <t>web_view_url:https://jazumschutz.ch/fahne-snap</t>
  </si>
  <si>
    <t>bdf864da6215b380ccc2a0498d7bd17528f72e7a3fd2c84f481f925511500ff2</t>
  </si>
  <si>
    <t>web_view_url:https://gtfo.civicengine.com/plan?utm_source=snap&amp;utm_medium=paid-cnv&amp;utm_campaign=gtfo&amp;utm_term=tx-map-v&amp;utm_content=D63AFEB5</t>
  </si>
  <si>
    <t>47f133f46b35077186151c36924f1b16f4e63b6fa0b1a20d2ad68f4b263ded13</t>
  </si>
  <si>
    <t>0b30bd5c7b474d9672759622ac3dadcfbfe97375cb843e8a5a2a6a51bedce7ea</t>
  </si>
  <si>
    <t>https://www.snap.com/political-ads/asset/f51d3d868c082081231d5eb3f63d78d0cc81eb6860c0b8c532b5001cc5bc5013?mediaType=mp4</t>
  </si>
  <si>
    <t>2020/01/15 21:31:43Z</t>
  </si>
  <si>
    <t>2020/02/12 05:59:59Z</t>
  </si>
  <si>
    <t>0bcb3c4c1b5ecf43e0bc4ecffed22a932b5509041080759f76056c8432e745aa</t>
  </si>
  <si>
    <t>https://www.snap.com/political-ads/asset/df4bc77324a101246a5b0f2197080a155b4cb5655888d11f86340318f4c1c0ed?mediaType=mp4</t>
  </si>
  <si>
    <t>fb362d75402063b5f44796d9fe4f47decf18bc7479453252f68c8623f440769c</t>
  </si>
  <si>
    <t>https://www.snap.com/political-ads/asset/7d1c114f13d7d71dfa894cac3c94dab859cf16ec0a5578f4cf9a4d173a91ebbd?mediaType=jpeg</t>
  </si>
  <si>
    <t>2020/02/25 18:12:37Z</t>
  </si>
  <si>
    <t xml:space="preserve">Donald Trump </t>
  </si>
  <si>
    <t>5e0a926d837ed6d128cdf22b1c599945c2c85bf7408a3efdff7cb885dc8f0822</t>
  </si>
  <si>
    <t>16c8a1a21e809029fc079d54d64d6e6299870e67f22a92c725537b315e39a936</t>
  </si>
  <si>
    <t>d3e42d87694fc3b6789045641ba0636eb7b94e5026d590797894d1197ecaf40e</t>
  </si>
  <si>
    <t>e01eebb47c6569b63632cfc950ebba0058c24158580df4e5c8f4b678158d47fb</t>
  </si>
  <si>
    <t>577dee8541e37489bf18964f8dc1a5a98d2cdaab139d6b15576711992b82ba8c</t>
  </si>
  <si>
    <t>3753b1eae4b7ca416f118d881f99b6c04d45614f7eee265e32dbb509c9f2bb21</t>
  </si>
  <si>
    <t>https://www.snap.com/political-ads/asset/28d01dfc392f824da8e52e138907b111c760a6c9dd097aaa64e552d36d8fada7?mediaType=jpeg</t>
  </si>
  <si>
    <t>2020/02/07 05:09:05Z</t>
  </si>
  <si>
    <t>1309b6fb29106d600180be37b90f13b63b01ee43003aa615bc0320e2eccd441a</t>
  </si>
  <si>
    <t>1493cc2c46f9230fa4c24e731f1ad32de95b045c81e34d4624b86c4faa6ecd87</t>
  </si>
  <si>
    <t>https://www.snap.com/political-ads/asset/889fbb99fadc8c0e65b1209b2dfe087e5f1c29d2a93d9e376fa8dedfd6a9c579?mediaType=jpeg</t>
  </si>
  <si>
    <t>2020/02/19 22:20:15Z</t>
  </si>
  <si>
    <t>42333bed83f7ea2212b8955066ff934cad847bb0b6c935e55c96c1bf3ee9e9ec</t>
  </si>
  <si>
    <t>https://www.snap.com/political-ads/asset/fd31924be44488df0973c4a3acd2988e09e0ab8088b1f49f668b75681d3e0077?mediaType=mp4</t>
  </si>
  <si>
    <t>web_view_url:https://contamos2020.com/?source=WeCount-Ads-Sc&amp;utm_source=Ads-SC&amp;utm_medium=Social&amp;utm_campaign=CensusAwareness</t>
  </si>
  <si>
    <t>54670795e9957dcd7a433ca39095238c1f4f5318657e3f38f63b5e7a570229d7</t>
  </si>
  <si>
    <t>22282fda9419d508661777594875c45119defd402d338b84c866e86d580e625c</t>
  </si>
  <si>
    <t>72787d67ae1331f8498aea4710c2c8802654c280e23f60807f365b1810cc8fc3</t>
  </si>
  <si>
    <t>07d2a9f2d4fa6af58b75729c56a3f99e5dfd8f516e77dd9a7fa945080e8841ae</t>
  </si>
  <si>
    <t>2020/02/05 17:00:09Z</t>
  </si>
  <si>
    <t>2020/02/12 17:00:09Z</t>
  </si>
  <si>
    <t>a447d8ef722c281cb8938b904c467d5f57aa8969b51e8ae9077d2396e2527cb1</t>
  </si>
  <si>
    <t>e33b172644586536ddb81417db061a779e1271c8228f33ae54464ab00b650b67</t>
  </si>
  <si>
    <t>https://www.snap.com/political-ads/asset/4d632d5becbc147d268de46af06f73f3cbc75d017703e9c4decb448ed0ec8c0c?mediaType=mp4</t>
  </si>
  <si>
    <t>2020/01/16 23:02:24Z</t>
  </si>
  <si>
    <t>ec86786cd03e32606005c57fd0d14c962f51b22642f10503c92ec10d27fb2081</t>
  </si>
  <si>
    <t>c6920cd361a60ecb1b4fd399992ef4a5cbfed64696777e114e1749652082e0ed</t>
  </si>
  <si>
    <t>https://www.snap.com/political-ads/asset/fa15e1d232c30f864c6870beac77b3252e098ee3e88a336c716a5389978beeed?mediaType=mp4</t>
  </si>
  <si>
    <t>93be26875a30efdb3dd0a671b22ccf07e80d3c8d571dfe16bb4d227031d3caf3</t>
  </si>
  <si>
    <t>https://www.snap.com/political-ads/asset/9fe14a41d5d2402357e7ab79672baf36c4cd9b27ecf98db82d6ec94338540acf?mediaType=jpeg</t>
  </si>
  <si>
    <t>2020/01/02 21:21:06Z</t>
  </si>
  <si>
    <t>2020/01/09 21:21:06Z</t>
  </si>
  <si>
    <t>Omid in forest</t>
  </si>
  <si>
    <t>68474fa078c1ab3ab1a9d8297bf73617f9d99d19fe06c4eb99722062e16aae33</t>
  </si>
  <si>
    <t>f40bc7ff6b0d3b8f8d7cd13e8d70cb030b509b2816e13ee0fc85d56c9e6b3e5d</t>
  </si>
  <si>
    <t>d3c128fd6656cdb6507dff014c3244b49733a1fd1c861e59b9314847ad9986a8</t>
  </si>
  <si>
    <t>5c2b6acc138eae3d7558a3f0664687bdcd642248209bf545455130e41cd5ad32</t>
  </si>
  <si>
    <t>181b83bacf7fe05bc42be859f9ab3fe6f88026d4a3dbad2127a3e8757cb8db7f</t>
  </si>
  <si>
    <t>fd1da2e42d919b6e0f059182d2b662facfcd6ee9791361bb5f7ea86e1c3d02b6</t>
  </si>
  <si>
    <t>3b0844bb920f319f8ea94fdb9cacec533e9ee216f34dbc334fc79c8fb4356c9a</t>
  </si>
  <si>
    <t>ef7401b39abdc556e7fb2540d94b35abe733b5031537df4da80ec12f98297049</t>
  </si>
  <si>
    <t>5e38d2ca15a56f48cd9e06814a8d8492c29d8b9b9e3b9ace835712f1a08a9066</t>
  </si>
  <si>
    <t>d32b6161115505b5c8b2e650fb598dbc5ab66e7e32ced4f62e74332e58c05438</t>
  </si>
  <si>
    <t>2020/02/21 15:47:41Z</t>
  </si>
  <si>
    <t>Alabama,Georgia,Louisiana,Tennessee,Texas,Wyoming,North Dakota,South Dakota,Montana,Idaho,Utah,West Virginia,Indiana,Arkansas,Kansas,Nebraska,Oklahoma,South Carolina</t>
  </si>
  <si>
    <t>Country Music Fans</t>
  </si>
  <si>
    <t>91c5cb3db076ef49c3c1d80c0100a7d1c020349822d9f6c3e952d78d455ecbb3</t>
  </si>
  <si>
    <t>https://www.snap.com/political-ads/asset/975082331c977d09443c7988f21ef73e3be188cd9fdefa4c3aa3ad7de38c8d20?mediaType=mp4</t>
  </si>
  <si>
    <t>web_view_url:https://www.tenktre.no/a/haugerudsenteret?utm_medium=social&amp;utm_source=snapchat&amp;utm_campaign=haugerudsenteret&amp;utm_content=1</t>
  </si>
  <si>
    <t>ddff88b8c7b0d2981f3c5bdb0292f08d5f38d439835c496126480513a0798115</t>
  </si>
  <si>
    <t>ad3ebd9875a4d64cb516aefedf036cf58a35ef329d4062ef48b0b4809512668c</t>
  </si>
  <si>
    <t>https://www.snap.com/political-ads/asset/1307b507c2414ccfa468b85c25454a03e4cdbed11b6539f37c086bf48fcbe75d?mediaType=mp4</t>
  </si>
  <si>
    <t>web_view_url:https://ourpotential.ca/climate-change/?utm_source=snapchat&amp;utm_medium=motion&amp;utm_campaign=ourpotential-c&amp;utm_content=wong</t>
  </si>
  <si>
    <t>Conclusion</t>
  </si>
  <si>
    <t>Initial Question</t>
  </si>
  <si>
    <t>Questions about data</t>
  </si>
  <si>
    <t>Findings</t>
  </si>
  <si>
    <t>Is 17+?</t>
  </si>
  <si>
    <t>Is 18?</t>
  </si>
  <si>
    <t>Approx. Duration (months)</t>
  </si>
  <si>
    <t>Is IA?</t>
  </si>
  <si>
    <t>Is NV?</t>
  </si>
  <si>
    <t>Is NH?</t>
  </si>
  <si>
    <t>Is SC?</t>
  </si>
  <si>
    <t>6 data points have been omitted due to faulty information</t>
  </si>
  <si>
    <t>AD (mnths)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</si>
  <si>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</si>
  <si>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</si>
  <si>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</si>
  <si>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</si>
  <si>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</si>
  <si>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</si>
  <si>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</si>
  <si>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</si>
  <si>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</si>
  <si>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</si>
  <si>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</si>
  <si>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</si>
  <si>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</si>
  <si>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</si>
  <si>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</si>
  <si>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</si>
  <si>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</si>
  <si>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</si>
  <si>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</si>
  <si>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</si>
  <si>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</si>
  <si>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</si>
  <si>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</si>
  <si>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</si>
  <si>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</si>
  <si>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</si>
  <si>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Impressions</t>
  </si>
  <si>
    <t>Residuals</t>
  </si>
  <si>
    <t xml:space="preserve">What variables affect impressions? </t>
  </si>
  <si>
    <t>Is there a correlation between variables?</t>
  </si>
  <si>
    <t>(*) scroll to the right to find original data spreadsheet</t>
  </si>
  <si>
    <t>and data extracted specifically for Pete</t>
  </si>
  <si>
    <t>Sample should be more varied: more age groups, more regions, different durations</t>
  </si>
  <si>
    <t>Could do with larger sample size as well to reduce disparity</t>
  </si>
  <si>
    <t>Hypotheses</t>
  </si>
  <si>
    <t>Spending and duration will affect is proprotional to impressions</t>
  </si>
  <si>
    <t>Location will not affect impressions</t>
  </si>
  <si>
    <t>Spending does affect and is proprotional to impressions</t>
  </si>
  <si>
    <t>Not enough evidence to conclude location and duration affect impressions</t>
  </si>
  <si>
    <t>Note that duration, age group, and location</t>
  </si>
  <si>
    <t>to conclude they affect impressions (P &gt; 0.05)</t>
  </si>
  <si>
    <t>are not significant and there is not sufficient evidence</t>
  </si>
  <si>
    <t>A correlation test was executed, there is low correlation</t>
  </si>
  <si>
    <t>as one would expect, since these variables are not really related</t>
  </si>
  <si>
    <t>How to potentially improve test</t>
  </si>
  <si>
    <t>Column1</t>
  </si>
  <si>
    <t>Use spending as the only variable to predict impressions</t>
  </si>
  <si>
    <t>This is the sample estimate of the standard deviation of the error</t>
  </si>
  <si>
    <t>Shows % of the data's deviation that can be explained by the regression</t>
  </si>
  <si>
    <t>Test result for statistical significance to see if results are valid and not just happenstance in sample</t>
  </si>
  <si>
    <t>Prediction for Impressions: 5264.63 + 424.90 (Spending)</t>
  </si>
  <si>
    <t>Also used to test for statistical significance - shows results did not happen by chance</t>
  </si>
  <si>
    <t>Values used in the least-squares regression equation ŷ = b0 + b1x1 + b2x2</t>
  </si>
  <si>
    <t>Prediction for Impressions: 5264.63 + 424.90(Spending)</t>
  </si>
  <si>
    <t>Intercept: b0, spending: b1</t>
  </si>
  <si>
    <t>This dataset has an R^2 value of 0.93, meaning 93% of any deviation can be explained by regression.</t>
  </si>
  <si>
    <t>It also reflects how good our prediction could be. The closer to 1 the better.</t>
  </si>
  <si>
    <t>Only the variable Spending proved statistically significant in this dataset due to a P-value below 0.05</t>
  </si>
  <si>
    <t>(alpha value used for most tests) and a high F statistic (the higher the better)</t>
  </si>
  <si>
    <t>The other variables were eliminated after the first run of regression as this data did not have enough</t>
  </si>
  <si>
    <t>information to conclude they were statistically significant. Therefore, for this data, our prediction</t>
  </si>
  <si>
    <t>only utilizes Spending</t>
  </si>
  <si>
    <t>MIN</t>
  </si>
  <si>
    <t>MAX</t>
  </si>
  <si>
    <t>MEAN</t>
  </si>
  <si>
    <t>MEDIAN</t>
  </si>
  <si>
    <t>Q1</t>
  </si>
  <si>
    <t>Q3</t>
  </si>
  <si>
    <t>Spending</t>
  </si>
  <si>
    <t>5-Num-Sum</t>
  </si>
  <si>
    <t>Predict number of impressions an advertisement for Pete Buttigieg would get based on the available data</t>
  </si>
  <si>
    <t>Why does this matter?</t>
  </si>
  <si>
    <t>The advertising agency can use this data to determine how to increase impressions and by how much</t>
  </si>
  <si>
    <t>with regards to how much money is being spent in order to stay within budget, or to increase budget if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</si>
</sst>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thin">
        <color theme="4" tint="0.39997558519241921"/>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1" fontId="0" fillId="0" borderId="0" xfId="0" applyNumberFormat="1"/>
    <xf numFmtId="3" fontId="0" fillId="0" borderId="0" xfId="0" applyNumberFormat="1"/>
    <xf numFmtId="0" fontId="0" fillId="33" borderId="0" xfId="0" applyFill="1"/>
    <xf numFmtId="0" fontId="16" fillId="0" borderId="0" xfId="0" applyFo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34" borderId="0" xfId="0" applyFill="1" applyBorder="1" applyAlignment="1"/>
    <xf numFmtId="0" fontId="0" fillId="34" borderId="10" xfId="0" applyFill="1" applyBorder="1" applyAlignment="1"/>
    <xf numFmtId="0" fontId="18" fillId="0" borderId="12" xfId="0" applyFont="1" applyFill="1" applyBorder="1" applyAlignment="1">
      <alignment horizontal="centerContinuous"/>
    </xf>
    <xf numFmtId="0" fontId="18" fillId="0" borderId="12" xfId="0" applyFont="1" applyFill="1" applyBorder="1" applyAlignment="1">
      <alignment horizontal="center"/>
    </xf>
    <xf numFmtId="11" fontId="0" fillId="0" borderId="0" xfId="0" applyNumberFormat="1" applyFill="1" applyBorder="1" applyAlignment="1"/>
    <xf numFmtId="0" fontId="16" fillId="0" borderId="13" xfId="0" applyFont="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border outline="0">
        <top style="medium">
          <color indexed="64"/>
        </top>
        <bottom style="medium">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border outline="0">
        <top style="medium">
          <color indexed="64"/>
        </top>
        <bottom style="medium">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Continuous"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border outline="0">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 vs. Impressions on</a:t>
            </a:r>
            <a:r>
              <a:rPr lang="en-US" baseline="0"/>
              <a:t> Advertisement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 (2nd round)'!$B$1</c:f>
              <c:strCache>
                <c:ptCount val="1"/>
                <c:pt idx="0">
                  <c:v>Spend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3955468066491694"/>
                  <c:y val="-0.1084682123067949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(2nd round)'!$A$2:$A$89</c:f>
              <c:numCache>
                <c:formatCode>General</c:formatCode>
                <c:ptCount val="88"/>
                <c:pt idx="0">
                  <c:v>97</c:v>
                </c:pt>
                <c:pt idx="1">
                  <c:v>445</c:v>
                </c:pt>
                <c:pt idx="2">
                  <c:v>460</c:v>
                </c:pt>
                <c:pt idx="3">
                  <c:v>519</c:v>
                </c:pt>
                <c:pt idx="4">
                  <c:v>643</c:v>
                </c:pt>
                <c:pt idx="5">
                  <c:v>809</c:v>
                </c:pt>
                <c:pt idx="6">
                  <c:v>1816</c:v>
                </c:pt>
                <c:pt idx="7">
                  <c:v>15528</c:v>
                </c:pt>
                <c:pt idx="8">
                  <c:v>17360</c:v>
                </c:pt>
                <c:pt idx="9">
                  <c:v>22156</c:v>
                </c:pt>
                <c:pt idx="10">
                  <c:v>26101</c:v>
                </c:pt>
                <c:pt idx="11">
                  <c:v>28413</c:v>
                </c:pt>
                <c:pt idx="12">
                  <c:v>29885</c:v>
                </c:pt>
                <c:pt idx="13">
                  <c:v>30507</c:v>
                </c:pt>
                <c:pt idx="14">
                  <c:v>31717</c:v>
                </c:pt>
                <c:pt idx="15">
                  <c:v>41151</c:v>
                </c:pt>
                <c:pt idx="16">
                  <c:v>46029</c:v>
                </c:pt>
                <c:pt idx="17">
                  <c:v>47747</c:v>
                </c:pt>
                <c:pt idx="18">
                  <c:v>48361</c:v>
                </c:pt>
                <c:pt idx="19">
                  <c:v>48647</c:v>
                </c:pt>
                <c:pt idx="20">
                  <c:v>48935</c:v>
                </c:pt>
                <c:pt idx="21">
                  <c:v>50827</c:v>
                </c:pt>
                <c:pt idx="22">
                  <c:v>53610</c:v>
                </c:pt>
                <c:pt idx="23">
                  <c:v>63338</c:v>
                </c:pt>
                <c:pt idx="24">
                  <c:v>67642</c:v>
                </c:pt>
                <c:pt idx="25">
                  <c:v>86275</c:v>
                </c:pt>
                <c:pt idx="26">
                  <c:v>89547</c:v>
                </c:pt>
                <c:pt idx="27">
                  <c:v>96409</c:v>
                </c:pt>
                <c:pt idx="28">
                  <c:v>99517</c:v>
                </c:pt>
                <c:pt idx="29">
                  <c:v>104187</c:v>
                </c:pt>
                <c:pt idx="30">
                  <c:v>104354</c:v>
                </c:pt>
                <c:pt idx="31">
                  <c:v>106227</c:v>
                </c:pt>
                <c:pt idx="32">
                  <c:v>108352</c:v>
                </c:pt>
                <c:pt idx="33">
                  <c:v>130516</c:v>
                </c:pt>
                <c:pt idx="34">
                  <c:v>165984</c:v>
                </c:pt>
                <c:pt idx="35">
                  <c:v>170584</c:v>
                </c:pt>
                <c:pt idx="36">
                  <c:v>173703</c:v>
                </c:pt>
                <c:pt idx="37">
                  <c:v>181242</c:v>
                </c:pt>
                <c:pt idx="38">
                  <c:v>183518</c:v>
                </c:pt>
                <c:pt idx="39">
                  <c:v>184435</c:v>
                </c:pt>
                <c:pt idx="40">
                  <c:v>193664</c:v>
                </c:pt>
                <c:pt idx="41">
                  <c:v>194987</c:v>
                </c:pt>
                <c:pt idx="42">
                  <c:v>197166</c:v>
                </c:pt>
                <c:pt idx="43">
                  <c:v>209772</c:v>
                </c:pt>
                <c:pt idx="44">
                  <c:v>216640</c:v>
                </c:pt>
                <c:pt idx="45">
                  <c:v>221127</c:v>
                </c:pt>
                <c:pt idx="46">
                  <c:v>248354</c:v>
                </c:pt>
                <c:pt idx="47">
                  <c:v>267392</c:v>
                </c:pt>
                <c:pt idx="48">
                  <c:v>280257</c:v>
                </c:pt>
                <c:pt idx="49">
                  <c:v>282465</c:v>
                </c:pt>
                <c:pt idx="50">
                  <c:v>289795</c:v>
                </c:pt>
                <c:pt idx="51">
                  <c:v>300469</c:v>
                </c:pt>
                <c:pt idx="52">
                  <c:v>326247</c:v>
                </c:pt>
                <c:pt idx="53">
                  <c:v>330353</c:v>
                </c:pt>
                <c:pt idx="54">
                  <c:v>369006</c:v>
                </c:pt>
                <c:pt idx="55">
                  <c:v>424676</c:v>
                </c:pt>
                <c:pt idx="56">
                  <c:v>460787</c:v>
                </c:pt>
                <c:pt idx="57">
                  <c:v>609145</c:v>
                </c:pt>
                <c:pt idx="58">
                  <c:v>637774</c:v>
                </c:pt>
                <c:pt idx="59">
                  <c:v>771645</c:v>
                </c:pt>
                <c:pt idx="60">
                  <c:v>776680</c:v>
                </c:pt>
                <c:pt idx="61">
                  <c:v>776720</c:v>
                </c:pt>
                <c:pt idx="62">
                  <c:v>784901</c:v>
                </c:pt>
                <c:pt idx="63">
                  <c:v>794747</c:v>
                </c:pt>
              </c:numCache>
            </c:numRef>
          </c:xVal>
          <c:yVal>
            <c:numRef>
              <c:f>'Regression (2nd round)'!$B$2:$B$89</c:f>
              <c:numCache>
                <c:formatCode>General</c:formatCode>
                <c:ptCount val="88"/>
                <c:pt idx="0">
                  <c:v>0</c:v>
                </c:pt>
                <c:pt idx="1">
                  <c:v>4</c:v>
                </c:pt>
                <c:pt idx="2">
                  <c:v>5</c:v>
                </c:pt>
                <c:pt idx="3">
                  <c:v>5</c:v>
                </c:pt>
                <c:pt idx="4">
                  <c:v>6</c:v>
                </c:pt>
                <c:pt idx="5">
                  <c:v>8</c:v>
                </c:pt>
                <c:pt idx="6">
                  <c:v>3</c:v>
                </c:pt>
                <c:pt idx="7">
                  <c:v>33</c:v>
                </c:pt>
                <c:pt idx="8">
                  <c:v>35</c:v>
                </c:pt>
                <c:pt idx="9">
                  <c:v>50</c:v>
                </c:pt>
                <c:pt idx="10">
                  <c:v>256</c:v>
                </c:pt>
                <c:pt idx="11">
                  <c:v>280</c:v>
                </c:pt>
                <c:pt idx="12">
                  <c:v>50</c:v>
                </c:pt>
                <c:pt idx="13">
                  <c:v>302</c:v>
                </c:pt>
                <c:pt idx="14">
                  <c:v>51</c:v>
                </c:pt>
                <c:pt idx="15">
                  <c:v>90</c:v>
                </c:pt>
                <c:pt idx="16">
                  <c:v>473</c:v>
                </c:pt>
                <c:pt idx="17">
                  <c:v>80</c:v>
                </c:pt>
                <c:pt idx="18">
                  <c:v>498</c:v>
                </c:pt>
                <c:pt idx="19">
                  <c:v>83</c:v>
                </c:pt>
                <c:pt idx="20">
                  <c:v>505</c:v>
                </c:pt>
                <c:pt idx="21">
                  <c:v>129</c:v>
                </c:pt>
                <c:pt idx="22">
                  <c:v>105</c:v>
                </c:pt>
                <c:pt idx="23">
                  <c:v>139</c:v>
                </c:pt>
                <c:pt idx="24">
                  <c:v>120</c:v>
                </c:pt>
                <c:pt idx="25">
                  <c:v>158</c:v>
                </c:pt>
                <c:pt idx="26">
                  <c:v>183</c:v>
                </c:pt>
                <c:pt idx="27">
                  <c:v>164</c:v>
                </c:pt>
                <c:pt idx="28">
                  <c:v>181</c:v>
                </c:pt>
                <c:pt idx="29">
                  <c:v>205</c:v>
                </c:pt>
                <c:pt idx="30">
                  <c:v>192</c:v>
                </c:pt>
                <c:pt idx="31">
                  <c:v>183</c:v>
                </c:pt>
                <c:pt idx="32">
                  <c:v>196</c:v>
                </c:pt>
                <c:pt idx="33">
                  <c:v>257</c:v>
                </c:pt>
                <c:pt idx="34">
                  <c:v>429</c:v>
                </c:pt>
                <c:pt idx="35">
                  <c:v>503</c:v>
                </c:pt>
                <c:pt idx="36">
                  <c:v>351</c:v>
                </c:pt>
                <c:pt idx="37">
                  <c:v>457</c:v>
                </c:pt>
                <c:pt idx="38">
                  <c:v>481</c:v>
                </c:pt>
                <c:pt idx="39">
                  <c:v>493</c:v>
                </c:pt>
                <c:pt idx="40">
                  <c:v>365</c:v>
                </c:pt>
                <c:pt idx="41">
                  <c:v>464</c:v>
                </c:pt>
                <c:pt idx="42">
                  <c:v>511</c:v>
                </c:pt>
                <c:pt idx="43">
                  <c:v>506</c:v>
                </c:pt>
                <c:pt idx="44">
                  <c:v>450</c:v>
                </c:pt>
                <c:pt idx="45">
                  <c:v>415</c:v>
                </c:pt>
                <c:pt idx="46">
                  <c:v>441</c:v>
                </c:pt>
                <c:pt idx="47">
                  <c:v>468</c:v>
                </c:pt>
                <c:pt idx="48">
                  <c:v>503</c:v>
                </c:pt>
                <c:pt idx="49">
                  <c:v>494</c:v>
                </c:pt>
                <c:pt idx="50">
                  <c:v>544</c:v>
                </c:pt>
                <c:pt idx="51">
                  <c:v>555</c:v>
                </c:pt>
                <c:pt idx="52">
                  <c:v>592</c:v>
                </c:pt>
                <c:pt idx="53">
                  <c:v>580</c:v>
                </c:pt>
                <c:pt idx="54">
                  <c:v>670</c:v>
                </c:pt>
                <c:pt idx="55">
                  <c:v>795</c:v>
                </c:pt>
                <c:pt idx="56">
                  <c:v>878</c:v>
                </c:pt>
                <c:pt idx="57">
                  <c:v>1241</c:v>
                </c:pt>
                <c:pt idx="58">
                  <c:v>1714</c:v>
                </c:pt>
                <c:pt idx="59">
                  <c:v>1659</c:v>
                </c:pt>
                <c:pt idx="60">
                  <c:v>1903</c:v>
                </c:pt>
                <c:pt idx="61">
                  <c:v>1590</c:v>
                </c:pt>
                <c:pt idx="62">
                  <c:v>2089</c:v>
                </c:pt>
                <c:pt idx="63">
                  <c:v>1861</c:v>
                </c:pt>
              </c:numCache>
            </c:numRef>
          </c:yVal>
          <c:smooth val="0"/>
          <c:extLst>
            <c:ext xmlns:c16="http://schemas.microsoft.com/office/drawing/2014/chart" uri="{C3380CC4-5D6E-409C-BE32-E72D297353CC}">
              <c16:uniqueId val="{00000002-B2EB-4E26-8F3C-F9DDC42BBBAA}"/>
            </c:ext>
          </c:extLst>
        </c:ser>
        <c:dLbls>
          <c:showLegendKey val="0"/>
          <c:showVal val="0"/>
          <c:showCatName val="0"/>
          <c:showSerName val="0"/>
          <c:showPercent val="0"/>
          <c:showBubbleSize val="0"/>
        </c:dLbls>
        <c:axId val="1348179103"/>
        <c:axId val="1690916447"/>
      </c:scatterChart>
      <c:valAx>
        <c:axId val="13481791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Impressions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16447"/>
        <c:crosses val="autoZero"/>
        <c:crossBetween val="midCat"/>
      </c:valAx>
      <c:valAx>
        <c:axId val="169091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Spending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791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311150</xdr:colOff>
      <xdr:row>9</xdr:row>
      <xdr:rowOff>38100</xdr:rowOff>
    </xdr:from>
    <xdr:to>
      <xdr:col>19</xdr:col>
      <xdr:colOff>6350</xdr:colOff>
      <xdr:row>25</xdr:row>
      <xdr:rowOff>19050</xdr:rowOff>
    </xdr:to>
    <xdr:graphicFrame macro="">
      <xdr:nvGraphicFramePr>
        <xdr:cNvPr id="2" name="Chart 1">
          <a:extLst>
            <a:ext uri="{FF2B5EF4-FFF2-40B4-BE49-F238E27FC236}">
              <a16:creationId xmlns:a16="http://schemas.microsoft.com/office/drawing/2014/main" id="{24486EE4-0A4B-4D76-804C-7A043B3D6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6D836E-8278-4441-ADE8-E6334FF6224C}" name="Table4" displayName="Table4" ref="B76:D82" totalsRowShown="0">
  <autoFilter ref="B76:D82" xr:uid="{F09F1D08-46F0-4FC1-A55A-C41C304167DF}"/>
  <tableColumns count="3">
    <tableColumn id="1" xr3:uid="{A3AB7223-6707-4420-AC05-8CA15352C55D}" name="Column1"/>
    <tableColumn id="2" xr3:uid="{D1F458C9-F771-4119-A7AC-FAB5D590D7BA}" name="Spending"/>
    <tableColumn id="3" xr3:uid="{C1822B87-5458-4B46-A724-E4B98DC93E77}" name="Impression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F79D58-5FA9-40D7-A894-7CAC5CF1A794}" name="Table1" displayName="Table1" ref="E4:F9" totalsRowShown="0" headerRowDxfId="23" dataDxfId="24" headerRowBorderDxfId="27" tableBorderDxfId="28">
  <autoFilter ref="E4:F9" xr:uid="{CB7DBF20-7A99-4996-A534-86EC97B1D4F6}"/>
  <tableColumns count="2">
    <tableColumn id="1" xr3:uid="{8BE4DDA6-758F-46BC-BDE4-FD665A96D8EC}" name="Regression Statistics" dataDxfId="26"/>
    <tableColumn id="2" xr3:uid="{BB72ABD4-C8B0-4A37-9C15-92281B8E86B2}" name="Column1" dataDxfId="2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F01C24-81F1-4DA2-AF8C-D4F87AED540B}" name="Table2" displayName="Table2" ref="E12:J15" totalsRowShown="0" headerRowDxfId="13" dataDxfId="14" headerRowBorderDxfId="21" tableBorderDxfId="22">
  <autoFilter ref="E12:J15" xr:uid="{9A19C482-239D-4338-9FE4-D8E39792A92B}"/>
  <tableColumns count="6">
    <tableColumn id="1" xr3:uid="{2C354692-B07C-4E66-BB5B-3BB43C8756FF}" name="Column1" dataDxfId="20"/>
    <tableColumn id="2" xr3:uid="{980E4B06-6889-4FCD-8B63-28C7D8E8C593}" name="df" dataDxfId="19"/>
    <tableColumn id="3" xr3:uid="{2A4DF8B1-6695-4F1E-A1F2-AF2BF6185F40}" name="SS" dataDxfId="18"/>
    <tableColumn id="4" xr3:uid="{77A462E8-1A18-42A6-909D-207EE157005D}" name="MS" dataDxfId="17"/>
    <tableColumn id="5" xr3:uid="{ACB526A4-CB66-40BC-89DC-F16442775F45}" name="F" dataDxfId="16"/>
    <tableColumn id="6" xr3:uid="{F9EC5C2E-8DED-4FF0-9B7C-8BACD926F870}" name="Significance F"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921134-DF5E-49C3-B349-B79496D07063}" name="Table3" displayName="Table3" ref="E17:M19" totalsRowShown="0" headerRowDxfId="0" dataDxfId="1" headerRowBorderDxfId="11" tableBorderDxfId="12">
  <autoFilter ref="E17:M19" xr:uid="{ED076E62-9BB2-470C-994B-E3E53A58726C}"/>
  <tableColumns count="9">
    <tableColumn id="1" xr3:uid="{0353389F-0368-49EB-9EAC-916A21ED3AB2}" name="Column1" dataDxfId="10"/>
    <tableColumn id="2" xr3:uid="{7FAC94F9-DFDB-410E-8B33-A26A0240DECC}" name="Coefficients" dataDxfId="9"/>
    <tableColumn id="3" xr3:uid="{03B8938F-D189-451C-830B-F82789081B52}" name="Standard Error" dataDxfId="8"/>
    <tableColumn id="4" xr3:uid="{1E792D7F-3DC0-4915-828B-FF512A192491}" name="t Stat" dataDxfId="7"/>
    <tableColumn id="5" xr3:uid="{BD96DAD2-6F50-40BC-81AF-3B4BE7FBF379}" name="P-value" dataDxfId="6"/>
    <tableColumn id="6" xr3:uid="{2E31F77D-C0EA-4B7D-85C7-E5C8C62A0780}" name="Lower 95%" dataDxfId="5"/>
    <tableColumn id="7" xr3:uid="{6CDB7EB5-0CE7-4F5A-96D4-FBB0A74411DA}" name="Upper 95%" dataDxfId="4"/>
    <tableColumn id="8" xr3:uid="{2E14DEB1-4290-427F-9566-CE3F303AFF4D}" name="Lower 95.0%" dataDxfId="3"/>
    <tableColumn id="9" xr3:uid="{FBAA303C-5613-4CF4-954A-7C50E7C84D32}" name="Upper 95.0%"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CA81AC-156F-4463-9929-C9D07D701424}" name="Table46" displayName="Table46" ref="A18:C24" totalsRowShown="0">
  <autoFilter ref="A18:C24" xr:uid="{AAAA8D49-5504-4DF4-9ED0-247821668F05}"/>
  <tableColumns count="3">
    <tableColumn id="1" xr3:uid="{CC06A5BC-DE12-49B9-AE1E-CDF6641915BF}" name="5-Num-Sum"/>
    <tableColumn id="2" xr3:uid="{DC60EE89-C332-4D28-96B8-D86DA49FE0F9}" name="Spending">
      <calculatedColumnFormula>VLOOKUP(A19,Table4[#All],2,FALSE)</calculatedColumnFormula>
    </tableColumn>
    <tableColumn id="3" xr3:uid="{B4B7CB01-9209-4A44-B4CA-401DF141AB9A}" name="Impressions">
      <calculatedColumnFormula>VLOOKUP(A19,Table4[#All],3,FALSE)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workbookViewId="0">
      <selection activeCell="J8" sqref="J8"/>
    </sheetView>
  </sheetViews>
  <sheetFormatPr defaultRowHeight="14.5" x14ac:dyDescent="0.35"/>
  <cols>
    <col min="1" max="1" width="27.81640625" customWidth="1"/>
  </cols>
  <sheetData>
    <row r="1" spans="1:12" x14ac:dyDescent="0.35">
      <c r="A1" s="4" t="s">
        <v>2928</v>
      </c>
      <c r="B1" t="s">
        <v>3010</v>
      </c>
    </row>
    <row r="2" spans="1:12" x14ac:dyDescent="0.35">
      <c r="A2" s="4"/>
    </row>
    <row r="3" spans="1:12" x14ac:dyDescent="0.35">
      <c r="A3" s="4" t="s">
        <v>2929</v>
      </c>
      <c r="B3" t="s">
        <v>2968</v>
      </c>
    </row>
    <row r="4" spans="1:12" x14ac:dyDescent="0.35">
      <c r="A4" s="4"/>
      <c r="B4" t="s">
        <v>2969</v>
      </c>
      <c r="L4" t="s">
        <v>2970</v>
      </c>
    </row>
    <row r="5" spans="1:12" x14ac:dyDescent="0.35">
      <c r="A5" s="4"/>
      <c r="L5" t="s">
        <v>2971</v>
      </c>
    </row>
    <row r="6" spans="1:12" x14ac:dyDescent="0.35">
      <c r="A6" s="4" t="s">
        <v>2974</v>
      </c>
      <c r="B6" t="s">
        <v>2975</v>
      </c>
    </row>
    <row r="7" spans="1:12" x14ac:dyDescent="0.35">
      <c r="A7" s="4"/>
      <c r="B7" t="s">
        <v>2976</v>
      </c>
    </row>
    <row r="8" spans="1:12" x14ac:dyDescent="0.35">
      <c r="A8" s="4"/>
    </row>
    <row r="9" spans="1:12" x14ac:dyDescent="0.35">
      <c r="A9" s="4" t="s">
        <v>2930</v>
      </c>
      <c r="B9" t="s">
        <v>2977</v>
      </c>
    </row>
    <row r="10" spans="1:12" x14ac:dyDescent="0.35">
      <c r="A10" s="4"/>
      <c r="B10" t="s">
        <v>2978</v>
      </c>
    </row>
    <row r="11" spans="1:12" x14ac:dyDescent="0.35">
      <c r="A11" s="4"/>
    </row>
    <row r="12" spans="1:12" x14ac:dyDescent="0.35">
      <c r="A12" s="4" t="s">
        <v>2927</v>
      </c>
      <c r="B12" t="s">
        <v>2986</v>
      </c>
    </row>
    <row r="13" spans="1:12" x14ac:dyDescent="0.35">
      <c r="B13" t="s">
        <v>2990</v>
      </c>
    </row>
    <row r="15" spans="1:12" x14ac:dyDescent="0.35">
      <c r="A15" s="4" t="s">
        <v>3011</v>
      </c>
      <c r="B15" t="s">
        <v>3012</v>
      </c>
    </row>
    <row r="16" spans="1:12" x14ac:dyDescent="0.35">
      <c r="B16" t="s">
        <v>3013</v>
      </c>
    </row>
    <row r="18" spans="1:2" x14ac:dyDescent="0.35">
      <c r="A18" s="4" t="s">
        <v>2984</v>
      </c>
      <c r="B18" t="s">
        <v>2972</v>
      </c>
    </row>
    <row r="19" spans="1:2" x14ac:dyDescent="0.35">
      <c r="B19" t="s">
        <v>2973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1663A-5534-4022-9695-0C31AADE44BA}">
  <dimension ref="A1:M82"/>
  <sheetViews>
    <sheetView topLeftCell="A65" workbookViewId="0">
      <selection activeCell="B76" sqref="B76:D82"/>
    </sheetView>
  </sheetViews>
  <sheetFormatPr defaultRowHeight="14.5" x14ac:dyDescent="0.35"/>
  <cols>
    <col min="1" max="1" width="6.6328125" customWidth="1"/>
    <col min="2" max="2" width="12.54296875" customWidth="1"/>
    <col min="3" max="3" width="20.453125" customWidth="1"/>
    <col min="4" max="4" width="19.7265625" customWidth="1"/>
    <col min="5" max="5" width="23.08984375" customWidth="1"/>
    <col min="6" max="8" width="10.1796875" customWidth="1"/>
    <col min="9" max="9" width="16" customWidth="1"/>
  </cols>
  <sheetData>
    <row r="1" spans="1:13" x14ac:dyDescent="0.35">
      <c r="B1" s="3" t="s">
        <v>2938</v>
      </c>
      <c r="C1" s="3"/>
      <c r="D1" s="3"/>
    </row>
    <row r="3" spans="1:13" x14ac:dyDescent="0.35">
      <c r="A3" t="s">
        <v>3</v>
      </c>
      <c r="B3" t="s">
        <v>4</v>
      </c>
      <c r="C3" t="s">
        <v>5</v>
      </c>
      <c r="D3" t="s">
        <v>6</v>
      </c>
      <c r="E3" t="s">
        <v>2933</v>
      </c>
      <c r="F3" t="s">
        <v>12</v>
      </c>
      <c r="G3" t="s">
        <v>2931</v>
      </c>
      <c r="H3" t="s">
        <v>2932</v>
      </c>
      <c r="I3" t="s">
        <v>14</v>
      </c>
      <c r="J3" t="s">
        <v>2934</v>
      </c>
      <c r="K3" t="s">
        <v>2935</v>
      </c>
      <c r="L3" t="s">
        <v>2936</v>
      </c>
      <c r="M3" t="s">
        <v>2937</v>
      </c>
    </row>
    <row r="4" spans="1:13" hidden="1" x14ac:dyDescent="0.35">
      <c r="A4">
        <v>560</v>
      </c>
      <c r="B4">
        <v>281284</v>
      </c>
      <c r="C4" t="s">
        <v>1426</v>
      </c>
      <c r="D4" t="s">
        <v>1427</v>
      </c>
      <c r="F4" t="s">
        <v>110</v>
      </c>
      <c r="I4" t="s">
        <v>1219</v>
      </c>
    </row>
    <row r="5" spans="1:13" hidden="1" x14ac:dyDescent="0.35">
      <c r="A5">
        <v>32</v>
      </c>
      <c r="B5">
        <v>21777</v>
      </c>
      <c r="C5" t="s">
        <v>1426</v>
      </c>
      <c r="D5" t="s">
        <v>1427</v>
      </c>
      <c r="F5" t="s">
        <v>110</v>
      </c>
      <c r="I5" t="s">
        <v>1219</v>
      </c>
    </row>
    <row r="6" spans="1:13" hidden="1" x14ac:dyDescent="0.35">
      <c r="A6">
        <v>267</v>
      </c>
      <c r="B6">
        <v>187808</v>
      </c>
      <c r="C6" t="s">
        <v>1426</v>
      </c>
      <c r="D6" t="s">
        <v>1427</v>
      </c>
      <c r="F6" t="s">
        <v>110</v>
      </c>
      <c r="I6" t="s">
        <v>1219</v>
      </c>
    </row>
    <row r="7" spans="1:13" hidden="1" x14ac:dyDescent="0.35">
      <c r="A7">
        <v>201</v>
      </c>
      <c r="B7">
        <v>146456</v>
      </c>
      <c r="C7" t="s">
        <v>1426</v>
      </c>
      <c r="D7" t="s">
        <v>1427</v>
      </c>
      <c r="F7" t="s">
        <v>110</v>
      </c>
      <c r="I7" t="s">
        <v>1219</v>
      </c>
    </row>
    <row r="8" spans="1:13" hidden="1" x14ac:dyDescent="0.35">
      <c r="A8">
        <v>484</v>
      </c>
      <c r="B8">
        <v>237386</v>
      </c>
      <c r="C8" t="s">
        <v>1426</v>
      </c>
      <c r="D8" t="s">
        <v>1427</v>
      </c>
      <c r="F8" t="s">
        <v>110</v>
      </c>
      <c r="I8" t="s">
        <v>1219</v>
      </c>
    </row>
    <row r="9" spans="1:13" hidden="1" x14ac:dyDescent="0.35">
      <c r="A9">
        <v>203</v>
      </c>
      <c r="B9">
        <v>146917</v>
      </c>
      <c r="C9" t="s">
        <v>1426</v>
      </c>
      <c r="D9" t="s">
        <v>1427</v>
      </c>
      <c r="F9" t="s">
        <v>110</v>
      </c>
      <c r="I9" t="s">
        <v>1219</v>
      </c>
    </row>
    <row r="10" spans="1:13" x14ac:dyDescent="0.35">
      <c r="A10">
        <v>0</v>
      </c>
      <c r="B10">
        <v>97</v>
      </c>
      <c r="C10" t="s">
        <v>554</v>
      </c>
      <c r="D10" t="s">
        <v>555</v>
      </c>
      <c r="E10">
        <v>0.17</v>
      </c>
      <c r="F10" t="s">
        <v>98</v>
      </c>
      <c r="G10">
        <f>IF(F10="17+",1,0)</f>
        <v>0</v>
      </c>
      <c r="H10">
        <f>IF(F10="18+",1,0)</f>
        <v>1</v>
      </c>
      <c r="I10" t="s">
        <v>111</v>
      </c>
      <c r="J10">
        <f>IF(I10="Iowa",1,0)</f>
        <v>0</v>
      </c>
      <c r="K10">
        <f>IF(I10="Nevada",1,0)</f>
        <v>0</v>
      </c>
      <c r="L10">
        <f>IF(I10="New Hampshire",1,0)</f>
        <v>1</v>
      </c>
      <c r="M10">
        <f>IF(I10="South Carolina",1,0)</f>
        <v>0</v>
      </c>
    </row>
    <row r="11" spans="1:13" x14ac:dyDescent="0.35">
      <c r="A11">
        <v>4</v>
      </c>
      <c r="B11">
        <v>445</v>
      </c>
      <c r="C11" t="s">
        <v>554</v>
      </c>
      <c r="D11" t="s">
        <v>555</v>
      </c>
      <c r="E11">
        <v>0.17</v>
      </c>
      <c r="F11" t="s">
        <v>98</v>
      </c>
      <c r="G11">
        <f>IF(F11="17+",1,0)</f>
        <v>0</v>
      </c>
      <c r="H11">
        <f>IF(F11="18+",1,0)</f>
        <v>1</v>
      </c>
      <c r="I11" t="s">
        <v>111</v>
      </c>
      <c r="J11">
        <f>IF(I11="Iowa",1,0)</f>
        <v>0</v>
      </c>
      <c r="K11">
        <f>IF(I11="Nevada",1,0)</f>
        <v>0</v>
      </c>
      <c r="L11">
        <f>IF(I11="New Hampshire",1,0)</f>
        <v>1</v>
      </c>
      <c r="M11">
        <f>IF(I11="South Carolina",1,0)</f>
        <v>0</v>
      </c>
    </row>
    <row r="12" spans="1:13" x14ac:dyDescent="0.35">
      <c r="A12">
        <v>5</v>
      </c>
      <c r="B12">
        <v>460</v>
      </c>
      <c r="C12" t="s">
        <v>554</v>
      </c>
      <c r="D12" t="s">
        <v>555</v>
      </c>
      <c r="E12">
        <v>0.17</v>
      </c>
      <c r="F12" t="s">
        <v>98</v>
      </c>
      <c r="G12">
        <f>IF(F12="17+",1,0)</f>
        <v>0</v>
      </c>
      <c r="H12">
        <f>IF(F12="18+",1,0)</f>
        <v>1</v>
      </c>
      <c r="I12" t="s">
        <v>111</v>
      </c>
      <c r="J12">
        <f>IF(I12="Iowa",1,0)</f>
        <v>0</v>
      </c>
      <c r="K12">
        <f>IF(I12="Nevada",1,0)</f>
        <v>0</v>
      </c>
      <c r="L12">
        <f>IF(I12="New Hampshire",1,0)</f>
        <v>1</v>
      </c>
      <c r="M12">
        <f>IF(I12="South Carolina",1,0)</f>
        <v>0</v>
      </c>
    </row>
    <row r="13" spans="1:13" x14ac:dyDescent="0.35">
      <c r="A13">
        <v>5</v>
      </c>
      <c r="B13">
        <v>519</v>
      </c>
      <c r="C13" t="s">
        <v>554</v>
      </c>
      <c r="D13" t="s">
        <v>555</v>
      </c>
      <c r="E13">
        <v>0.17</v>
      </c>
      <c r="F13" t="s">
        <v>98</v>
      </c>
      <c r="G13">
        <f>IF(F13="17+",1,0)</f>
        <v>0</v>
      </c>
      <c r="H13">
        <f>IF(F13="18+",1,0)</f>
        <v>1</v>
      </c>
      <c r="I13" t="s">
        <v>111</v>
      </c>
      <c r="J13">
        <f>IF(I13="Iowa",1,0)</f>
        <v>0</v>
      </c>
      <c r="K13">
        <f>IF(I13="Nevada",1,0)</f>
        <v>0</v>
      </c>
      <c r="L13">
        <f>IF(I13="New Hampshire",1,0)</f>
        <v>1</v>
      </c>
      <c r="M13">
        <f>IF(I13="South Carolina",1,0)</f>
        <v>0</v>
      </c>
    </row>
    <row r="14" spans="1:13" x14ac:dyDescent="0.35">
      <c r="A14">
        <v>6</v>
      </c>
      <c r="B14">
        <v>643</v>
      </c>
      <c r="C14" t="s">
        <v>554</v>
      </c>
      <c r="D14" t="s">
        <v>555</v>
      </c>
      <c r="E14">
        <v>0.17</v>
      </c>
      <c r="F14" t="s">
        <v>98</v>
      </c>
      <c r="G14">
        <f>IF(F14="17+",1,0)</f>
        <v>0</v>
      </c>
      <c r="H14">
        <f>IF(F14="18+",1,0)</f>
        <v>1</v>
      </c>
      <c r="I14" t="s">
        <v>111</v>
      </c>
      <c r="J14">
        <f>IF(I14="Iowa",1,0)</f>
        <v>0</v>
      </c>
      <c r="K14">
        <f>IF(I14="Nevada",1,0)</f>
        <v>0</v>
      </c>
      <c r="L14">
        <f>IF(I14="New Hampshire",1,0)</f>
        <v>1</v>
      </c>
      <c r="M14">
        <f>IF(I14="South Carolina",1,0)</f>
        <v>0</v>
      </c>
    </row>
    <row r="15" spans="1:13" x14ac:dyDescent="0.35">
      <c r="A15">
        <v>8</v>
      </c>
      <c r="B15">
        <v>809</v>
      </c>
      <c r="C15" t="s">
        <v>554</v>
      </c>
      <c r="D15" t="s">
        <v>555</v>
      </c>
      <c r="E15">
        <v>0.17</v>
      </c>
      <c r="F15" t="s">
        <v>98</v>
      </c>
      <c r="G15">
        <f>IF(F15="17+",1,0)</f>
        <v>0</v>
      </c>
      <c r="H15">
        <f>IF(F15="18+",1,0)</f>
        <v>1</v>
      </c>
      <c r="I15" t="s">
        <v>111</v>
      </c>
      <c r="J15">
        <f>IF(I15="Iowa",1,0)</f>
        <v>0</v>
      </c>
      <c r="K15">
        <f>IF(I15="Nevada",1,0)</f>
        <v>0</v>
      </c>
      <c r="L15">
        <f>IF(I15="New Hampshire",1,0)</f>
        <v>1</v>
      </c>
      <c r="M15">
        <f>IF(I15="South Carolina",1,0)</f>
        <v>0</v>
      </c>
    </row>
    <row r="16" spans="1:13" x14ac:dyDescent="0.35">
      <c r="A16">
        <v>3</v>
      </c>
      <c r="B16">
        <v>1816</v>
      </c>
      <c r="C16" t="s">
        <v>2537</v>
      </c>
      <c r="D16" t="s">
        <v>2538</v>
      </c>
      <c r="E16">
        <v>1</v>
      </c>
      <c r="F16" t="s">
        <v>98</v>
      </c>
      <c r="G16">
        <f>IF(F16="17+",1,0)</f>
        <v>0</v>
      </c>
      <c r="H16">
        <f>IF(F16="18+",1,0)</f>
        <v>1</v>
      </c>
      <c r="I16" t="s">
        <v>2539</v>
      </c>
      <c r="J16">
        <f>IF(I16="Iowa",1,0)</f>
        <v>0</v>
      </c>
      <c r="K16">
        <f>IF(I16="Nevada",1,0)</f>
        <v>1</v>
      </c>
      <c r="L16">
        <f>IF(I16="New Hampshire",1,0)</f>
        <v>0</v>
      </c>
      <c r="M16">
        <f>IF(I16="South Carolina",1,0)</f>
        <v>0</v>
      </c>
    </row>
    <row r="17" spans="1:13" x14ac:dyDescent="0.35">
      <c r="A17">
        <v>33</v>
      </c>
      <c r="B17">
        <v>15528</v>
      </c>
      <c r="C17" t="s">
        <v>105</v>
      </c>
      <c r="D17" t="s">
        <v>106</v>
      </c>
      <c r="E17">
        <v>1.5</v>
      </c>
      <c r="F17" t="s">
        <v>110</v>
      </c>
      <c r="G17">
        <f>IF(F17="17+",1,0)</f>
        <v>1</v>
      </c>
      <c r="H17">
        <f>IF(F17="18+",1,0)</f>
        <v>0</v>
      </c>
      <c r="I17" t="s">
        <v>111</v>
      </c>
      <c r="J17">
        <f>IF(I17="Iowa",1,0)</f>
        <v>0</v>
      </c>
      <c r="K17">
        <f>IF(I17="Nevada",1,0)</f>
        <v>0</v>
      </c>
      <c r="L17">
        <f>IF(I17="New Hampshire",1,0)</f>
        <v>1</v>
      </c>
      <c r="M17">
        <f>IF(I17="South Carolina",1,0)</f>
        <v>0</v>
      </c>
    </row>
    <row r="18" spans="1:13" x14ac:dyDescent="0.35">
      <c r="A18">
        <v>35</v>
      </c>
      <c r="B18">
        <v>17360</v>
      </c>
      <c r="C18" t="s">
        <v>105</v>
      </c>
      <c r="D18" t="s">
        <v>106</v>
      </c>
      <c r="E18">
        <v>1.5</v>
      </c>
      <c r="F18" t="s">
        <v>110</v>
      </c>
      <c r="G18">
        <f>IF(F18="17+",1,0)</f>
        <v>1</v>
      </c>
      <c r="H18">
        <f>IF(F18="18+",1,0)</f>
        <v>0</v>
      </c>
      <c r="I18" t="s">
        <v>111</v>
      </c>
      <c r="J18">
        <f>IF(I18="Iowa",1,0)</f>
        <v>0</v>
      </c>
      <c r="K18">
        <f>IF(I18="Nevada",1,0)</f>
        <v>0</v>
      </c>
      <c r="L18">
        <f>IF(I18="New Hampshire",1,0)</f>
        <v>1</v>
      </c>
      <c r="M18">
        <f>IF(I18="South Carolina",1,0)</f>
        <v>0</v>
      </c>
    </row>
    <row r="19" spans="1:13" x14ac:dyDescent="0.35">
      <c r="A19">
        <v>50</v>
      </c>
      <c r="B19">
        <v>22156</v>
      </c>
      <c r="C19" t="s">
        <v>105</v>
      </c>
      <c r="D19" t="s">
        <v>106</v>
      </c>
      <c r="E19">
        <v>1.5</v>
      </c>
      <c r="F19" t="s">
        <v>110</v>
      </c>
      <c r="G19">
        <f>IF(F19="17+",1,0)</f>
        <v>1</v>
      </c>
      <c r="H19">
        <f>IF(F19="18+",1,0)</f>
        <v>0</v>
      </c>
      <c r="I19" t="s">
        <v>111</v>
      </c>
      <c r="J19">
        <f>IF(I19="Iowa",1,0)</f>
        <v>0</v>
      </c>
      <c r="K19">
        <f>IF(I19="Nevada",1,0)</f>
        <v>0</v>
      </c>
      <c r="L19">
        <f>IF(I19="New Hampshire",1,0)</f>
        <v>1</v>
      </c>
      <c r="M19">
        <f>IF(I19="South Carolina",1,0)</f>
        <v>0</v>
      </c>
    </row>
    <row r="20" spans="1:13" x14ac:dyDescent="0.35">
      <c r="A20">
        <v>256</v>
      </c>
      <c r="B20">
        <v>26101</v>
      </c>
      <c r="C20" t="s">
        <v>554</v>
      </c>
      <c r="D20" t="s">
        <v>555</v>
      </c>
      <c r="E20">
        <v>0.17</v>
      </c>
      <c r="F20" t="s">
        <v>98</v>
      </c>
      <c r="G20">
        <f>IF(F20="17+",1,0)</f>
        <v>0</v>
      </c>
      <c r="H20">
        <f>IF(F20="18+",1,0)</f>
        <v>1</v>
      </c>
      <c r="I20" t="s">
        <v>111</v>
      </c>
      <c r="J20">
        <f>IF(I20="Iowa",1,0)</f>
        <v>0</v>
      </c>
      <c r="K20">
        <f>IF(I20="Nevada",1,0)</f>
        <v>0</v>
      </c>
      <c r="L20">
        <f>IF(I20="New Hampshire",1,0)</f>
        <v>1</v>
      </c>
      <c r="M20">
        <f>IF(I20="South Carolina",1,0)</f>
        <v>0</v>
      </c>
    </row>
    <row r="21" spans="1:13" x14ac:dyDescent="0.35">
      <c r="A21">
        <v>280</v>
      </c>
      <c r="B21">
        <v>28413</v>
      </c>
      <c r="C21" t="s">
        <v>554</v>
      </c>
      <c r="D21" t="s">
        <v>555</v>
      </c>
      <c r="E21">
        <v>0.17</v>
      </c>
      <c r="F21" t="s">
        <v>98</v>
      </c>
      <c r="G21">
        <f>IF(F21="17+",1,0)</f>
        <v>0</v>
      </c>
      <c r="H21">
        <f>IF(F21="18+",1,0)</f>
        <v>1</v>
      </c>
      <c r="I21" t="s">
        <v>111</v>
      </c>
      <c r="J21">
        <f>IF(I21="Iowa",1,0)</f>
        <v>0</v>
      </c>
      <c r="K21">
        <f>IF(I21="Nevada",1,0)</f>
        <v>0</v>
      </c>
      <c r="L21">
        <f>IF(I21="New Hampshire",1,0)</f>
        <v>1</v>
      </c>
      <c r="M21">
        <f>IF(I21="South Carolina",1,0)</f>
        <v>0</v>
      </c>
    </row>
    <row r="22" spans="1:13" x14ac:dyDescent="0.35">
      <c r="A22">
        <v>50</v>
      </c>
      <c r="B22">
        <v>29885</v>
      </c>
      <c r="C22" t="s">
        <v>105</v>
      </c>
      <c r="D22" t="s">
        <v>106</v>
      </c>
      <c r="E22">
        <v>1.5</v>
      </c>
      <c r="F22" t="s">
        <v>110</v>
      </c>
      <c r="G22">
        <f>IF(F22="17+",1,0)</f>
        <v>1</v>
      </c>
      <c r="H22">
        <f>IF(F22="18+",1,0)</f>
        <v>0</v>
      </c>
      <c r="I22" t="s">
        <v>111</v>
      </c>
      <c r="J22">
        <f>IF(I22="Iowa",1,0)</f>
        <v>0</v>
      </c>
      <c r="K22">
        <f>IF(I22="Nevada",1,0)</f>
        <v>0</v>
      </c>
      <c r="L22">
        <f>IF(I22="New Hampshire",1,0)</f>
        <v>1</v>
      </c>
      <c r="M22">
        <f>IF(I22="South Carolina",1,0)</f>
        <v>0</v>
      </c>
    </row>
    <row r="23" spans="1:13" x14ac:dyDescent="0.35">
      <c r="A23">
        <v>302</v>
      </c>
      <c r="B23">
        <v>30507</v>
      </c>
      <c r="C23" t="s">
        <v>554</v>
      </c>
      <c r="D23" t="s">
        <v>555</v>
      </c>
      <c r="E23">
        <v>0.17</v>
      </c>
      <c r="F23" t="s">
        <v>98</v>
      </c>
      <c r="G23">
        <f>IF(F23="17+",1,0)</f>
        <v>0</v>
      </c>
      <c r="H23">
        <f>IF(F23="18+",1,0)</f>
        <v>1</v>
      </c>
      <c r="I23" t="s">
        <v>111</v>
      </c>
      <c r="J23">
        <f>IF(I23="Iowa",1,0)</f>
        <v>0</v>
      </c>
      <c r="K23">
        <f>IF(I23="Nevada",1,0)</f>
        <v>0</v>
      </c>
      <c r="L23">
        <f>IF(I23="New Hampshire",1,0)</f>
        <v>1</v>
      </c>
      <c r="M23">
        <f>IF(I23="South Carolina",1,0)</f>
        <v>0</v>
      </c>
    </row>
    <row r="24" spans="1:13" x14ac:dyDescent="0.35">
      <c r="A24">
        <v>51</v>
      </c>
      <c r="B24">
        <v>31717</v>
      </c>
      <c r="C24" t="s">
        <v>105</v>
      </c>
      <c r="D24" t="s">
        <v>106</v>
      </c>
      <c r="E24">
        <v>1.5</v>
      </c>
      <c r="F24" t="s">
        <v>110</v>
      </c>
      <c r="G24">
        <f>IF(F24="17+",1,0)</f>
        <v>1</v>
      </c>
      <c r="H24">
        <f>IF(F24="18+",1,0)</f>
        <v>0</v>
      </c>
      <c r="I24" t="s">
        <v>111</v>
      </c>
      <c r="J24">
        <f>IF(I24="Iowa",1,0)</f>
        <v>0</v>
      </c>
      <c r="K24">
        <f>IF(I24="Nevada",1,0)</f>
        <v>0</v>
      </c>
      <c r="L24">
        <f>IF(I24="New Hampshire",1,0)</f>
        <v>1</v>
      </c>
      <c r="M24">
        <f>IF(I24="South Carolina",1,0)</f>
        <v>0</v>
      </c>
    </row>
    <row r="25" spans="1:13" x14ac:dyDescent="0.35">
      <c r="A25">
        <v>90</v>
      </c>
      <c r="B25">
        <v>41151</v>
      </c>
      <c r="C25" t="s">
        <v>105</v>
      </c>
      <c r="D25" t="s">
        <v>671</v>
      </c>
      <c r="E25">
        <v>1</v>
      </c>
      <c r="F25" t="s">
        <v>98</v>
      </c>
      <c r="G25">
        <f>IF(F25="17+",1,0)</f>
        <v>0</v>
      </c>
      <c r="H25">
        <f>IF(F25="18+",1,0)</f>
        <v>1</v>
      </c>
      <c r="I25" t="s">
        <v>672</v>
      </c>
      <c r="J25">
        <f>IF(I25="Iowa",1,0)</f>
        <v>1</v>
      </c>
      <c r="K25">
        <f>IF(I25="Nevada",1,0)</f>
        <v>0</v>
      </c>
      <c r="L25">
        <f>IF(I25="New Hampshire",1,0)</f>
        <v>0</v>
      </c>
      <c r="M25">
        <f>IF(I25="South Carolina",1,0)</f>
        <v>0</v>
      </c>
    </row>
    <row r="26" spans="1:13" x14ac:dyDescent="0.35">
      <c r="A26">
        <v>473</v>
      </c>
      <c r="B26">
        <v>46029</v>
      </c>
      <c r="C26" t="s">
        <v>554</v>
      </c>
      <c r="D26" t="s">
        <v>555</v>
      </c>
      <c r="E26">
        <v>0.17</v>
      </c>
      <c r="F26" t="s">
        <v>98</v>
      </c>
      <c r="G26">
        <f>IF(F26="17+",1,0)</f>
        <v>0</v>
      </c>
      <c r="H26">
        <f>IF(F26="18+",1,0)</f>
        <v>1</v>
      </c>
      <c r="I26" t="s">
        <v>111</v>
      </c>
      <c r="J26">
        <f>IF(I26="Iowa",1,0)</f>
        <v>0</v>
      </c>
      <c r="K26">
        <f>IF(I26="Nevada",1,0)</f>
        <v>0</v>
      </c>
      <c r="L26">
        <f>IF(I26="New Hampshire",1,0)</f>
        <v>1</v>
      </c>
      <c r="M26">
        <f>IF(I26="South Carolina",1,0)</f>
        <v>0</v>
      </c>
    </row>
    <row r="27" spans="1:13" x14ac:dyDescent="0.35">
      <c r="A27">
        <v>80</v>
      </c>
      <c r="B27">
        <v>47747</v>
      </c>
      <c r="C27" t="s">
        <v>105</v>
      </c>
      <c r="D27" t="s">
        <v>106</v>
      </c>
      <c r="E27">
        <v>1.5</v>
      </c>
      <c r="F27" t="s">
        <v>110</v>
      </c>
      <c r="G27">
        <f>IF(F27="17+",1,0)</f>
        <v>1</v>
      </c>
      <c r="H27">
        <f>IF(F27="18+",1,0)</f>
        <v>0</v>
      </c>
      <c r="I27" t="s">
        <v>111</v>
      </c>
      <c r="J27">
        <f>IF(I27="Iowa",1,0)</f>
        <v>0</v>
      </c>
      <c r="K27">
        <f>IF(I27="Nevada",1,0)</f>
        <v>0</v>
      </c>
      <c r="L27">
        <f>IF(I27="New Hampshire",1,0)</f>
        <v>1</v>
      </c>
      <c r="M27">
        <f>IF(I27="South Carolina",1,0)</f>
        <v>0</v>
      </c>
    </row>
    <row r="28" spans="1:13" x14ac:dyDescent="0.35">
      <c r="A28">
        <v>498</v>
      </c>
      <c r="B28">
        <v>48361</v>
      </c>
      <c r="C28" t="s">
        <v>554</v>
      </c>
      <c r="D28" t="s">
        <v>555</v>
      </c>
      <c r="E28">
        <v>0.17</v>
      </c>
      <c r="F28" t="s">
        <v>98</v>
      </c>
      <c r="G28">
        <f>IF(F28="17+",1,0)</f>
        <v>0</v>
      </c>
      <c r="H28">
        <f>IF(F28="18+",1,0)</f>
        <v>1</v>
      </c>
      <c r="I28" t="s">
        <v>111</v>
      </c>
      <c r="J28">
        <f>IF(I28="Iowa",1,0)</f>
        <v>0</v>
      </c>
      <c r="K28">
        <f>IF(I28="Nevada",1,0)</f>
        <v>0</v>
      </c>
      <c r="L28">
        <f>IF(I28="New Hampshire",1,0)</f>
        <v>1</v>
      </c>
      <c r="M28">
        <f>IF(I28="South Carolina",1,0)</f>
        <v>0</v>
      </c>
    </row>
    <row r="29" spans="1:13" x14ac:dyDescent="0.35">
      <c r="A29">
        <v>83</v>
      </c>
      <c r="B29">
        <v>48647</v>
      </c>
      <c r="C29" t="s">
        <v>105</v>
      </c>
      <c r="D29" t="s">
        <v>106</v>
      </c>
      <c r="E29">
        <v>1.5</v>
      </c>
      <c r="F29" t="s">
        <v>110</v>
      </c>
      <c r="G29">
        <f>IF(F29="17+",1,0)</f>
        <v>1</v>
      </c>
      <c r="H29">
        <f>IF(F29="18+",1,0)</f>
        <v>0</v>
      </c>
      <c r="I29" t="s">
        <v>111</v>
      </c>
      <c r="J29">
        <f>IF(I29="Iowa",1,0)</f>
        <v>0</v>
      </c>
      <c r="K29">
        <f>IF(I29="Nevada",1,0)</f>
        <v>0</v>
      </c>
      <c r="L29">
        <f>IF(I29="New Hampshire",1,0)</f>
        <v>1</v>
      </c>
      <c r="M29">
        <f>IF(I29="South Carolina",1,0)</f>
        <v>0</v>
      </c>
    </row>
    <row r="30" spans="1:13" x14ac:dyDescent="0.35">
      <c r="A30">
        <v>505</v>
      </c>
      <c r="B30">
        <v>48935</v>
      </c>
      <c r="C30" t="s">
        <v>554</v>
      </c>
      <c r="D30" t="s">
        <v>555</v>
      </c>
      <c r="E30">
        <v>0.17</v>
      </c>
      <c r="F30" t="s">
        <v>98</v>
      </c>
      <c r="G30">
        <f>IF(F30="17+",1,0)</f>
        <v>0</v>
      </c>
      <c r="H30">
        <f>IF(F30="18+",1,0)</f>
        <v>1</v>
      </c>
      <c r="I30" t="s">
        <v>111</v>
      </c>
      <c r="J30">
        <f>IF(I30="Iowa",1,0)</f>
        <v>0</v>
      </c>
      <c r="K30">
        <f>IF(I30="Nevada",1,0)</f>
        <v>0</v>
      </c>
      <c r="L30">
        <f>IF(I30="New Hampshire",1,0)</f>
        <v>1</v>
      </c>
      <c r="M30">
        <f>IF(I30="South Carolina",1,0)</f>
        <v>0</v>
      </c>
    </row>
    <row r="31" spans="1:13" x14ac:dyDescent="0.35">
      <c r="A31">
        <v>129</v>
      </c>
      <c r="B31">
        <v>50827</v>
      </c>
      <c r="C31" t="s">
        <v>105</v>
      </c>
      <c r="D31" t="s">
        <v>671</v>
      </c>
      <c r="E31">
        <v>1</v>
      </c>
      <c r="F31" t="s">
        <v>98</v>
      </c>
      <c r="G31">
        <f>IF(F31="17+",1,0)</f>
        <v>0</v>
      </c>
      <c r="H31">
        <f>IF(F31="18+",1,0)</f>
        <v>1</v>
      </c>
      <c r="I31" t="s">
        <v>672</v>
      </c>
      <c r="J31">
        <f>IF(I31="Iowa",1,0)</f>
        <v>1</v>
      </c>
      <c r="K31">
        <f>IF(I31="Nevada",1,0)</f>
        <v>0</v>
      </c>
      <c r="L31">
        <f>IF(I31="New Hampshire",1,0)</f>
        <v>0</v>
      </c>
      <c r="M31">
        <f>IF(I31="South Carolina",1,0)</f>
        <v>0</v>
      </c>
    </row>
    <row r="32" spans="1:13" x14ac:dyDescent="0.35">
      <c r="A32">
        <v>105</v>
      </c>
      <c r="B32">
        <v>53610</v>
      </c>
      <c r="C32" t="s">
        <v>105</v>
      </c>
      <c r="D32" t="s">
        <v>671</v>
      </c>
      <c r="E32">
        <v>1</v>
      </c>
      <c r="F32" t="s">
        <v>98</v>
      </c>
      <c r="G32">
        <f>IF(F32="17+",1,0)</f>
        <v>0</v>
      </c>
      <c r="H32">
        <f>IF(F32="18+",1,0)</f>
        <v>1</v>
      </c>
      <c r="I32" t="s">
        <v>672</v>
      </c>
      <c r="J32">
        <f>IF(I32="Iowa",1,0)</f>
        <v>1</v>
      </c>
      <c r="K32">
        <f>IF(I32="Nevada",1,0)</f>
        <v>0</v>
      </c>
      <c r="L32">
        <f>IF(I32="New Hampshire",1,0)</f>
        <v>0</v>
      </c>
      <c r="M32">
        <f>IF(I32="South Carolina",1,0)</f>
        <v>0</v>
      </c>
    </row>
    <row r="33" spans="1:13" x14ac:dyDescent="0.35">
      <c r="A33">
        <v>139</v>
      </c>
      <c r="B33">
        <v>63338</v>
      </c>
      <c r="C33" t="s">
        <v>105</v>
      </c>
      <c r="D33" t="s">
        <v>671</v>
      </c>
      <c r="E33">
        <v>1</v>
      </c>
      <c r="F33" t="s">
        <v>98</v>
      </c>
      <c r="G33">
        <f>IF(F33="17+",1,0)</f>
        <v>0</v>
      </c>
      <c r="H33">
        <f>IF(F33="18+",1,0)</f>
        <v>1</v>
      </c>
      <c r="I33" t="s">
        <v>672</v>
      </c>
      <c r="J33">
        <f>IF(I33="Iowa",1,0)</f>
        <v>1</v>
      </c>
      <c r="K33">
        <f>IF(I33="Nevada",1,0)</f>
        <v>0</v>
      </c>
      <c r="L33">
        <f>IF(I33="New Hampshire",1,0)</f>
        <v>0</v>
      </c>
      <c r="M33">
        <f>IF(I33="South Carolina",1,0)</f>
        <v>0</v>
      </c>
    </row>
    <row r="34" spans="1:13" x14ac:dyDescent="0.35">
      <c r="A34">
        <v>120</v>
      </c>
      <c r="B34">
        <v>67642</v>
      </c>
      <c r="C34" t="s">
        <v>105</v>
      </c>
      <c r="D34" t="s">
        <v>106</v>
      </c>
      <c r="E34">
        <v>1.5</v>
      </c>
      <c r="F34" t="s">
        <v>110</v>
      </c>
      <c r="G34">
        <f>IF(F34="17+",1,0)</f>
        <v>1</v>
      </c>
      <c r="H34">
        <f>IF(F34="18+",1,0)</f>
        <v>0</v>
      </c>
      <c r="I34" t="s">
        <v>111</v>
      </c>
      <c r="J34">
        <f>IF(I34="Iowa",1,0)</f>
        <v>0</v>
      </c>
      <c r="K34">
        <f>IF(I34="Nevada",1,0)</f>
        <v>0</v>
      </c>
      <c r="L34">
        <f>IF(I34="New Hampshire",1,0)</f>
        <v>1</v>
      </c>
      <c r="M34">
        <f>IF(I34="South Carolina",1,0)</f>
        <v>0</v>
      </c>
    </row>
    <row r="35" spans="1:13" x14ac:dyDescent="0.35">
      <c r="A35">
        <v>158</v>
      </c>
      <c r="B35">
        <v>86275</v>
      </c>
      <c r="C35" t="s">
        <v>105</v>
      </c>
      <c r="D35" t="s">
        <v>106</v>
      </c>
      <c r="E35">
        <v>1.5</v>
      </c>
      <c r="F35" t="s">
        <v>110</v>
      </c>
      <c r="G35">
        <f>IF(F35="17+",1,0)</f>
        <v>1</v>
      </c>
      <c r="H35">
        <f>IF(F35="18+",1,0)</f>
        <v>0</v>
      </c>
      <c r="I35" t="s">
        <v>111</v>
      </c>
      <c r="J35">
        <f>IF(I35="Iowa",1,0)</f>
        <v>0</v>
      </c>
      <c r="K35">
        <f>IF(I35="Nevada",1,0)</f>
        <v>0</v>
      </c>
      <c r="L35">
        <f>IF(I35="New Hampshire",1,0)</f>
        <v>1</v>
      </c>
      <c r="M35">
        <f>IF(I35="South Carolina",1,0)</f>
        <v>0</v>
      </c>
    </row>
    <row r="36" spans="1:13" x14ac:dyDescent="0.35">
      <c r="A36">
        <v>183</v>
      </c>
      <c r="B36">
        <v>89547</v>
      </c>
      <c r="C36" t="s">
        <v>105</v>
      </c>
      <c r="D36" t="s">
        <v>106</v>
      </c>
      <c r="E36">
        <v>1.5</v>
      </c>
      <c r="F36" t="s">
        <v>110</v>
      </c>
      <c r="G36">
        <f>IF(F36="17+",1,0)</f>
        <v>1</v>
      </c>
      <c r="H36">
        <f>IF(F36="18+",1,0)</f>
        <v>0</v>
      </c>
      <c r="I36" t="s">
        <v>111</v>
      </c>
      <c r="J36">
        <f>IF(I36="Iowa",1,0)</f>
        <v>0</v>
      </c>
      <c r="K36">
        <f>IF(I36="Nevada",1,0)</f>
        <v>0</v>
      </c>
      <c r="L36">
        <f>IF(I36="New Hampshire",1,0)</f>
        <v>1</v>
      </c>
      <c r="M36">
        <f>IF(I36="South Carolina",1,0)</f>
        <v>0</v>
      </c>
    </row>
    <row r="37" spans="1:13" x14ac:dyDescent="0.35">
      <c r="A37">
        <v>164</v>
      </c>
      <c r="B37">
        <v>96409</v>
      </c>
      <c r="C37" t="s">
        <v>105</v>
      </c>
      <c r="D37" t="s">
        <v>106</v>
      </c>
      <c r="E37">
        <v>1.5</v>
      </c>
      <c r="F37" t="s">
        <v>110</v>
      </c>
      <c r="G37">
        <f>IF(F37="17+",1,0)</f>
        <v>1</v>
      </c>
      <c r="H37">
        <f>IF(F37="18+",1,0)</f>
        <v>0</v>
      </c>
      <c r="I37" t="s">
        <v>111</v>
      </c>
      <c r="J37">
        <f>IF(I37="Iowa",1,0)</f>
        <v>0</v>
      </c>
      <c r="K37">
        <f>IF(I37="Nevada",1,0)</f>
        <v>0</v>
      </c>
      <c r="L37">
        <f>IF(I37="New Hampshire",1,0)</f>
        <v>1</v>
      </c>
      <c r="M37">
        <f>IF(I37="South Carolina",1,0)</f>
        <v>0</v>
      </c>
    </row>
    <row r="38" spans="1:13" x14ac:dyDescent="0.35">
      <c r="A38">
        <v>181</v>
      </c>
      <c r="B38">
        <v>99517</v>
      </c>
      <c r="C38" t="s">
        <v>105</v>
      </c>
      <c r="D38" t="s">
        <v>106</v>
      </c>
      <c r="E38">
        <v>1.5</v>
      </c>
      <c r="F38" t="s">
        <v>110</v>
      </c>
      <c r="G38">
        <f>IF(F38="17+",1,0)</f>
        <v>1</v>
      </c>
      <c r="H38">
        <f>IF(F38="18+",1,0)</f>
        <v>0</v>
      </c>
      <c r="I38" t="s">
        <v>111</v>
      </c>
      <c r="J38">
        <f>IF(I38="Iowa",1,0)</f>
        <v>0</v>
      </c>
      <c r="K38">
        <f>IF(I38="Nevada",1,0)</f>
        <v>0</v>
      </c>
      <c r="L38">
        <f>IF(I38="New Hampshire",1,0)</f>
        <v>1</v>
      </c>
      <c r="M38">
        <f>IF(I38="South Carolina",1,0)</f>
        <v>0</v>
      </c>
    </row>
    <row r="39" spans="1:13" x14ac:dyDescent="0.35">
      <c r="A39">
        <v>205</v>
      </c>
      <c r="B39">
        <v>104187</v>
      </c>
      <c r="C39" t="s">
        <v>105</v>
      </c>
      <c r="D39" t="s">
        <v>106</v>
      </c>
      <c r="E39">
        <v>1.5</v>
      </c>
      <c r="F39" t="s">
        <v>110</v>
      </c>
      <c r="G39">
        <f>IF(F39="17+",1,0)</f>
        <v>1</v>
      </c>
      <c r="H39">
        <f>IF(F39="18+",1,0)</f>
        <v>0</v>
      </c>
      <c r="I39" t="s">
        <v>111</v>
      </c>
      <c r="J39">
        <f>IF(I39="Iowa",1,0)</f>
        <v>0</v>
      </c>
      <c r="K39">
        <f>IF(I39="Nevada",1,0)</f>
        <v>0</v>
      </c>
      <c r="L39">
        <f>IF(I39="New Hampshire",1,0)</f>
        <v>1</v>
      </c>
      <c r="M39">
        <f>IF(I39="South Carolina",1,0)</f>
        <v>0</v>
      </c>
    </row>
    <row r="40" spans="1:13" x14ac:dyDescent="0.35">
      <c r="A40">
        <v>192</v>
      </c>
      <c r="B40">
        <v>104354</v>
      </c>
      <c r="C40" t="s">
        <v>105</v>
      </c>
      <c r="D40" t="s">
        <v>106</v>
      </c>
      <c r="E40">
        <v>1.5</v>
      </c>
      <c r="F40" t="s">
        <v>110</v>
      </c>
      <c r="G40">
        <f>IF(F40="17+",1,0)</f>
        <v>1</v>
      </c>
      <c r="H40">
        <f>IF(F40="18+",1,0)</f>
        <v>0</v>
      </c>
      <c r="I40" t="s">
        <v>111</v>
      </c>
      <c r="J40">
        <f>IF(I40="Iowa",1,0)</f>
        <v>0</v>
      </c>
      <c r="K40">
        <f>IF(I40="Nevada",1,0)</f>
        <v>0</v>
      </c>
      <c r="L40">
        <f>IF(I40="New Hampshire",1,0)</f>
        <v>1</v>
      </c>
      <c r="M40">
        <f>IF(I40="South Carolina",1,0)</f>
        <v>0</v>
      </c>
    </row>
    <row r="41" spans="1:13" x14ac:dyDescent="0.35">
      <c r="A41">
        <v>183</v>
      </c>
      <c r="B41">
        <v>106227</v>
      </c>
      <c r="C41" t="s">
        <v>105</v>
      </c>
      <c r="D41" t="s">
        <v>106</v>
      </c>
      <c r="E41">
        <v>1.5</v>
      </c>
      <c r="F41" t="s">
        <v>110</v>
      </c>
      <c r="G41">
        <f>IF(F41="17+",1,0)</f>
        <v>1</v>
      </c>
      <c r="H41">
        <f>IF(F41="18+",1,0)</f>
        <v>0</v>
      </c>
      <c r="I41" t="s">
        <v>111</v>
      </c>
      <c r="J41">
        <f>IF(I41="Iowa",1,0)</f>
        <v>0</v>
      </c>
      <c r="K41">
        <f>IF(I41="Nevada",1,0)</f>
        <v>0</v>
      </c>
      <c r="L41">
        <f>IF(I41="New Hampshire",1,0)</f>
        <v>1</v>
      </c>
      <c r="M41">
        <f>IF(I41="South Carolina",1,0)</f>
        <v>0</v>
      </c>
    </row>
    <row r="42" spans="1:13" x14ac:dyDescent="0.35">
      <c r="A42">
        <v>196</v>
      </c>
      <c r="B42">
        <v>108352</v>
      </c>
      <c r="C42" t="s">
        <v>105</v>
      </c>
      <c r="D42" t="s">
        <v>106</v>
      </c>
      <c r="E42">
        <v>1.5</v>
      </c>
      <c r="F42" t="s">
        <v>110</v>
      </c>
      <c r="G42">
        <f>IF(F42="17+",1,0)</f>
        <v>1</v>
      </c>
      <c r="H42">
        <f>IF(F42="18+",1,0)</f>
        <v>0</v>
      </c>
      <c r="I42" t="s">
        <v>111</v>
      </c>
      <c r="J42">
        <f>IF(I42="Iowa",1,0)</f>
        <v>0</v>
      </c>
      <c r="K42">
        <f>IF(I42="Nevada",1,0)</f>
        <v>0</v>
      </c>
      <c r="L42">
        <f>IF(I42="New Hampshire",1,0)</f>
        <v>1</v>
      </c>
      <c r="M42">
        <f>IF(I42="South Carolina",1,0)</f>
        <v>0</v>
      </c>
    </row>
    <row r="43" spans="1:13" x14ac:dyDescent="0.35">
      <c r="A43">
        <v>257</v>
      </c>
      <c r="B43">
        <v>130516</v>
      </c>
      <c r="C43" t="s">
        <v>105</v>
      </c>
      <c r="D43" t="s">
        <v>671</v>
      </c>
      <c r="E43">
        <v>1</v>
      </c>
      <c r="F43" t="s">
        <v>98</v>
      </c>
      <c r="G43">
        <f>IF(F43="17+",1,0)</f>
        <v>0</v>
      </c>
      <c r="H43">
        <f>IF(F43="18+",1,0)</f>
        <v>1</v>
      </c>
      <c r="I43" t="s">
        <v>672</v>
      </c>
      <c r="J43">
        <f>IF(I43="Iowa",1,0)</f>
        <v>1</v>
      </c>
      <c r="K43">
        <f>IF(I43="Nevada",1,0)</f>
        <v>0</v>
      </c>
      <c r="L43">
        <f>IF(I43="New Hampshire",1,0)</f>
        <v>0</v>
      </c>
      <c r="M43">
        <f>IF(I43="South Carolina",1,0)</f>
        <v>0</v>
      </c>
    </row>
    <row r="44" spans="1:13" x14ac:dyDescent="0.35">
      <c r="A44">
        <v>429</v>
      </c>
      <c r="B44">
        <v>165984</v>
      </c>
      <c r="C44" t="s">
        <v>105</v>
      </c>
      <c r="D44" t="s">
        <v>671</v>
      </c>
      <c r="E44">
        <v>1</v>
      </c>
      <c r="F44" t="s">
        <v>98</v>
      </c>
      <c r="G44">
        <f>IF(F44="17+",1,0)</f>
        <v>0</v>
      </c>
      <c r="H44">
        <f>IF(F44="18+",1,0)</f>
        <v>1</v>
      </c>
      <c r="I44" t="s">
        <v>672</v>
      </c>
      <c r="J44">
        <f>IF(I44="Iowa",1,0)</f>
        <v>1</v>
      </c>
      <c r="K44">
        <f>IF(I44="Nevada",1,0)</f>
        <v>0</v>
      </c>
      <c r="L44">
        <f>IF(I44="New Hampshire",1,0)</f>
        <v>0</v>
      </c>
      <c r="M44">
        <f>IF(I44="South Carolina",1,0)</f>
        <v>0</v>
      </c>
    </row>
    <row r="45" spans="1:13" x14ac:dyDescent="0.35">
      <c r="A45">
        <v>503</v>
      </c>
      <c r="B45">
        <v>170584</v>
      </c>
      <c r="C45" t="s">
        <v>105</v>
      </c>
      <c r="D45" t="s">
        <v>106</v>
      </c>
      <c r="E45">
        <v>1.5</v>
      </c>
      <c r="F45" t="s">
        <v>110</v>
      </c>
      <c r="G45">
        <f>IF(F45="17+",1,0)</f>
        <v>1</v>
      </c>
      <c r="H45">
        <f>IF(F45="18+",1,0)</f>
        <v>0</v>
      </c>
      <c r="I45" t="s">
        <v>111</v>
      </c>
      <c r="J45">
        <f>IF(I45="Iowa",1,0)</f>
        <v>0</v>
      </c>
      <c r="K45">
        <f>IF(I45="Nevada",1,0)</f>
        <v>0</v>
      </c>
      <c r="L45">
        <f>IF(I45="New Hampshire",1,0)</f>
        <v>1</v>
      </c>
      <c r="M45">
        <f>IF(I45="South Carolina",1,0)</f>
        <v>0</v>
      </c>
    </row>
    <row r="46" spans="1:13" x14ac:dyDescent="0.35">
      <c r="A46">
        <v>351</v>
      </c>
      <c r="B46">
        <v>173703</v>
      </c>
      <c r="C46" t="s">
        <v>105</v>
      </c>
      <c r="D46" t="s">
        <v>671</v>
      </c>
      <c r="E46">
        <v>1</v>
      </c>
      <c r="F46" t="s">
        <v>98</v>
      </c>
      <c r="G46">
        <f>IF(F46="17+",1,0)</f>
        <v>0</v>
      </c>
      <c r="H46">
        <f>IF(F46="18+",1,0)</f>
        <v>1</v>
      </c>
      <c r="I46" t="s">
        <v>672</v>
      </c>
      <c r="J46">
        <f>IF(I46="Iowa",1,0)</f>
        <v>1</v>
      </c>
      <c r="K46">
        <f>IF(I46="Nevada",1,0)</f>
        <v>0</v>
      </c>
      <c r="L46">
        <f>IF(I46="New Hampshire",1,0)</f>
        <v>0</v>
      </c>
      <c r="M46">
        <f>IF(I46="South Carolina",1,0)</f>
        <v>0</v>
      </c>
    </row>
    <row r="47" spans="1:13" x14ac:dyDescent="0.35">
      <c r="A47">
        <v>457</v>
      </c>
      <c r="B47">
        <v>181242</v>
      </c>
      <c r="C47" t="s">
        <v>105</v>
      </c>
      <c r="D47" t="s">
        <v>671</v>
      </c>
      <c r="E47">
        <v>1</v>
      </c>
      <c r="F47" t="s">
        <v>98</v>
      </c>
      <c r="G47">
        <f>IF(F47="17+",1,0)</f>
        <v>0</v>
      </c>
      <c r="H47">
        <f>IF(F47="18+",1,0)</f>
        <v>1</v>
      </c>
      <c r="I47" t="s">
        <v>672</v>
      </c>
      <c r="J47">
        <f>IF(I47="Iowa",1,0)</f>
        <v>1</v>
      </c>
      <c r="K47">
        <f>IF(I47="Nevada",1,0)</f>
        <v>0</v>
      </c>
      <c r="L47">
        <f>IF(I47="New Hampshire",1,0)</f>
        <v>0</v>
      </c>
      <c r="M47">
        <f>IF(I47="South Carolina",1,0)</f>
        <v>0</v>
      </c>
    </row>
    <row r="48" spans="1:13" x14ac:dyDescent="0.35">
      <c r="A48">
        <v>481</v>
      </c>
      <c r="B48">
        <v>183518</v>
      </c>
      <c r="C48" t="s">
        <v>105</v>
      </c>
      <c r="D48" t="s">
        <v>106</v>
      </c>
      <c r="E48">
        <v>1.5</v>
      </c>
      <c r="F48" t="s">
        <v>110</v>
      </c>
      <c r="G48">
        <f>IF(F48="17+",1,0)</f>
        <v>1</v>
      </c>
      <c r="H48">
        <f>IF(F48="18+",1,0)</f>
        <v>0</v>
      </c>
      <c r="I48" t="s">
        <v>111</v>
      </c>
      <c r="J48">
        <f>IF(I48="Iowa",1,0)</f>
        <v>0</v>
      </c>
      <c r="K48">
        <f>IF(I48="Nevada",1,0)</f>
        <v>0</v>
      </c>
      <c r="L48">
        <f>IF(I48="New Hampshire",1,0)</f>
        <v>1</v>
      </c>
      <c r="M48">
        <f>IF(I48="South Carolina",1,0)</f>
        <v>0</v>
      </c>
    </row>
    <row r="49" spans="1:13" x14ac:dyDescent="0.35">
      <c r="A49">
        <v>493</v>
      </c>
      <c r="B49">
        <v>184435</v>
      </c>
      <c r="C49" t="s">
        <v>105</v>
      </c>
      <c r="D49" t="s">
        <v>106</v>
      </c>
      <c r="E49">
        <v>1.5</v>
      </c>
      <c r="F49" t="s">
        <v>110</v>
      </c>
      <c r="G49">
        <f>IF(F49="17+",1,0)</f>
        <v>1</v>
      </c>
      <c r="H49">
        <f>IF(F49="18+",1,0)</f>
        <v>0</v>
      </c>
      <c r="I49" t="s">
        <v>111</v>
      </c>
      <c r="J49">
        <f>IF(I49="Iowa",1,0)</f>
        <v>0</v>
      </c>
      <c r="K49">
        <f>IF(I49="Nevada",1,0)</f>
        <v>0</v>
      </c>
      <c r="L49">
        <f>IF(I49="New Hampshire",1,0)</f>
        <v>1</v>
      </c>
      <c r="M49">
        <f>IF(I49="South Carolina",1,0)</f>
        <v>0</v>
      </c>
    </row>
    <row r="50" spans="1:13" x14ac:dyDescent="0.35">
      <c r="A50">
        <v>365</v>
      </c>
      <c r="B50">
        <v>193664</v>
      </c>
      <c r="C50" t="s">
        <v>1218</v>
      </c>
      <c r="D50" t="s">
        <v>160</v>
      </c>
      <c r="E50">
        <v>1</v>
      </c>
      <c r="F50" t="s">
        <v>98</v>
      </c>
      <c r="G50">
        <f>IF(F50="17+",1,0)</f>
        <v>0</v>
      </c>
      <c r="H50">
        <f>IF(F50="18+",1,0)</f>
        <v>1</v>
      </c>
      <c r="I50" t="s">
        <v>1219</v>
      </c>
      <c r="J50">
        <f>IF(I50="Iowa",1,0)</f>
        <v>0</v>
      </c>
      <c r="K50">
        <f>IF(I50="Nevada",1,0)</f>
        <v>0</v>
      </c>
      <c r="L50">
        <f>IF(I50="New Hampshire",1,0)</f>
        <v>0</v>
      </c>
      <c r="M50">
        <f>IF(I50="South Carolina",1,0)</f>
        <v>1</v>
      </c>
    </row>
    <row r="51" spans="1:13" x14ac:dyDescent="0.35">
      <c r="A51">
        <v>464</v>
      </c>
      <c r="B51">
        <v>194987</v>
      </c>
      <c r="C51" t="s">
        <v>105</v>
      </c>
      <c r="D51" t="s">
        <v>106</v>
      </c>
      <c r="E51">
        <v>1.5</v>
      </c>
      <c r="F51" t="s">
        <v>110</v>
      </c>
      <c r="G51">
        <f>IF(F51="17+",1,0)</f>
        <v>1</v>
      </c>
      <c r="H51">
        <f>IF(F51="18+",1,0)</f>
        <v>0</v>
      </c>
      <c r="I51" t="s">
        <v>111</v>
      </c>
      <c r="J51">
        <f>IF(I51="Iowa",1,0)</f>
        <v>0</v>
      </c>
      <c r="K51">
        <f>IF(I51="Nevada",1,0)</f>
        <v>0</v>
      </c>
      <c r="L51">
        <f>IF(I51="New Hampshire",1,0)</f>
        <v>1</v>
      </c>
      <c r="M51">
        <f>IF(I51="South Carolina",1,0)</f>
        <v>0</v>
      </c>
    </row>
    <row r="52" spans="1:13" x14ac:dyDescent="0.35">
      <c r="A52">
        <v>511</v>
      </c>
      <c r="B52">
        <v>197166</v>
      </c>
      <c r="C52" t="s">
        <v>105</v>
      </c>
      <c r="D52" t="s">
        <v>106</v>
      </c>
      <c r="E52">
        <v>1.5</v>
      </c>
      <c r="F52" t="s">
        <v>110</v>
      </c>
      <c r="G52">
        <f>IF(F52="17+",1,0)</f>
        <v>1</v>
      </c>
      <c r="H52">
        <f>IF(F52="18+",1,0)</f>
        <v>0</v>
      </c>
      <c r="I52" t="s">
        <v>111</v>
      </c>
      <c r="J52">
        <f>IF(I52="Iowa",1,0)</f>
        <v>0</v>
      </c>
      <c r="K52">
        <f>IF(I52="Nevada",1,0)</f>
        <v>0</v>
      </c>
      <c r="L52">
        <f>IF(I52="New Hampshire",1,0)</f>
        <v>1</v>
      </c>
      <c r="M52">
        <f>IF(I52="South Carolina",1,0)</f>
        <v>0</v>
      </c>
    </row>
    <row r="53" spans="1:13" x14ac:dyDescent="0.35">
      <c r="A53">
        <v>506</v>
      </c>
      <c r="B53">
        <v>209772</v>
      </c>
      <c r="C53" t="s">
        <v>105</v>
      </c>
      <c r="D53" t="s">
        <v>106</v>
      </c>
      <c r="E53">
        <v>1.5</v>
      </c>
      <c r="F53" t="s">
        <v>110</v>
      </c>
      <c r="G53">
        <f>IF(F53="17+",1,0)</f>
        <v>1</v>
      </c>
      <c r="H53">
        <f>IF(F53="18+",1,0)</f>
        <v>0</v>
      </c>
      <c r="I53" t="s">
        <v>111</v>
      </c>
      <c r="J53">
        <f>IF(I53="Iowa",1,0)</f>
        <v>0</v>
      </c>
      <c r="K53">
        <f>IF(I53="Nevada",1,0)</f>
        <v>0</v>
      </c>
      <c r="L53">
        <f>IF(I53="New Hampshire",1,0)</f>
        <v>1</v>
      </c>
      <c r="M53">
        <f>IF(I53="South Carolina",1,0)</f>
        <v>0</v>
      </c>
    </row>
    <row r="54" spans="1:13" x14ac:dyDescent="0.35">
      <c r="A54">
        <v>450</v>
      </c>
      <c r="B54">
        <v>216640</v>
      </c>
      <c r="C54" t="s">
        <v>105</v>
      </c>
      <c r="D54" t="s">
        <v>671</v>
      </c>
      <c r="E54">
        <v>1</v>
      </c>
      <c r="F54" t="s">
        <v>98</v>
      </c>
      <c r="G54">
        <f>IF(F54="17+",1,0)</f>
        <v>0</v>
      </c>
      <c r="H54">
        <f>IF(F54="18+",1,0)</f>
        <v>1</v>
      </c>
      <c r="I54" t="s">
        <v>672</v>
      </c>
      <c r="J54">
        <f>IF(I54="Iowa",1,0)</f>
        <v>1</v>
      </c>
      <c r="K54">
        <f>IF(I54="Nevada",1,0)</f>
        <v>0</v>
      </c>
      <c r="L54">
        <f>IF(I54="New Hampshire",1,0)</f>
        <v>0</v>
      </c>
      <c r="M54">
        <f>IF(I54="South Carolina",1,0)</f>
        <v>0</v>
      </c>
    </row>
    <row r="55" spans="1:13" x14ac:dyDescent="0.35">
      <c r="A55">
        <v>415</v>
      </c>
      <c r="B55">
        <v>221127</v>
      </c>
      <c r="C55" t="s">
        <v>1218</v>
      </c>
      <c r="D55" t="s">
        <v>160</v>
      </c>
      <c r="E55">
        <v>1</v>
      </c>
      <c r="F55" t="s">
        <v>98</v>
      </c>
      <c r="G55">
        <f>IF(F55="17+",1,0)</f>
        <v>0</v>
      </c>
      <c r="H55">
        <f>IF(F55="18+",1,0)</f>
        <v>1</v>
      </c>
      <c r="I55" t="s">
        <v>1219</v>
      </c>
      <c r="J55">
        <f>IF(I55="Iowa",1,0)</f>
        <v>0</v>
      </c>
      <c r="K55">
        <f>IF(I55="Nevada",1,0)</f>
        <v>0</v>
      </c>
      <c r="L55">
        <f>IF(I55="New Hampshire",1,0)</f>
        <v>0</v>
      </c>
      <c r="M55">
        <f>IF(I55="South Carolina",1,0)</f>
        <v>1</v>
      </c>
    </row>
    <row r="56" spans="1:13" x14ac:dyDescent="0.35">
      <c r="A56">
        <v>441</v>
      </c>
      <c r="B56">
        <v>248354</v>
      </c>
      <c r="C56" t="s">
        <v>105</v>
      </c>
      <c r="D56" t="s">
        <v>671</v>
      </c>
      <c r="E56">
        <v>1</v>
      </c>
      <c r="F56" t="s">
        <v>98</v>
      </c>
      <c r="G56">
        <f>IF(F56="17+",1,0)</f>
        <v>0</v>
      </c>
      <c r="H56">
        <f>IF(F56="18+",1,0)</f>
        <v>1</v>
      </c>
      <c r="I56" t="s">
        <v>672</v>
      </c>
      <c r="J56">
        <f>IF(I56="Iowa",1,0)</f>
        <v>1</v>
      </c>
      <c r="K56">
        <f>IF(I56="Nevada",1,0)</f>
        <v>0</v>
      </c>
      <c r="L56">
        <f>IF(I56="New Hampshire",1,0)</f>
        <v>0</v>
      </c>
      <c r="M56">
        <f>IF(I56="South Carolina",1,0)</f>
        <v>0</v>
      </c>
    </row>
    <row r="57" spans="1:13" x14ac:dyDescent="0.35">
      <c r="A57">
        <v>468</v>
      </c>
      <c r="B57">
        <v>267392</v>
      </c>
      <c r="C57" t="s">
        <v>105</v>
      </c>
      <c r="D57" t="s">
        <v>671</v>
      </c>
      <c r="E57">
        <v>1</v>
      </c>
      <c r="F57" t="s">
        <v>98</v>
      </c>
      <c r="G57">
        <f>IF(F57="17+",1,0)</f>
        <v>0</v>
      </c>
      <c r="H57">
        <f>IF(F57="18+",1,0)</f>
        <v>1</v>
      </c>
      <c r="I57" t="s">
        <v>672</v>
      </c>
      <c r="J57">
        <f>IF(I57="Iowa",1,0)</f>
        <v>1</v>
      </c>
      <c r="K57">
        <f>IF(I57="Nevada",1,0)</f>
        <v>0</v>
      </c>
      <c r="L57">
        <f>IF(I57="New Hampshire",1,0)</f>
        <v>0</v>
      </c>
      <c r="M57">
        <f>IF(I57="South Carolina",1,0)</f>
        <v>0</v>
      </c>
    </row>
    <row r="58" spans="1:13" x14ac:dyDescent="0.35">
      <c r="A58">
        <v>503</v>
      </c>
      <c r="B58">
        <v>280257</v>
      </c>
      <c r="C58" t="s">
        <v>105</v>
      </c>
      <c r="D58" t="s">
        <v>671</v>
      </c>
      <c r="E58">
        <v>1.5</v>
      </c>
      <c r="F58" t="s">
        <v>98</v>
      </c>
      <c r="G58">
        <f>IF(F58="17+",1,0)</f>
        <v>0</v>
      </c>
      <c r="H58">
        <f>IF(F58="18+",1,0)</f>
        <v>1</v>
      </c>
      <c r="I58" t="s">
        <v>672</v>
      </c>
      <c r="J58">
        <f>IF(I58="Iowa",1,0)</f>
        <v>1</v>
      </c>
      <c r="K58">
        <f>IF(I58="Nevada",1,0)</f>
        <v>0</v>
      </c>
      <c r="L58">
        <f>IF(I58="New Hampshire",1,0)</f>
        <v>0</v>
      </c>
      <c r="M58">
        <f>IF(I58="South Carolina",1,0)</f>
        <v>0</v>
      </c>
    </row>
    <row r="59" spans="1:13" x14ac:dyDescent="0.35">
      <c r="A59">
        <v>494</v>
      </c>
      <c r="B59">
        <v>282465</v>
      </c>
      <c r="C59" t="s">
        <v>105</v>
      </c>
      <c r="D59" t="s">
        <v>671</v>
      </c>
      <c r="E59">
        <v>1</v>
      </c>
      <c r="F59" t="s">
        <v>98</v>
      </c>
      <c r="G59">
        <f>IF(F59="17+",1,0)</f>
        <v>0</v>
      </c>
      <c r="H59">
        <f>IF(F59="18+",1,0)</f>
        <v>1</v>
      </c>
      <c r="I59" t="s">
        <v>672</v>
      </c>
      <c r="J59">
        <f>IF(I59="Iowa",1,0)</f>
        <v>1</v>
      </c>
      <c r="K59">
        <f>IF(I59="Nevada",1,0)</f>
        <v>0</v>
      </c>
      <c r="L59">
        <f>IF(I59="New Hampshire",1,0)</f>
        <v>0</v>
      </c>
      <c r="M59">
        <f>IF(I59="South Carolina",1,0)</f>
        <v>0</v>
      </c>
    </row>
    <row r="60" spans="1:13" x14ac:dyDescent="0.35">
      <c r="A60">
        <v>544</v>
      </c>
      <c r="B60">
        <v>289795</v>
      </c>
      <c r="C60" t="s">
        <v>105</v>
      </c>
      <c r="D60" t="s">
        <v>671</v>
      </c>
      <c r="E60">
        <v>1</v>
      </c>
      <c r="F60" t="s">
        <v>98</v>
      </c>
      <c r="G60">
        <f>IF(F60="17+",1,0)</f>
        <v>0</v>
      </c>
      <c r="H60">
        <f>IF(F60="18+",1,0)</f>
        <v>1</v>
      </c>
      <c r="I60" t="s">
        <v>672</v>
      </c>
      <c r="J60">
        <f>IF(I60="Iowa",1,0)</f>
        <v>1</v>
      </c>
      <c r="K60">
        <f>IF(I60="Nevada",1,0)</f>
        <v>0</v>
      </c>
      <c r="L60">
        <f>IF(I60="New Hampshire",1,0)</f>
        <v>0</v>
      </c>
      <c r="M60">
        <f>IF(I60="South Carolina",1,0)</f>
        <v>0</v>
      </c>
    </row>
    <row r="61" spans="1:13" x14ac:dyDescent="0.35">
      <c r="A61">
        <v>555</v>
      </c>
      <c r="B61">
        <v>300469</v>
      </c>
      <c r="C61" t="s">
        <v>105</v>
      </c>
      <c r="D61" t="s">
        <v>671</v>
      </c>
      <c r="E61">
        <v>1</v>
      </c>
      <c r="F61" t="s">
        <v>98</v>
      </c>
      <c r="G61">
        <f>IF(F61="17+",1,0)</f>
        <v>0</v>
      </c>
      <c r="H61">
        <f>IF(F61="18+",1,0)</f>
        <v>1</v>
      </c>
      <c r="I61" t="s">
        <v>672</v>
      </c>
      <c r="J61">
        <f>IF(I61="Iowa",1,0)</f>
        <v>1</v>
      </c>
      <c r="K61">
        <f>IF(I61="Nevada",1,0)</f>
        <v>0</v>
      </c>
      <c r="L61">
        <f>IF(I61="New Hampshire",1,0)</f>
        <v>0</v>
      </c>
      <c r="M61">
        <f>IF(I61="South Carolina",1,0)</f>
        <v>0</v>
      </c>
    </row>
    <row r="62" spans="1:13" x14ac:dyDescent="0.35">
      <c r="A62">
        <v>592</v>
      </c>
      <c r="B62">
        <v>326247</v>
      </c>
      <c r="C62" t="s">
        <v>105</v>
      </c>
      <c r="D62" t="s">
        <v>671</v>
      </c>
      <c r="E62">
        <v>1</v>
      </c>
      <c r="F62" t="s">
        <v>98</v>
      </c>
      <c r="G62">
        <f>IF(F62="17+",1,0)</f>
        <v>0</v>
      </c>
      <c r="H62">
        <f>IF(F62="18+",1,0)</f>
        <v>1</v>
      </c>
      <c r="I62" t="s">
        <v>672</v>
      </c>
      <c r="J62">
        <f>IF(I62="Iowa",1,0)</f>
        <v>1</v>
      </c>
      <c r="K62">
        <f>IF(I62="Nevada",1,0)</f>
        <v>0</v>
      </c>
      <c r="L62">
        <f>IF(I62="New Hampshire",1,0)</f>
        <v>0</v>
      </c>
      <c r="M62">
        <f>IF(I62="South Carolina",1,0)</f>
        <v>0</v>
      </c>
    </row>
    <row r="63" spans="1:13" x14ac:dyDescent="0.35">
      <c r="A63">
        <v>580</v>
      </c>
      <c r="B63">
        <v>330353</v>
      </c>
      <c r="C63" t="s">
        <v>105</v>
      </c>
      <c r="D63" t="s">
        <v>671</v>
      </c>
      <c r="E63">
        <v>1</v>
      </c>
      <c r="F63" t="s">
        <v>98</v>
      </c>
      <c r="G63">
        <f>IF(F63="17+",1,0)</f>
        <v>0</v>
      </c>
      <c r="H63">
        <f>IF(F63="18+",1,0)</f>
        <v>1</v>
      </c>
      <c r="I63" t="s">
        <v>672</v>
      </c>
      <c r="J63">
        <f>IF(I63="Iowa",1,0)</f>
        <v>1</v>
      </c>
      <c r="K63">
        <f>IF(I63="Nevada",1,0)</f>
        <v>0</v>
      </c>
      <c r="L63">
        <f>IF(I63="New Hampshire",1,0)</f>
        <v>0</v>
      </c>
      <c r="M63">
        <f>IF(I63="South Carolina",1,0)</f>
        <v>0</v>
      </c>
    </row>
    <row r="64" spans="1:13" x14ac:dyDescent="0.35">
      <c r="A64">
        <v>670</v>
      </c>
      <c r="B64">
        <v>369006</v>
      </c>
      <c r="C64" t="s">
        <v>105</v>
      </c>
      <c r="D64" t="s">
        <v>671</v>
      </c>
      <c r="E64">
        <v>1</v>
      </c>
      <c r="F64" t="s">
        <v>98</v>
      </c>
      <c r="G64">
        <f>IF(F64="17+",1,0)</f>
        <v>0</v>
      </c>
      <c r="H64">
        <f>IF(F64="18+",1,0)</f>
        <v>1</v>
      </c>
      <c r="I64" t="s">
        <v>672</v>
      </c>
      <c r="J64">
        <f>IF(I64="Iowa",1,0)</f>
        <v>1</v>
      </c>
      <c r="K64">
        <f>IF(I64="Nevada",1,0)</f>
        <v>0</v>
      </c>
      <c r="L64">
        <f>IF(I64="New Hampshire",1,0)</f>
        <v>0</v>
      </c>
      <c r="M64">
        <f>IF(I64="South Carolina",1,0)</f>
        <v>0</v>
      </c>
    </row>
    <row r="65" spans="1:13" x14ac:dyDescent="0.35">
      <c r="A65">
        <v>795</v>
      </c>
      <c r="B65">
        <v>424676</v>
      </c>
      <c r="C65" t="s">
        <v>105</v>
      </c>
      <c r="D65" t="s">
        <v>106</v>
      </c>
      <c r="E65">
        <v>1.5</v>
      </c>
      <c r="F65" t="s">
        <v>110</v>
      </c>
      <c r="G65">
        <f>IF(F65="17+",1,0)</f>
        <v>1</v>
      </c>
      <c r="H65">
        <f>IF(F65="18+",1,0)</f>
        <v>0</v>
      </c>
      <c r="I65" t="s">
        <v>111</v>
      </c>
      <c r="J65">
        <f>IF(I65="Iowa",1,0)</f>
        <v>0</v>
      </c>
      <c r="K65">
        <f>IF(I65="Nevada",1,0)</f>
        <v>0</v>
      </c>
      <c r="L65">
        <f>IF(I65="New Hampshire",1,0)</f>
        <v>1</v>
      </c>
      <c r="M65">
        <f>IF(I65="South Carolina",1,0)</f>
        <v>0</v>
      </c>
    </row>
    <row r="66" spans="1:13" x14ac:dyDescent="0.35">
      <c r="A66">
        <v>878</v>
      </c>
      <c r="B66">
        <v>460787</v>
      </c>
      <c r="C66" t="s">
        <v>105</v>
      </c>
      <c r="D66" t="s">
        <v>106</v>
      </c>
      <c r="E66">
        <v>1.5</v>
      </c>
      <c r="F66" t="s">
        <v>110</v>
      </c>
      <c r="G66">
        <f>IF(F66="17+",1,0)</f>
        <v>1</v>
      </c>
      <c r="H66">
        <f>IF(F66="18+",1,0)</f>
        <v>0</v>
      </c>
      <c r="I66" t="s">
        <v>111</v>
      </c>
      <c r="J66">
        <f>IF(I66="Iowa",1,0)</f>
        <v>0</v>
      </c>
      <c r="K66">
        <f>IF(I66="Nevada",1,0)</f>
        <v>0</v>
      </c>
      <c r="L66">
        <f>IF(I66="New Hampshire",1,0)</f>
        <v>1</v>
      </c>
      <c r="M66">
        <f>IF(I66="South Carolina",1,0)</f>
        <v>0</v>
      </c>
    </row>
    <row r="67" spans="1:13" x14ac:dyDescent="0.35">
      <c r="A67">
        <v>1241</v>
      </c>
      <c r="B67">
        <v>609145</v>
      </c>
      <c r="C67" t="s">
        <v>2537</v>
      </c>
      <c r="D67" t="s">
        <v>2538</v>
      </c>
      <c r="E67">
        <v>1</v>
      </c>
      <c r="F67" t="s">
        <v>98</v>
      </c>
      <c r="G67">
        <f>IF(F67="17+",1,0)</f>
        <v>0</v>
      </c>
      <c r="H67">
        <f>IF(F67="18+",1,0)</f>
        <v>1</v>
      </c>
      <c r="I67" t="s">
        <v>2539</v>
      </c>
      <c r="J67">
        <f>IF(I67="Iowa",1,0)</f>
        <v>0</v>
      </c>
      <c r="K67">
        <f>IF(I67="Nevada",1,0)</f>
        <v>1</v>
      </c>
      <c r="L67">
        <f>IF(I67="New Hampshire",1,0)</f>
        <v>0</v>
      </c>
      <c r="M67">
        <f>IF(I67="South Carolina",1,0)</f>
        <v>0</v>
      </c>
    </row>
    <row r="68" spans="1:13" x14ac:dyDescent="0.35">
      <c r="A68">
        <v>1714</v>
      </c>
      <c r="B68">
        <v>637774</v>
      </c>
      <c r="C68" t="s">
        <v>105</v>
      </c>
      <c r="D68" t="s">
        <v>671</v>
      </c>
      <c r="E68">
        <v>1</v>
      </c>
      <c r="F68" t="s">
        <v>98</v>
      </c>
      <c r="G68">
        <f>IF(F68="17+",1,0)</f>
        <v>0</v>
      </c>
      <c r="H68">
        <f>IF(F68="18+",1,0)</f>
        <v>1</v>
      </c>
      <c r="I68" t="s">
        <v>672</v>
      </c>
      <c r="J68">
        <f>IF(I68="Iowa",1,0)</f>
        <v>1</v>
      </c>
      <c r="K68">
        <f>IF(I68="Nevada",1,0)</f>
        <v>0</v>
      </c>
      <c r="L68">
        <f>IF(I68="New Hampshire",1,0)</f>
        <v>0</v>
      </c>
      <c r="M68">
        <f>IF(I68="South Carolina",1,0)</f>
        <v>0</v>
      </c>
    </row>
    <row r="69" spans="1:13" x14ac:dyDescent="0.35">
      <c r="A69">
        <v>1659</v>
      </c>
      <c r="B69">
        <v>771645</v>
      </c>
      <c r="C69" t="s">
        <v>105</v>
      </c>
      <c r="D69" t="s">
        <v>671</v>
      </c>
      <c r="E69">
        <v>1</v>
      </c>
      <c r="F69" t="s">
        <v>98</v>
      </c>
      <c r="G69">
        <f>IF(F69="17+",1,0)</f>
        <v>0</v>
      </c>
      <c r="H69">
        <f>IF(F69="18+",1,0)</f>
        <v>1</v>
      </c>
      <c r="I69" t="s">
        <v>672</v>
      </c>
      <c r="J69">
        <f>IF(I69="Iowa",1,0)</f>
        <v>1</v>
      </c>
      <c r="K69">
        <f>IF(I69="Nevada",1,0)</f>
        <v>0</v>
      </c>
      <c r="L69">
        <f>IF(I69="New Hampshire",1,0)</f>
        <v>0</v>
      </c>
      <c r="M69">
        <f>IF(I69="South Carolina",1,0)</f>
        <v>0</v>
      </c>
    </row>
    <row r="70" spans="1:13" x14ac:dyDescent="0.35">
      <c r="A70">
        <v>1903</v>
      </c>
      <c r="B70">
        <v>776680</v>
      </c>
      <c r="C70" t="s">
        <v>105</v>
      </c>
      <c r="D70" t="s">
        <v>671</v>
      </c>
      <c r="E70">
        <v>1</v>
      </c>
      <c r="F70" t="s">
        <v>98</v>
      </c>
      <c r="G70">
        <f>IF(F70="17+",1,0)</f>
        <v>0</v>
      </c>
      <c r="H70">
        <f>IF(F70="18+",1,0)</f>
        <v>1</v>
      </c>
      <c r="I70" t="s">
        <v>672</v>
      </c>
      <c r="J70">
        <f>IF(I70="Iowa",1,0)</f>
        <v>1</v>
      </c>
      <c r="K70">
        <f>IF(I70="Nevada",1,0)</f>
        <v>0</v>
      </c>
      <c r="L70">
        <f>IF(I70="New Hampshire",1,0)</f>
        <v>0</v>
      </c>
      <c r="M70">
        <f>IF(I70="South Carolina",1,0)</f>
        <v>0</v>
      </c>
    </row>
    <row r="71" spans="1:13" x14ac:dyDescent="0.35">
      <c r="A71">
        <v>1590</v>
      </c>
      <c r="B71">
        <v>776720</v>
      </c>
      <c r="C71" t="s">
        <v>105</v>
      </c>
      <c r="D71" t="s">
        <v>671</v>
      </c>
      <c r="E71">
        <v>1</v>
      </c>
      <c r="F71" t="s">
        <v>98</v>
      </c>
      <c r="G71">
        <f>IF(F71="17+",1,0)</f>
        <v>0</v>
      </c>
      <c r="H71">
        <f>IF(F71="18+",1,0)</f>
        <v>1</v>
      </c>
      <c r="I71" t="s">
        <v>672</v>
      </c>
      <c r="J71">
        <f>IF(I71="Iowa",1,0)</f>
        <v>1</v>
      </c>
      <c r="K71">
        <f>IF(I71="Nevada",1,0)</f>
        <v>0</v>
      </c>
      <c r="L71">
        <f>IF(I71="New Hampshire",1,0)</f>
        <v>0</v>
      </c>
      <c r="M71">
        <f>IF(I71="South Carolina",1,0)</f>
        <v>0</v>
      </c>
    </row>
    <row r="72" spans="1:13" x14ac:dyDescent="0.35">
      <c r="A72">
        <v>2089</v>
      </c>
      <c r="B72">
        <v>784901</v>
      </c>
      <c r="C72" t="s">
        <v>105</v>
      </c>
      <c r="D72" t="s">
        <v>671</v>
      </c>
      <c r="E72">
        <v>1</v>
      </c>
      <c r="F72" t="s">
        <v>98</v>
      </c>
      <c r="G72">
        <f>IF(F72="17+",1,0)</f>
        <v>0</v>
      </c>
      <c r="H72">
        <f>IF(F72="18+",1,0)</f>
        <v>1</v>
      </c>
      <c r="I72" t="s">
        <v>672</v>
      </c>
      <c r="J72">
        <f>IF(I72="Iowa",1,0)</f>
        <v>1</v>
      </c>
      <c r="K72">
        <f>IF(I72="Nevada",1,0)</f>
        <v>0</v>
      </c>
      <c r="L72">
        <f>IF(I72="New Hampshire",1,0)</f>
        <v>0</v>
      </c>
      <c r="M72">
        <f>IF(I72="South Carolina",1,0)</f>
        <v>0</v>
      </c>
    </row>
    <row r="73" spans="1:13" x14ac:dyDescent="0.35">
      <c r="A73">
        <v>1861</v>
      </c>
      <c r="B73">
        <v>794747</v>
      </c>
      <c r="C73" t="s">
        <v>105</v>
      </c>
      <c r="D73" t="s">
        <v>671</v>
      </c>
      <c r="E73">
        <v>1</v>
      </c>
      <c r="F73" t="s">
        <v>98</v>
      </c>
      <c r="G73">
        <f>IF(F73="17+",1,0)</f>
        <v>0</v>
      </c>
      <c r="H73">
        <f>IF(F73="18+",1,0)</f>
        <v>1</v>
      </c>
      <c r="I73" t="s">
        <v>672</v>
      </c>
      <c r="J73">
        <f>IF(I73="Iowa",1,0)</f>
        <v>1</v>
      </c>
      <c r="K73">
        <f>IF(I73="Nevada",1,0)</f>
        <v>0</v>
      </c>
      <c r="L73">
        <f>IF(I73="New Hampshire",1,0)</f>
        <v>0</v>
      </c>
      <c r="M73">
        <f>IF(I73="South Carolina",1,0)</f>
        <v>0</v>
      </c>
    </row>
    <row r="76" spans="1:13" x14ac:dyDescent="0.35">
      <c r="B76" t="s">
        <v>2985</v>
      </c>
      <c r="C76" t="s">
        <v>3008</v>
      </c>
      <c r="D76" t="s">
        <v>4</v>
      </c>
    </row>
    <row r="77" spans="1:13" x14ac:dyDescent="0.35">
      <c r="B77" t="s">
        <v>3002</v>
      </c>
      <c r="C77">
        <f>MIN(A10:A73)</f>
        <v>0</v>
      </c>
      <c r="D77">
        <f>MIN(A10:A73)</f>
        <v>0</v>
      </c>
    </row>
    <row r="78" spans="1:13" x14ac:dyDescent="0.35">
      <c r="B78" t="s">
        <v>3003</v>
      </c>
      <c r="C78">
        <f>MAX(A10:A73)</f>
        <v>2089</v>
      </c>
      <c r="D78">
        <f>MAX(B10:B73)</f>
        <v>794747</v>
      </c>
    </row>
    <row r="79" spans="1:13" x14ac:dyDescent="0.35">
      <c r="B79" t="s">
        <v>3004</v>
      </c>
      <c r="C79">
        <f>AVERAGE(A10:A73)</f>
        <v>453.609375</v>
      </c>
      <c r="D79">
        <f>AVERAGE(B10:B73)</f>
        <v>198005.65625</v>
      </c>
    </row>
    <row r="80" spans="1:13" x14ac:dyDescent="0.35">
      <c r="B80" t="s">
        <v>3005</v>
      </c>
      <c r="C80">
        <f>MEDIAN(A10:A73)</f>
        <v>358</v>
      </c>
      <c r="D80">
        <f>MEDIAN(B10:B73)</f>
        <v>107289.5</v>
      </c>
    </row>
    <row r="81" spans="2:4" x14ac:dyDescent="0.35">
      <c r="B81" t="s">
        <v>3006</v>
      </c>
      <c r="C81">
        <f>QUARTILE(A10:A73,1)</f>
        <v>116.25</v>
      </c>
      <c r="D81">
        <f>QUARTILE(B10:B73,1)</f>
        <v>44809.5</v>
      </c>
    </row>
    <row r="82" spans="2:4" x14ac:dyDescent="0.35">
      <c r="B82" t="s">
        <v>3007</v>
      </c>
      <c r="C82">
        <f>QUARTILE(A10:A73,3)</f>
        <v>505.25</v>
      </c>
      <c r="D82">
        <f>QUARTILE(B10:B73,3)</f>
        <v>270608.25</v>
      </c>
    </row>
  </sheetData>
  <sortState xmlns:xlrd2="http://schemas.microsoft.com/office/spreadsheetml/2017/richdata2" ref="A10:M73">
    <sortCondition ref="B4:B73"/>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CFC9-5416-4C47-80E8-C1349928D200}">
  <dimension ref="A1:AC96"/>
  <sheetViews>
    <sheetView tabSelected="1" workbookViewId="0">
      <selection activeCell="I12" sqref="I12"/>
    </sheetView>
  </sheetViews>
  <sheetFormatPr defaultRowHeight="14.5" x14ac:dyDescent="0.35"/>
  <cols>
    <col min="1" max="1" width="10.90625" customWidth="1"/>
    <col min="2" max="2" width="5.7265625" customWidth="1"/>
    <col min="3" max="3" width="10.453125" customWidth="1"/>
    <col min="4" max="4" width="6.90625" customWidth="1"/>
    <col min="5" max="5" width="6.08984375" customWidth="1"/>
    <col min="6" max="6" width="5.6328125" customWidth="1"/>
    <col min="7" max="7" width="6.26953125" customWidth="1"/>
    <col min="8" max="8" width="6.1796875" customWidth="1"/>
    <col min="9" max="9" width="5.6328125" customWidth="1"/>
    <col min="20" max="20" width="11.36328125" customWidth="1"/>
  </cols>
  <sheetData>
    <row r="1" spans="1:29" x14ac:dyDescent="0.35">
      <c r="A1" t="s">
        <v>4</v>
      </c>
      <c r="B1" t="s">
        <v>3</v>
      </c>
      <c r="C1" t="s">
        <v>2939</v>
      </c>
      <c r="D1" t="s">
        <v>2931</v>
      </c>
      <c r="E1" t="s">
        <v>2932</v>
      </c>
      <c r="F1" t="s">
        <v>2934</v>
      </c>
      <c r="G1" t="s">
        <v>2935</v>
      </c>
      <c r="H1" t="s">
        <v>2936</v>
      </c>
      <c r="I1" t="s">
        <v>2937</v>
      </c>
    </row>
    <row r="2" spans="1:29" ht="15" thickBot="1" x14ac:dyDescent="0.4">
      <c r="A2">
        <v>97</v>
      </c>
      <c r="B2">
        <v>0</v>
      </c>
      <c r="C2">
        <v>0.17</v>
      </c>
      <c r="D2">
        <v>0</v>
      </c>
      <c r="E2">
        <v>1</v>
      </c>
      <c r="F2">
        <v>0</v>
      </c>
      <c r="G2">
        <v>0</v>
      </c>
      <c r="H2">
        <v>1</v>
      </c>
      <c r="I2">
        <v>0</v>
      </c>
      <c r="L2" t="s">
        <v>2940</v>
      </c>
    </row>
    <row r="3" spans="1:29" ht="15" thickBot="1" x14ac:dyDescent="0.4">
      <c r="A3">
        <v>445</v>
      </c>
      <c r="B3">
        <v>4</v>
      </c>
      <c r="C3">
        <v>0.17</v>
      </c>
      <c r="D3">
        <v>0</v>
      </c>
      <c r="E3">
        <v>1</v>
      </c>
      <c r="F3">
        <v>0</v>
      </c>
      <c r="G3">
        <v>0</v>
      </c>
      <c r="H3">
        <v>1</v>
      </c>
      <c r="I3">
        <v>0</v>
      </c>
      <c r="U3" s="7"/>
      <c r="V3" s="7" t="s">
        <v>3</v>
      </c>
      <c r="W3" s="7" t="s">
        <v>2939</v>
      </c>
      <c r="X3" s="7" t="s">
        <v>2931</v>
      </c>
      <c r="Y3" s="7" t="s">
        <v>2932</v>
      </c>
      <c r="Z3" s="7" t="s">
        <v>2934</v>
      </c>
      <c r="AA3" s="7" t="s">
        <v>2935</v>
      </c>
      <c r="AB3" s="7" t="s">
        <v>2936</v>
      </c>
      <c r="AC3" s="7" t="s">
        <v>2937</v>
      </c>
    </row>
    <row r="4" spans="1:29" x14ac:dyDescent="0.35">
      <c r="A4">
        <v>460</v>
      </c>
      <c r="B4">
        <v>5</v>
      </c>
      <c r="C4">
        <v>0.17</v>
      </c>
      <c r="D4">
        <v>0</v>
      </c>
      <c r="E4">
        <v>1</v>
      </c>
      <c r="F4">
        <v>0</v>
      </c>
      <c r="G4">
        <v>0</v>
      </c>
      <c r="H4">
        <v>1</v>
      </c>
      <c r="I4">
        <v>0</v>
      </c>
      <c r="L4" s="8" t="s">
        <v>2941</v>
      </c>
      <c r="M4" s="8"/>
      <c r="U4" s="5" t="s">
        <v>3</v>
      </c>
      <c r="V4" s="5">
        <v>1</v>
      </c>
      <c r="W4" s="5"/>
      <c r="X4" s="5"/>
      <c r="Y4" s="5"/>
      <c r="Z4" s="5"/>
      <c r="AA4" s="5"/>
      <c r="AB4" s="5"/>
      <c r="AC4" s="5"/>
    </row>
    <row r="5" spans="1:29" x14ac:dyDescent="0.35">
      <c r="A5">
        <v>519</v>
      </c>
      <c r="B5">
        <v>5</v>
      </c>
      <c r="C5">
        <v>0.17</v>
      </c>
      <c r="D5">
        <v>0</v>
      </c>
      <c r="E5">
        <v>1</v>
      </c>
      <c r="F5">
        <v>0</v>
      </c>
      <c r="G5">
        <v>0</v>
      </c>
      <c r="H5">
        <v>1</v>
      </c>
      <c r="I5">
        <v>0</v>
      </c>
      <c r="L5" s="5" t="s">
        <v>2942</v>
      </c>
      <c r="M5" s="5">
        <v>0.97853044925763155</v>
      </c>
      <c r="O5" s="3" t="s">
        <v>2979</v>
      </c>
      <c r="P5" s="3"/>
      <c r="Q5" s="3"/>
      <c r="R5" s="3"/>
      <c r="S5" s="3"/>
      <c r="U5" s="5" t="s">
        <v>2939</v>
      </c>
      <c r="V5" s="5">
        <v>2.9858289837184509E-2</v>
      </c>
      <c r="W5" s="5">
        <v>1</v>
      </c>
      <c r="X5" s="5"/>
      <c r="Y5" s="5"/>
      <c r="Z5" s="5"/>
      <c r="AA5" s="5"/>
      <c r="AB5" s="5"/>
      <c r="AC5" s="5"/>
    </row>
    <row r="6" spans="1:29" x14ac:dyDescent="0.35">
      <c r="A6">
        <v>643</v>
      </c>
      <c r="B6">
        <v>6</v>
      </c>
      <c r="C6">
        <v>0.17</v>
      </c>
      <c r="D6">
        <v>0</v>
      </c>
      <c r="E6">
        <v>1</v>
      </c>
      <c r="F6">
        <v>0</v>
      </c>
      <c r="G6">
        <v>0</v>
      </c>
      <c r="H6">
        <v>1</v>
      </c>
      <c r="I6">
        <v>0</v>
      </c>
      <c r="L6" s="5" t="s">
        <v>2943</v>
      </c>
      <c r="M6" s="5">
        <v>0.95752184012434227</v>
      </c>
      <c r="O6" s="3" t="s">
        <v>2981</v>
      </c>
      <c r="P6" s="3"/>
      <c r="Q6" s="3"/>
      <c r="R6" s="3"/>
      <c r="S6" s="3"/>
      <c r="U6" s="5" t="s">
        <v>2931</v>
      </c>
      <c r="V6" s="5">
        <v>-0.27732678819267048</v>
      </c>
      <c r="W6" s="5">
        <v>0.75127007137264601</v>
      </c>
      <c r="X6" s="5">
        <v>1</v>
      </c>
      <c r="Y6" s="5"/>
      <c r="Z6" s="5"/>
      <c r="AA6" s="5"/>
      <c r="AB6" s="5"/>
      <c r="AC6" s="5"/>
    </row>
    <row r="7" spans="1:29" x14ac:dyDescent="0.35">
      <c r="A7">
        <v>809</v>
      </c>
      <c r="B7">
        <v>8</v>
      </c>
      <c r="C7">
        <v>0.17</v>
      </c>
      <c r="D7">
        <v>0</v>
      </c>
      <c r="E7">
        <v>1</v>
      </c>
      <c r="F7">
        <v>0</v>
      </c>
      <c r="G7">
        <v>0</v>
      </c>
      <c r="H7">
        <v>1</v>
      </c>
      <c r="I7">
        <v>0</v>
      </c>
      <c r="L7" s="5" t="s">
        <v>2944</v>
      </c>
      <c r="M7" s="5">
        <v>0.91796273557602737</v>
      </c>
      <c r="O7" s="3" t="s">
        <v>2980</v>
      </c>
      <c r="P7" s="3"/>
      <c r="Q7" s="3"/>
      <c r="R7" s="3"/>
      <c r="S7" s="3"/>
      <c r="U7" s="5" t="s">
        <v>2932</v>
      </c>
      <c r="V7" s="5">
        <v>0.27732678819267048</v>
      </c>
      <c r="W7" s="5">
        <v>-0.75127007137264601</v>
      </c>
      <c r="X7" s="5">
        <v>-0.99999999999999989</v>
      </c>
      <c r="Y7" s="5">
        <v>1</v>
      </c>
      <c r="Z7" s="5"/>
      <c r="AA7" s="5"/>
      <c r="AB7" s="5"/>
      <c r="AC7" s="5"/>
    </row>
    <row r="8" spans="1:29" x14ac:dyDescent="0.35">
      <c r="A8">
        <v>1816</v>
      </c>
      <c r="B8">
        <v>3</v>
      </c>
      <c r="C8">
        <v>1</v>
      </c>
      <c r="D8">
        <v>0</v>
      </c>
      <c r="E8">
        <v>1</v>
      </c>
      <c r="F8">
        <v>0</v>
      </c>
      <c r="G8">
        <v>1</v>
      </c>
      <c r="H8">
        <v>0</v>
      </c>
      <c r="I8">
        <v>0</v>
      </c>
      <c r="L8" s="5" t="s">
        <v>2945</v>
      </c>
      <c r="M8" s="5">
        <v>48057.780049280758</v>
      </c>
      <c r="U8" s="5" t="s">
        <v>2934</v>
      </c>
      <c r="V8" s="5">
        <v>0.46419300780788725</v>
      </c>
      <c r="W8" s="5">
        <v>-3.0771641303111344E-2</v>
      </c>
      <c r="X8" s="5">
        <v>-0.6</v>
      </c>
      <c r="Y8" s="5">
        <v>0.6</v>
      </c>
      <c r="Z8" s="5">
        <v>1</v>
      </c>
      <c r="AA8" s="5"/>
      <c r="AB8" s="5"/>
      <c r="AC8" s="5"/>
    </row>
    <row r="9" spans="1:29" ht="15" thickBot="1" x14ac:dyDescent="0.4">
      <c r="A9">
        <v>15528</v>
      </c>
      <c r="B9">
        <v>33</v>
      </c>
      <c r="C9">
        <v>1.5</v>
      </c>
      <c r="D9">
        <v>1</v>
      </c>
      <c r="E9">
        <v>0</v>
      </c>
      <c r="F9">
        <v>0</v>
      </c>
      <c r="G9">
        <v>0</v>
      </c>
      <c r="H9">
        <v>1</v>
      </c>
      <c r="I9">
        <v>0</v>
      </c>
      <c r="L9" s="6" t="s">
        <v>2946</v>
      </c>
      <c r="M9" s="6">
        <v>64</v>
      </c>
      <c r="O9" s="3" t="s">
        <v>2982</v>
      </c>
      <c r="P9" s="3"/>
      <c r="Q9" s="3"/>
      <c r="R9" s="3"/>
      <c r="S9" s="3"/>
      <c r="T9" s="3"/>
      <c r="U9" s="5" t="s">
        <v>2935</v>
      </c>
      <c r="V9" s="5">
        <v>6.0553985699012179E-2</v>
      </c>
      <c r="W9" s="5">
        <v>-1.5018985224417461E-2</v>
      </c>
      <c r="X9" s="5">
        <v>-0.13912166872805048</v>
      </c>
      <c r="Y9" s="5">
        <v>0.13912166872805048</v>
      </c>
      <c r="Z9" s="5">
        <v>-0.13912166872805048</v>
      </c>
      <c r="AA9" s="5">
        <v>1</v>
      </c>
      <c r="AB9" s="5"/>
      <c r="AC9" s="5"/>
    </row>
    <row r="10" spans="1:29" x14ac:dyDescent="0.35">
      <c r="A10">
        <v>17360</v>
      </c>
      <c r="B10">
        <v>35</v>
      </c>
      <c r="C10">
        <v>1.5</v>
      </c>
      <c r="D10">
        <v>1</v>
      </c>
      <c r="E10">
        <v>0</v>
      </c>
      <c r="F10">
        <v>0</v>
      </c>
      <c r="G10">
        <v>0</v>
      </c>
      <c r="H10">
        <v>1</v>
      </c>
      <c r="I10">
        <v>0</v>
      </c>
      <c r="O10" s="3" t="s">
        <v>2983</v>
      </c>
      <c r="P10" s="3"/>
      <c r="Q10" s="3"/>
      <c r="R10" s="3"/>
      <c r="S10" s="3"/>
      <c r="T10" s="3"/>
      <c r="U10" s="5" t="s">
        <v>2936</v>
      </c>
      <c r="V10" s="5">
        <v>-0.46622165382435415</v>
      </c>
      <c r="W10" s="5">
        <v>4.0565450219086453E-2</v>
      </c>
      <c r="X10" s="5">
        <v>0.68313005106397318</v>
      </c>
      <c r="Y10" s="5">
        <v>-0.68313005106397318</v>
      </c>
      <c r="Z10" s="5">
        <v>-0.87831006565367975</v>
      </c>
      <c r="AA10" s="5">
        <v>-0.20365326999063921</v>
      </c>
      <c r="AB10" s="5">
        <v>1</v>
      </c>
      <c r="AC10" s="5"/>
    </row>
    <row r="11" spans="1:29" ht="15" thickBot="1" x14ac:dyDescent="0.4">
      <c r="A11">
        <v>22156</v>
      </c>
      <c r="B11">
        <v>50</v>
      </c>
      <c r="C11">
        <v>1.5</v>
      </c>
      <c r="D11">
        <v>1</v>
      </c>
      <c r="E11">
        <v>0</v>
      </c>
      <c r="F11">
        <v>0</v>
      </c>
      <c r="G11">
        <v>0</v>
      </c>
      <c r="H11">
        <v>1</v>
      </c>
      <c r="I11">
        <v>0</v>
      </c>
      <c r="L11" t="s">
        <v>2947</v>
      </c>
      <c r="U11" s="6" t="s">
        <v>2937</v>
      </c>
      <c r="V11" s="6">
        <v>-2.2874202076707671E-2</v>
      </c>
      <c r="W11" s="6">
        <v>-1.501898522441748E-2</v>
      </c>
      <c r="X11" s="6">
        <v>-0.13912166872805048</v>
      </c>
      <c r="Y11" s="6">
        <v>0.13912166872805048</v>
      </c>
      <c r="Z11" s="6">
        <v>-0.13912166872805048</v>
      </c>
      <c r="AA11" s="6">
        <v>-3.2258064516129038E-2</v>
      </c>
      <c r="AB11" s="6">
        <v>-0.20365326999063921</v>
      </c>
      <c r="AC11" s="6">
        <v>1</v>
      </c>
    </row>
    <row r="12" spans="1:29" x14ac:dyDescent="0.35">
      <c r="A12">
        <v>26101</v>
      </c>
      <c r="B12">
        <v>256</v>
      </c>
      <c r="C12">
        <v>0.17</v>
      </c>
      <c r="D12">
        <v>0</v>
      </c>
      <c r="E12">
        <v>1</v>
      </c>
      <c r="F12">
        <v>0</v>
      </c>
      <c r="G12">
        <v>0</v>
      </c>
      <c r="H12">
        <v>1</v>
      </c>
      <c r="I12">
        <v>0</v>
      </c>
      <c r="L12" s="7"/>
      <c r="M12" s="7" t="s">
        <v>2952</v>
      </c>
      <c r="N12" s="7" t="s">
        <v>2953</v>
      </c>
      <c r="O12" s="7" t="s">
        <v>2954</v>
      </c>
      <c r="P12" s="7" t="s">
        <v>2955</v>
      </c>
      <c r="Q12" s="7" t="s">
        <v>2956</v>
      </c>
    </row>
    <row r="13" spans="1:29" x14ac:dyDescent="0.35">
      <c r="A13">
        <v>28413</v>
      </c>
      <c r="B13">
        <v>280</v>
      </c>
      <c r="C13">
        <v>0.17</v>
      </c>
      <c r="D13">
        <v>0</v>
      </c>
      <c r="E13">
        <v>1</v>
      </c>
      <c r="F13">
        <v>0</v>
      </c>
      <c r="G13">
        <v>0</v>
      </c>
      <c r="H13">
        <v>1</v>
      </c>
      <c r="I13">
        <v>0</v>
      </c>
      <c r="L13" s="5" t="s">
        <v>2948</v>
      </c>
      <c r="M13" s="5">
        <v>8</v>
      </c>
      <c r="N13" s="5">
        <v>2967462639824.3296</v>
      </c>
      <c r="O13" s="5">
        <v>370932829978.0412</v>
      </c>
      <c r="P13" s="5">
        <v>214.14433929832308</v>
      </c>
      <c r="Q13" s="5">
        <v>1.3940537831665687E-38</v>
      </c>
    </row>
    <row r="14" spans="1:29" x14ac:dyDescent="0.35">
      <c r="A14">
        <v>29885</v>
      </c>
      <c r="B14">
        <v>50</v>
      </c>
      <c r="C14">
        <v>1.5</v>
      </c>
      <c r="D14">
        <v>1</v>
      </c>
      <c r="E14">
        <v>0</v>
      </c>
      <c r="F14">
        <v>0</v>
      </c>
      <c r="G14">
        <v>0</v>
      </c>
      <c r="H14">
        <v>1</v>
      </c>
      <c r="I14">
        <v>0</v>
      </c>
      <c r="L14" s="5" t="s">
        <v>2949</v>
      </c>
      <c r="M14" s="5">
        <v>57</v>
      </c>
      <c r="N14" s="5">
        <v>131644362726.10773</v>
      </c>
      <c r="O14" s="5">
        <v>2309550223.265048</v>
      </c>
      <c r="P14" s="5"/>
      <c r="Q14" s="5"/>
    </row>
    <row r="15" spans="1:29" ht="15" thickBot="1" x14ac:dyDescent="0.4">
      <c r="A15">
        <v>30507</v>
      </c>
      <c r="B15">
        <v>302</v>
      </c>
      <c r="C15">
        <v>0.17</v>
      </c>
      <c r="D15">
        <v>0</v>
      </c>
      <c r="E15">
        <v>1</v>
      </c>
      <c r="F15">
        <v>0</v>
      </c>
      <c r="G15">
        <v>0</v>
      </c>
      <c r="H15">
        <v>1</v>
      </c>
      <c r="I15">
        <v>0</v>
      </c>
      <c r="L15" s="6" t="s">
        <v>2950</v>
      </c>
      <c r="M15" s="6">
        <v>65</v>
      </c>
      <c r="N15" s="6">
        <v>3099107002550.4375</v>
      </c>
      <c r="O15" s="6"/>
      <c r="P15" s="6"/>
      <c r="Q15" s="6"/>
    </row>
    <row r="16" spans="1:29" ht="15" thickBot="1" x14ac:dyDescent="0.4">
      <c r="A16">
        <v>31717</v>
      </c>
      <c r="B16">
        <v>51</v>
      </c>
      <c r="C16">
        <v>1.5</v>
      </c>
      <c r="D16">
        <v>1</v>
      </c>
      <c r="E16">
        <v>0</v>
      </c>
      <c r="F16">
        <v>0</v>
      </c>
      <c r="G16">
        <v>0</v>
      </c>
      <c r="H16">
        <v>1</v>
      </c>
      <c r="I16">
        <v>0</v>
      </c>
    </row>
    <row r="17" spans="1:20" x14ac:dyDescent="0.35">
      <c r="A17">
        <v>41151</v>
      </c>
      <c r="B17">
        <v>90</v>
      </c>
      <c r="C17">
        <v>1</v>
      </c>
      <c r="D17">
        <v>0</v>
      </c>
      <c r="E17">
        <v>1</v>
      </c>
      <c r="F17">
        <v>1</v>
      </c>
      <c r="G17">
        <v>0</v>
      </c>
      <c r="H17">
        <v>0</v>
      </c>
      <c r="I17">
        <v>0</v>
      </c>
      <c r="L17" s="7"/>
      <c r="M17" s="7" t="s">
        <v>2957</v>
      </c>
      <c r="N17" s="7" t="s">
        <v>2945</v>
      </c>
      <c r="O17" s="7" t="s">
        <v>2958</v>
      </c>
      <c r="P17" s="7" t="s">
        <v>2959</v>
      </c>
      <c r="Q17" s="7" t="s">
        <v>2960</v>
      </c>
      <c r="R17" s="7" t="s">
        <v>2961</v>
      </c>
      <c r="S17" s="7" t="s">
        <v>2962</v>
      </c>
      <c r="T17" s="7" t="s">
        <v>2963</v>
      </c>
    </row>
    <row r="18" spans="1:20" x14ac:dyDescent="0.35">
      <c r="A18">
        <v>46029</v>
      </c>
      <c r="B18">
        <v>473</v>
      </c>
      <c r="C18">
        <v>0.17</v>
      </c>
      <c r="D18">
        <v>0</v>
      </c>
      <c r="E18">
        <v>1</v>
      </c>
      <c r="F18">
        <v>0</v>
      </c>
      <c r="G18">
        <v>0</v>
      </c>
      <c r="H18">
        <v>1</v>
      </c>
      <c r="I18">
        <v>0</v>
      </c>
      <c r="L18" s="5" t="s">
        <v>2951</v>
      </c>
      <c r="M18" s="5">
        <v>-24810.430991571073</v>
      </c>
      <c r="N18" s="5">
        <v>233404.6384324354</v>
      </c>
      <c r="O18" s="5">
        <v>-0.10629793460061442</v>
      </c>
      <c r="P18" s="5">
        <v>0.91571919862832685</v>
      </c>
      <c r="Q18" s="5">
        <v>-492195.15749082912</v>
      </c>
      <c r="R18" s="5">
        <v>442574.29550768703</v>
      </c>
      <c r="S18" s="5">
        <v>-492195.15749082912</v>
      </c>
      <c r="T18" s="5">
        <v>442574.29550768703</v>
      </c>
    </row>
    <row r="19" spans="1:20" x14ac:dyDescent="0.35">
      <c r="A19">
        <v>47747</v>
      </c>
      <c r="B19">
        <v>80</v>
      </c>
      <c r="C19">
        <v>1.5</v>
      </c>
      <c r="D19">
        <v>1</v>
      </c>
      <c r="E19">
        <v>0</v>
      </c>
      <c r="F19">
        <v>0</v>
      </c>
      <c r="G19">
        <v>0</v>
      </c>
      <c r="H19">
        <v>1</v>
      </c>
      <c r="I19">
        <v>0</v>
      </c>
      <c r="L19" s="5" t="s">
        <v>3</v>
      </c>
      <c r="M19" s="5">
        <v>397.47765128535275</v>
      </c>
      <c r="N19" s="5">
        <v>13.806489181402842</v>
      </c>
      <c r="O19" s="5">
        <v>28.789190797378808</v>
      </c>
      <c r="P19" s="5">
        <v>1.1999351685425112E-35</v>
      </c>
      <c r="Q19" s="5">
        <v>369.83063358551857</v>
      </c>
      <c r="R19" s="5">
        <v>425.12466898518693</v>
      </c>
      <c r="S19" s="5">
        <v>369.83063358551857</v>
      </c>
      <c r="T19" s="5">
        <v>425.12466898518693</v>
      </c>
    </row>
    <row r="20" spans="1:20" x14ac:dyDescent="0.35">
      <c r="A20">
        <v>48361</v>
      </c>
      <c r="B20">
        <v>498</v>
      </c>
      <c r="C20">
        <v>0.17</v>
      </c>
      <c r="D20">
        <v>0</v>
      </c>
      <c r="E20">
        <v>1</v>
      </c>
      <c r="F20">
        <v>0</v>
      </c>
      <c r="G20">
        <v>0</v>
      </c>
      <c r="H20">
        <v>1</v>
      </c>
      <c r="I20">
        <v>0</v>
      </c>
      <c r="L20" s="5" t="s">
        <v>2939</v>
      </c>
      <c r="M20" s="5">
        <v>69254.169774743423</v>
      </c>
      <c r="N20" s="5">
        <v>98446.513293637079</v>
      </c>
      <c r="O20" s="5">
        <v>0.70347001084922678</v>
      </c>
      <c r="P20" s="9">
        <v>0.48462660426248449</v>
      </c>
      <c r="Q20" s="5">
        <v>-127881.57268339772</v>
      </c>
      <c r="R20" s="5">
        <v>266389.91223288456</v>
      </c>
      <c r="S20" s="5">
        <v>-127881.57268339772</v>
      </c>
      <c r="T20" s="5">
        <v>266389.91223288456</v>
      </c>
    </row>
    <row r="21" spans="1:20" x14ac:dyDescent="0.35">
      <c r="A21">
        <v>48647</v>
      </c>
      <c r="B21">
        <v>83</v>
      </c>
      <c r="C21">
        <v>1.5</v>
      </c>
      <c r="D21">
        <v>1</v>
      </c>
      <c r="E21">
        <v>0</v>
      </c>
      <c r="F21">
        <v>0</v>
      </c>
      <c r="G21">
        <v>0</v>
      </c>
      <c r="H21">
        <v>1</v>
      </c>
      <c r="I21">
        <v>0</v>
      </c>
      <c r="L21" s="5" t="s">
        <v>2931</v>
      </c>
      <c r="M21" s="5">
        <v>0</v>
      </c>
      <c r="N21" s="5">
        <v>0</v>
      </c>
      <c r="O21" s="5">
        <v>65535</v>
      </c>
      <c r="P21" s="9" t="e">
        <v>#NUM!</v>
      </c>
      <c r="Q21" s="5">
        <v>0</v>
      </c>
      <c r="R21" s="5">
        <v>0</v>
      </c>
      <c r="S21" s="5">
        <v>0</v>
      </c>
      <c r="T21" s="5">
        <v>0</v>
      </c>
    </row>
    <row r="22" spans="1:20" x14ac:dyDescent="0.35">
      <c r="A22">
        <v>48935</v>
      </c>
      <c r="B22">
        <v>505</v>
      </c>
      <c r="C22">
        <v>0.17</v>
      </c>
      <c r="D22">
        <v>0</v>
      </c>
      <c r="E22">
        <v>1</v>
      </c>
      <c r="F22">
        <v>0</v>
      </c>
      <c r="G22">
        <v>0</v>
      </c>
      <c r="H22">
        <v>1</v>
      </c>
      <c r="I22">
        <v>0</v>
      </c>
      <c r="L22" s="5" t="s">
        <v>2932</v>
      </c>
      <c r="M22" s="5">
        <v>13805.662117338292</v>
      </c>
      <c r="N22" s="5">
        <v>132115.99523828729</v>
      </c>
      <c r="O22" s="5">
        <v>0.10449652286566891</v>
      </c>
      <c r="P22" s="9" t="e">
        <v>#NUM!</v>
      </c>
      <c r="Q22" s="5">
        <v>-250752.05496718708</v>
      </c>
      <c r="R22" s="5">
        <v>278363.37920186366</v>
      </c>
      <c r="S22" s="5">
        <v>-250752.05496718708</v>
      </c>
      <c r="T22" s="5">
        <v>278363.37920186366</v>
      </c>
    </row>
    <row r="23" spans="1:20" x14ac:dyDescent="0.35">
      <c r="A23">
        <v>50827</v>
      </c>
      <c r="B23">
        <v>129</v>
      </c>
      <c r="C23">
        <v>1</v>
      </c>
      <c r="D23">
        <v>0</v>
      </c>
      <c r="E23">
        <v>1</v>
      </c>
      <c r="F23">
        <v>1</v>
      </c>
      <c r="G23">
        <v>0</v>
      </c>
      <c r="H23">
        <v>0</v>
      </c>
      <c r="I23">
        <v>0</v>
      </c>
      <c r="L23" s="5" t="s">
        <v>2934</v>
      </c>
      <c r="M23" s="5">
        <v>-12550.744384414616</v>
      </c>
      <c r="N23" s="5">
        <v>35482.703159274177</v>
      </c>
      <c r="O23" s="5">
        <v>-0.35371443737183833</v>
      </c>
      <c r="P23" s="9">
        <v>0.72485791219629014</v>
      </c>
      <c r="Q23" s="5">
        <v>-83603.631863137023</v>
      </c>
      <c r="R23" s="5">
        <v>58502.143094307787</v>
      </c>
      <c r="S23" s="5">
        <v>-83603.631863137023</v>
      </c>
      <c r="T23" s="5">
        <v>58502.143094307787</v>
      </c>
    </row>
    <row r="24" spans="1:20" x14ac:dyDescent="0.35">
      <c r="A24">
        <v>53610</v>
      </c>
      <c r="B24">
        <v>105</v>
      </c>
      <c r="C24">
        <v>1</v>
      </c>
      <c r="D24">
        <v>0</v>
      </c>
      <c r="E24">
        <v>1</v>
      </c>
      <c r="F24">
        <v>1</v>
      </c>
      <c r="G24">
        <v>0</v>
      </c>
      <c r="H24">
        <v>0</v>
      </c>
      <c r="I24">
        <v>0</v>
      </c>
      <c r="L24" s="5" t="s">
        <v>2935</v>
      </c>
      <c r="M24" s="5">
        <v>0</v>
      </c>
      <c r="N24" s="5">
        <v>0</v>
      </c>
      <c r="O24" s="5">
        <v>65535</v>
      </c>
      <c r="P24" s="9" t="e">
        <v>#NUM!</v>
      </c>
      <c r="Q24" s="5">
        <v>0</v>
      </c>
      <c r="R24" s="5">
        <v>0</v>
      </c>
      <c r="S24" s="5">
        <v>0</v>
      </c>
      <c r="T24" s="5">
        <v>0</v>
      </c>
    </row>
    <row r="25" spans="1:20" x14ac:dyDescent="0.35">
      <c r="A25">
        <v>63338</v>
      </c>
      <c r="B25">
        <v>139</v>
      </c>
      <c r="C25">
        <v>1</v>
      </c>
      <c r="D25">
        <v>0</v>
      </c>
      <c r="E25">
        <v>1</v>
      </c>
      <c r="F25">
        <v>1</v>
      </c>
      <c r="G25">
        <v>0</v>
      </c>
      <c r="H25">
        <v>0</v>
      </c>
      <c r="I25">
        <v>0</v>
      </c>
      <c r="L25" s="5" t="s">
        <v>2936</v>
      </c>
      <c r="M25" s="5">
        <v>-59066.244929998327</v>
      </c>
      <c r="N25" s="5">
        <v>90161.148183132915</v>
      </c>
      <c r="O25" s="5">
        <v>-0.65511859731449462</v>
      </c>
      <c r="P25" s="9" t="e">
        <v>#NUM!</v>
      </c>
      <c r="Q25" s="5">
        <v>-239610.82993674008</v>
      </c>
      <c r="R25" s="5">
        <v>121478.34007674342</v>
      </c>
      <c r="S25" s="5">
        <v>-239610.82993674008</v>
      </c>
      <c r="T25" s="5">
        <v>121478.34007674342</v>
      </c>
    </row>
    <row r="26" spans="1:20" ht="15" thickBot="1" x14ac:dyDescent="0.4">
      <c r="A26">
        <v>67642</v>
      </c>
      <c r="B26">
        <v>120</v>
      </c>
      <c r="C26">
        <v>1.5</v>
      </c>
      <c r="D26">
        <v>1</v>
      </c>
      <c r="E26">
        <v>0</v>
      </c>
      <c r="F26">
        <v>0</v>
      </c>
      <c r="G26">
        <v>0</v>
      </c>
      <c r="H26">
        <v>1</v>
      </c>
      <c r="I26">
        <v>0</v>
      </c>
      <c r="L26" s="6" t="s">
        <v>2937</v>
      </c>
      <c r="M26" s="6">
        <v>-5870.1849017982095</v>
      </c>
      <c r="N26" s="6">
        <v>48164.407066273161</v>
      </c>
      <c r="O26" s="6">
        <v>-0.12187806846082345</v>
      </c>
      <c r="P26" s="10">
        <v>0.90342425691318606</v>
      </c>
      <c r="Q26" s="6">
        <v>-102317.74641924188</v>
      </c>
      <c r="R26" s="6">
        <v>90577.37661564548</v>
      </c>
      <c r="S26" s="6">
        <v>-102317.74641924188</v>
      </c>
      <c r="T26" s="6">
        <v>90577.37661564548</v>
      </c>
    </row>
    <row r="27" spans="1:20" x14ac:dyDescent="0.35">
      <c r="A27">
        <v>86275</v>
      </c>
      <c r="B27">
        <v>158</v>
      </c>
      <c r="C27">
        <v>1.5</v>
      </c>
      <c r="D27">
        <v>1</v>
      </c>
      <c r="E27">
        <v>0</v>
      </c>
      <c r="F27">
        <v>0</v>
      </c>
      <c r="G27">
        <v>0</v>
      </c>
      <c r="H27">
        <v>1</v>
      </c>
      <c r="I27">
        <v>0</v>
      </c>
    </row>
    <row r="28" spans="1:20" x14ac:dyDescent="0.35">
      <c r="A28">
        <v>89547</v>
      </c>
      <c r="B28">
        <v>183</v>
      </c>
      <c r="C28">
        <v>1.5</v>
      </c>
      <c r="D28">
        <v>1</v>
      </c>
      <c r="E28">
        <v>0</v>
      </c>
      <c r="F28">
        <v>0</v>
      </c>
      <c r="G28">
        <v>0</v>
      </c>
      <c r="H28">
        <v>1</v>
      </c>
      <c r="I28">
        <v>0</v>
      </c>
    </row>
    <row r="29" spans="1:20" x14ac:dyDescent="0.35">
      <c r="A29">
        <v>96409</v>
      </c>
      <c r="B29">
        <v>164</v>
      </c>
      <c r="C29">
        <v>1.5</v>
      </c>
      <c r="D29">
        <v>1</v>
      </c>
      <c r="E29">
        <v>0</v>
      </c>
      <c r="F29">
        <v>0</v>
      </c>
      <c r="G29">
        <v>0</v>
      </c>
      <c r="H29">
        <v>1</v>
      </c>
      <c r="I29">
        <v>0</v>
      </c>
    </row>
    <row r="30" spans="1:20" x14ac:dyDescent="0.35">
      <c r="A30">
        <v>99517</v>
      </c>
      <c r="B30">
        <v>181</v>
      </c>
      <c r="C30">
        <v>1.5</v>
      </c>
      <c r="D30">
        <v>1</v>
      </c>
      <c r="E30">
        <v>0</v>
      </c>
      <c r="F30">
        <v>0</v>
      </c>
      <c r="G30">
        <v>0</v>
      </c>
      <c r="H30">
        <v>1</v>
      </c>
      <c r="I30">
        <v>0</v>
      </c>
      <c r="L30" t="s">
        <v>2964</v>
      </c>
    </row>
    <row r="31" spans="1:20" ht="15" thickBot="1" x14ac:dyDescent="0.4">
      <c r="A31">
        <v>104187</v>
      </c>
      <c r="B31">
        <v>205</v>
      </c>
      <c r="C31">
        <v>1.5</v>
      </c>
      <c r="D31">
        <v>1</v>
      </c>
      <c r="E31">
        <v>0</v>
      </c>
      <c r="F31">
        <v>0</v>
      </c>
      <c r="G31">
        <v>0</v>
      </c>
      <c r="H31">
        <v>1</v>
      </c>
      <c r="I31">
        <v>0</v>
      </c>
    </row>
    <row r="32" spans="1:20" x14ac:dyDescent="0.35">
      <c r="A32">
        <v>104354</v>
      </c>
      <c r="B32">
        <v>192</v>
      </c>
      <c r="C32">
        <v>1.5</v>
      </c>
      <c r="D32">
        <v>1</v>
      </c>
      <c r="E32">
        <v>0</v>
      </c>
      <c r="F32">
        <v>0</v>
      </c>
      <c r="G32">
        <v>0</v>
      </c>
      <c r="H32">
        <v>1</v>
      </c>
      <c r="I32">
        <v>0</v>
      </c>
      <c r="L32" s="7" t="s">
        <v>2965</v>
      </c>
      <c r="M32" s="7" t="s">
        <v>2966</v>
      </c>
      <c r="N32" s="7" t="s">
        <v>2967</v>
      </c>
    </row>
    <row r="33" spans="1:14" x14ac:dyDescent="0.35">
      <c r="A33">
        <v>106227</v>
      </c>
      <c r="B33">
        <v>183</v>
      </c>
      <c r="C33">
        <v>1.5</v>
      </c>
      <c r="D33">
        <v>1</v>
      </c>
      <c r="E33">
        <v>0</v>
      </c>
      <c r="F33">
        <v>0</v>
      </c>
      <c r="G33">
        <v>0</v>
      </c>
      <c r="H33">
        <v>1</v>
      </c>
      <c r="I33">
        <v>0</v>
      </c>
      <c r="L33" s="5">
        <v>1</v>
      </c>
      <c r="M33" s="5">
        <v>-58297.80494252473</v>
      </c>
      <c r="N33" s="5">
        <v>58394.80494252473</v>
      </c>
    </row>
    <row r="34" spans="1:14" x14ac:dyDescent="0.35">
      <c r="A34">
        <v>108352</v>
      </c>
      <c r="B34">
        <v>196</v>
      </c>
      <c r="C34">
        <v>1.5</v>
      </c>
      <c r="D34">
        <v>1</v>
      </c>
      <c r="E34">
        <v>0</v>
      </c>
      <c r="F34">
        <v>0</v>
      </c>
      <c r="G34">
        <v>0</v>
      </c>
      <c r="H34">
        <v>1</v>
      </c>
      <c r="I34">
        <v>0</v>
      </c>
      <c r="L34" s="5">
        <v>2</v>
      </c>
      <c r="M34" s="5">
        <v>-56707.894337383317</v>
      </c>
      <c r="N34" s="5">
        <v>57152.894337383317</v>
      </c>
    </row>
    <row r="35" spans="1:14" x14ac:dyDescent="0.35">
      <c r="A35">
        <v>130516</v>
      </c>
      <c r="B35">
        <v>257</v>
      </c>
      <c r="C35">
        <v>1</v>
      </c>
      <c r="D35">
        <v>0</v>
      </c>
      <c r="E35">
        <v>1</v>
      </c>
      <c r="F35">
        <v>1</v>
      </c>
      <c r="G35">
        <v>0</v>
      </c>
      <c r="H35">
        <v>0</v>
      </c>
      <c r="I35">
        <v>0</v>
      </c>
      <c r="L35" s="5">
        <v>3</v>
      </c>
      <c r="M35" s="5">
        <v>-56310.41668609796</v>
      </c>
      <c r="N35" s="5">
        <v>56770.41668609796</v>
      </c>
    </row>
    <row r="36" spans="1:14" x14ac:dyDescent="0.35">
      <c r="A36">
        <v>165984</v>
      </c>
      <c r="B36">
        <v>429</v>
      </c>
      <c r="C36">
        <v>1</v>
      </c>
      <c r="D36">
        <v>0</v>
      </c>
      <c r="E36">
        <v>1</v>
      </c>
      <c r="F36">
        <v>1</v>
      </c>
      <c r="G36">
        <v>0</v>
      </c>
      <c r="H36">
        <v>0</v>
      </c>
      <c r="I36">
        <v>0</v>
      </c>
      <c r="L36" s="5">
        <v>4</v>
      </c>
      <c r="M36" s="5">
        <v>-56310.41668609796</v>
      </c>
      <c r="N36" s="5">
        <v>56829.41668609796</v>
      </c>
    </row>
    <row r="37" spans="1:14" x14ac:dyDescent="0.35">
      <c r="A37">
        <v>170584</v>
      </c>
      <c r="B37">
        <v>503</v>
      </c>
      <c r="C37">
        <v>1.5</v>
      </c>
      <c r="D37">
        <v>1</v>
      </c>
      <c r="E37">
        <v>0</v>
      </c>
      <c r="F37">
        <v>0</v>
      </c>
      <c r="G37">
        <v>0</v>
      </c>
      <c r="H37">
        <v>1</v>
      </c>
      <c r="I37">
        <v>0</v>
      </c>
      <c r="L37" s="5">
        <v>5</v>
      </c>
      <c r="M37" s="5">
        <v>-55912.939034812611</v>
      </c>
      <c r="N37" s="5">
        <v>56555.939034812611</v>
      </c>
    </row>
    <row r="38" spans="1:14" x14ac:dyDescent="0.35">
      <c r="A38">
        <v>173703</v>
      </c>
      <c r="B38">
        <v>351</v>
      </c>
      <c r="C38">
        <v>1</v>
      </c>
      <c r="D38">
        <v>0</v>
      </c>
      <c r="E38">
        <v>1</v>
      </c>
      <c r="F38">
        <v>1</v>
      </c>
      <c r="G38">
        <v>0</v>
      </c>
      <c r="H38">
        <v>0</v>
      </c>
      <c r="I38">
        <v>0</v>
      </c>
      <c r="L38" s="5">
        <v>6</v>
      </c>
      <c r="M38" s="5">
        <v>-55117.983732241904</v>
      </c>
      <c r="N38" s="5">
        <v>55926.983732241904</v>
      </c>
    </row>
    <row r="39" spans="1:14" x14ac:dyDescent="0.35">
      <c r="A39">
        <v>181242</v>
      </c>
      <c r="B39">
        <v>457</v>
      </c>
      <c r="C39">
        <v>1</v>
      </c>
      <c r="D39">
        <v>0</v>
      </c>
      <c r="E39">
        <v>1</v>
      </c>
      <c r="F39">
        <v>1</v>
      </c>
      <c r="G39">
        <v>0</v>
      </c>
      <c r="H39">
        <v>0</v>
      </c>
      <c r="I39">
        <v>0</v>
      </c>
      <c r="L39" s="5">
        <v>7</v>
      </c>
      <c r="M39" s="5">
        <v>59441.833854366705</v>
      </c>
      <c r="N39" s="5">
        <v>-57625.833854366705</v>
      </c>
    </row>
    <row r="40" spans="1:14" x14ac:dyDescent="0.35">
      <c r="A40">
        <v>183518</v>
      </c>
      <c r="B40">
        <v>481</v>
      </c>
      <c r="C40">
        <v>1.5</v>
      </c>
      <c r="D40">
        <v>1</v>
      </c>
      <c r="E40">
        <v>0</v>
      </c>
      <c r="F40">
        <v>0</v>
      </c>
      <c r="G40">
        <v>0</v>
      </c>
      <c r="H40">
        <v>1</v>
      </c>
      <c r="I40">
        <v>0</v>
      </c>
      <c r="L40" s="5">
        <v>8</v>
      </c>
      <c r="M40" s="5">
        <v>33121.341232962368</v>
      </c>
      <c r="N40" s="5">
        <v>-17593.341232962368</v>
      </c>
    </row>
    <row r="41" spans="1:14" x14ac:dyDescent="0.35">
      <c r="A41">
        <v>184435</v>
      </c>
      <c r="B41">
        <v>493</v>
      </c>
      <c r="C41">
        <v>1.5</v>
      </c>
      <c r="D41">
        <v>1</v>
      </c>
      <c r="E41">
        <v>0</v>
      </c>
      <c r="F41">
        <v>0</v>
      </c>
      <c r="G41">
        <v>0</v>
      </c>
      <c r="H41">
        <v>1</v>
      </c>
      <c r="I41">
        <v>0</v>
      </c>
      <c r="L41" s="5">
        <v>9</v>
      </c>
      <c r="M41" s="5">
        <v>33916.296535533067</v>
      </c>
      <c r="N41" s="5">
        <v>-16556.296535533067</v>
      </c>
    </row>
    <row r="42" spans="1:14" x14ac:dyDescent="0.35">
      <c r="A42">
        <v>193664</v>
      </c>
      <c r="B42">
        <v>365</v>
      </c>
      <c r="C42">
        <v>1</v>
      </c>
      <c r="D42">
        <v>0</v>
      </c>
      <c r="E42">
        <v>1</v>
      </c>
      <c r="F42">
        <v>0</v>
      </c>
      <c r="G42">
        <v>0</v>
      </c>
      <c r="H42">
        <v>0</v>
      </c>
      <c r="I42">
        <v>1</v>
      </c>
      <c r="L42" s="5">
        <v>10</v>
      </c>
      <c r="M42" s="5">
        <v>39878.461304813361</v>
      </c>
      <c r="N42" s="5">
        <v>-17722.461304813361</v>
      </c>
    </row>
    <row r="43" spans="1:14" x14ac:dyDescent="0.35">
      <c r="A43">
        <v>194987</v>
      </c>
      <c r="B43">
        <v>464</v>
      </c>
      <c r="C43">
        <v>1.5</v>
      </c>
      <c r="D43">
        <v>1</v>
      </c>
      <c r="E43">
        <v>0</v>
      </c>
      <c r="F43">
        <v>0</v>
      </c>
      <c r="G43">
        <v>0</v>
      </c>
      <c r="H43">
        <v>1</v>
      </c>
      <c r="I43">
        <v>0</v>
      </c>
      <c r="L43" s="5">
        <v>11</v>
      </c>
      <c r="M43" s="5">
        <v>43456.473786525574</v>
      </c>
      <c r="N43" s="5">
        <v>-17355.473786525574</v>
      </c>
    </row>
    <row r="44" spans="1:14" x14ac:dyDescent="0.35">
      <c r="A44">
        <v>197166</v>
      </c>
      <c r="B44">
        <v>511</v>
      </c>
      <c r="C44">
        <v>1.5</v>
      </c>
      <c r="D44">
        <v>1</v>
      </c>
      <c r="E44">
        <v>0</v>
      </c>
      <c r="F44">
        <v>0</v>
      </c>
      <c r="G44">
        <v>0</v>
      </c>
      <c r="H44">
        <v>1</v>
      </c>
      <c r="I44">
        <v>0</v>
      </c>
      <c r="L44" s="5">
        <v>12</v>
      </c>
      <c r="M44" s="5">
        <v>52995.937417374036</v>
      </c>
      <c r="N44" s="5">
        <v>-24582.937417374036</v>
      </c>
    </row>
    <row r="45" spans="1:14" x14ac:dyDescent="0.35">
      <c r="A45">
        <v>209772</v>
      </c>
      <c r="B45">
        <v>506</v>
      </c>
      <c r="C45">
        <v>1.5</v>
      </c>
      <c r="D45">
        <v>1</v>
      </c>
      <c r="E45">
        <v>0</v>
      </c>
      <c r="F45">
        <v>0</v>
      </c>
      <c r="G45">
        <v>0</v>
      </c>
      <c r="H45">
        <v>1</v>
      </c>
      <c r="I45">
        <v>0</v>
      </c>
      <c r="L45" s="5">
        <v>13</v>
      </c>
      <c r="M45" s="5">
        <v>39878.461304813361</v>
      </c>
      <c r="N45" s="5">
        <v>-9993.4613048133615</v>
      </c>
    </row>
    <row r="46" spans="1:14" x14ac:dyDescent="0.35">
      <c r="A46">
        <v>216640</v>
      </c>
      <c r="B46">
        <v>450</v>
      </c>
      <c r="C46">
        <v>1</v>
      </c>
      <c r="D46">
        <v>0</v>
      </c>
      <c r="E46">
        <v>1</v>
      </c>
      <c r="F46">
        <v>1</v>
      </c>
      <c r="G46">
        <v>0</v>
      </c>
      <c r="H46">
        <v>0</v>
      </c>
      <c r="I46">
        <v>0</v>
      </c>
      <c r="L46" s="5">
        <v>14</v>
      </c>
      <c r="M46" s="5">
        <v>61740.445745651799</v>
      </c>
      <c r="N46" s="5">
        <v>-31233.445745651799</v>
      </c>
    </row>
    <row r="47" spans="1:14" x14ac:dyDescent="0.35">
      <c r="A47">
        <v>221127</v>
      </c>
      <c r="B47">
        <v>415</v>
      </c>
      <c r="C47">
        <v>1</v>
      </c>
      <c r="D47">
        <v>0</v>
      </c>
      <c r="E47">
        <v>1</v>
      </c>
      <c r="F47">
        <v>0</v>
      </c>
      <c r="G47">
        <v>0</v>
      </c>
      <c r="H47">
        <v>0</v>
      </c>
      <c r="I47">
        <v>1</v>
      </c>
      <c r="L47" s="5">
        <v>15</v>
      </c>
      <c r="M47" s="5">
        <v>40275.938956098718</v>
      </c>
      <c r="N47" s="5">
        <v>-8558.9389560987183</v>
      </c>
    </row>
    <row r="48" spans="1:14" x14ac:dyDescent="0.35">
      <c r="A48">
        <v>248354</v>
      </c>
      <c r="B48">
        <v>441</v>
      </c>
      <c r="C48">
        <v>1</v>
      </c>
      <c r="D48">
        <v>0</v>
      </c>
      <c r="E48">
        <v>1</v>
      </c>
      <c r="F48">
        <v>1</v>
      </c>
      <c r="G48">
        <v>0</v>
      </c>
      <c r="H48">
        <v>0</v>
      </c>
      <c r="I48">
        <v>0</v>
      </c>
      <c r="L48" s="5">
        <v>16</v>
      </c>
      <c r="M48" s="5">
        <v>81471.645131777768</v>
      </c>
      <c r="N48" s="5">
        <v>-40320.645131777768</v>
      </c>
    </row>
    <row r="49" spans="1:14" x14ac:dyDescent="0.35">
      <c r="A49">
        <v>267392</v>
      </c>
      <c r="B49">
        <v>468</v>
      </c>
      <c r="C49">
        <v>1</v>
      </c>
      <c r="D49">
        <v>0</v>
      </c>
      <c r="E49">
        <v>1</v>
      </c>
      <c r="F49">
        <v>1</v>
      </c>
      <c r="G49">
        <v>0</v>
      </c>
      <c r="H49">
        <v>0</v>
      </c>
      <c r="I49">
        <v>0</v>
      </c>
      <c r="L49" s="5">
        <v>17</v>
      </c>
      <c r="M49" s="5">
        <v>129709.12411544711</v>
      </c>
      <c r="N49" s="5">
        <v>-83680.124115447106</v>
      </c>
    </row>
    <row r="50" spans="1:14" x14ac:dyDescent="0.35">
      <c r="A50">
        <v>280257</v>
      </c>
      <c r="B50">
        <v>503</v>
      </c>
      <c r="C50">
        <v>1.5</v>
      </c>
      <c r="D50">
        <v>0</v>
      </c>
      <c r="E50">
        <v>1</v>
      </c>
      <c r="F50">
        <v>1</v>
      </c>
      <c r="G50">
        <v>0</v>
      </c>
      <c r="H50">
        <v>0</v>
      </c>
      <c r="I50">
        <v>0</v>
      </c>
      <c r="L50" s="5">
        <v>18</v>
      </c>
      <c r="M50" s="5">
        <v>51802.79084337395</v>
      </c>
      <c r="N50" s="5">
        <v>-4055.7908433739503</v>
      </c>
    </row>
    <row r="51" spans="1:14" x14ac:dyDescent="0.35">
      <c r="A51">
        <v>282465</v>
      </c>
      <c r="B51">
        <v>494</v>
      </c>
      <c r="C51">
        <v>1</v>
      </c>
      <c r="D51">
        <v>0</v>
      </c>
      <c r="E51">
        <v>1</v>
      </c>
      <c r="F51">
        <v>1</v>
      </c>
      <c r="G51">
        <v>0</v>
      </c>
      <c r="H51">
        <v>0</v>
      </c>
      <c r="I51">
        <v>0</v>
      </c>
      <c r="L51" s="5">
        <v>19</v>
      </c>
      <c r="M51" s="5">
        <v>139646.06539758094</v>
      </c>
      <c r="N51" s="5">
        <v>-91285.06539758094</v>
      </c>
    </row>
    <row r="52" spans="1:14" x14ac:dyDescent="0.35">
      <c r="A52">
        <v>289795</v>
      </c>
      <c r="B52">
        <v>544</v>
      </c>
      <c r="C52">
        <v>1</v>
      </c>
      <c r="D52">
        <v>0</v>
      </c>
      <c r="E52">
        <v>1</v>
      </c>
      <c r="F52">
        <v>1</v>
      </c>
      <c r="G52">
        <v>0</v>
      </c>
      <c r="H52">
        <v>0</v>
      </c>
      <c r="I52">
        <v>0</v>
      </c>
      <c r="L52" s="5">
        <v>20</v>
      </c>
      <c r="M52" s="5">
        <v>52995.223797230006</v>
      </c>
      <c r="N52" s="5">
        <v>-4348.2237972300063</v>
      </c>
    </row>
    <row r="53" spans="1:14" x14ac:dyDescent="0.35">
      <c r="A53">
        <v>300469</v>
      </c>
      <c r="B53">
        <v>555</v>
      </c>
      <c r="C53">
        <v>1</v>
      </c>
      <c r="D53">
        <v>0</v>
      </c>
      <c r="E53">
        <v>1</v>
      </c>
      <c r="F53">
        <v>1</v>
      </c>
      <c r="G53">
        <v>0</v>
      </c>
      <c r="H53">
        <v>0</v>
      </c>
      <c r="I53">
        <v>0</v>
      </c>
      <c r="L53" s="5">
        <v>21</v>
      </c>
      <c r="M53" s="5">
        <v>142428.40895657841</v>
      </c>
      <c r="N53" s="5">
        <v>-93493.408956578409</v>
      </c>
    </row>
    <row r="54" spans="1:14" x14ac:dyDescent="0.35">
      <c r="A54">
        <v>326247</v>
      </c>
      <c r="B54">
        <v>592</v>
      </c>
      <c r="C54">
        <v>1</v>
      </c>
      <c r="D54">
        <v>0</v>
      </c>
      <c r="E54">
        <v>1</v>
      </c>
      <c r="F54">
        <v>1</v>
      </c>
      <c r="G54">
        <v>0</v>
      </c>
      <c r="H54">
        <v>0</v>
      </c>
      <c r="I54">
        <v>0</v>
      </c>
      <c r="L54" s="5">
        <v>22</v>
      </c>
      <c r="M54" s="5">
        <v>96973.273531906525</v>
      </c>
      <c r="N54" s="5">
        <v>-46146.273531906525</v>
      </c>
    </row>
    <row r="55" spans="1:14" x14ac:dyDescent="0.35">
      <c r="A55">
        <v>330353</v>
      </c>
      <c r="B55">
        <v>580</v>
      </c>
      <c r="C55">
        <v>1</v>
      </c>
      <c r="D55">
        <v>0</v>
      </c>
      <c r="E55">
        <v>1</v>
      </c>
      <c r="F55">
        <v>1</v>
      </c>
      <c r="G55">
        <v>0</v>
      </c>
      <c r="H55">
        <v>0</v>
      </c>
      <c r="I55">
        <v>0</v>
      </c>
      <c r="L55" s="5">
        <v>23</v>
      </c>
      <c r="M55" s="5">
        <v>87433.809901058063</v>
      </c>
      <c r="N55" s="5">
        <v>-33823.809901058063</v>
      </c>
    </row>
    <row r="56" spans="1:14" x14ac:dyDescent="0.35">
      <c r="A56">
        <v>369006</v>
      </c>
      <c r="B56">
        <v>670</v>
      </c>
      <c r="C56">
        <v>1</v>
      </c>
      <c r="D56">
        <v>0</v>
      </c>
      <c r="E56">
        <v>1</v>
      </c>
      <c r="F56">
        <v>1</v>
      </c>
      <c r="G56">
        <v>0</v>
      </c>
      <c r="H56">
        <v>0</v>
      </c>
      <c r="I56">
        <v>0</v>
      </c>
      <c r="L56" s="5">
        <v>24</v>
      </c>
      <c r="M56" s="5">
        <v>100948.05004476005</v>
      </c>
      <c r="N56" s="5">
        <v>-37610.05004476005</v>
      </c>
    </row>
    <row r="57" spans="1:14" x14ac:dyDescent="0.35">
      <c r="A57">
        <v>424676</v>
      </c>
      <c r="B57">
        <v>795</v>
      </c>
      <c r="C57">
        <v>1.5</v>
      </c>
      <c r="D57">
        <v>1</v>
      </c>
      <c r="E57">
        <v>0</v>
      </c>
      <c r="F57">
        <v>0</v>
      </c>
      <c r="G57">
        <v>0</v>
      </c>
      <c r="H57">
        <v>1</v>
      </c>
      <c r="I57">
        <v>0</v>
      </c>
      <c r="L57" s="5">
        <v>25</v>
      </c>
      <c r="M57" s="5">
        <v>67701.896894788049</v>
      </c>
      <c r="N57" s="5">
        <v>-59.896894788049394</v>
      </c>
    </row>
    <row r="58" spans="1:14" x14ac:dyDescent="0.35">
      <c r="A58">
        <v>460787</v>
      </c>
      <c r="B58">
        <v>878</v>
      </c>
      <c r="C58">
        <v>1.5</v>
      </c>
      <c r="D58">
        <v>1</v>
      </c>
      <c r="E58">
        <v>0</v>
      </c>
      <c r="F58">
        <v>0</v>
      </c>
      <c r="G58">
        <v>0</v>
      </c>
      <c r="H58">
        <v>1</v>
      </c>
      <c r="I58">
        <v>0</v>
      </c>
      <c r="L58" s="5">
        <v>26</v>
      </c>
      <c r="M58" s="5">
        <v>82806.047643631464</v>
      </c>
      <c r="N58" s="5">
        <v>3468.9523563685361</v>
      </c>
    </row>
    <row r="59" spans="1:14" x14ac:dyDescent="0.35">
      <c r="A59">
        <v>609145</v>
      </c>
      <c r="B59">
        <v>1241</v>
      </c>
      <c r="C59">
        <v>1</v>
      </c>
      <c r="D59">
        <v>0</v>
      </c>
      <c r="E59">
        <v>1</v>
      </c>
      <c r="F59">
        <v>0</v>
      </c>
      <c r="G59">
        <v>1</v>
      </c>
      <c r="H59">
        <v>0</v>
      </c>
      <c r="I59">
        <v>0</v>
      </c>
      <c r="L59" s="5">
        <v>27</v>
      </c>
      <c r="M59" s="5">
        <v>92742.988925765298</v>
      </c>
      <c r="N59" s="5">
        <v>-3195.9889257652976</v>
      </c>
    </row>
    <row r="60" spans="1:14" x14ac:dyDescent="0.35">
      <c r="A60">
        <v>637774</v>
      </c>
      <c r="B60">
        <v>1714</v>
      </c>
      <c r="C60">
        <v>1</v>
      </c>
      <c r="D60">
        <v>0</v>
      </c>
      <c r="E60">
        <v>1</v>
      </c>
      <c r="F60">
        <v>1</v>
      </c>
      <c r="G60">
        <v>0</v>
      </c>
      <c r="H60">
        <v>0</v>
      </c>
      <c r="I60">
        <v>0</v>
      </c>
      <c r="L60" s="5">
        <v>28</v>
      </c>
      <c r="M60" s="5">
        <v>85190.913551343576</v>
      </c>
      <c r="N60" s="5">
        <v>11218.086448656424</v>
      </c>
    </row>
    <row r="61" spans="1:14" x14ac:dyDescent="0.35">
      <c r="A61">
        <v>771645</v>
      </c>
      <c r="B61">
        <v>1659</v>
      </c>
      <c r="C61">
        <v>1</v>
      </c>
      <c r="D61">
        <v>0</v>
      </c>
      <c r="E61">
        <v>1</v>
      </c>
      <c r="F61">
        <v>1</v>
      </c>
      <c r="G61">
        <v>0</v>
      </c>
      <c r="H61">
        <v>0</v>
      </c>
      <c r="I61">
        <v>0</v>
      </c>
      <c r="L61" s="5">
        <v>29</v>
      </c>
      <c r="M61" s="5">
        <v>91948.033623194584</v>
      </c>
      <c r="N61" s="5">
        <v>7568.9663768054161</v>
      </c>
    </row>
    <row r="62" spans="1:14" x14ac:dyDescent="0.35">
      <c r="A62">
        <v>776680</v>
      </c>
      <c r="B62">
        <v>1903</v>
      </c>
      <c r="C62">
        <v>1</v>
      </c>
      <c r="D62">
        <v>0</v>
      </c>
      <c r="E62">
        <v>1</v>
      </c>
      <c r="F62">
        <v>1</v>
      </c>
      <c r="G62">
        <v>0</v>
      </c>
      <c r="H62">
        <v>0</v>
      </c>
      <c r="I62">
        <v>0</v>
      </c>
      <c r="L62" s="5">
        <v>30</v>
      </c>
      <c r="M62" s="5">
        <v>101487.49725404303</v>
      </c>
      <c r="N62" s="5">
        <v>2699.5027459569683</v>
      </c>
    </row>
    <row r="63" spans="1:14" x14ac:dyDescent="0.35">
      <c r="A63">
        <v>776720</v>
      </c>
      <c r="B63">
        <v>1590</v>
      </c>
      <c r="C63">
        <v>1</v>
      </c>
      <c r="D63">
        <v>0</v>
      </c>
      <c r="E63">
        <v>1</v>
      </c>
      <c r="F63">
        <v>1</v>
      </c>
      <c r="G63">
        <v>0</v>
      </c>
      <c r="H63">
        <v>0</v>
      </c>
      <c r="I63">
        <v>0</v>
      </c>
      <c r="L63" s="5">
        <v>31</v>
      </c>
      <c r="M63" s="5">
        <v>96320.287787333451</v>
      </c>
      <c r="N63" s="5">
        <v>8033.712212666549</v>
      </c>
    </row>
    <row r="64" spans="1:14" x14ac:dyDescent="0.35">
      <c r="A64">
        <v>784901</v>
      </c>
      <c r="B64">
        <v>2089</v>
      </c>
      <c r="C64">
        <v>1</v>
      </c>
      <c r="D64">
        <v>0</v>
      </c>
      <c r="E64">
        <v>1</v>
      </c>
      <c r="F64">
        <v>1</v>
      </c>
      <c r="G64">
        <v>0</v>
      </c>
      <c r="H64">
        <v>0</v>
      </c>
      <c r="I64">
        <v>0</v>
      </c>
      <c r="L64" s="5">
        <v>32</v>
      </c>
      <c r="M64" s="5">
        <v>92742.988925765298</v>
      </c>
      <c r="N64" s="5">
        <v>13484.011074234702</v>
      </c>
    </row>
    <row r="65" spans="1:14" x14ac:dyDescent="0.35">
      <c r="A65">
        <v>794747</v>
      </c>
      <c r="B65">
        <v>1861</v>
      </c>
      <c r="C65">
        <v>1</v>
      </c>
      <c r="D65">
        <v>0</v>
      </c>
      <c r="E65">
        <v>1</v>
      </c>
      <c r="F65">
        <v>1</v>
      </c>
      <c r="G65">
        <v>0</v>
      </c>
      <c r="H65">
        <v>0</v>
      </c>
      <c r="I65">
        <v>0</v>
      </c>
      <c r="L65" s="5">
        <v>33</v>
      </c>
      <c r="M65" s="5">
        <v>97910.198392474878</v>
      </c>
      <c r="N65" s="5">
        <v>10441.801607525122</v>
      </c>
    </row>
    <row r="66" spans="1:14" x14ac:dyDescent="0.35">
      <c r="L66" s="5">
        <v>34</v>
      </c>
      <c r="M66" s="5">
        <v>147850.41289643169</v>
      </c>
      <c r="N66" s="5">
        <v>-17334.412896431691</v>
      </c>
    </row>
    <row r="67" spans="1:14" x14ac:dyDescent="0.35">
      <c r="L67" s="5">
        <v>35</v>
      </c>
      <c r="M67" s="5">
        <v>216216.56891751237</v>
      </c>
      <c r="N67" s="5">
        <v>-50232.56891751237</v>
      </c>
    </row>
    <row r="68" spans="1:14" x14ac:dyDescent="0.35">
      <c r="L68" s="5">
        <v>36</v>
      </c>
      <c r="M68" s="5">
        <v>219935.83733707815</v>
      </c>
      <c r="N68" s="5">
        <v>-49351.837337078148</v>
      </c>
    </row>
    <row r="69" spans="1:14" x14ac:dyDescent="0.35">
      <c r="L69" s="5">
        <v>37</v>
      </c>
      <c r="M69" s="5">
        <v>185213.31211725489</v>
      </c>
      <c r="N69" s="5">
        <v>-11510.312117254885</v>
      </c>
    </row>
    <row r="70" spans="1:14" x14ac:dyDescent="0.35">
      <c r="L70" s="5">
        <v>38</v>
      </c>
      <c r="M70" s="5">
        <v>227345.94315350224</v>
      </c>
      <c r="N70" s="5">
        <v>-46103.943153502245</v>
      </c>
    </row>
    <row r="71" spans="1:14" x14ac:dyDescent="0.35">
      <c r="L71" s="5">
        <v>39</v>
      </c>
      <c r="M71" s="5">
        <v>211191.32900880041</v>
      </c>
      <c r="N71" s="5">
        <v>-27673.329008800414</v>
      </c>
    </row>
    <row r="72" spans="1:14" x14ac:dyDescent="0.35">
      <c r="L72" s="5">
        <v>40</v>
      </c>
      <c r="M72" s="5">
        <v>215961.06082422464</v>
      </c>
      <c r="N72" s="5">
        <v>-31526.060824224638</v>
      </c>
    </row>
    <row r="73" spans="1:14" x14ac:dyDescent="0.35">
      <c r="L73" s="5">
        <v>41</v>
      </c>
      <c r="M73" s="5">
        <v>197458.55871786622</v>
      </c>
      <c r="N73" s="5">
        <v>-3794.5587178662245</v>
      </c>
    </row>
    <row r="74" spans="1:14" x14ac:dyDescent="0.35">
      <c r="L74" s="5">
        <v>42</v>
      </c>
      <c r="M74" s="5">
        <v>204434.20893694941</v>
      </c>
      <c r="N74" s="5">
        <v>-9447.2089369494061</v>
      </c>
    </row>
    <row r="75" spans="1:14" x14ac:dyDescent="0.35">
      <c r="L75" s="5">
        <v>43</v>
      </c>
      <c r="M75" s="5">
        <v>223115.658547361</v>
      </c>
      <c r="N75" s="5">
        <v>-25949.658547361003</v>
      </c>
    </row>
    <row r="76" spans="1:14" x14ac:dyDescent="0.35">
      <c r="L76" s="5">
        <v>44</v>
      </c>
      <c r="M76" s="5">
        <v>221128.27029093422</v>
      </c>
      <c r="N76" s="5">
        <v>-11356.270290934219</v>
      </c>
    </row>
    <row r="77" spans="1:14" x14ac:dyDescent="0.35">
      <c r="L77" s="5">
        <v>45</v>
      </c>
      <c r="M77" s="5">
        <v>224563.59959450481</v>
      </c>
      <c r="N77" s="5">
        <v>-7923.5995945048053</v>
      </c>
    </row>
    <row r="78" spans="1:14" x14ac:dyDescent="0.35">
      <c r="L78" s="5">
        <v>46</v>
      </c>
      <c r="M78" s="5">
        <v>217332.44128213383</v>
      </c>
      <c r="N78" s="5">
        <v>3794.5587178661663</v>
      </c>
    </row>
    <row r="79" spans="1:14" x14ac:dyDescent="0.35">
      <c r="L79" s="5">
        <v>47</v>
      </c>
      <c r="M79" s="5">
        <v>220986.30073293659</v>
      </c>
      <c r="N79" s="5">
        <v>27367.699267063406</v>
      </c>
    </row>
    <row r="80" spans="1:14" x14ac:dyDescent="0.35">
      <c r="L80" s="5">
        <v>48</v>
      </c>
      <c r="M80" s="5">
        <v>231718.19731764111</v>
      </c>
      <c r="N80" s="5">
        <v>35673.802682358888</v>
      </c>
    </row>
    <row r="81" spans="12:14" x14ac:dyDescent="0.35">
      <c r="L81" s="5">
        <v>49</v>
      </c>
      <c r="M81" s="5">
        <v>280257.00000000012</v>
      </c>
      <c r="N81" s="5">
        <v>-1.1641532182693481E-10</v>
      </c>
    </row>
    <row r="82" spans="12:14" x14ac:dyDescent="0.35">
      <c r="L82" s="5">
        <v>50</v>
      </c>
      <c r="M82" s="5">
        <v>242052.61625106033</v>
      </c>
      <c r="N82" s="5">
        <v>40412.383748939668</v>
      </c>
    </row>
    <row r="83" spans="12:14" x14ac:dyDescent="0.35">
      <c r="L83" s="5">
        <v>51</v>
      </c>
      <c r="M83" s="5">
        <v>261926.49881532791</v>
      </c>
      <c r="N83" s="5">
        <v>27868.501184672088</v>
      </c>
    </row>
    <row r="84" spans="12:14" x14ac:dyDescent="0.35">
      <c r="L84" s="5">
        <v>52</v>
      </c>
      <c r="M84" s="5">
        <v>266298.75297946675</v>
      </c>
      <c r="N84" s="5">
        <v>34170.24702053325</v>
      </c>
    </row>
    <row r="85" spans="12:14" x14ac:dyDescent="0.35">
      <c r="L85" s="5">
        <v>53</v>
      </c>
      <c r="M85" s="5">
        <v>281005.42607702484</v>
      </c>
      <c r="N85" s="5">
        <v>45241.573922975163</v>
      </c>
    </row>
    <row r="86" spans="12:14" x14ac:dyDescent="0.35">
      <c r="L86" s="5">
        <v>54</v>
      </c>
      <c r="M86" s="5">
        <v>276235.69426160055</v>
      </c>
      <c r="N86" s="5">
        <v>54117.305738399446</v>
      </c>
    </row>
    <row r="87" spans="12:14" x14ac:dyDescent="0.35">
      <c r="L87" s="5">
        <v>55</v>
      </c>
      <c r="M87" s="5">
        <v>312008.68287728232</v>
      </c>
      <c r="N87" s="5">
        <v>56997.317122717679</v>
      </c>
    </row>
    <row r="88" spans="12:14" x14ac:dyDescent="0.35">
      <c r="L88" s="5">
        <v>56</v>
      </c>
      <c r="M88" s="5">
        <v>335999.31151240121</v>
      </c>
      <c r="N88" s="5">
        <v>88676.688487598789</v>
      </c>
    </row>
    <row r="89" spans="12:14" x14ac:dyDescent="0.35">
      <c r="L89" s="5">
        <v>57</v>
      </c>
      <c r="M89" s="5">
        <v>368989.95656908548</v>
      </c>
      <c r="N89" s="5">
        <v>91797.04343091452</v>
      </c>
    </row>
    <row r="90" spans="12:14" x14ac:dyDescent="0.35">
      <c r="L90" s="5">
        <v>58</v>
      </c>
      <c r="M90" s="5">
        <v>551519.16614563344</v>
      </c>
      <c r="N90" s="5">
        <v>57625.83385436656</v>
      </c>
    </row>
    <row r="91" spans="12:14" x14ac:dyDescent="0.35">
      <c r="L91" s="5">
        <v>59</v>
      </c>
      <c r="M91" s="5">
        <v>726975.35081919061</v>
      </c>
      <c r="N91" s="5">
        <v>-89201.350819190615</v>
      </c>
    </row>
    <row r="92" spans="12:14" x14ac:dyDescent="0.35">
      <c r="L92" s="5">
        <v>60</v>
      </c>
      <c r="M92" s="5">
        <v>705114.07999849622</v>
      </c>
      <c r="N92" s="5">
        <v>66530.920001503779</v>
      </c>
    </row>
    <row r="93" spans="12:14" x14ac:dyDescent="0.35">
      <c r="L93" s="5">
        <v>61</v>
      </c>
      <c r="M93" s="5">
        <v>802098.62691212224</v>
      </c>
      <c r="N93" s="5">
        <v>-25418.626912122243</v>
      </c>
    </row>
    <row r="94" spans="12:14" x14ac:dyDescent="0.35">
      <c r="L94" s="5">
        <v>62</v>
      </c>
      <c r="M94" s="5">
        <v>677688.12205980683</v>
      </c>
      <c r="N94" s="5">
        <v>99031.877940193168</v>
      </c>
    </row>
    <row r="95" spans="12:14" x14ac:dyDescent="0.35">
      <c r="L95" s="5">
        <v>63</v>
      </c>
      <c r="M95" s="5">
        <v>876029.47005119792</v>
      </c>
      <c r="N95" s="5">
        <v>-91128.470051197917</v>
      </c>
    </row>
    <row r="96" spans="12:14" ht="15" thickBot="1" x14ac:dyDescent="0.4">
      <c r="L96" s="6">
        <v>64</v>
      </c>
      <c r="M96" s="6">
        <v>785404.56555813749</v>
      </c>
      <c r="N96" s="6">
        <v>9342.4344418625114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F476C-54C9-4E68-B65B-D7C4ACC70F5C}">
  <dimension ref="A1:M89"/>
  <sheetViews>
    <sheetView topLeftCell="A4" workbookViewId="0">
      <selection activeCell="I19" sqref="I19"/>
    </sheetView>
  </sheetViews>
  <sheetFormatPr defaultRowHeight="14.5" x14ac:dyDescent="0.35"/>
  <cols>
    <col min="1" max="1" width="10.90625" customWidth="1"/>
    <col min="2" max="2" width="5.7265625" customWidth="1"/>
    <col min="5" max="5" width="20.36328125" customWidth="1"/>
    <col min="6" max="6" width="12.90625" customWidth="1"/>
    <col min="7" max="7" width="15.7265625" customWidth="1"/>
    <col min="9" max="9" width="9.453125" customWidth="1"/>
    <col min="10" max="10" width="14.453125" customWidth="1"/>
    <col min="11" max="11" width="12.26953125" customWidth="1"/>
    <col min="12" max="12" width="13.7265625" customWidth="1"/>
    <col min="13" max="13" width="13.81640625" customWidth="1"/>
  </cols>
  <sheetData>
    <row r="1" spans="1:10" x14ac:dyDescent="0.35">
      <c r="A1" t="s">
        <v>4</v>
      </c>
      <c r="B1" t="s">
        <v>3</v>
      </c>
    </row>
    <row r="2" spans="1:10" x14ac:dyDescent="0.35">
      <c r="A2">
        <v>97</v>
      </c>
      <c r="B2">
        <v>0</v>
      </c>
      <c r="E2" t="s">
        <v>2940</v>
      </c>
    </row>
    <row r="3" spans="1:10" x14ac:dyDescent="0.35">
      <c r="A3">
        <v>445</v>
      </c>
      <c r="B3">
        <v>4</v>
      </c>
    </row>
    <row r="4" spans="1:10" x14ac:dyDescent="0.35">
      <c r="A4">
        <v>460</v>
      </c>
      <c r="B4">
        <v>5</v>
      </c>
      <c r="E4" s="11" t="s">
        <v>2941</v>
      </c>
      <c r="F4" s="11" t="s">
        <v>2985</v>
      </c>
    </row>
    <row r="5" spans="1:10" x14ac:dyDescent="0.35">
      <c r="A5">
        <v>519</v>
      </c>
      <c r="B5">
        <v>5</v>
      </c>
      <c r="E5" s="5" t="s">
        <v>2942</v>
      </c>
      <c r="F5" s="5">
        <v>0.9644021630963403</v>
      </c>
    </row>
    <row r="6" spans="1:10" x14ac:dyDescent="0.35">
      <c r="A6">
        <v>643</v>
      </c>
      <c r="B6">
        <v>6</v>
      </c>
      <c r="E6" s="5" t="s">
        <v>2943</v>
      </c>
      <c r="F6" s="5">
        <v>0.93007153218490024</v>
      </c>
    </row>
    <row r="7" spans="1:10" x14ac:dyDescent="0.35">
      <c r="A7">
        <v>809</v>
      </c>
      <c r="B7">
        <v>8</v>
      </c>
      <c r="E7" s="5" t="s">
        <v>2944</v>
      </c>
      <c r="F7" s="5">
        <v>0.92894365367175358</v>
      </c>
    </row>
    <row r="8" spans="1:10" x14ac:dyDescent="0.35">
      <c r="A8">
        <v>1816</v>
      </c>
      <c r="B8">
        <v>3</v>
      </c>
      <c r="E8" s="5" t="s">
        <v>2945</v>
      </c>
      <c r="F8" s="5">
        <v>59122.04494196162</v>
      </c>
    </row>
    <row r="9" spans="1:10" x14ac:dyDescent="0.35">
      <c r="A9">
        <v>15528</v>
      </c>
      <c r="B9">
        <v>33</v>
      </c>
      <c r="E9" s="5" t="s">
        <v>2946</v>
      </c>
      <c r="F9" s="5">
        <v>64</v>
      </c>
    </row>
    <row r="10" spans="1:10" x14ac:dyDescent="0.35">
      <c r="A10">
        <v>17360</v>
      </c>
      <c r="B10">
        <v>35</v>
      </c>
    </row>
    <row r="11" spans="1:10" x14ac:dyDescent="0.35">
      <c r="A11">
        <v>22156</v>
      </c>
      <c r="B11">
        <v>50</v>
      </c>
      <c r="E11" t="s">
        <v>2947</v>
      </c>
    </row>
    <row r="12" spans="1:10" x14ac:dyDescent="0.35">
      <c r="A12">
        <v>26101</v>
      </c>
      <c r="B12">
        <v>256</v>
      </c>
      <c r="E12" s="12" t="s">
        <v>2985</v>
      </c>
      <c r="F12" s="12" t="s">
        <v>2952</v>
      </c>
      <c r="G12" s="12" t="s">
        <v>2953</v>
      </c>
      <c r="H12" s="12" t="s">
        <v>2954</v>
      </c>
      <c r="I12" s="12" t="s">
        <v>2955</v>
      </c>
      <c r="J12" s="12" t="s">
        <v>2956</v>
      </c>
    </row>
    <row r="13" spans="1:10" x14ac:dyDescent="0.35">
      <c r="A13">
        <v>28413</v>
      </c>
      <c r="B13">
        <v>280</v>
      </c>
      <c r="E13" s="5" t="s">
        <v>2948</v>
      </c>
      <c r="F13" s="5">
        <v>1</v>
      </c>
      <c r="G13" s="5">
        <v>2882391198267.0391</v>
      </c>
      <c r="H13" s="5">
        <v>2882391198267.0391</v>
      </c>
      <c r="I13" s="5">
        <v>824.62031268776468</v>
      </c>
      <c r="J13" s="13">
        <v>1.59771957179892E-37</v>
      </c>
    </row>
    <row r="14" spans="1:10" x14ac:dyDescent="0.35">
      <c r="A14">
        <v>29885</v>
      </c>
      <c r="B14">
        <v>50</v>
      </c>
      <c r="E14" s="5" t="s">
        <v>2949</v>
      </c>
      <c r="F14" s="5">
        <v>62</v>
      </c>
      <c r="G14" s="5">
        <v>216715804283.39844</v>
      </c>
      <c r="H14" s="5">
        <v>3495416198.1193295</v>
      </c>
      <c r="I14" s="5"/>
      <c r="J14" s="5"/>
    </row>
    <row r="15" spans="1:10" x14ac:dyDescent="0.35">
      <c r="A15">
        <v>30507</v>
      </c>
      <c r="B15">
        <v>302</v>
      </c>
      <c r="E15" s="5" t="s">
        <v>2950</v>
      </c>
      <c r="F15" s="5">
        <v>63</v>
      </c>
      <c r="G15" s="5">
        <v>3099107002550.4375</v>
      </c>
      <c r="H15" s="5"/>
      <c r="I15" s="5"/>
      <c r="J15" s="5"/>
    </row>
    <row r="16" spans="1:10" x14ac:dyDescent="0.35">
      <c r="A16">
        <v>31717</v>
      </c>
      <c r="B16">
        <v>51</v>
      </c>
    </row>
    <row r="17" spans="1:13" x14ac:dyDescent="0.35">
      <c r="A17">
        <v>41151</v>
      </c>
      <c r="B17">
        <v>90</v>
      </c>
      <c r="E17" s="12" t="s">
        <v>2985</v>
      </c>
      <c r="F17" s="12" t="s">
        <v>2957</v>
      </c>
      <c r="G17" s="12" t="s">
        <v>2945</v>
      </c>
      <c r="H17" s="12" t="s">
        <v>2958</v>
      </c>
      <c r="I17" s="12" t="s">
        <v>2959</v>
      </c>
      <c r="J17" s="12" t="s">
        <v>2960</v>
      </c>
      <c r="K17" s="12" t="s">
        <v>2961</v>
      </c>
      <c r="L17" s="12" t="s">
        <v>2962</v>
      </c>
      <c r="M17" s="12" t="s">
        <v>2963</v>
      </c>
    </row>
    <row r="18" spans="1:13" x14ac:dyDescent="0.35">
      <c r="A18">
        <v>46029</v>
      </c>
      <c r="B18">
        <v>473</v>
      </c>
      <c r="E18" s="5" t="s">
        <v>2951</v>
      </c>
      <c r="F18" s="5">
        <v>5264.6294704888132</v>
      </c>
      <c r="G18" s="5">
        <v>9983.2773951258951</v>
      </c>
      <c r="H18" s="5">
        <v>0.52734480492940594</v>
      </c>
      <c r="I18" s="5">
        <v>0.59983621696287615</v>
      </c>
      <c r="J18" s="5">
        <v>-14691.657689011041</v>
      </c>
      <c r="K18" s="5">
        <v>25220.916629988667</v>
      </c>
      <c r="L18" s="5">
        <v>-14691.657689011041</v>
      </c>
      <c r="M18" s="5">
        <v>25220.916629988667</v>
      </c>
    </row>
    <row r="19" spans="1:13" x14ac:dyDescent="0.35">
      <c r="A19">
        <v>47747</v>
      </c>
      <c r="B19">
        <v>80</v>
      </c>
      <c r="E19" s="5" t="s">
        <v>3</v>
      </c>
      <c r="F19" s="5">
        <v>424.90529826353605</v>
      </c>
      <c r="G19" s="5">
        <v>14.796708979649868</v>
      </c>
      <c r="H19" s="5">
        <v>28.716202964315549</v>
      </c>
      <c r="I19" s="5">
        <v>1.5977195717988968E-37</v>
      </c>
      <c r="J19" s="5">
        <v>395.32709846738396</v>
      </c>
      <c r="K19" s="5">
        <v>454.48349805968815</v>
      </c>
      <c r="L19" s="5">
        <v>395.32709846738396</v>
      </c>
      <c r="M19" s="5">
        <v>454.48349805968815</v>
      </c>
    </row>
    <row r="20" spans="1:13" x14ac:dyDescent="0.35">
      <c r="A20">
        <v>48361</v>
      </c>
      <c r="B20">
        <v>498</v>
      </c>
    </row>
    <row r="21" spans="1:13" x14ac:dyDescent="0.35">
      <c r="A21">
        <v>48647</v>
      </c>
      <c r="B21">
        <v>83</v>
      </c>
    </row>
    <row r="22" spans="1:13" x14ac:dyDescent="0.35">
      <c r="A22">
        <v>48935</v>
      </c>
      <c r="B22">
        <v>505</v>
      </c>
    </row>
    <row r="23" spans="1:13" x14ac:dyDescent="0.35">
      <c r="A23">
        <v>50827</v>
      </c>
      <c r="B23">
        <v>129</v>
      </c>
      <c r="E23" t="s">
        <v>2964</v>
      </c>
    </row>
    <row r="24" spans="1:13" ht="15" thickBot="1" x14ac:dyDescent="0.4">
      <c r="A24">
        <v>53610</v>
      </c>
      <c r="B24">
        <v>105</v>
      </c>
    </row>
    <row r="25" spans="1:13" x14ac:dyDescent="0.35">
      <c r="A25">
        <v>63338</v>
      </c>
      <c r="B25">
        <v>139</v>
      </c>
      <c r="E25" s="7" t="s">
        <v>2965</v>
      </c>
      <c r="F25" s="7" t="s">
        <v>2966</v>
      </c>
      <c r="G25" s="7" t="s">
        <v>2967</v>
      </c>
    </row>
    <row r="26" spans="1:13" x14ac:dyDescent="0.35">
      <c r="A26">
        <v>67642</v>
      </c>
      <c r="B26">
        <v>120</v>
      </c>
      <c r="E26" s="5">
        <v>1</v>
      </c>
      <c r="F26" s="5">
        <v>5264.6294704888132</v>
      </c>
      <c r="G26" s="5">
        <v>-5167.6294704888132</v>
      </c>
    </row>
    <row r="27" spans="1:13" x14ac:dyDescent="0.35">
      <c r="A27">
        <v>86275</v>
      </c>
      <c r="B27">
        <v>158</v>
      </c>
      <c r="E27" s="5">
        <v>2</v>
      </c>
      <c r="F27" s="5">
        <v>6964.2506635429572</v>
      </c>
      <c r="G27" s="5">
        <v>-6519.2506635429572</v>
      </c>
    </row>
    <row r="28" spans="1:13" x14ac:dyDescent="0.35">
      <c r="A28">
        <v>89547</v>
      </c>
      <c r="B28">
        <v>183</v>
      </c>
      <c r="E28" s="5">
        <v>3</v>
      </c>
      <c r="F28" s="5">
        <v>7389.155961806493</v>
      </c>
      <c r="G28" s="5">
        <v>-6929.155961806493</v>
      </c>
    </row>
    <row r="29" spans="1:13" x14ac:dyDescent="0.35">
      <c r="A29">
        <v>96409</v>
      </c>
      <c r="B29">
        <v>164</v>
      </c>
      <c r="E29" s="5">
        <v>4</v>
      </c>
      <c r="F29" s="5">
        <v>7389.155961806493</v>
      </c>
      <c r="G29" s="5">
        <v>-6870.155961806493</v>
      </c>
    </row>
    <row r="30" spans="1:13" x14ac:dyDescent="0.35">
      <c r="A30">
        <v>99517</v>
      </c>
      <c r="B30">
        <v>181</v>
      </c>
      <c r="E30" s="5">
        <v>5</v>
      </c>
      <c r="F30" s="5">
        <v>7814.0612600700297</v>
      </c>
      <c r="G30" s="5">
        <v>-7171.0612600700297</v>
      </c>
    </row>
    <row r="31" spans="1:13" x14ac:dyDescent="0.35">
      <c r="A31">
        <v>104187</v>
      </c>
      <c r="B31">
        <v>205</v>
      </c>
      <c r="E31" s="5">
        <v>6</v>
      </c>
      <c r="F31" s="5">
        <v>8663.8718565971012</v>
      </c>
      <c r="G31" s="5">
        <v>-7854.8718565971012</v>
      </c>
    </row>
    <row r="32" spans="1:13" x14ac:dyDescent="0.35">
      <c r="A32">
        <v>104354</v>
      </c>
      <c r="B32">
        <v>192</v>
      </c>
      <c r="E32" s="5">
        <v>7</v>
      </c>
      <c r="F32" s="5">
        <v>6539.3453652794215</v>
      </c>
      <c r="G32" s="5">
        <v>-4723.3453652794215</v>
      </c>
    </row>
    <row r="33" spans="1:7" x14ac:dyDescent="0.35">
      <c r="A33">
        <v>106227</v>
      </c>
      <c r="B33">
        <v>183</v>
      </c>
      <c r="E33" s="5">
        <v>8</v>
      </c>
      <c r="F33" s="5">
        <v>19286.504313185505</v>
      </c>
      <c r="G33" s="5">
        <v>-3758.5043131855055</v>
      </c>
    </row>
    <row r="34" spans="1:7" x14ac:dyDescent="0.35">
      <c r="A34">
        <v>108352</v>
      </c>
      <c r="B34">
        <v>196</v>
      </c>
      <c r="E34" s="5">
        <v>9</v>
      </c>
      <c r="F34" s="5">
        <v>20136.314909712575</v>
      </c>
      <c r="G34" s="5">
        <v>-2776.3149097125752</v>
      </c>
    </row>
    <row r="35" spans="1:7" x14ac:dyDescent="0.35">
      <c r="A35">
        <v>130516</v>
      </c>
      <c r="B35">
        <v>257</v>
      </c>
      <c r="E35" s="5">
        <v>10</v>
      </c>
      <c r="F35" s="5">
        <v>26509.894383665614</v>
      </c>
      <c r="G35" s="5">
        <v>-4353.8943836656144</v>
      </c>
    </row>
    <row r="36" spans="1:7" x14ac:dyDescent="0.35">
      <c r="A36">
        <v>165984</v>
      </c>
      <c r="B36">
        <v>429</v>
      </c>
      <c r="E36" s="5">
        <v>11</v>
      </c>
      <c r="F36" s="5">
        <v>114040.38582595404</v>
      </c>
      <c r="G36" s="5">
        <v>-87939.385825954043</v>
      </c>
    </row>
    <row r="37" spans="1:7" x14ac:dyDescent="0.35">
      <c r="A37">
        <v>170584</v>
      </c>
      <c r="B37">
        <v>503</v>
      </c>
      <c r="E37" s="5">
        <v>12</v>
      </c>
      <c r="F37" s="5">
        <v>124238.11298427891</v>
      </c>
      <c r="G37" s="5">
        <v>-95825.112984278909</v>
      </c>
    </row>
    <row r="38" spans="1:7" x14ac:dyDescent="0.35">
      <c r="A38">
        <v>173703</v>
      </c>
      <c r="B38">
        <v>351</v>
      </c>
      <c r="E38" s="5">
        <v>13</v>
      </c>
      <c r="F38" s="5">
        <v>26509.894383665614</v>
      </c>
      <c r="G38" s="5">
        <v>3375.1056163343856</v>
      </c>
    </row>
    <row r="39" spans="1:7" x14ac:dyDescent="0.35">
      <c r="A39">
        <v>181242</v>
      </c>
      <c r="B39">
        <v>457</v>
      </c>
      <c r="E39" s="5">
        <v>14</v>
      </c>
      <c r="F39" s="5">
        <v>133586.02954607672</v>
      </c>
      <c r="G39" s="5">
        <v>-103079.02954607672</v>
      </c>
    </row>
    <row r="40" spans="1:7" x14ac:dyDescent="0.35">
      <c r="A40">
        <v>183518</v>
      </c>
      <c r="B40">
        <v>481</v>
      </c>
      <c r="E40" s="5">
        <v>15</v>
      </c>
      <c r="F40" s="5">
        <v>26934.799681929151</v>
      </c>
      <c r="G40" s="5">
        <v>4782.2003180708489</v>
      </c>
    </row>
    <row r="41" spans="1:7" x14ac:dyDescent="0.35">
      <c r="A41">
        <v>184435</v>
      </c>
      <c r="B41">
        <v>493</v>
      </c>
      <c r="E41" s="5">
        <v>16</v>
      </c>
      <c r="F41" s="5">
        <v>43506.106314207056</v>
      </c>
      <c r="G41" s="5">
        <v>-2355.1063142070561</v>
      </c>
    </row>
    <row r="42" spans="1:7" x14ac:dyDescent="0.35">
      <c r="A42">
        <v>193664</v>
      </c>
      <c r="B42">
        <v>365</v>
      </c>
      <c r="E42" s="5">
        <v>17</v>
      </c>
      <c r="F42" s="5">
        <v>206244.83554914137</v>
      </c>
      <c r="G42" s="5">
        <v>-160215.83554914137</v>
      </c>
    </row>
    <row r="43" spans="1:7" x14ac:dyDescent="0.35">
      <c r="A43">
        <v>194987</v>
      </c>
      <c r="B43">
        <v>464</v>
      </c>
      <c r="E43" s="5">
        <v>18</v>
      </c>
      <c r="F43" s="5">
        <v>39257.053331571697</v>
      </c>
      <c r="G43" s="5">
        <v>8489.9466684283034</v>
      </c>
    </row>
    <row r="44" spans="1:7" x14ac:dyDescent="0.35">
      <c r="A44">
        <v>197166</v>
      </c>
      <c r="B44">
        <v>511</v>
      </c>
      <c r="E44" s="5">
        <v>19</v>
      </c>
      <c r="F44" s="5">
        <v>216867.46800572978</v>
      </c>
      <c r="G44" s="5">
        <v>-168506.46800572978</v>
      </c>
    </row>
    <row r="45" spans="1:7" x14ac:dyDescent="0.35">
      <c r="A45">
        <v>209772</v>
      </c>
      <c r="B45">
        <v>506</v>
      </c>
      <c r="E45" s="5">
        <v>20</v>
      </c>
      <c r="F45" s="5">
        <v>40531.769226362303</v>
      </c>
      <c r="G45" s="5">
        <v>8115.230773637697</v>
      </c>
    </row>
    <row r="46" spans="1:7" x14ac:dyDescent="0.35">
      <c r="A46">
        <v>216640</v>
      </c>
      <c r="B46">
        <v>450</v>
      </c>
      <c r="E46" s="5">
        <v>21</v>
      </c>
      <c r="F46" s="5">
        <v>219841.80509357451</v>
      </c>
      <c r="G46" s="5">
        <v>-170906.80509357451</v>
      </c>
    </row>
    <row r="47" spans="1:7" x14ac:dyDescent="0.35">
      <c r="A47">
        <v>221127</v>
      </c>
      <c r="B47">
        <v>415</v>
      </c>
      <c r="E47" s="5">
        <v>22</v>
      </c>
      <c r="F47" s="5">
        <v>60077.412946484961</v>
      </c>
      <c r="G47" s="5">
        <v>-9250.4129464849611</v>
      </c>
    </row>
    <row r="48" spans="1:7" x14ac:dyDescent="0.35">
      <c r="A48">
        <v>248354</v>
      </c>
      <c r="B48">
        <v>441</v>
      </c>
      <c r="E48" s="5">
        <v>23</v>
      </c>
      <c r="F48" s="5">
        <v>49879.685788160095</v>
      </c>
      <c r="G48" s="5">
        <v>3730.3142118399046</v>
      </c>
    </row>
    <row r="49" spans="1:7" x14ac:dyDescent="0.35">
      <c r="A49">
        <v>267392</v>
      </c>
      <c r="B49">
        <v>468</v>
      </c>
      <c r="E49" s="5">
        <v>24</v>
      </c>
      <c r="F49" s="5">
        <v>64326.465929120328</v>
      </c>
      <c r="G49" s="5">
        <v>-988.46592912032793</v>
      </c>
    </row>
    <row r="50" spans="1:7" x14ac:dyDescent="0.35">
      <c r="A50">
        <v>280257</v>
      </c>
      <c r="B50">
        <v>503</v>
      </c>
      <c r="E50" s="5">
        <v>25</v>
      </c>
      <c r="F50" s="5">
        <v>56253.265262113142</v>
      </c>
      <c r="G50" s="5">
        <v>11388.734737886858</v>
      </c>
    </row>
    <row r="51" spans="1:7" x14ac:dyDescent="0.35">
      <c r="A51">
        <v>282465</v>
      </c>
      <c r="B51">
        <v>494</v>
      </c>
      <c r="E51" s="5">
        <v>26</v>
      </c>
      <c r="F51" s="5">
        <v>72399.666596127514</v>
      </c>
      <c r="G51" s="5">
        <v>13875.333403872486</v>
      </c>
    </row>
    <row r="52" spans="1:7" x14ac:dyDescent="0.35">
      <c r="A52">
        <v>289795</v>
      </c>
      <c r="B52">
        <v>544</v>
      </c>
      <c r="E52" s="5">
        <v>27</v>
      </c>
      <c r="F52" s="5">
        <v>83022.299052715913</v>
      </c>
      <c r="G52" s="5">
        <v>6524.7009472840873</v>
      </c>
    </row>
    <row r="53" spans="1:7" x14ac:dyDescent="0.35">
      <c r="A53">
        <v>300469</v>
      </c>
      <c r="B53">
        <v>555</v>
      </c>
      <c r="E53" s="5">
        <v>28</v>
      </c>
      <c r="F53" s="5">
        <v>74949.098385708727</v>
      </c>
      <c r="G53" s="5">
        <v>21459.901614291273</v>
      </c>
    </row>
    <row r="54" spans="1:7" x14ac:dyDescent="0.35">
      <c r="A54">
        <v>326247</v>
      </c>
      <c r="B54">
        <v>592</v>
      </c>
      <c r="E54" s="5">
        <v>29</v>
      </c>
      <c r="F54" s="5">
        <v>82172.488456188832</v>
      </c>
      <c r="G54" s="5">
        <v>17344.511543811168</v>
      </c>
    </row>
    <row r="55" spans="1:7" x14ac:dyDescent="0.35">
      <c r="A55">
        <v>330353</v>
      </c>
      <c r="B55">
        <v>580</v>
      </c>
      <c r="E55" s="5">
        <v>30</v>
      </c>
      <c r="F55" s="5">
        <v>92370.215614513698</v>
      </c>
      <c r="G55" s="5">
        <v>11816.784385486302</v>
      </c>
    </row>
    <row r="56" spans="1:7" x14ac:dyDescent="0.35">
      <c r="A56">
        <v>369006</v>
      </c>
      <c r="B56">
        <v>670</v>
      </c>
      <c r="E56" s="5">
        <v>31</v>
      </c>
      <c r="F56" s="5">
        <v>86846.446737087739</v>
      </c>
      <c r="G56" s="5">
        <v>17507.553262912261</v>
      </c>
    </row>
    <row r="57" spans="1:7" x14ac:dyDescent="0.35">
      <c r="A57">
        <v>424676</v>
      </c>
      <c r="B57">
        <v>795</v>
      </c>
      <c r="E57" s="5">
        <v>32</v>
      </c>
      <c r="F57" s="5">
        <v>83022.299052715913</v>
      </c>
      <c r="G57" s="5">
        <v>23204.700947284087</v>
      </c>
    </row>
    <row r="58" spans="1:7" x14ac:dyDescent="0.35">
      <c r="A58">
        <v>460787</v>
      </c>
      <c r="B58">
        <v>878</v>
      </c>
      <c r="E58" s="5">
        <v>33</v>
      </c>
      <c r="F58" s="5">
        <v>88546.067930141886</v>
      </c>
      <c r="G58" s="5">
        <v>19805.932069858114</v>
      </c>
    </row>
    <row r="59" spans="1:7" x14ac:dyDescent="0.35">
      <c r="A59">
        <v>609145</v>
      </c>
      <c r="B59">
        <v>1241</v>
      </c>
      <c r="E59" s="5">
        <v>34</v>
      </c>
      <c r="F59" s="5">
        <v>114465.29112421758</v>
      </c>
      <c r="G59" s="5">
        <v>16050.708875782424</v>
      </c>
    </row>
    <row r="60" spans="1:7" x14ac:dyDescent="0.35">
      <c r="A60">
        <v>637774</v>
      </c>
      <c r="B60">
        <v>1714</v>
      </c>
      <c r="E60" s="5">
        <v>35</v>
      </c>
      <c r="F60" s="5">
        <v>187549.00242554577</v>
      </c>
      <c r="G60" s="5">
        <v>-21565.002425545768</v>
      </c>
    </row>
    <row r="61" spans="1:7" x14ac:dyDescent="0.35">
      <c r="A61">
        <v>771645</v>
      </c>
      <c r="B61">
        <v>1659</v>
      </c>
      <c r="E61" s="5">
        <v>36</v>
      </c>
      <c r="F61" s="5">
        <v>218991.99449704745</v>
      </c>
      <c r="G61" s="5">
        <v>-48407.994497047446</v>
      </c>
    </row>
    <row r="62" spans="1:7" x14ac:dyDescent="0.35">
      <c r="A62">
        <v>776680</v>
      </c>
      <c r="B62">
        <v>1903</v>
      </c>
      <c r="E62" s="5">
        <v>37</v>
      </c>
      <c r="F62" s="5">
        <v>154406.38916098996</v>
      </c>
      <c r="G62" s="5">
        <v>19296.610839010042</v>
      </c>
    </row>
    <row r="63" spans="1:7" x14ac:dyDescent="0.35">
      <c r="A63">
        <v>776720</v>
      </c>
      <c r="B63">
        <v>1590</v>
      </c>
      <c r="E63" s="5">
        <v>38</v>
      </c>
      <c r="F63" s="5">
        <v>199446.35077692478</v>
      </c>
      <c r="G63" s="5">
        <v>-18204.350776924781</v>
      </c>
    </row>
    <row r="64" spans="1:7" x14ac:dyDescent="0.35">
      <c r="A64">
        <v>784901</v>
      </c>
      <c r="B64">
        <v>2089</v>
      </c>
      <c r="E64" s="5">
        <v>39</v>
      </c>
      <c r="F64" s="5">
        <v>209644.07793524966</v>
      </c>
      <c r="G64" s="5">
        <v>-26126.077935249661</v>
      </c>
    </row>
    <row r="65" spans="1:7" x14ac:dyDescent="0.35">
      <c r="A65">
        <v>794747</v>
      </c>
      <c r="B65">
        <v>1861</v>
      </c>
      <c r="E65" s="5">
        <v>40</v>
      </c>
      <c r="F65" s="5">
        <v>214742.94151441209</v>
      </c>
      <c r="G65" s="5">
        <v>-30307.941514412087</v>
      </c>
    </row>
    <row r="66" spans="1:7" x14ac:dyDescent="0.35">
      <c r="E66" s="5">
        <v>41</v>
      </c>
      <c r="F66" s="5">
        <v>160355.06333667948</v>
      </c>
      <c r="G66" s="5">
        <v>33308.936663320521</v>
      </c>
    </row>
    <row r="67" spans="1:7" x14ac:dyDescent="0.35">
      <c r="E67" s="5">
        <v>42</v>
      </c>
      <c r="F67" s="5">
        <v>202420.68786476954</v>
      </c>
      <c r="G67" s="5">
        <v>-7433.6878647695412</v>
      </c>
    </row>
    <row r="68" spans="1:7" x14ac:dyDescent="0.35">
      <c r="E68" s="5">
        <v>43</v>
      </c>
      <c r="F68" s="5">
        <v>222391.23688315574</v>
      </c>
      <c r="G68" s="5">
        <v>-25225.23688315574</v>
      </c>
    </row>
    <row r="69" spans="1:7" x14ac:dyDescent="0.35">
      <c r="E69" s="5">
        <v>44</v>
      </c>
      <c r="F69" s="5">
        <v>220266.71039183805</v>
      </c>
      <c r="G69" s="5">
        <v>-10494.710391838045</v>
      </c>
    </row>
    <row r="70" spans="1:7" x14ac:dyDescent="0.35">
      <c r="E70" s="5">
        <v>45</v>
      </c>
      <c r="F70" s="5">
        <v>196472.01368908005</v>
      </c>
      <c r="G70" s="5">
        <v>20167.98631091995</v>
      </c>
    </row>
    <row r="71" spans="1:7" x14ac:dyDescent="0.35">
      <c r="E71" s="5">
        <v>46</v>
      </c>
      <c r="F71" s="5">
        <v>181600.32824985628</v>
      </c>
      <c r="G71" s="5">
        <v>39526.671750143723</v>
      </c>
    </row>
    <row r="72" spans="1:7" x14ac:dyDescent="0.35">
      <c r="E72" s="5">
        <v>47</v>
      </c>
      <c r="F72" s="5">
        <v>192647.86600470822</v>
      </c>
      <c r="G72" s="5">
        <v>55706.133995291777</v>
      </c>
    </row>
    <row r="73" spans="1:7" x14ac:dyDescent="0.35">
      <c r="E73" s="5">
        <v>48</v>
      </c>
      <c r="F73" s="5">
        <v>204120.30905782367</v>
      </c>
      <c r="G73" s="5">
        <v>63271.690942176327</v>
      </c>
    </row>
    <row r="74" spans="1:7" x14ac:dyDescent="0.35">
      <c r="E74" s="5">
        <v>49</v>
      </c>
      <c r="F74" s="5">
        <v>218991.99449704745</v>
      </c>
      <c r="G74" s="5">
        <v>61265.005502952554</v>
      </c>
    </row>
    <row r="75" spans="1:7" x14ac:dyDescent="0.35">
      <c r="E75" s="5">
        <v>50</v>
      </c>
      <c r="F75" s="5">
        <v>215167.84681267562</v>
      </c>
      <c r="G75" s="5">
        <v>67297.15318732438</v>
      </c>
    </row>
    <row r="76" spans="1:7" x14ac:dyDescent="0.35">
      <c r="E76" s="5">
        <v>51</v>
      </c>
      <c r="F76" s="5">
        <v>236413.11172585242</v>
      </c>
      <c r="G76" s="5">
        <v>53381.888274147583</v>
      </c>
    </row>
    <row r="77" spans="1:7" x14ac:dyDescent="0.35">
      <c r="E77" s="5">
        <v>52</v>
      </c>
      <c r="F77" s="5">
        <v>241087.07000675131</v>
      </c>
      <c r="G77" s="5">
        <v>59381.92999324869</v>
      </c>
    </row>
    <row r="78" spans="1:7" x14ac:dyDescent="0.35">
      <c r="E78" s="5">
        <v>53</v>
      </c>
      <c r="F78" s="5">
        <v>256808.56604250215</v>
      </c>
      <c r="G78" s="5">
        <v>69438.433957497851</v>
      </c>
    </row>
    <row r="79" spans="1:7" x14ac:dyDescent="0.35">
      <c r="E79" s="5">
        <v>54</v>
      </c>
      <c r="F79" s="5">
        <v>251709.70246333972</v>
      </c>
      <c r="G79" s="5">
        <v>78643.297536660277</v>
      </c>
    </row>
    <row r="80" spans="1:7" x14ac:dyDescent="0.35">
      <c r="E80" s="5">
        <v>55</v>
      </c>
      <c r="F80" s="5">
        <v>289951.17930705799</v>
      </c>
      <c r="G80" s="5">
        <v>79054.820692942012</v>
      </c>
    </row>
    <row r="81" spans="5:7" x14ac:dyDescent="0.35">
      <c r="E81" s="5">
        <v>56</v>
      </c>
      <c r="F81" s="5">
        <v>343064.34158999997</v>
      </c>
      <c r="G81" s="5">
        <v>81611.658410000033</v>
      </c>
    </row>
    <row r="82" spans="5:7" x14ac:dyDescent="0.35">
      <c r="E82" s="5">
        <v>57</v>
      </c>
      <c r="F82" s="5">
        <v>378331.48134587344</v>
      </c>
      <c r="G82" s="5">
        <v>82455.518654126558</v>
      </c>
    </row>
    <row r="83" spans="5:7" x14ac:dyDescent="0.35">
      <c r="E83" s="5">
        <v>58</v>
      </c>
      <c r="F83" s="5">
        <v>532572.10461553698</v>
      </c>
      <c r="G83" s="5">
        <v>76572.895384463016</v>
      </c>
    </row>
    <row r="84" spans="5:7" x14ac:dyDescent="0.35">
      <c r="E84" s="5">
        <v>59</v>
      </c>
      <c r="F84" s="5">
        <v>733552.31069418951</v>
      </c>
      <c r="G84" s="5">
        <v>-95778.310694189509</v>
      </c>
    </row>
    <row r="85" spans="5:7" x14ac:dyDescent="0.35">
      <c r="E85" s="5">
        <v>60</v>
      </c>
      <c r="F85" s="5">
        <v>710182.51928969519</v>
      </c>
      <c r="G85" s="5">
        <v>61462.480710304808</v>
      </c>
    </row>
    <row r="86" spans="5:7" x14ac:dyDescent="0.35">
      <c r="E86" s="5">
        <v>61</v>
      </c>
      <c r="F86" s="5">
        <v>813859.41206599795</v>
      </c>
      <c r="G86" s="5">
        <v>-37179.412065997953</v>
      </c>
    </row>
    <row r="87" spans="5:7" x14ac:dyDescent="0.35">
      <c r="E87" s="5">
        <v>62</v>
      </c>
      <c r="F87" s="5">
        <v>680864.05370951118</v>
      </c>
      <c r="G87" s="5">
        <v>95855.946290488821</v>
      </c>
    </row>
    <row r="88" spans="5:7" x14ac:dyDescent="0.35">
      <c r="E88" s="5">
        <v>63</v>
      </c>
      <c r="F88" s="5">
        <v>892891.79754301556</v>
      </c>
      <c r="G88" s="5">
        <v>-107990.79754301556</v>
      </c>
    </row>
    <row r="89" spans="5:7" ht="15" thickBot="1" x14ac:dyDescent="0.4">
      <c r="E89" s="6">
        <v>64</v>
      </c>
      <c r="F89" s="6">
        <v>796013.38953892933</v>
      </c>
      <c r="G89" s="6">
        <v>-1266.389538929332</v>
      </c>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A9402-E9C0-48ED-84B0-A5D672B18438}">
  <dimension ref="A1:N24"/>
  <sheetViews>
    <sheetView workbookViewId="0">
      <selection activeCell="I18" sqref="I18"/>
    </sheetView>
  </sheetViews>
  <sheetFormatPr defaultRowHeight="14.5" x14ac:dyDescent="0.35"/>
  <cols>
    <col min="1" max="1" width="13.6328125" customWidth="1"/>
    <col min="2" max="2" width="11.36328125" customWidth="1"/>
    <col min="3" max="3" width="10.90625" customWidth="1"/>
    <col min="4" max="4" width="4.90625" customWidth="1"/>
  </cols>
  <sheetData>
    <row r="1" spans="1:14" x14ac:dyDescent="0.35">
      <c r="A1" s="3" t="s">
        <v>2993</v>
      </c>
      <c r="B1" s="3"/>
      <c r="C1" s="3"/>
      <c r="D1" s="3"/>
      <c r="E1" s="3"/>
      <c r="F1" s="3"/>
    </row>
    <row r="3" spans="1:14" x14ac:dyDescent="0.35">
      <c r="A3" s="14" t="s">
        <v>2943</v>
      </c>
      <c r="C3">
        <f>VLOOKUP(A3,'Regression (2nd round)'!E4:F9,2,FALSE)</f>
        <v>0.93007153218490024</v>
      </c>
      <c r="E3" s="3" t="s">
        <v>2988</v>
      </c>
      <c r="F3" s="3"/>
      <c r="G3" s="3"/>
      <c r="H3" s="3"/>
      <c r="I3" s="3"/>
      <c r="J3" s="3"/>
      <c r="K3" s="3"/>
      <c r="L3" s="3"/>
      <c r="M3" s="3"/>
      <c r="N3" s="3"/>
    </row>
    <row r="4" spans="1:14" x14ac:dyDescent="0.35">
      <c r="A4" s="14" t="s">
        <v>2945</v>
      </c>
      <c r="C4">
        <f>VLOOKUP(A4,'Regression (2nd round)'!E5:F10,2,FALSE)</f>
        <v>59122.04494196162</v>
      </c>
      <c r="E4" s="3" t="s">
        <v>2987</v>
      </c>
      <c r="F4" s="3"/>
      <c r="G4" s="3"/>
      <c r="H4" s="3"/>
      <c r="I4" s="3"/>
      <c r="J4" s="3"/>
      <c r="K4" s="3"/>
      <c r="L4" s="3"/>
      <c r="M4" s="3"/>
      <c r="N4" s="3"/>
    </row>
    <row r="5" spans="1:14" x14ac:dyDescent="0.35">
      <c r="A5" s="4" t="s">
        <v>2957</v>
      </c>
      <c r="B5" s="4" t="s">
        <v>2951</v>
      </c>
      <c r="C5">
        <f>HLOOKUP(A5,'Regression (2nd round)'!E17:M19,2,FALSE)</f>
        <v>5264.6294704888132</v>
      </c>
      <c r="E5" s="3" t="s">
        <v>2992</v>
      </c>
      <c r="F5" s="3"/>
      <c r="G5" s="3"/>
      <c r="H5" s="3"/>
      <c r="I5" s="3"/>
      <c r="J5" s="3"/>
      <c r="K5" s="3"/>
      <c r="L5" s="3"/>
      <c r="M5" s="3"/>
      <c r="N5" s="3"/>
    </row>
    <row r="6" spans="1:14" x14ac:dyDescent="0.35">
      <c r="B6" s="4" t="s">
        <v>3</v>
      </c>
      <c r="C6">
        <f>HLOOKUP(A5,'Regression (2nd round)'!E17:M19,3,FALSE)</f>
        <v>424.90529826353605</v>
      </c>
      <c r="E6" s="3" t="s">
        <v>2994</v>
      </c>
      <c r="F6" s="3"/>
      <c r="G6" s="3"/>
      <c r="H6" s="3"/>
      <c r="I6" s="3"/>
      <c r="J6" s="3"/>
      <c r="K6" s="3"/>
      <c r="L6" s="3"/>
      <c r="M6" s="3"/>
      <c r="N6" s="3"/>
    </row>
    <row r="7" spans="1:14" x14ac:dyDescent="0.35">
      <c r="A7" s="4" t="s">
        <v>2959</v>
      </c>
      <c r="C7">
        <f>HLOOKUP(A7,'Regression (2nd round)'!E17:M19,3,FALSE)</f>
        <v>1.5977195717988968E-37</v>
      </c>
      <c r="E7" s="3" t="s">
        <v>2989</v>
      </c>
      <c r="F7" s="3"/>
      <c r="G7" s="3"/>
      <c r="H7" s="3"/>
      <c r="I7" s="3"/>
      <c r="J7" s="3"/>
      <c r="K7" s="3"/>
      <c r="L7" s="3"/>
      <c r="M7" s="3"/>
      <c r="N7" s="3"/>
    </row>
    <row r="8" spans="1:14" x14ac:dyDescent="0.35">
      <c r="A8" s="4" t="s">
        <v>2955</v>
      </c>
      <c r="C8">
        <f>HLOOKUP(A8,'Regression (2nd round)'!E12:J16,2,FALSE)</f>
        <v>824.62031268776468</v>
      </c>
      <c r="E8" s="3" t="s">
        <v>2991</v>
      </c>
      <c r="F8" s="3"/>
      <c r="G8" s="3"/>
      <c r="H8" s="3"/>
      <c r="I8" s="3"/>
      <c r="J8" s="3"/>
      <c r="K8" s="3"/>
      <c r="L8" s="3"/>
      <c r="M8" s="3"/>
      <c r="N8" s="3"/>
    </row>
    <row r="9" spans="1:14" x14ac:dyDescent="0.35">
      <c r="D9" s="1"/>
    </row>
    <row r="10" spans="1:14" x14ac:dyDescent="0.35">
      <c r="B10" s="3" t="s">
        <v>2995</v>
      </c>
      <c r="C10" s="3"/>
      <c r="D10" s="3"/>
      <c r="E10" s="3"/>
      <c r="F10" s="3"/>
      <c r="G10" s="3"/>
      <c r="H10" s="3"/>
      <c r="I10" s="3"/>
      <c r="J10" s="3"/>
      <c r="K10" s="3"/>
    </row>
    <row r="11" spans="1:14" x14ac:dyDescent="0.35">
      <c r="B11" s="3" t="s">
        <v>2996</v>
      </c>
      <c r="C11" s="3"/>
      <c r="D11" s="3"/>
      <c r="E11" s="3"/>
      <c r="F11" s="3"/>
      <c r="G11" s="3"/>
      <c r="H11" s="3"/>
      <c r="I11" s="3"/>
      <c r="J11" s="3"/>
      <c r="K11" s="3"/>
    </row>
    <row r="12" spans="1:14" x14ac:dyDescent="0.35">
      <c r="B12" s="3" t="s">
        <v>2997</v>
      </c>
      <c r="C12" s="3"/>
      <c r="D12" s="3"/>
      <c r="E12" s="3"/>
      <c r="F12" s="3"/>
      <c r="G12" s="3"/>
      <c r="H12" s="3"/>
      <c r="I12" s="3"/>
      <c r="J12" s="3"/>
      <c r="K12" s="3"/>
    </row>
    <row r="13" spans="1:14" x14ac:dyDescent="0.35">
      <c r="B13" s="3" t="s">
        <v>2998</v>
      </c>
      <c r="C13" s="3"/>
      <c r="D13" s="3"/>
      <c r="E13" s="3"/>
      <c r="F13" s="3"/>
      <c r="G13" s="3"/>
      <c r="H13" s="3"/>
      <c r="I13" s="3"/>
      <c r="J13" s="3"/>
      <c r="K13" s="3"/>
    </row>
    <row r="14" spans="1:14" x14ac:dyDescent="0.35">
      <c r="B14" s="3" t="s">
        <v>2999</v>
      </c>
      <c r="C14" s="3"/>
      <c r="D14" s="3"/>
      <c r="E14" s="3"/>
      <c r="F14" s="3"/>
      <c r="G14" s="3"/>
      <c r="H14" s="3"/>
      <c r="I14" s="3"/>
      <c r="J14" s="3"/>
      <c r="K14" s="3"/>
    </row>
    <row r="15" spans="1:14" x14ac:dyDescent="0.35">
      <c r="B15" s="3" t="s">
        <v>3000</v>
      </c>
      <c r="C15" s="3"/>
      <c r="D15" s="3"/>
      <c r="E15" s="3"/>
      <c r="F15" s="3"/>
      <c r="G15" s="3"/>
      <c r="H15" s="3"/>
      <c r="I15" s="3"/>
      <c r="J15" s="3"/>
      <c r="K15" s="3"/>
    </row>
    <row r="16" spans="1:14" x14ac:dyDescent="0.35">
      <c r="B16" s="3" t="s">
        <v>3001</v>
      </c>
      <c r="C16" s="3"/>
      <c r="D16" s="3"/>
      <c r="E16" s="3"/>
      <c r="F16" s="3"/>
      <c r="G16" s="3"/>
      <c r="H16" s="3"/>
      <c r="I16" s="3"/>
      <c r="J16" s="3"/>
      <c r="K16" s="3"/>
    </row>
    <row r="18" spans="1:3" x14ac:dyDescent="0.35">
      <c r="A18" t="s">
        <v>3009</v>
      </c>
      <c r="B18" t="s">
        <v>3008</v>
      </c>
      <c r="C18" t="s">
        <v>4</v>
      </c>
    </row>
    <row r="19" spans="1:3" x14ac:dyDescent="0.35">
      <c r="A19" t="s">
        <v>3002</v>
      </c>
      <c r="B19">
        <f>VLOOKUP(A19,Table4[#All],2,FALSE)</f>
        <v>0</v>
      </c>
      <c r="C19">
        <f>VLOOKUP(A19,Table4[#All],3,FALSE)</f>
        <v>0</v>
      </c>
    </row>
    <row r="20" spans="1:3" x14ac:dyDescent="0.35">
      <c r="A20" t="s">
        <v>3003</v>
      </c>
      <c r="B20">
        <f>VLOOKUP(A20,Table4[#All],2,FALSE)</f>
        <v>2089</v>
      </c>
      <c r="C20">
        <f>VLOOKUP(A20,Table4[#All],3,FALSE)</f>
        <v>794747</v>
      </c>
    </row>
    <row r="21" spans="1:3" x14ac:dyDescent="0.35">
      <c r="A21" t="s">
        <v>3004</v>
      </c>
      <c r="B21">
        <f>VLOOKUP(A21,Table4[#All],2,FALSE)</f>
        <v>453.609375</v>
      </c>
      <c r="C21">
        <f>VLOOKUP(A21,Table4[#All],3,FALSE)</f>
        <v>198005.65625</v>
      </c>
    </row>
    <row r="22" spans="1:3" x14ac:dyDescent="0.35">
      <c r="A22" t="s">
        <v>3005</v>
      </c>
      <c r="B22">
        <f>VLOOKUP(A22,Table4[#All],2,FALSE)</f>
        <v>358</v>
      </c>
      <c r="C22">
        <f>VLOOKUP(A22,Table4[#All],3,FALSE)</f>
        <v>107289.5</v>
      </c>
    </row>
    <row r="23" spans="1:3" x14ac:dyDescent="0.35">
      <c r="A23" t="s">
        <v>3006</v>
      </c>
      <c r="B23">
        <f>VLOOKUP(A23,Table4[#All],2,FALSE)</f>
        <v>116.25</v>
      </c>
      <c r="C23">
        <f>VLOOKUP(A23,Table4[#All],3,FALSE)</f>
        <v>44809.5</v>
      </c>
    </row>
    <row r="24" spans="1:3" x14ac:dyDescent="0.35">
      <c r="A24" t="s">
        <v>3007</v>
      </c>
      <c r="B24">
        <f>VLOOKUP(A24,Table4[#All],2,FALSE)</f>
        <v>505.25</v>
      </c>
      <c r="C24">
        <f>VLOOKUP(A24,Table4[#All],3,FALSE)</f>
        <v>270608.25</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31"/>
  <sheetViews>
    <sheetView workbookViewId="0">
      <pane ySplit="1" topLeftCell="A2" activePane="bottomLeft" state="frozen"/>
      <selection pane="bottomLeft" activeCell="G222" sqref="G222"/>
    </sheetView>
  </sheetViews>
  <sheetFormatPr defaultRowHeight="14.5" x14ac:dyDescent="0.35"/>
  <cols>
    <col min="3" max="3" width="13.26953125" customWidth="1"/>
    <col min="5" max="5" width="12" customWidth="1"/>
    <col min="6" max="6" width="20.81640625" customWidth="1"/>
    <col min="7" max="7" width="19.36328125" customWidth="1"/>
    <col min="8" max="8" width="31.81640625" customWidth="1"/>
    <col min="10" max="10" width="8.7265625" customWidth="1"/>
  </cols>
  <sheetData>
    <row r="1" spans="1:3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5">
      <c r="A2" t="s">
        <v>34</v>
      </c>
      <c r="B2" t="s">
        <v>35</v>
      </c>
      <c r="C2" t="s">
        <v>36</v>
      </c>
      <c r="D2">
        <v>22</v>
      </c>
      <c r="E2">
        <v>43500</v>
      </c>
      <c r="F2" t="s">
        <v>37</v>
      </c>
      <c r="G2" t="s">
        <v>38</v>
      </c>
      <c r="H2" t="s">
        <v>39</v>
      </c>
      <c r="I2" t="s">
        <v>40</v>
      </c>
      <c r="K2" t="s">
        <v>39</v>
      </c>
      <c r="M2" t="s">
        <v>41</v>
      </c>
      <c r="N2" t="s">
        <v>42</v>
      </c>
      <c r="AH2" t="s">
        <v>43</v>
      </c>
    </row>
    <row r="3" spans="1:34" x14ac:dyDescent="0.35">
      <c r="A3" t="s">
        <v>44</v>
      </c>
      <c r="B3" t="s">
        <v>45</v>
      </c>
      <c r="C3" t="s">
        <v>36</v>
      </c>
      <c r="D3">
        <v>22</v>
      </c>
      <c r="E3">
        <v>13594</v>
      </c>
      <c r="F3" t="s">
        <v>46</v>
      </c>
      <c r="H3" t="s">
        <v>47</v>
      </c>
      <c r="I3" t="s">
        <v>48</v>
      </c>
      <c r="J3" t="s">
        <v>47</v>
      </c>
      <c r="K3" t="s">
        <v>47</v>
      </c>
      <c r="L3" t="s">
        <v>49</v>
      </c>
      <c r="M3" t="s">
        <v>50</v>
      </c>
      <c r="N3" t="s">
        <v>51</v>
      </c>
      <c r="O3" t="s">
        <v>52</v>
      </c>
      <c r="AA3" t="s">
        <v>53</v>
      </c>
      <c r="AC3" t="s">
        <v>54</v>
      </c>
      <c r="AD3" t="s">
        <v>55</v>
      </c>
      <c r="AH3" t="s">
        <v>56</v>
      </c>
    </row>
    <row r="4" spans="1:34" x14ac:dyDescent="0.35">
      <c r="A4" t="s">
        <v>57</v>
      </c>
      <c r="B4" t="s">
        <v>35</v>
      </c>
      <c r="C4" t="s">
        <v>36</v>
      </c>
      <c r="D4">
        <v>0</v>
      </c>
      <c r="E4">
        <v>1490</v>
      </c>
      <c r="F4" t="s">
        <v>58</v>
      </c>
      <c r="H4" t="s">
        <v>39</v>
      </c>
      <c r="I4" t="s">
        <v>40</v>
      </c>
      <c r="K4" t="s">
        <v>39</v>
      </c>
      <c r="M4" t="s">
        <v>41</v>
      </c>
      <c r="N4" t="s">
        <v>42</v>
      </c>
      <c r="O4" t="s">
        <v>59</v>
      </c>
      <c r="AC4" t="s">
        <v>54</v>
      </c>
      <c r="AH4" t="s">
        <v>43</v>
      </c>
    </row>
    <row r="5" spans="1:34" x14ac:dyDescent="0.35">
      <c r="A5" t="s">
        <v>60</v>
      </c>
      <c r="B5" t="s">
        <v>61</v>
      </c>
      <c r="C5" t="s">
        <v>62</v>
      </c>
      <c r="D5">
        <v>2950</v>
      </c>
      <c r="E5">
        <v>1126956</v>
      </c>
      <c r="F5" t="s">
        <v>63</v>
      </c>
      <c r="G5" t="s">
        <v>64</v>
      </c>
      <c r="H5" t="s">
        <v>65</v>
      </c>
      <c r="I5" t="s">
        <v>66</v>
      </c>
      <c r="K5" t="s">
        <v>67</v>
      </c>
      <c r="L5" t="s">
        <v>49</v>
      </c>
      <c r="M5" t="s">
        <v>68</v>
      </c>
      <c r="N5" t="s">
        <v>69</v>
      </c>
      <c r="AH5" t="s">
        <v>70</v>
      </c>
    </row>
    <row r="6" spans="1:34" x14ac:dyDescent="0.35">
      <c r="A6" t="s">
        <v>71</v>
      </c>
      <c r="B6" t="s">
        <v>72</v>
      </c>
      <c r="C6" t="s">
        <v>73</v>
      </c>
      <c r="D6">
        <v>2500</v>
      </c>
      <c r="E6">
        <v>1648278</v>
      </c>
      <c r="F6" t="s">
        <v>74</v>
      </c>
      <c r="G6" t="s">
        <v>75</v>
      </c>
      <c r="H6" t="s">
        <v>76</v>
      </c>
      <c r="I6" t="s">
        <v>77</v>
      </c>
      <c r="K6" t="s">
        <v>78</v>
      </c>
      <c r="M6" t="s">
        <v>79</v>
      </c>
      <c r="N6" t="s">
        <v>80</v>
      </c>
      <c r="O6" t="s">
        <v>81</v>
      </c>
      <c r="AC6" t="s">
        <v>54</v>
      </c>
      <c r="AD6" t="s">
        <v>82</v>
      </c>
      <c r="AH6" t="s">
        <v>83</v>
      </c>
    </row>
    <row r="7" spans="1:34" x14ac:dyDescent="0.35">
      <c r="A7" t="s">
        <v>84</v>
      </c>
      <c r="B7" t="s">
        <v>85</v>
      </c>
      <c r="C7" t="s">
        <v>73</v>
      </c>
      <c r="D7">
        <v>1295</v>
      </c>
      <c r="E7">
        <v>1043450</v>
      </c>
      <c r="F7" t="s">
        <v>86</v>
      </c>
      <c r="G7" t="s">
        <v>87</v>
      </c>
      <c r="H7" t="s">
        <v>88</v>
      </c>
      <c r="I7" t="s">
        <v>89</v>
      </c>
      <c r="K7" t="s">
        <v>90</v>
      </c>
      <c r="L7" t="s">
        <v>49</v>
      </c>
      <c r="M7" t="s">
        <v>91</v>
      </c>
      <c r="N7" t="s">
        <v>80</v>
      </c>
      <c r="O7" t="s">
        <v>92</v>
      </c>
      <c r="AC7" t="s">
        <v>54</v>
      </c>
      <c r="AD7" t="s">
        <v>82</v>
      </c>
    </row>
    <row r="8" spans="1:34" x14ac:dyDescent="0.35">
      <c r="A8" t="s">
        <v>93</v>
      </c>
      <c r="B8" t="s">
        <v>94</v>
      </c>
      <c r="C8" t="s">
        <v>62</v>
      </c>
      <c r="D8">
        <v>8</v>
      </c>
      <c r="E8">
        <v>3239</v>
      </c>
      <c r="F8" t="s">
        <v>95</v>
      </c>
      <c r="H8" t="s">
        <v>96</v>
      </c>
      <c r="I8" t="s">
        <v>97</v>
      </c>
      <c r="K8" t="s">
        <v>96</v>
      </c>
      <c r="M8" t="s">
        <v>98</v>
      </c>
      <c r="N8" t="s">
        <v>69</v>
      </c>
      <c r="AH8" t="s">
        <v>99</v>
      </c>
    </row>
    <row r="9" spans="1:34" x14ac:dyDescent="0.35">
      <c r="A9" t="s">
        <v>100</v>
      </c>
      <c r="B9" t="s">
        <v>101</v>
      </c>
      <c r="C9" t="s">
        <v>36</v>
      </c>
      <c r="D9">
        <v>33</v>
      </c>
      <c r="E9">
        <v>20891</v>
      </c>
      <c r="F9" t="s">
        <v>46</v>
      </c>
      <c r="H9" t="s">
        <v>47</v>
      </c>
      <c r="I9" t="s">
        <v>48</v>
      </c>
      <c r="J9" t="s">
        <v>47</v>
      </c>
      <c r="K9" t="s">
        <v>47</v>
      </c>
      <c r="L9" t="s">
        <v>49</v>
      </c>
      <c r="M9" t="s">
        <v>50</v>
      </c>
      <c r="N9" t="s">
        <v>51</v>
      </c>
      <c r="O9" t="s">
        <v>52</v>
      </c>
      <c r="AA9" t="s">
        <v>53</v>
      </c>
      <c r="AC9" t="s">
        <v>54</v>
      </c>
      <c r="AD9" t="s">
        <v>55</v>
      </c>
      <c r="AH9" t="s">
        <v>102</v>
      </c>
    </row>
    <row r="10" spans="1:34" x14ac:dyDescent="0.35">
      <c r="A10" t="s">
        <v>103</v>
      </c>
      <c r="B10" t="s">
        <v>104</v>
      </c>
      <c r="C10" t="s">
        <v>62</v>
      </c>
      <c r="D10">
        <v>503</v>
      </c>
      <c r="E10">
        <v>170584</v>
      </c>
      <c r="F10" t="s">
        <v>105</v>
      </c>
      <c r="G10" t="s">
        <v>106</v>
      </c>
      <c r="H10" t="s">
        <v>107</v>
      </c>
      <c r="I10" t="s">
        <v>108</v>
      </c>
      <c r="J10" t="s">
        <v>109</v>
      </c>
      <c r="K10" t="s">
        <v>107</v>
      </c>
      <c r="M10" t="s">
        <v>110</v>
      </c>
      <c r="N10" t="s">
        <v>69</v>
      </c>
      <c r="O10" t="s">
        <v>111</v>
      </c>
      <c r="AA10" t="s">
        <v>112</v>
      </c>
      <c r="AC10" t="s">
        <v>54</v>
      </c>
      <c r="AH10" t="s">
        <v>113</v>
      </c>
    </row>
    <row r="11" spans="1:34" x14ac:dyDescent="0.35">
      <c r="A11" t="s">
        <v>114</v>
      </c>
      <c r="B11" t="s">
        <v>115</v>
      </c>
      <c r="C11" t="s">
        <v>36</v>
      </c>
      <c r="D11">
        <v>0</v>
      </c>
      <c r="E11">
        <v>828</v>
      </c>
      <c r="F11" t="s">
        <v>116</v>
      </c>
      <c r="H11" t="s">
        <v>39</v>
      </c>
      <c r="I11" t="s">
        <v>40</v>
      </c>
      <c r="K11" t="s">
        <v>39</v>
      </c>
      <c r="M11" t="s">
        <v>41</v>
      </c>
      <c r="N11" t="s">
        <v>42</v>
      </c>
      <c r="O11" t="s">
        <v>117</v>
      </c>
      <c r="AC11" t="s">
        <v>54</v>
      </c>
      <c r="AH11" t="s">
        <v>43</v>
      </c>
    </row>
    <row r="12" spans="1:34" x14ac:dyDescent="0.35">
      <c r="A12" t="s">
        <v>118</v>
      </c>
      <c r="B12" t="s">
        <v>119</v>
      </c>
      <c r="C12" t="s">
        <v>62</v>
      </c>
      <c r="D12">
        <v>292</v>
      </c>
      <c r="E12">
        <v>212849</v>
      </c>
      <c r="F12" t="s">
        <v>120</v>
      </c>
      <c r="G12" t="s">
        <v>121</v>
      </c>
      <c r="H12" t="s">
        <v>122</v>
      </c>
      <c r="I12" t="s">
        <v>123</v>
      </c>
      <c r="K12" t="s">
        <v>124</v>
      </c>
      <c r="M12" t="s">
        <v>125</v>
      </c>
      <c r="N12" t="s">
        <v>69</v>
      </c>
      <c r="AH12" t="s">
        <v>126</v>
      </c>
    </row>
    <row r="13" spans="1:34" x14ac:dyDescent="0.35">
      <c r="A13" s="1" t="s">
        <v>127</v>
      </c>
      <c r="B13" t="s">
        <v>128</v>
      </c>
      <c r="C13" t="s">
        <v>62</v>
      </c>
      <c r="D13">
        <v>493</v>
      </c>
      <c r="E13">
        <v>184435</v>
      </c>
      <c r="F13" t="s">
        <v>105</v>
      </c>
      <c r="G13" t="s">
        <v>106</v>
      </c>
      <c r="H13" t="s">
        <v>107</v>
      </c>
      <c r="I13" t="s">
        <v>108</v>
      </c>
      <c r="J13" t="s">
        <v>109</v>
      </c>
      <c r="K13" t="s">
        <v>107</v>
      </c>
      <c r="M13" t="s">
        <v>110</v>
      </c>
      <c r="N13" t="s">
        <v>69</v>
      </c>
      <c r="O13" t="s">
        <v>111</v>
      </c>
      <c r="AA13" t="s">
        <v>112</v>
      </c>
      <c r="AC13" t="s">
        <v>54</v>
      </c>
      <c r="AH13" t="s">
        <v>129</v>
      </c>
    </row>
    <row r="14" spans="1:34" x14ac:dyDescent="0.35">
      <c r="A14" t="s">
        <v>130</v>
      </c>
      <c r="B14" t="s">
        <v>131</v>
      </c>
      <c r="C14" t="s">
        <v>62</v>
      </c>
      <c r="D14">
        <v>1230</v>
      </c>
      <c r="E14">
        <v>532829</v>
      </c>
      <c r="F14" t="s">
        <v>132</v>
      </c>
      <c r="H14" t="s">
        <v>133</v>
      </c>
      <c r="I14" t="s">
        <v>97</v>
      </c>
      <c r="K14" t="s">
        <v>133</v>
      </c>
      <c r="L14" t="s">
        <v>134</v>
      </c>
      <c r="M14" t="s">
        <v>135</v>
      </c>
      <c r="N14" t="s">
        <v>69</v>
      </c>
      <c r="AH14" t="s">
        <v>136</v>
      </c>
    </row>
    <row r="15" spans="1:34" x14ac:dyDescent="0.35">
      <c r="A15" t="s">
        <v>137</v>
      </c>
      <c r="B15" t="s">
        <v>138</v>
      </c>
      <c r="C15" t="s">
        <v>62</v>
      </c>
      <c r="D15">
        <v>325</v>
      </c>
      <c r="E15">
        <v>123822</v>
      </c>
      <c r="F15" t="s">
        <v>139</v>
      </c>
      <c r="G15" t="s">
        <v>140</v>
      </c>
      <c r="H15" t="s">
        <v>141</v>
      </c>
      <c r="I15" t="s">
        <v>142</v>
      </c>
      <c r="K15" t="s">
        <v>143</v>
      </c>
      <c r="M15" t="s">
        <v>98</v>
      </c>
      <c r="N15" t="s">
        <v>69</v>
      </c>
      <c r="W15" s="2">
        <v>6.85016850568509E+129</v>
      </c>
      <c r="AC15" t="s">
        <v>54</v>
      </c>
      <c r="AE15" t="s">
        <v>144</v>
      </c>
      <c r="AH15" t="s">
        <v>145</v>
      </c>
    </row>
    <row r="16" spans="1:34" x14ac:dyDescent="0.35">
      <c r="A16" t="s">
        <v>146</v>
      </c>
      <c r="B16" t="s">
        <v>147</v>
      </c>
      <c r="C16" t="s">
        <v>36</v>
      </c>
      <c r="D16">
        <v>0</v>
      </c>
      <c r="E16">
        <v>868</v>
      </c>
      <c r="F16" t="s">
        <v>116</v>
      </c>
      <c r="H16" t="s">
        <v>39</v>
      </c>
      <c r="I16" t="s">
        <v>40</v>
      </c>
      <c r="K16" t="s">
        <v>39</v>
      </c>
      <c r="M16" t="s">
        <v>41</v>
      </c>
      <c r="N16" t="s">
        <v>42</v>
      </c>
      <c r="O16" t="s">
        <v>148</v>
      </c>
      <c r="AC16" t="s">
        <v>54</v>
      </c>
      <c r="AH16" t="s">
        <v>43</v>
      </c>
    </row>
    <row r="17" spans="1:34" x14ac:dyDescent="0.35">
      <c r="A17" t="s">
        <v>149</v>
      </c>
      <c r="B17" t="s">
        <v>150</v>
      </c>
      <c r="C17" t="s">
        <v>62</v>
      </c>
      <c r="D17">
        <v>319</v>
      </c>
      <c r="E17">
        <v>196878</v>
      </c>
      <c r="F17" t="s">
        <v>151</v>
      </c>
      <c r="H17" t="s">
        <v>133</v>
      </c>
      <c r="I17" t="s">
        <v>97</v>
      </c>
      <c r="K17" t="s">
        <v>133</v>
      </c>
      <c r="L17" t="s">
        <v>134</v>
      </c>
      <c r="M17" t="s">
        <v>152</v>
      </c>
      <c r="N17" t="s">
        <v>69</v>
      </c>
      <c r="O17" t="s">
        <v>153</v>
      </c>
      <c r="AC17" t="s">
        <v>54</v>
      </c>
      <c r="AH17" t="s">
        <v>154</v>
      </c>
    </row>
    <row r="18" spans="1:34" x14ac:dyDescent="0.35">
      <c r="A18" t="s">
        <v>155</v>
      </c>
      <c r="B18" t="s">
        <v>156</v>
      </c>
      <c r="C18" t="s">
        <v>36</v>
      </c>
      <c r="D18">
        <v>1</v>
      </c>
      <c r="E18">
        <v>3035</v>
      </c>
      <c r="F18" t="s">
        <v>116</v>
      </c>
      <c r="H18" t="s">
        <v>39</v>
      </c>
      <c r="I18" t="s">
        <v>40</v>
      </c>
      <c r="K18" t="s">
        <v>39</v>
      </c>
      <c r="M18" t="s">
        <v>41</v>
      </c>
      <c r="N18" t="s">
        <v>42</v>
      </c>
      <c r="O18" t="s">
        <v>148</v>
      </c>
      <c r="AC18" t="s">
        <v>54</v>
      </c>
      <c r="AH18" t="s">
        <v>43</v>
      </c>
    </row>
    <row r="19" spans="1:34" x14ac:dyDescent="0.35">
      <c r="A19" t="s">
        <v>157</v>
      </c>
      <c r="B19" t="s">
        <v>158</v>
      </c>
      <c r="C19" t="s">
        <v>62</v>
      </c>
      <c r="D19">
        <v>1856</v>
      </c>
      <c r="E19">
        <v>1531835</v>
      </c>
      <c r="F19" t="s">
        <v>159</v>
      </c>
      <c r="G19" t="s">
        <v>160</v>
      </c>
      <c r="H19" t="s">
        <v>65</v>
      </c>
      <c r="I19" t="s">
        <v>66</v>
      </c>
      <c r="K19" t="s">
        <v>67</v>
      </c>
      <c r="M19" t="s">
        <v>161</v>
      </c>
      <c r="N19" t="s">
        <v>69</v>
      </c>
      <c r="AH19" t="s">
        <v>162</v>
      </c>
    </row>
    <row r="20" spans="1:34" x14ac:dyDescent="0.35">
      <c r="A20" t="s">
        <v>163</v>
      </c>
      <c r="B20" t="s">
        <v>164</v>
      </c>
      <c r="C20" t="s">
        <v>62</v>
      </c>
      <c r="D20">
        <v>163</v>
      </c>
      <c r="E20">
        <v>114003</v>
      </c>
      <c r="F20" t="s">
        <v>165</v>
      </c>
      <c r="G20" t="s">
        <v>166</v>
      </c>
      <c r="H20" t="s">
        <v>167</v>
      </c>
      <c r="I20" t="s">
        <v>97</v>
      </c>
      <c r="K20" t="s">
        <v>168</v>
      </c>
      <c r="N20" t="s">
        <v>69</v>
      </c>
      <c r="O20" t="s">
        <v>169</v>
      </c>
      <c r="W20" t="s">
        <v>170</v>
      </c>
      <c r="AA20" t="s">
        <v>171</v>
      </c>
      <c r="AC20" t="s">
        <v>54</v>
      </c>
      <c r="AH20" t="s">
        <v>172</v>
      </c>
    </row>
    <row r="21" spans="1:34" x14ac:dyDescent="0.35">
      <c r="A21" t="s">
        <v>173</v>
      </c>
      <c r="B21" t="s">
        <v>174</v>
      </c>
      <c r="C21" t="s">
        <v>62</v>
      </c>
      <c r="D21">
        <v>491</v>
      </c>
      <c r="E21">
        <v>648112</v>
      </c>
      <c r="F21" t="s">
        <v>175</v>
      </c>
      <c r="H21" t="s">
        <v>176</v>
      </c>
      <c r="I21" t="s">
        <v>177</v>
      </c>
      <c r="J21" t="s">
        <v>178</v>
      </c>
      <c r="K21" t="s">
        <v>179</v>
      </c>
      <c r="M21" t="s">
        <v>98</v>
      </c>
      <c r="N21" t="s">
        <v>69</v>
      </c>
      <c r="P21" t="s">
        <v>180</v>
      </c>
      <c r="AH21" t="s">
        <v>181</v>
      </c>
    </row>
    <row r="22" spans="1:34" x14ac:dyDescent="0.35">
      <c r="A22" t="s">
        <v>182</v>
      </c>
      <c r="B22" t="s">
        <v>183</v>
      </c>
      <c r="C22" t="s">
        <v>36</v>
      </c>
      <c r="D22">
        <v>418</v>
      </c>
      <c r="E22">
        <v>526565</v>
      </c>
      <c r="F22" t="s">
        <v>184</v>
      </c>
      <c r="G22" t="s">
        <v>185</v>
      </c>
      <c r="H22" t="s">
        <v>186</v>
      </c>
      <c r="I22" t="s">
        <v>187</v>
      </c>
      <c r="J22" t="s">
        <v>188</v>
      </c>
      <c r="K22" t="s">
        <v>186</v>
      </c>
      <c r="M22" t="s">
        <v>189</v>
      </c>
      <c r="N22" t="s">
        <v>42</v>
      </c>
      <c r="AA22" t="s">
        <v>190</v>
      </c>
      <c r="AC22" t="s">
        <v>54</v>
      </c>
      <c r="AD22" t="s">
        <v>82</v>
      </c>
      <c r="AH22" t="s">
        <v>191</v>
      </c>
    </row>
    <row r="23" spans="1:34" x14ac:dyDescent="0.35">
      <c r="A23" t="s">
        <v>192</v>
      </c>
      <c r="B23" t="s">
        <v>193</v>
      </c>
      <c r="C23" t="s">
        <v>62</v>
      </c>
      <c r="D23">
        <v>275</v>
      </c>
      <c r="E23">
        <v>248703</v>
      </c>
      <c r="F23" t="s">
        <v>194</v>
      </c>
      <c r="G23" t="s">
        <v>195</v>
      </c>
      <c r="H23" t="s">
        <v>196</v>
      </c>
      <c r="I23" t="s">
        <v>197</v>
      </c>
      <c r="K23" t="s">
        <v>67</v>
      </c>
      <c r="N23" t="s">
        <v>69</v>
      </c>
      <c r="O23" t="s">
        <v>198</v>
      </c>
      <c r="AC23" t="s">
        <v>54</v>
      </c>
      <c r="AH23" t="s">
        <v>199</v>
      </c>
    </row>
    <row r="24" spans="1:34" x14ac:dyDescent="0.35">
      <c r="A24" t="s">
        <v>200</v>
      </c>
      <c r="B24" t="s">
        <v>201</v>
      </c>
      <c r="C24" t="s">
        <v>202</v>
      </c>
      <c r="D24">
        <v>43</v>
      </c>
      <c r="E24">
        <v>33774</v>
      </c>
      <c r="F24" t="s">
        <v>203</v>
      </c>
      <c r="G24" t="s">
        <v>204</v>
      </c>
      <c r="H24" t="s">
        <v>205</v>
      </c>
      <c r="I24" t="s">
        <v>206</v>
      </c>
      <c r="K24" t="s">
        <v>207</v>
      </c>
      <c r="M24" t="s">
        <v>208</v>
      </c>
      <c r="N24" t="s">
        <v>209</v>
      </c>
      <c r="S24" t="s">
        <v>210</v>
      </c>
      <c r="AC24" t="s">
        <v>54</v>
      </c>
    </row>
    <row r="25" spans="1:34" x14ac:dyDescent="0.35">
      <c r="A25" t="s">
        <v>211</v>
      </c>
      <c r="B25" t="s">
        <v>212</v>
      </c>
      <c r="C25" t="s">
        <v>62</v>
      </c>
      <c r="D25">
        <v>368</v>
      </c>
      <c r="E25">
        <v>186668</v>
      </c>
      <c r="F25" t="s">
        <v>120</v>
      </c>
      <c r="G25" t="s">
        <v>121</v>
      </c>
      <c r="H25" t="s">
        <v>122</v>
      </c>
      <c r="I25" t="s">
        <v>123</v>
      </c>
      <c r="K25" t="s">
        <v>124</v>
      </c>
      <c r="M25" t="s">
        <v>125</v>
      </c>
      <c r="N25" t="s">
        <v>69</v>
      </c>
      <c r="AA25" t="s">
        <v>213</v>
      </c>
      <c r="AH25" t="s">
        <v>214</v>
      </c>
    </row>
    <row r="26" spans="1:34" x14ac:dyDescent="0.35">
      <c r="A26" t="s">
        <v>215</v>
      </c>
      <c r="B26" t="s">
        <v>216</v>
      </c>
      <c r="C26" t="s">
        <v>62</v>
      </c>
      <c r="D26">
        <v>1000</v>
      </c>
      <c r="E26">
        <v>2525589</v>
      </c>
      <c r="F26" t="s">
        <v>217</v>
      </c>
      <c r="G26" t="s">
        <v>218</v>
      </c>
      <c r="H26" t="s">
        <v>219</v>
      </c>
      <c r="I26" t="s">
        <v>220</v>
      </c>
      <c r="K26" t="s">
        <v>221</v>
      </c>
      <c r="M26" t="s">
        <v>161</v>
      </c>
      <c r="N26" t="s">
        <v>69</v>
      </c>
      <c r="O26" t="s">
        <v>222</v>
      </c>
      <c r="AC26" t="s">
        <v>54</v>
      </c>
      <c r="AD26" t="s">
        <v>82</v>
      </c>
    </row>
    <row r="27" spans="1:34" x14ac:dyDescent="0.35">
      <c r="A27" t="s">
        <v>223</v>
      </c>
      <c r="B27" t="s">
        <v>224</v>
      </c>
      <c r="C27" t="s">
        <v>36</v>
      </c>
      <c r="D27">
        <v>1</v>
      </c>
      <c r="E27">
        <v>3221</v>
      </c>
      <c r="F27" t="s">
        <v>116</v>
      </c>
      <c r="H27" t="s">
        <v>39</v>
      </c>
      <c r="I27" t="s">
        <v>40</v>
      </c>
      <c r="K27" t="s">
        <v>39</v>
      </c>
      <c r="M27" t="s">
        <v>41</v>
      </c>
      <c r="N27" t="s">
        <v>42</v>
      </c>
      <c r="O27" t="s">
        <v>117</v>
      </c>
      <c r="AC27" t="s">
        <v>54</v>
      </c>
      <c r="AH27" t="s">
        <v>43</v>
      </c>
    </row>
    <row r="28" spans="1:34" x14ac:dyDescent="0.35">
      <c r="A28" t="s">
        <v>225</v>
      </c>
      <c r="B28" t="s">
        <v>226</v>
      </c>
      <c r="C28" t="s">
        <v>36</v>
      </c>
      <c r="D28">
        <v>0</v>
      </c>
      <c r="E28">
        <v>805</v>
      </c>
      <c r="F28" t="s">
        <v>116</v>
      </c>
      <c r="H28" t="s">
        <v>39</v>
      </c>
      <c r="I28" t="s">
        <v>40</v>
      </c>
      <c r="K28" t="s">
        <v>39</v>
      </c>
      <c r="M28" t="s">
        <v>41</v>
      </c>
      <c r="N28" t="s">
        <v>42</v>
      </c>
      <c r="O28" t="s">
        <v>227</v>
      </c>
      <c r="AC28" t="s">
        <v>54</v>
      </c>
      <c r="AH28" t="s">
        <v>43</v>
      </c>
    </row>
    <row r="29" spans="1:34" x14ac:dyDescent="0.35">
      <c r="A29" t="s">
        <v>228</v>
      </c>
      <c r="B29" t="s">
        <v>158</v>
      </c>
      <c r="C29" t="s">
        <v>62</v>
      </c>
      <c r="D29">
        <v>819</v>
      </c>
      <c r="E29">
        <v>744960</v>
      </c>
      <c r="F29" t="s">
        <v>159</v>
      </c>
      <c r="G29" t="s">
        <v>160</v>
      </c>
      <c r="H29" t="s">
        <v>65</v>
      </c>
      <c r="I29" t="s">
        <v>66</v>
      </c>
      <c r="K29" t="s">
        <v>67</v>
      </c>
      <c r="M29" t="s">
        <v>161</v>
      </c>
      <c r="N29" t="s">
        <v>69</v>
      </c>
      <c r="AH29" t="s">
        <v>162</v>
      </c>
    </row>
    <row r="30" spans="1:34" x14ac:dyDescent="0.35">
      <c r="A30" t="s">
        <v>229</v>
      </c>
      <c r="B30" t="s">
        <v>230</v>
      </c>
      <c r="C30" t="s">
        <v>62</v>
      </c>
      <c r="D30">
        <v>170</v>
      </c>
      <c r="E30">
        <v>149139</v>
      </c>
      <c r="F30" t="s">
        <v>231</v>
      </c>
      <c r="G30" t="s">
        <v>232</v>
      </c>
      <c r="H30" t="s">
        <v>233</v>
      </c>
      <c r="I30" t="s">
        <v>97</v>
      </c>
      <c r="J30" t="s">
        <v>233</v>
      </c>
      <c r="K30" t="s">
        <v>233</v>
      </c>
      <c r="M30" t="s">
        <v>234</v>
      </c>
      <c r="N30" t="s">
        <v>69</v>
      </c>
      <c r="U30" t="s">
        <v>235</v>
      </c>
      <c r="Y30" t="s">
        <v>236</v>
      </c>
      <c r="AA30" t="s">
        <v>237</v>
      </c>
      <c r="AC30" t="s">
        <v>54</v>
      </c>
      <c r="AD30" t="s">
        <v>82</v>
      </c>
      <c r="AH30" t="s">
        <v>238</v>
      </c>
    </row>
    <row r="31" spans="1:34" x14ac:dyDescent="0.35">
      <c r="A31" t="s">
        <v>239</v>
      </c>
      <c r="B31" t="s">
        <v>240</v>
      </c>
      <c r="C31" t="s">
        <v>62</v>
      </c>
      <c r="D31">
        <v>2251</v>
      </c>
      <c r="E31">
        <v>1108461</v>
      </c>
      <c r="F31" t="s">
        <v>241</v>
      </c>
      <c r="G31" t="s">
        <v>242</v>
      </c>
      <c r="H31" t="s">
        <v>243</v>
      </c>
      <c r="I31" t="s">
        <v>244</v>
      </c>
      <c r="K31" t="s">
        <v>245</v>
      </c>
      <c r="M31" t="s">
        <v>68</v>
      </c>
      <c r="N31" t="s">
        <v>69</v>
      </c>
      <c r="O31" t="s">
        <v>246</v>
      </c>
      <c r="AC31" t="s">
        <v>54</v>
      </c>
      <c r="AH31" t="s">
        <v>247</v>
      </c>
    </row>
    <row r="32" spans="1:34" x14ac:dyDescent="0.35">
      <c r="A32" t="s">
        <v>248</v>
      </c>
      <c r="B32" t="s">
        <v>249</v>
      </c>
      <c r="C32" t="s">
        <v>62</v>
      </c>
      <c r="D32">
        <v>0</v>
      </c>
      <c r="E32">
        <v>4</v>
      </c>
      <c r="F32" t="s">
        <v>250</v>
      </c>
      <c r="H32" t="s">
        <v>251</v>
      </c>
      <c r="I32" t="s">
        <v>252</v>
      </c>
      <c r="K32" t="s">
        <v>253</v>
      </c>
      <c r="M32" t="s">
        <v>254</v>
      </c>
      <c r="N32" t="s">
        <v>69</v>
      </c>
      <c r="AC32" t="s">
        <v>54</v>
      </c>
      <c r="AH32" t="s">
        <v>255</v>
      </c>
    </row>
    <row r="33" spans="1:34" x14ac:dyDescent="0.35">
      <c r="A33" t="s">
        <v>256</v>
      </c>
      <c r="B33" t="s">
        <v>257</v>
      </c>
      <c r="C33" t="s">
        <v>62</v>
      </c>
      <c r="D33">
        <v>12935</v>
      </c>
      <c r="E33">
        <v>6034926</v>
      </c>
      <c r="F33" t="s">
        <v>258</v>
      </c>
      <c r="G33" t="s">
        <v>259</v>
      </c>
      <c r="H33" t="s">
        <v>260</v>
      </c>
      <c r="I33" t="s">
        <v>261</v>
      </c>
      <c r="J33" t="s">
        <v>262</v>
      </c>
      <c r="K33" t="s">
        <v>263</v>
      </c>
      <c r="M33" t="s">
        <v>264</v>
      </c>
      <c r="N33" t="s">
        <v>69</v>
      </c>
      <c r="O33" t="s">
        <v>265</v>
      </c>
      <c r="AC33" t="s">
        <v>54</v>
      </c>
      <c r="AH33" t="s">
        <v>266</v>
      </c>
    </row>
    <row r="34" spans="1:34" x14ac:dyDescent="0.35">
      <c r="A34" t="s">
        <v>267</v>
      </c>
      <c r="B34" t="s">
        <v>268</v>
      </c>
      <c r="C34" t="s">
        <v>62</v>
      </c>
      <c r="D34">
        <v>2</v>
      </c>
      <c r="E34">
        <v>19726</v>
      </c>
      <c r="F34" t="s">
        <v>269</v>
      </c>
      <c r="G34" t="s">
        <v>270</v>
      </c>
      <c r="H34" t="s">
        <v>271</v>
      </c>
      <c r="I34" t="s">
        <v>272</v>
      </c>
      <c r="K34" t="s">
        <v>273</v>
      </c>
      <c r="M34" t="s">
        <v>98</v>
      </c>
      <c r="N34" t="s">
        <v>69</v>
      </c>
      <c r="S34" t="s">
        <v>274</v>
      </c>
      <c r="AC34" t="s">
        <v>54</v>
      </c>
      <c r="AD34" t="s">
        <v>82</v>
      </c>
    </row>
    <row r="35" spans="1:34" x14ac:dyDescent="0.35">
      <c r="A35" t="s">
        <v>275</v>
      </c>
      <c r="B35" t="s">
        <v>276</v>
      </c>
      <c r="C35" t="s">
        <v>62</v>
      </c>
      <c r="D35">
        <v>10088</v>
      </c>
      <c r="E35">
        <v>1048175</v>
      </c>
      <c r="F35" t="s">
        <v>277</v>
      </c>
      <c r="G35" t="s">
        <v>278</v>
      </c>
      <c r="H35" t="s">
        <v>260</v>
      </c>
      <c r="I35" t="s">
        <v>261</v>
      </c>
      <c r="J35" t="s">
        <v>262</v>
      </c>
      <c r="K35" t="s">
        <v>263</v>
      </c>
      <c r="M35" t="s">
        <v>264</v>
      </c>
      <c r="N35" t="s">
        <v>69</v>
      </c>
      <c r="O35" t="s">
        <v>279</v>
      </c>
      <c r="AA35" t="s">
        <v>280</v>
      </c>
      <c r="AC35" t="s">
        <v>54</v>
      </c>
      <c r="AH35" t="s">
        <v>281</v>
      </c>
    </row>
    <row r="36" spans="1:34" x14ac:dyDescent="0.35">
      <c r="A36" t="s">
        <v>282</v>
      </c>
      <c r="B36" t="s">
        <v>283</v>
      </c>
      <c r="C36" t="s">
        <v>62</v>
      </c>
      <c r="D36">
        <v>2367</v>
      </c>
      <c r="E36">
        <v>1147881</v>
      </c>
      <c r="F36" t="s">
        <v>284</v>
      </c>
      <c r="G36" t="s">
        <v>285</v>
      </c>
      <c r="H36" t="s">
        <v>260</v>
      </c>
      <c r="I36" t="s">
        <v>261</v>
      </c>
      <c r="J36" t="s">
        <v>262</v>
      </c>
      <c r="K36" t="s">
        <v>263</v>
      </c>
      <c r="M36" t="s">
        <v>264</v>
      </c>
      <c r="N36" t="s">
        <v>69</v>
      </c>
      <c r="O36" t="s">
        <v>286</v>
      </c>
      <c r="AC36" t="s">
        <v>54</v>
      </c>
      <c r="AH36" t="s">
        <v>287</v>
      </c>
    </row>
    <row r="37" spans="1:34" x14ac:dyDescent="0.35">
      <c r="A37" t="s">
        <v>288</v>
      </c>
      <c r="B37" t="s">
        <v>289</v>
      </c>
      <c r="C37" t="s">
        <v>290</v>
      </c>
      <c r="D37">
        <v>25190</v>
      </c>
      <c r="E37">
        <v>10254787</v>
      </c>
      <c r="F37" t="s">
        <v>291</v>
      </c>
      <c r="G37" t="s">
        <v>292</v>
      </c>
      <c r="H37" t="s">
        <v>293</v>
      </c>
      <c r="I37" t="s">
        <v>294</v>
      </c>
      <c r="K37" t="s">
        <v>295</v>
      </c>
      <c r="M37" t="s">
        <v>98</v>
      </c>
      <c r="N37" t="s">
        <v>296</v>
      </c>
      <c r="AC37" t="s">
        <v>54</v>
      </c>
      <c r="AH37" t="s">
        <v>297</v>
      </c>
    </row>
    <row r="38" spans="1:34" x14ac:dyDescent="0.35">
      <c r="A38" t="s">
        <v>298</v>
      </c>
      <c r="B38" t="s">
        <v>299</v>
      </c>
      <c r="C38" t="s">
        <v>36</v>
      </c>
      <c r="D38">
        <v>657</v>
      </c>
      <c r="E38">
        <v>547188</v>
      </c>
      <c r="F38" t="s">
        <v>300</v>
      </c>
      <c r="G38" t="s">
        <v>301</v>
      </c>
      <c r="H38" t="s">
        <v>302</v>
      </c>
      <c r="I38" t="s">
        <v>303</v>
      </c>
      <c r="K38" t="s">
        <v>304</v>
      </c>
      <c r="L38" t="s">
        <v>134</v>
      </c>
      <c r="M38" t="s">
        <v>305</v>
      </c>
      <c r="N38" t="s">
        <v>51</v>
      </c>
      <c r="AC38" t="s">
        <v>54</v>
      </c>
    </row>
    <row r="39" spans="1:34" x14ac:dyDescent="0.35">
      <c r="A39" t="s">
        <v>306</v>
      </c>
      <c r="B39" t="s">
        <v>212</v>
      </c>
      <c r="C39" t="s">
        <v>62</v>
      </c>
      <c r="D39">
        <v>189</v>
      </c>
      <c r="E39">
        <v>165080</v>
      </c>
      <c r="F39" t="s">
        <v>120</v>
      </c>
      <c r="G39" t="s">
        <v>121</v>
      </c>
      <c r="H39" t="s">
        <v>122</v>
      </c>
      <c r="I39" t="s">
        <v>123</v>
      </c>
      <c r="K39" t="s">
        <v>124</v>
      </c>
      <c r="M39" t="s">
        <v>125</v>
      </c>
      <c r="N39" t="s">
        <v>69</v>
      </c>
      <c r="AH39" t="s">
        <v>307</v>
      </c>
    </row>
    <row r="40" spans="1:34" x14ac:dyDescent="0.35">
      <c r="A40" t="s">
        <v>308</v>
      </c>
      <c r="B40" t="s">
        <v>309</v>
      </c>
      <c r="C40" t="s">
        <v>62</v>
      </c>
      <c r="D40">
        <v>12766</v>
      </c>
      <c r="E40">
        <v>5956868</v>
      </c>
      <c r="F40" t="s">
        <v>258</v>
      </c>
      <c r="G40" t="s">
        <v>259</v>
      </c>
      <c r="H40" t="s">
        <v>260</v>
      </c>
      <c r="I40" t="s">
        <v>261</v>
      </c>
      <c r="J40" t="s">
        <v>262</v>
      </c>
      <c r="K40" t="s">
        <v>263</v>
      </c>
      <c r="M40" t="s">
        <v>264</v>
      </c>
      <c r="N40" t="s">
        <v>69</v>
      </c>
      <c r="O40" t="s">
        <v>265</v>
      </c>
      <c r="AC40" t="s">
        <v>54</v>
      </c>
      <c r="AH40" t="s">
        <v>310</v>
      </c>
    </row>
    <row r="41" spans="1:34" x14ac:dyDescent="0.35">
      <c r="A41" t="s">
        <v>311</v>
      </c>
      <c r="B41" t="s">
        <v>312</v>
      </c>
      <c r="C41" t="s">
        <v>62</v>
      </c>
      <c r="D41">
        <v>1754</v>
      </c>
      <c r="E41">
        <v>1442405</v>
      </c>
      <c r="F41" t="s">
        <v>313</v>
      </c>
      <c r="G41" t="s">
        <v>314</v>
      </c>
      <c r="H41" t="s">
        <v>315</v>
      </c>
      <c r="I41" t="s">
        <v>316</v>
      </c>
      <c r="K41" t="s">
        <v>317</v>
      </c>
      <c r="M41" t="s">
        <v>318</v>
      </c>
      <c r="N41" t="s">
        <v>69</v>
      </c>
      <c r="U41" t="s">
        <v>319</v>
      </c>
      <c r="AD41" t="s">
        <v>82</v>
      </c>
      <c r="AH41" t="s">
        <v>320</v>
      </c>
    </row>
    <row r="42" spans="1:34" x14ac:dyDescent="0.35">
      <c r="A42" t="s">
        <v>321</v>
      </c>
      <c r="B42" t="s">
        <v>322</v>
      </c>
      <c r="C42" t="s">
        <v>62</v>
      </c>
      <c r="D42">
        <v>1011</v>
      </c>
      <c r="E42">
        <v>830622</v>
      </c>
      <c r="F42" t="s">
        <v>323</v>
      </c>
      <c r="G42" t="s">
        <v>314</v>
      </c>
      <c r="H42" t="s">
        <v>315</v>
      </c>
      <c r="I42" t="s">
        <v>316</v>
      </c>
      <c r="K42" t="s">
        <v>317</v>
      </c>
      <c r="M42" t="s">
        <v>324</v>
      </c>
      <c r="N42" t="s">
        <v>69</v>
      </c>
      <c r="AH42" t="s">
        <v>325</v>
      </c>
    </row>
    <row r="43" spans="1:34" x14ac:dyDescent="0.35">
      <c r="A43" t="s">
        <v>326</v>
      </c>
      <c r="B43" t="s">
        <v>327</v>
      </c>
      <c r="C43" t="s">
        <v>62</v>
      </c>
      <c r="D43">
        <v>4</v>
      </c>
      <c r="E43">
        <v>2408</v>
      </c>
      <c r="F43" t="s">
        <v>328</v>
      </c>
      <c r="H43" t="s">
        <v>251</v>
      </c>
      <c r="I43" t="s">
        <v>252</v>
      </c>
      <c r="K43" t="s">
        <v>253</v>
      </c>
      <c r="M43" t="s">
        <v>254</v>
      </c>
      <c r="N43" t="s">
        <v>69</v>
      </c>
      <c r="AC43" t="s">
        <v>54</v>
      </c>
      <c r="AH43" t="s">
        <v>329</v>
      </c>
    </row>
    <row r="44" spans="1:34" x14ac:dyDescent="0.35">
      <c r="A44" t="s">
        <v>330</v>
      </c>
      <c r="B44" t="s">
        <v>331</v>
      </c>
      <c r="C44" t="s">
        <v>62</v>
      </c>
      <c r="D44">
        <v>10650</v>
      </c>
      <c r="E44">
        <v>5175160</v>
      </c>
      <c r="F44" t="s">
        <v>258</v>
      </c>
      <c r="G44" t="s">
        <v>259</v>
      </c>
      <c r="H44" t="s">
        <v>260</v>
      </c>
      <c r="I44" t="s">
        <v>261</v>
      </c>
      <c r="J44" t="s">
        <v>262</v>
      </c>
      <c r="K44" t="s">
        <v>263</v>
      </c>
      <c r="M44" t="s">
        <v>264</v>
      </c>
      <c r="N44" t="s">
        <v>69</v>
      </c>
      <c r="O44" t="s">
        <v>265</v>
      </c>
      <c r="AC44" t="s">
        <v>54</v>
      </c>
    </row>
    <row r="45" spans="1:34" x14ac:dyDescent="0.35">
      <c r="A45" t="s">
        <v>332</v>
      </c>
      <c r="B45" t="s">
        <v>333</v>
      </c>
      <c r="C45" t="s">
        <v>62</v>
      </c>
      <c r="D45">
        <v>1453</v>
      </c>
      <c r="E45">
        <v>2204523</v>
      </c>
      <c r="F45" t="s">
        <v>334</v>
      </c>
      <c r="H45" t="s">
        <v>176</v>
      </c>
      <c r="I45" t="s">
        <v>177</v>
      </c>
      <c r="J45" t="s">
        <v>178</v>
      </c>
      <c r="K45" t="s">
        <v>179</v>
      </c>
      <c r="N45" t="s">
        <v>69</v>
      </c>
      <c r="P45" t="s">
        <v>180</v>
      </c>
      <c r="AD45" t="s">
        <v>82</v>
      </c>
      <c r="AH45" t="s">
        <v>181</v>
      </c>
    </row>
    <row r="46" spans="1:34" x14ac:dyDescent="0.35">
      <c r="A46" t="s">
        <v>335</v>
      </c>
      <c r="B46" t="s">
        <v>336</v>
      </c>
      <c r="C46" t="s">
        <v>62</v>
      </c>
      <c r="D46">
        <v>146</v>
      </c>
      <c r="E46">
        <v>81457</v>
      </c>
      <c r="F46" t="s">
        <v>337</v>
      </c>
      <c r="G46" t="s">
        <v>338</v>
      </c>
      <c r="H46" t="s">
        <v>339</v>
      </c>
      <c r="I46" t="s">
        <v>340</v>
      </c>
      <c r="J46" t="s">
        <v>341</v>
      </c>
      <c r="K46" t="s">
        <v>341</v>
      </c>
      <c r="M46" t="s">
        <v>342</v>
      </c>
      <c r="N46" t="s">
        <v>69</v>
      </c>
      <c r="O46" t="s">
        <v>343</v>
      </c>
      <c r="AH46" t="s">
        <v>344</v>
      </c>
    </row>
    <row r="47" spans="1:34" x14ac:dyDescent="0.35">
      <c r="A47" t="s">
        <v>345</v>
      </c>
      <c r="B47" t="s">
        <v>346</v>
      </c>
      <c r="C47" t="s">
        <v>62</v>
      </c>
      <c r="D47">
        <v>141</v>
      </c>
      <c r="E47">
        <v>46180</v>
      </c>
      <c r="F47" t="s">
        <v>347</v>
      </c>
      <c r="G47" t="s">
        <v>348</v>
      </c>
      <c r="H47" t="s">
        <v>349</v>
      </c>
      <c r="I47" t="s">
        <v>350</v>
      </c>
      <c r="K47" t="s">
        <v>351</v>
      </c>
      <c r="L47" t="s">
        <v>49</v>
      </c>
      <c r="M47" t="s">
        <v>98</v>
      </c>
      <c r="N47" t="s">
        <v>69</v>
      </c>
      <c r="P47" t="s">
        <v>352</v>
      </c>
      <c r="U47" t="s">
        <v>353</v>
      </c>
      <c r="AC47" t="s">
        <v>54</v>
      </c>
      <c r="AH47" t="s">
        <v>354</v>
      </c>
    </row>
    <row r="48" spans="1:34" x14ac:dyDescent="0.35">
      <c r="A48" t="s">
        <v>355</v>
      </c>
      <c r="B48" t="s">
        <v>356</v>
      </c>
      <c r="C48" t="s">
        <v>62</v>
      </c>
      <c r="D48">
        <v>881</v>
      </c>
      <c r="E48">
        <v>1464402</v>
      </c>
      <c r="F48" t="s">
        <v>357</v>
      </c>
      <c r="H48" t="s">
        <v>176</v>
      </c>
      <c r="I48" t="s">
        <v>177</v>
      </c>
      <c r="J48" t="s">
        <v>178</v>
      </c>
      <c r="K48" t="s">
        <v>179</v>
      </c>
      <c r="N48" t="s">
        <v>69</v>
      </c>
      <c r="P48" t="s">
        <v>180</v>
      </c>
      <c r="AC48" t="s">
        <v>54</v>
      </c>
      <c r="AH48" t="s">
        <v>181</v>
      </c>
    </row>
    <row r="49" spans="1:34" x14ac:dyDescent="0.35">
      <c r="A49" t="s">
        <v>358</v>
      </c>
      <c r="B49" t="s">
        <v>359</v>
      </c>
      <c r="C49" t="s">
        <v>62</v>
      </c>
      <c r="D49">
        <v>1094</v>
      </c>
      <c r="E49">
        <v>133343</v>
      </c>
      <c r="F49" t="s">
        <v>360</v>
      </c>
      <c r="G49" t="s">
        <v>361</v>
      </c>
      <c r="H49" t="s">
        <v>362</v>
      </c>
      <c r="I49" t="s">
        <v>97</v>
      </c>
      <c r="K49" t="s">
        <v>363</v>
      </c>
      <c r="M49" t="s">
        <v>98</v>
      </c>
      <c r="N49" t="s">
        <v>69</v>
      </c>
      <c r="O49" t="s">
        <v>343</v>
      </c>
      <c r="AH49" t="s">
        <v>364</v>
      </c>
    </row>
    <row r="50" spans="1:34" x14ac:dyDescent="0.35">
      <c r="A50" t="s">
        <v>365</v>
      </c>
      <c r="B50" t="s">
        <v>366</v>
      </c>
      <c r="C50" t="s">
        <v>62</v>
      </c>
      <c r="D50">
        <v>105</v>
      </c>
      <c r="E50">
        <v>38313</v>
      </c>
      <c r="F50" t="s">
        <v>367</v>
      </c>
      <c r="G50" t="s">
        <v>368</v>
      </c>
      <c r="H50" t="s">
        <v>369</v>
      </c>
      <c r="I50" t="s">
        <v>370</v>
      </c>
      <c r="J50" t="s">
        <v>369</v>
      </c>
      <c r="K50" t="s">
        <v>369</v>
      </c>
      <c r="M50" t="s">
        <v>98</v>
      </c>
      <c r="N50" t="s">
        <v>69</v>
      </c>
      <c r="P50" t="s">
        <v>371</v>
      </c>
      <c r="AH50" t="s">
        <v>372</v>
      </c>
    </row>
    <row r="51" spans="1:34" x14ac:dyDescent="0.35">
      <c r="A51" t="s">
        <v>373</v>
      </c>
      <c r="B51" t="s">
        <v>374</v>
      </c>
      <c r="C51" t="s">
        <v>62</v>
      </c>
      <c r="D51">
        <v>151</v>
      </c>
      <c r="E51">
        <v>79632</v>
      </c>
      <c r="F51" t="s">
        <v>337</v>
      </c>
      <c r="G51" t="s">
        <v>338</v>
      </c>
      <c r="H51" t="s">
        <v>339</v>
      </c>
      <c r="I51" t="s">
        <v>340</v>
      </c>
      <c r="J51" t="s">
        <v>341</v>
      </c>
      <c r="K51" t="s">
        <v>341</v>
      </c>
      <c r="M51" t="s">
        <v>342</v>
      </c>
      <c r="N51" t="s">
        <v>69</v>
      </c>
      <c r="O51" t="s">
        <v>343</v>
      </c>
      <c r="AH51" t="s">
        <v>344</v>
      </c>
    </row>
    <row r="52" spans="1:34" x14ac:dyDescent="0.35">
      <c r="A52" t="s">
        <v>375</v>
      </c>
      <c r="B52" t="s">
        <v>376</v>
      </c>
      <c r="C52" t="s">
        <v>62</v>
      </c>
      <c r="D52">
        <v>10</v>
      </c>
      <c r="E52">
        <v>4568</v>
      </c>
      <c r="F52" t="s">
        <v>377</v>
      </c>
      <c r="H52" t="s">
        <v>378</v>
      </c>
      <c r="I52" t="s">
        <v>379</v>
      </c>
      <c r="J52" t="s">
        <v>380</v>
      </c>
      <c r="K52" t="s">
        <v>381</v>
      </c>
      <c r="L52" t="s">
        <v>134</v>
      </c>
      <c r="M52" t="s">
        <v>382</v>
      </c>
      <c r="N52" t="s">
        <v>69</v>
      </c>
      <c r="AC52" t="s">
        <v>54</v>
      </c>
      <c r="AH52" t="s">
        <v>383</v>
      </c>
    </row>
    <row r="53" spans="1:34" x14ac:dyDescent="0.35">
      <c r="A53" t="s">
        <v>384</v>
      </c>
      <c r="B53" t="s">
        <v>385</v>
      </c>
      <c r="C53" t="s">
        <v>36</v>
      </c>
      <c r="D53">
        <v>8</v>
      </c>
      <c r="E53">
        <v>16750</v>
      </c>
      <c r="F53" t="s">
        <v>386</v>
      </c>
      <c r="G53" t="s">
        <v>387</v>
      </c>
      <c r="H53" t="s">
        <v>39</v>
      </c>
      <c r="I53" t="s">
        <v>40</v>
      </c>
      <c r="J53" t="s">
        <v>388</v>
      </c>
      <c r="K53" t="s">
        <v>39</v>
      </c>
      <c r="M53" t="s">
        <v>41</v>
      </c>
      <c r="N53" t="s">
        <v>42</v>
      </c>
      <c r="AC53" t="s">
        <v>54</v>
      </c>
      <c r="AH53" t="s">
        <v>389</v>
      </c>
    </row>
    <row r="54" spans="1:34" x14ac:dyDescent="0.35">
      <c r="A54" t="s">
        <v>390</v>
      </c>
      <c r="B54" t="s">
        <v>391</v>
      </c>
      <c r="C54" t="s">
        <v>290</v>
      </c>
      <c r="D54">
        <v>2</v>
      </c>
      <c r="E54">
        <v>242</v>
      </c>
      <c r="F54" t="s">
        <v>392</v>
      </c>
      <c r="G54" t="s">
        <v>393</v>
      </c>
      <c r="H54" t="s">
        <v>394</v>
      </c>
      <c r="I54" t="s">
        <v>395</v>
      </c>
      <c r="J54" t="s">
        <v>396</v>
      </c>
      <c r="K54" t="s">
        <v>396</v>
      </c>
      <c r="M54" t="s">
        <v>135</v>
      </c>
      <c r="N54" t="s">
        <v>296</v>
      </c>
      <c r="W54" s="2">
        <v>410140124169</v>
      </c>
      <c r="AC54" t="s">
        <v>54</v>
      </c>
      <c r="AH54" t="s">
        <v>397</v>
      </c>
    </row>
    <row r="55" spans="1:34" x14ac:dyDescent="0.35">
      <c r="A55" t="s">
        <v>398</v>
      </c>
      <c r="B55" t="s">
        <v>399</v>
      </c>
      <c r="C55" t="s">
        <v>62</v>
      </c>
      <c r="D55">
        <v>509</v>
      </c>
      <c r="E55">
        <v>440754</v>
      </c>
      <c r="F55" t="s">
        <v>400</v>
      </c>
      <c r="H55" t="s">
        <v>176</v>
      </c>
      <c r="I55" t="s">
        <v>177</v>
      </c>
      <c r="J55" t="s">
        <v>178</v>
      </c>
      <c r="K55" t="s">
        <v>179</v>
      </c>
      <c r="N55" t="s">
        <v>69</v>
      </c>
      <c r="P55" t="s">
        <v>180</v>
      </c>
      <c r="AC55" t="s">
        <v>54</v>
      </c>
      <c r="AH55" t="s">
        <v>401</v>
      </c>
    </row>
    <row r="56" spans="1:34" x14ac:dyDescent="0.35">
      <c r="A56" t="s">
        <v>402</v>
      </c>
      <c r="B56" t="s">
        <v>403</v>
      </c>
      <c r="C56" t="s">
        <v>36</v>
      </c>
      <c r="D56">
        <v>0</v>
      </c>
      <c r="E56">
        <v>1099</v>
      </c>
      <c r="F56" t="s">
        <v>116</v>
      </c>
      <c r="H56" t="s">
        <v>39</v>
      </c>
      <c r="I56" t="s">
        <v>40</v>
      </c>
      <c r="K56" t="s">
        <v>39</v>
      </c>
      <c r="M56" t="s">
        <v>41</v>
      </c>
      <c r="N56" t="s">
        <v>42</v>
      </c>
      <c r="O56" t="s">
        <v>117</v>
      </c>
      <c r="AC56" t="s">
        <v>54</v>
      </c>
      <c r="AH56" t="s">
        <v>43</v>
      </c>
    </row>
    <row r="57" spans="1:34" x14ac:dyDescent="0.35">
      <c r="A57" t="s">
        <v>404</v>
      </c>
      <c r="B57" t="s">
        <v>405</v>
      </c>
      <c r="C57" t="s">
        <v>62</v>
      </c>
      <c r="D57">
        <v>601</v>
      </c>
      <c r="E57">
        <v>153623</v>
      </c>
      <c r="F57" t="s">
        <v>406</v>
      </c>
      <c r="G57" t="s">
        <v>407</v>
      </c>
      <c r="H57" t="s">
        <v>408</v>
      </c>
      <c r="I57" t="s">
        <v>409</v>
      </c>
      <c r="K57" t="s">
        <v>410</v>
      </c>
      <c r="M57" t="s">
        <v>254</v>
      </c>
      <c r="N57" t="s">
        <v>411</v>
      </c>
      <c r="O57" t="s">
        <v>412</v>
      </c>
      <c r="AA57" t="s">
        <v>413</v>
      </c>
      <c r="AC57" t="s">
        <v>54</v>
      </c>
      <c r="AH57" t="s">
        <v>414</v>
      </c>
    </row>
    <row r="58" spans="1:34" x14ac:dyDescent="0.35">
      <c r="A58" t="s">
        <v>415</v>
      </c>
      <c r="B58" t="s">
        <v>416</v>
      </c>
      <c r="C58" t="s">
        <v>62</v>
      </c>
      <c r="D58">
        <v>3449</v>
      </c>
      <c r="E58">
        <v>358231</v>
      </c>
      <c r="F58" t="s">
        <v>277</v>
      </c>
      <c r="G58" t="s">
        <v>278</v>
      </c>
      <c r="H58" t="s">
        <v>260</v>
      </c>
      <c r="I58" t="s">
        <v>261</v>
      </c>
      <c r="J58" t="s">
        <v>262</v>
      </c>
      <c r="K58" t="s">
        <v>263</v>
      </c>
      <c r="M58" t="s">
        <v>264</v>
      </c>
      <c r="N58" t="s">
        <v>69</v>
      </c>
      <c r="O58" t="s">
        <v>417</v>
      </c>
      <c r="AC58" t="s">
        <v>54</v>
      </c>
      <c r="AH58" t="s">
        <v>418</v>
      </c>
    </row>
    <row r="59" spans="1:34" x14ac:dyDescent="0.35">
      <c r="A59" t="s">
        <v>419</v>
      </c>
      <c r="B59" t="s">
        <v>420</v>
      </c>
      <c r="C59" t="s">
        <v>62</v>
      </c>
      <c r="D59">
        <v>1036</v>
      </c>
      <c r="E59">
        <v>598083</v>
      </c>
      <c r="F59" t="s">
        <v>421</v>
      </c>
      <c r="G59" t="s">
        <v>422</v>
      </c>
      <c r="H59" t="s">
        <v>122</v>
      </c>
      <c r="I59" t="s">
        <v>123</v>
      </c>
      <c r="K59" t="s">
        <v>124</v>
      </c>
      <c r="M59" t="s">
        <v>125</v>
      </c>
      <c r="N59" t="s">
        <v>69</v>
      </c>
      <c r="AH59" t="s">
        <v>423</v>
      </c>
    </row>
    <row r="60" spans="1:34" x14ac:dyDescent="0.35">
      <c r="A60" t="s">
        <v>424</v>
      </c>
      <c r="B60" t="s">
        <v>425</v>
      </c>
      <c r="C60" t="s">
        <v>62</v>
      </c>
      <c r="D60">
        <v>24</v>
      </c>
      <c r="E60">
        <v>7893</v>
      </c>
      <c r="F60" t="s">
        <v>426</v>
      </c>
      <c r="H60" t="s">
        <v>427</v>
      </c>
      <c r="I60" t="s">
        <v>97</v>
      </c>
      <c r="K60" t="s">
        <v>253</v>
      </c>
      <c r="L60" t="s">
        <v>134</v>
      </c>
      <c r="M60" t="s">
        <v>135</v>
      </c>
      <c r="N60" t="s">
        <v>69</v>
      </c>
      <c r="AA60" t="s">
        <v>428</v>
      </c>
      <c r="AC60" t="s">
        <v>54</v>
      </c>
      <c r="AD60" t="s">
        <v>82</v>
      </c>
      <c r="AF60" t="s">
        <v>429</v>
      </c>
      <c r="AH60" t="s">
        <v>430</v>
      </c>
    </row>
    <row r="61" spans="1:34" x14ac:dyDescent="0.35">
      <c r="A61" t="s">
        <v>431</v>
      </c>
      <c r="B61" t="s">
        <v>432</v>
      </c>
      <c r="C61" t="s">
        <v>73</v>
      </c>
      <c r="D61">
        <v>401</v>
      </c>
      <c r="E61">
        <v>183641</v>
      </c>
      <c r="F61" t="s">
        <v>433</v>
      </c>
      <c r="G61" t="s">
        <v>434</v>
      </c>
      <c r="H61" t="s">
        <v>435</v>
      </c>
      <c r="I61" t="s">
        <v>436</v>
      </c>
      <c r="K61" t="s">
        <v>437</v>
      </c>
      <c r="M61" t="s">
        <v>438</v>
      </c>
      <c r="N61" t="s">
        <v>80</v>
      </c>
      <c r="AC61" t="s">
        <v>54</v>
      </c>
      <c r="AD61" t="s">
        <v>82</v>
      </c>
      <c r="AH61" t="s">
        <v>439</v>
      </c>
    </row>
    <row r="62" spans="1:34" x14ac:dyDescent="0.35">
      <c r="A62" t="s">
        <v>440</v>
      </c>
      <c r="B62" t="s">
        <v>441</v>
      </c>
      <c r="C62" t="s">
        <v>62</v>
      </c>
      <c r="D62">
        <v>122</v>
      </c>
      <c r="E62">
        <v>75880</v>
      </c>
      <c r="F62" t="s">
        <v>442</v>
      </c>
      <c r="G62" t="s">
        <v>443</v>
      </c>
      <c r="H62" t="s">
        <v>167</v>
      </c>
      <c r="I62" t="s">
        <v>97</v>
      </c>
      <c r="K62" t="s">
        <v>168</v>
      </c>
      <c r="N62" t="s">
        <v>69</v>
      </c>
      <c r="O62" t="s">
        <v>169</v>
      </c>
      <c r="AA62" t="s">
        <v>444</v>
      </c>
      <c r="AC62" t="s">
        <v>54</v>
      </c>
      <c r="AH62" t="s">
        <v>172</v>
      </c>
    </row>
    <row r="63" spans="1:34" x14ac:dyDescent="0.35">
      <c r="A63" t="s">
        <v>445</v>
      </c>
      <c r="B63" t="s">
        <v>446</v>
      </c>
      <c r="C63" t="s">
        <v>36</v>
      </c>
      <c r="D63">
        <v>50</v>
      </c>
      <c r="E63">
        <v>92143</v>
      </c>
      <c r="F63" t="s">
        <v>447</v>
      </c>
      <c r="G63" t="s">
        <v>448</v>
      </c>
      <c r="H63" t="s">
        <v>449</v>
      </c>
      <c r="I63" t="s">
        <v>450</v>
      </c>
      <c r="K63" t="s">
        <v>449</v>
      </c>
      <c r="N63" t="s">
        <v>42</v>
      </c>
      <c r="O63" t="s">
        <v>451</v>
      </c>
      <c r="AC63" t="s">
        <v>54</v>
      </c>
      <c r="AH63" t="s">
        <v>452</v>
      </c>
    </row>
    <row r="64" spans="1:34" x14ac:dyDescent="0.35">
      <c r="A64" t="s">
        <v>453</v>
      </c>
      <c r="B64" t="s">
        <v>454</v>
      </c>
      <c r="C64" t="s">
        <v>73</v>
      </c>
      <c r="D64">
        <v>54</v>
      </c>
      <c r="E64">
        <v>21713</v>
      </c>
      <c r="F64" t="s">
        <v>433</v>
      </c>
      <c r="G64" t="s">
        <v>434</v>
      </c>
      <c r="H64" t="s">
        <v>435</v>
      </c>
      <c r="I64" t="s">
        <v>436</v>
      </c>
      <c r="K64" t="s">
        <v>437</v>
      </c>
      <c r="M64" t="s">
        <v>438</v>
      </c>
      <c r="N64" t="s">
        <v>80</v>
      </c>
      <c r="AC64" t="s">
        <v>54</v>
      </c>
      <c r="AD64" t="s">
        <v>82</v>
      </c>
      <c r="AH64" t="s">
        <v>455</v>
      </c>
    </row>
    <row r="65" spans="1:34" x14ac:dyDescent="0.35">
      <c r="A65" t="s">
        <v>456</v>
      </c>
      <c r="B65" t="s">
        <v>457</v>
      </c>
      <c r="C65" t="s">
        <v>73</v>
      </c>
      <c r="D65">
        <v>10</v>
      </c>
      <c r="E65">
        <v>4726</v>
      </c>
      <c r="F65" t="s">
        <v>458</v>
      </c>
      <c r="G65" t="s">
        <v>459</v>
      </c>
      <c r="H65" t="s">
        <v>460</v>
      </c>
      <c r="I65" t="s">
        <v>461</v>
      </c>
      <c r="K65" t="s">
        <v>462</v>
      </c>
      <c r="M65" t="s">
        <v>98</v>
      </c>
      <c r="N65" t="s">
        <v>80</v>
      </c>
      <c r="AD65" t="s">
        <v>82</v>
      </c>
      <c r="AH65" t="s">
        <v>463</v>
      </c>
    </row>
    <row r="66" spans="1:34" x14ac:dyDescent="0.35">
      <c r="A66" t="s">
        <v>464</v>
      </c>
      <c r="B66" t="s">
        <v>465</v>
      </c>
      <c r="C66" t="s">
        <v>36</v>
      </c>
      <c r="D66">
        <v>84</v>
      </c>
      <c r="E66">
        <v>43575</v>
      </c>
      <c r="F66" t="s">
        <v>466</v>
      </c>
      <c r="H66" t="s">
        <v>47</v>
      </c>
      <c r="I66" t="s">
        <v>48</v>
      </c>
      <c r="J66" t="s">
        <v>467</v>
      </c>
      <c r="K66" t="s">
        <v>47</v>
      </c>
      <c r="L66" t="s">
        <v>49</v>
      </c>
      <c r="M66" t="s">
        <v>98</v>
      </c>
      <c r="N66" t="s">
        <v>51</v>
      </c>
      <c r="AA66" t="s">
        <v>468</v>
      </c>
      <c r="AC66" t="s">
        <v>54</v>
      </c>
      <c r="AD66" t="s">
        <v>55</v>
      </c>
      <c r="AH66" t="s">
        <v>469</v>
      </c>
    </row>
    <row r="67" spans="1:34" x14ac:dyDescent="0.35">
      <c r="A67" t="s">
        <v>470</v>
      </c>
      <c r="B67" t="s">
        <v>471</v>
      </c>
      <c r="C67" t="s">
        <v>202</v>
      </c>
      <c r="D67">
        <v>7</v>
      </c>
      <c r="E67">
        <v>8527</v>
      </c>
      <c r="F67" t="s">
        <v>203</v>
      </c>
      <c r="G67" t="s">
        <v>204</v>
      </c>
      <c r="H67" t="s">
        <v>205</v>
      </c>
      <c r="I67" t="s">
        <v>206</v>
      </c>
      <c r="K67" t="s">
        <v>207</v>
      </c>
      <c r="M67" t="s">
        <v>208</v>
      </c>
      <c r="N67" t="s">
        <v>209</v>
      </c>
      <c r="S67" t="s">
        <v>210</v>
      </c>
      <c r="AC67" t="s">
        <v>54</v>
      </c>
    </row>
    <row r="68" spans="1:34" x14ac:dyDescent="0.35">
      <c r="A68" t="s">
        <v>472</v>
      </c>
      <c r="B68" t="s">
        <v>276</v>
      </c>
      <c r="C68" t="s">
        <v>62</v>
      </c>
      <c r="D68">
        <v>0</v>
      </c>
      <c r="E68">
        <v>4</v>
      </c>
      <c r="F68" t="s">
        <v>277</v>
      </c>
      <c r="G68" t="s">
        <v>278</v>
      </c>
      <c r="H68" t="s">
        <v>260</v>
      </c>
      <c r="I68" t="s">
        <v>261</v>
      </c>
      <c r="J68" t="s">
        <v>262</v>
      </c>
      <c r="K68" t="s">
        <v>263</v>
      </c>
      <c r="M68" t="s">
        <v>264</v>
      </c>
      <c r="N68" t="s">
        <v>69</v>
      </c>
      <c r="O68" t="s">
        <v>279</v>
      </c>
      <c r="AA68" t="s">
        <v>280</v>
      </c>
      <c r="AC68" t="s">
        <v>54</v>
      </c>
      <c r="AH68" t="s">
        <v>281</v>
      </c>
    </row>
    <row r="69" spans="1:34" x14ac:dyDescent="0.35">
      <c r="A69" t="s">
        <v>473</v>
      </c>
      <c r="B69" t="s">
        <v>474</v>
      </c>
      <c r="C69" t="s">
        <v>62</v>
      </c>
      <c r="D69">
        <v>75</v>
      </c>
      <c r="E69">
        <v>19639</v>
      </c>
      <c r="F69" t="s">
        <v>475</v>
      </c>
      <c r="G69" t="s">
        <v>361</v>
      </c>
      <c r="H69" t="s">
        <v>476</v>
      </c>
      <c r="I69" t="s">
        <v>97</v>
      </c>
      <c r="K69" t="s">
        <v>476</v>
      </c>
      <c r="M69" t="s">
        <v>98</v>
      </c>
      <c r="N69" t="s">
        <v>69</v>
      </c>
      <c r="O69" t="s">
        <v>343</v>
      </c>
      <c r="AH69" t="s">
        <v>477</v>
      </c>
    </row>
    <row r="70" spans="1:34" x14ac:dyDescent="0.35">
      <c r="A70" t="s">
        <v>478</v>
      </c>
      <c r="B70" t="s">
        <v>479</v>
      </c>
      <c r="C70" t="s">
        <v>36</v>
      </c>
      <c r="D70">
        <v>0</v>
      </c>
      <c r="E70">
        <v>1022</v>
      </c>
      <c r="F70" t="s">
        <v>116</v>
      </c>
      <c r="H70" t="s">
        <v>39</v>
      </c>
      <c r="I70" t="s">
        <v>40</v>
      </c>
      <c r="K70" t="s">
        <v>39</v>
      </c>
      <c r="M70" t="s">
        <v>41</v>
      </c>
      <c r="N70" t="s">
        <v>42</v>
      </c>
      <c r="O70" t="s">
        <v>480</v>
      </c>
      <c r="AC70" t="s">
        <v>54</v>
      </c>
      <c r="AH70" t="s">
        <v>43</v>
      </c>
    </row>
    <row r="71" spans="1:34" x14ac:dyDescent="0.35">
      <c r="A71" t="s">
        <v>481</v>
      </c>
      <c r="B71" t="s">
        <v>482</v>
      </c>
      <c r="C71" t="s">
        <v>62</v>
      </c>
      <c r="D71">
        <v>6797</v>
      </c>
      <c r="E71">
        <v>712299</v>
      </c>
      <c r="F71" t="s">
        <v>323</v>
      </c>
      <c r="G71" t="s">
        <v>314</v>
      </c>
      <c r="H71" t="s">
        <v>315</v>
      </c>
      <c r="I71" t="s">
        <v>316</v>
      </c>
      <c r="K71" t="s">
        <v>317</v>
      </c>
      <c r="M71" t="s">
        <v>324</v>
      </c>
      <c r="N71" t="s">
        <v>69</v>
      </c>
      <c r="AH71" t="s">
        <v>483</v>
      </c>
    </row>
    <row r="72" spans="1:34" x14ac:dyDescent="0.35">
      <c r="A72" t="s">
        <v>484</v>
      </c>
      <c r="B72" t="s">
        <v>485</v>
      </c>
      <c r="C72" t="s">
        <v>36</v>
      </c>
      <c r="D72">
        <v>20</v>
      </c>
      <c r="E72">
        <v>39194</v>
      </c>
      <c r="F72" t="s">
        <v>486</v>
      </c>
      <c r="G72" t="s">
        <v>487</v>
      </c>
      <c r="H72" t="s">
        <v>39</v>
      </c>
      <c r="I72" t="s">
        <v>40</v>
      </c>
      <c r="K72" t="s">
        <v>39</v>
      </c>
      <c r="M72" t="s">
        <v>41</v>
      </c>
      <c r="N72" t="s">
        <v>42</v>
      </c>
      <c r="AC72" t="s">
        <v>54</v>
      </c>
      <c r="AH72" t="s">
        <v>488</v>
      </c>
    </row>
    <row r="73" spans="1:34" x14ac:dyDescent="0.35">
      <c r="A73" t="s">
        <v>489</v>
      </c>
      <c r="B73" t="s">
        <v>490</v>
      </c>
      <c r="C73" t="s">
        <v>62</v>
      </c>
      <c r="D73">
        <v>9265</v>
      </c>
      <c r="E73">
        <v>4543908</v>
      </c>
      <c r="F73" t="s">
        <v>284</v>
      </c>
      <c r="G73" t="s">
        <v>285</v>
      </c>
      <c r="H73" t="s">
        <v>260</v>
      </c>
      <c r="I73" t="s">
        <v>261</v>
      </c>
      <c r="J73" t="s">
        <v>262</v>
      </c>
      <c r="K73" t="s">
        <v>263</v>
      </c>
      <c r="M73" t="s">
        <v>264</v>
      </c>
      <c r="N73" t="s">
        <v>69</v>
      </c>
      <c r="O73" t="s">
        <v>286</v>
      </c>
      <c r="AC73" t="s">
        <v>54</v>
      </c>
      <c r="AH73" t="s">
        <v>310</v>
      </c>
    </row>
    <row r="74" spans="1:34" x14ac:dyDescent="0.35">
      <c r="A74" t="s">
        <v>491</v>
      </c>
      <c r="B74" t="s">
        <v>492</v>
      </c>
      <c r="C74" t="s">
        <v>62</v>
      </c>
      <c r="D74">
        <v>43</v>
      </c>
      <c r="E74">
        <v>11267</v>
      </c>
      <c r="F74" t="s">
        <v>475</v>
      </c>
      <c r="G74" t="s">
        <v>361</v>
      </c>
      <c r="H74" t="s">
        <v>476</v>
      </c>
      <c r="I74" t="s">
        <v>97</v>
      </c>
      <c r="K74" t="s">
        <v>476</v>
      </c>
      <c r="M74" t="s">
        <v>98</v>
      </c>
      <c r="N74" t="s">
        <v>69</v>
      </c>
      <c r="O74" t="s">
        <v>343</v>
      </c>
      <c r="AH74" t="s">
        <v>493</v>
      </c>
    </row>
    <row r="75" spans="1:34" x14ac:dyDescent="0.35">
      <c r="A75" t="s">
        <v>494</v>
      </c>
      <c r="B75" t="s">
        <v>150</v>
      </c>
      <c r="C75" t="s">
        <v>62</v>
      </c>
      <c r="D75">
        <v>6336</v>
      </c>
      <c r="E75">
        <v>3639383</v>
      </c>
      <c r="F75" t="s">
        <v>495</v>
      </c>
      <c r="H75" t="s">
        <v>133</v>
      </c>
      <c r="I75" t="s">
        <v>97</v>
      </c>
      <c r="K75" t="s">
        <v>133</v>
      </c>
      <c r="L75" t="s">
        <v>134</v>
      </c>
      <c r="M75" t="s">
        <v>438</v>
      </c>
      <c r="N75" t="s">
        <v>69</v>
      </c>
      <c r="AC75" t="s">
        <v>54</v>
      </c>
      <c r="AD75" t="s">
        <v>82</v>
      </c>
      <c r="AH75" t="s">
        <v>496</v>
      </c>
    </row>
    <row r="76" spans="1:34" x14ac:dyDescent="0.35">
      <c r="A76" t="s">
        <v>497</v>
      </c>
      <c r="B76" t="s">
        <v>498</v>
      </c>
      <c r="C76" t="s">
        <v>62</v>
      </c>
      <c r="D76">
        <v>932</v>
      </c>
      <c r="E76">
        <v>97593</v>
      </c>
      <c r="F76" t="s">
        <v>499</v>
      </c>
      <c r="G76" t="s">
        <v>121</v>
      </c>
      <c r="H76" t="s">
        <v>243</v>
      </c>
      <c r="I76" t="s">
        <v>244</v>
      </c>
      <c r="K76" t="s">
        <v>245</v>
      </c>
      <c r="M76" t="s">
        <v>68</v>
      </c>
      <c r="N76" t="s">
        <v>69</v>
      </c>
      <c r="O76" t="s">
        <v>246</v>
      </c>
      <c r="AC76" t="s">
        <v>54</v>
      </c>
      <c r="AH76" t="s">
        <v>500</v>
      </c>
    </row>
    <row r="77" spans="1:34" x14ac:dyDescent="0.35">
      <c r="A77" t="s">
        <v>501</v>
      </c>
      <c r="B77" t="s">
        <v>502</v>
      </c>
      <c r="C77" t="s">
        <v>62</v>
      </c>
      <c r="D77">
        <v>186</v>
      </c>
      <c r="E77">
        <v>106725</v>
      </c>
      <c r="F77" t="s">
        <v>337</v>
      </c>
      <c r="G77" t="s">
        <v>338</v>
      </c>
      <c r="H77" t="s">
        <v>339</v>
      </c>
      <c r="I77" t="s">
        <v>340</v>
      </c>
      <c r="J77" t="s">
        <v>341</v>
      </c>
      <c r="K77" t="s">
        <v>341</v>
      </c>
      <c r="M77" t="s">
        <v>342</v>
      </c>
      <c r="N77" t="s">
        <v>69</v>
      </c>
      <c r="O77" t="s">
        <v>343</v>
      </c>
      <c r="AH77" t="s">
        <v>503</v>
      </c>
    </row>
    <row r="78" spans="1:34" x14ac:dyDescent="0.35">
      <c r="A78" t="s">
        <v>504</v>
      </c>
      <c r="B78" t="s">
        <v>119</v>
      </c>
      <c r="C78" t="s">
        <v>62</v>
      </c>
      <c r="D78">
        <v>1407</v>
      </c>
      <c r="E78">
        <v>597438</v>
      </c>
      <c r="F78" t="s">
        <v>421</v>
      </c>
      <c r="G78" t="s">
        <v>422</v>
      </c>
      <c r="H78" t="s">
        <v>122</v>
      </c>
      <c r="I78" t="s">
        <v>123</v>
      </c>
      <c r="K78" t="s">
        <v>124</v>
      </c>
      <c r="M78" t="s">
        <v>125</v>
      </c>
      <c r="N78" t="s">
        <v>69</v>
      </c>
      <c r="AH78" t="s">
        <v>505</v>
      </c>
    </row>
    <row r="79" spans="1:34" x14ac:dyDescent="0.35">
      <c r="A79" t="s">
        <v>506</v>
      </c>
      <c r="B79" t="s">
        <v>138</v>
      </c>
      <c r="C79" t="s">
        <v>62</v>
      </c>
      <c r="D79">
        <v>100</v>
      </c>
      <c r="E79">
        <v>41551</v>
      </c>
      <c r="F79" t="s">
        <v>507</v>
      </c>
      <c r="G79" t="s">
        <v>508</v>
      </c>
      <c r="H79" t="s">
        <v>141</v>
      </c>
      <c r="I79" t="s">
        <v>142</v>
      </c>
      <c r="K79" t="s">
        <v>143</v>
      </c>
      <c r="M79" t="s">
        <v>98</v>
      </c>
      <c r="N79" t="s">
        <v>69</v>
      </c>
      <c r="W79" s="2">
        <v>6.85016850568509E+129</v>
      </c>
      <c r="AA79" t="s">
        <v>509</v>
      </c>
      <c r="AC79" t="s">
        <v>54</v>
      </c>
      <c r="AH79" t="s">
        <v>145</v>
      </c>
    </row>
    <row r="80" spans="1:34" x14ac:dyDescent="0.35">
      <c r="A80" t="s">
        <v>510</v>
      </c>
      <c r="B80" t="s">
        <v>511</v>
      </c>
      <c r="C80" t="s">
        <v>202</v>
      </c>
      <c r="D80">
        <v>65</v>
      </c>
      <c r="E80">
        <v>76473</v>
      </c>
      <c r="F80" t="s">
        <v>203</v>
      </c>
      <c r="G80" t="s">
        <v>204</v>
      </c>
      <c r="H80" t="s">
        <v>205</v>
      </c>
      <c r="I80" t="s">
        <v>206</v>
      </c>
      <c r="K80" t="s">
        <v>207</v>
      </c>
      <c r="M80" t="s">
        <v>208</v>
      </c>
      <c r="N80" t="s">
        <v>209</v>
      </c>
      <c r="S80" t="s">
        <v>210</v>
      </c>
      <c r="AC80" t="s">
        <v>54</v>
      </c>
    </row>
    <row r="81" spans="1:34" x14ac:dyDescent="0.35">
      <c r="A81" t="s">
        <v>512</v>
      </c>
      <c r="B81" t="s">
        <v>513</v>
      </c>
      <c r="C81" t="s">
        <v>62</v>
      </c>
      <c r="D81">
        <v>1577</v>
      </c>
      <c r="E81">
        <v>1502542</v>
      </c>
      <c r="F81" t="s">
        <v>323</v>
      </c>
      <c r="G81" t="s">
        <v>314</v>
      </c>
      <c r="H81" t="s">
        <v>315</v>
      </c>
      <c r="I81" t="s">
        <v>316</v>
      </c>
      <c r="K81" t="s">
        <v>317</v>
      </c>
      <c r="M81" t="s">
        <v>324</v>
      </c>
      <c r="N81" t="s">
        <v>69</v>
      </c>
      <c r="AH81" t="s">
        <v>514</v>
      </c>
    </row>
    <row r="82" spans="1:34" x14ac:dyDescent="0.35">
      <c r="A82" t="s">
        <v>515</v>
      </c>
      <c r="B82" t="s">
        <v>516</v>
      </c>
      <c r="C82" t="s">
        <v>62</v>
      </c>
      <c r="D82">
        <v>311</v>
      </c>
      <c r="E82">
        <v>155487</v>
      </c>
      <c r="F82" t="s">
        <v>517</v>
      </c>
      <c r="G82" t="s">
        <v>242</v>
      </c>
      <c r="H82" t="s">
        <v>518</v>
      </c>
      <c r="I82" t="s">
        <v>519</v>
      </c>
      <c r="K82" t="s">
        <v>520</v>
      </c>
      <c r="M82" t="s">
        <v>521</v>
      </c>
      <c r="N82" t="s">
        <v>69</v>
      </c>
      <c r="O82" t="s">
        <v>522</v>
      </c>
      <c r="AA82" t="s">
        <v>523</v>
      </c>
      <c r="AC82" t="s">
        <v>54</v>
      </c>
      <c r="AH82" t="s">
        <v>524</v>
      </c>
    </row>
    <row r="83" spans="1:34" x14ac:dyDescent="0.35">
      <c r="A83" t="s">
        <v>525</v>
      </c>
      <c r="B83" t="s">
        <v>526</v>
      </c>
      <c r="C83" t="s">
        <v>62</v>
      </c>
      <c r="D83">
        <v>293</v>
      </c>
      <c r="E83">
        <v>133320</v>
      </c>
      <c r="F83" t="s">
        <v>527</v>
      </c>
      <c r="G83" t="s">
        <v>528</v>
      </c>
      <c r="H83" t="s">
        <v>349</v>
      </c>
      <c r="I83" t="s">
        <v>350</v>
      </c>
      <c r="K83" t="s">
        <v>529</v>
      </c>
      <c r="L83" t="s">
        <v>49</v>
      </c>
      <c r="M83" t="s">
        <v>98</v>
      </c>
      <c r="N83" t="s">
        <v>69</v>
      </c>
      <c r="S83" t="s">
        <v>530</v>
      </c>
      <c r="AC83" t="s">
        <v>54</v>
      </c>
      <c r="AH83" t="s">
        <v>531</v>
      </c>
    </row>
    <row r="84" spans="1:34" x14ac:dyDescent="0.35">
      <c r="A84" t="s">
        <v>532</v>
      </c>
      <c r="B84" t="s">
        <v>533</v>
      </c>
      <c r="C84" t="s">
        <v>62</v>
      </c>
      <c r="D84">
        <v>75000</v>
      </c>
      <c r="E84">
        <v>30938595</v>
      </c>
      <c r="F84" t="s">
        <v>534</v>
      </c>
      <c r="G84" t="s">
        <v>535</v>
      </c>
      <c r="H84" t="s">
        <v>260</v>
      </c>
      <c r="I84" t="s">
        <v>261</v>
      </c>
      <c r="J84" t="s">
        <v>536</v>
      </c>
      <c r="K84" t="s">
        <v>263</v>
      </c>
      <c r="M84" t="s">
        <v>537</v>
      </c>
      <c r="N84" t="s">
        <v>69</v>
      </c>
      <c r="O84" t="s">
        <v>538</v>
      </c>
      <c r="AC84" t="s">
        <v>54</v>
      </c>
    </row>
    <row r="85" spans="1:34" x14ac:dyDescent="0.35">
      <c r="A85" t="s">
        <v>539</v>
      </c>
      <c r="B85" t="s">
        <v>224</v>
      </c>
      <c r="C85" t="s">
        <v>36</v>
      </c>
      <c r="D85">
        <v>1</v>
      </c>
      <c r="E85">
        <v>2306</v>
      </c>
      <c r="F85" t="s">
        <v>116</v>
      </c>
      <c r="H85" t="s">
        <v>39</v>
      </c>
      <c r="I85" t="s">
        <v>40</v>
      </c>
      <c r="K85" t="s">
        <v>39</v>
      </c>
      <c r="M85" t="s">
        <v>41</v>
      </c>
      <c r="N85" t="s">
        <v>42</v>
      </c>
      <c r="O85" t="s">
        <v>480</v>
      </c>
      <c r="AC85" t="s">
        <v>54</v>
      </c>
      <c r="AH85" t="s">
        <v>43</v>
      </c>
    </row>
    <row r="86" spans="1:34" x14ac:dyDescent="0.35">
      <c r="A86" t="s">
        <v>540</v>
      </c>
      <c r="B86" t="s">
        <v>164</v>
      </c>
      <c r="C86" t="s">
        <v>62</v>
      </c>
      <c r="D86">
        <v>77</v>
      </c>
      <c r="E86">
        <v>47934</v>
      </c>
      <c r="F86" t="s">
        <v>442</v>
      </c>
      <c r="G86" t="s">
        <v>443</v>
      </c>
      <c r="H86" t="s">
        <v>167</v>
      </c>
      <c r="I86" t="s">
        <v>97</v>
      </c>
      <c r="K86" t="s">
        <v>168</v>
      </c>
      <c r="N86" t="s">
        <v>69</v>
      </c>
      <c r="O86" t="s">
        <v>169</v>
      </c>
      <c r="AA86" t="s">
        <v>444</v>
      </c>
      <c r="AC86" t="s">
        <v>54</v>
      </c>
      <c r="AH86" t="s">
        <v>172</v>
      </c>
    </row>
    <row r="87" spans="1:34" x14ac:dyDescent="0.35">
      <c r="A87" t="s">
        <v>541</v>
      </c>
      <c r="B87" t="s">
        <v>150</v>
      </c>
      <c r="C87" t="s">
        <v>62</v>
      </c>
      <c r="D87">
        <v>965</v>
      </c>
      <c r="E87">
        <v>546749</v>
      </c>
      <c r="F87" t="s">
        <v>542</v>
      </c>
      <c r="H87" t="s">
        <v>133</v>
      </c>
      <c r="I87" t="s">
        <v>97</v>
      </c>
      <c r="K87" t="s">
        <v>133</v>
      </c>
      <c r="L87" t="s">
        <v>134</v>
      </c>
      <c r="M87" t="s">
        <v>68</v>
      </c>
      <c r="N87" t="s">
        <v>69</v>
      </c>
      <c r="AD87" t="s">
        <v>82</v>
      </c>
      <c r="AH87" t="s">
        <v>543</v>
      </c>
    </row>
    <row r="88" spans="1:34" x14ac:dyDescent="0.35">
      <c r="A88" t="s">
        <v>544</v>
      </c>
      <c r="B88" t="s">
        <v>545</v>
      </c>
      <c r="C88" t="s">
        <v>62</v>
      </c>
      <c r="D88">
        <v>281</v>
      </c>
      <c r="E88">
        <v>134513</v>
      </c>
      <c r="F88" t="s">
        <v>527</v>
      </c>
      <c r="G88" t="s">
        <v>528</v>
      </c>
      <c r="H88" t="s">
        <v>349</v>
      </c>
      <c r="I88" t="s">
        <v>350</v>
      </c>
      <c r="K88" t="s">
        <v>529</v>
      </c>
      <c r="L88" t="s">
        <v>49</v>
      </c>
      <c r="M88" t="s">
        <v>98</v>
      </c>
      <c r="N88" t="s">
        <v>69</v>
      </c>
      <c r="S88" t="s">
        <v>530</v>
      </c>
      <c r="AC88" t="s">
        <v>54</v>
      </c>
      <c r="AH88" t="s">
        <v>531</v>
      </c>
    </row>
    <row r="89" spans="1:34" x14ac:dyDescent="0.35">
      <c r="A89" t="s">
        <v>546</v>
      </c>
      <c r="B89" t="s">
        <v>547</v>
      </c>
      <c r="C89" t="s">
        <v>62</v>
      </c>
      <c r="D89">
        <v>9</v>
      </c>
      <c r="E89">
        <v>2346</v>
      </c>
      <c r="F89" t="s">
        <v>548</v>
      </c>
      <c r="G89" t="s">
        <v>549</v>
      </c>
      <c r="H89" t="s">
        <v>362</v>
      </c>
      <c r="I89" t="s">
        <v>97</v>
      </c>
      <c r="K89" t="s">
        <v>363</v>
      </c>
      <c r="M89" t="s">
        <v>98</v>
      </c>
      <c r="N89" t="s">
        <v>69</v>
      </c>
      <c r="O89" t="s">
        <v>550</v>
      </c>
      <c r="AH89" t="s">
        <v>551</v>
      </c>
    </row>
    <row r="90" spans="1:34" x14ac:dyDescent="0.35">
      <c r="A90" t="s">
        <v>552</v>
      </c>
      <c r="B90" t="s">
        <v>553</v>
      </c>
      <c r="C90" t="s">
        <v>62</v>
      </c>
      <c r="D90">
        <v>256</v>
      </c>
      <c r="E90">
        <v>26101</v>
      </c>
      <c r="F90" t="s">
        <v>554</v>
      </c>
      <c r="G90" t="s">
        <v>555</v>
      </c>
      <c r="H90" t="s">
        <v>107</v>
      </c>
      <c r="I90" t="s">
        <v>108</v>
      </c>
      <c r="J90" t="s">
        <v>107</v>
      </c>
      <c r="K90" t="s">
        <v>107</v>
      </c>
      <c r="M90" t="s">
        <v>98</v>
      </c>
      <c r="N90" t="s">
        <v>69</v>
      </c>
      <c r="O90" t="s">
        <v>111</v>
      </c>
      <c r="AH90" t="s">
        <v>556</v>
      </c>
    </row>
    <row r="91" spans="1:34" x14ac:dyDescent="0.35">
      <c r="A91" s="1" t="s">
        <v>557</v>
      </c>
      <c r="B91" t="s">
        <v>558</v>
      </c>
      <c r="C91" t="s">
        <v>62</v>
      </c>
      <c r="D91">
        <v>0</v>
      </c>
      <c r="E91">
        <v>968</v>
      </c>
      <c r="F91" t="s">
        <v>559</v>
      </c>
      <c r="H91" t="s">
        <v>560</v>
      </c>
      <c r="I91" t="s">
        <v>97</v>
      </c>
      <c r="K91" t="s">
        <v>560</v>
      </c>
      <c r="M91" t="s">
        <v>561</v>
      </c>
      <c r="N91" t="s">
        <v>69</v>
      </c>
      <c r="AH91" t="s">
        <v>562</v>
      </c>
    </row>
    <row r="92" spans="1:34" x14ac:dyDescent="0.35">
      <c r="A92" t="s">
        <v>563</v>
      </c>
      <c r="B92" t="s">
        <v>564</v>
      </c>
      <c r="C92" t="s">
        <v>62</v>
      </c>
      <c r="D92">
        <v>7861</v>
      </c>
      <c r="E92">
        <v>5655681</v>
      </c>
      <c r="F92" t="s">
        <v>323</v>
      </c>
      <c r="G92" t="s">
        <v>314</v>
      </c>
      <c r="H92" t="s">
        <v>315</v>
      </c>
      <c r="I92" t="s">
        <v>316</v>
      </c>
      <c r="K92" t="s">
        <v>317</v>
      </c>
      <c r="M92" t="s">
        <v>324</v>
      </c>
      <c r="N92" t="s">
        <v>69</v>
      </c>
      <c r="AH92" t="s">
        <v>565</v>
      </c>
    </row>
    <row r="93" spans="1:34" x14ac:dyDescent="0.35">
      <c r="A93" t="s">
        <v>566</v>
      </c>
      <c r="B93" t="s">
        <v>567</v>
      </c>
      <c r="C93" t="s">
        <v>73</v>
      </c>
      <c r="D93">
        <v>146</v>
      </c>
      <c r="E93">
        <v>63602</v>
      </c>
      <c r="F93" t="s">
        <v>568</v>
      </c>
      <c r="H93" t="s">
        <v>435</v>
      </c>
      <c r="I93" t="s">
        <v>436</v>
      </c>
      <c r="K93" t="s">
        <v>437</v>
      </c>
      <c r="M93" t="s">
        <v>438</v>
      </c>
      <c r="N93" t="s">
        <v>80</v>
      </c>
      <c r="AC93" t="s">
        <v>54</v>
      </c>
      <c r="AD93" t="s">
        <v>82</v>
      </c>
      <c r="AH93" t="s">
        <v>439</v>
      </c>
    </row>
    <row r="94" spans="1:34" x14ac:dyDescent="0.35">
      <c r="A94" t="s">
        <v>569</v>
      </c>
      <c r="B94" t="s">
        <v>570</v>
      </c>
      <c r="C94" t="s">
        <v>62</v>
      </c>
      <c r="D94">
        <v>156</v>
      </c>
      <c r="E94">
        <v>100492</v>
      </c>
      <c r="F94" t="s">
        <v>571</v>
      </c>
      <c r="H94" t="s">
        <v>560</v>
      </c>
      <c r="I94" t="s">
        <v>97</v>
      </c>
      <c r="K94" t="s">
        <v>560</v>
      </c>
      <c r="M94" t="s">
        <v>342</v>
      </c>
      <c r="N94" t="s">
        <v>69</v>
      </c>
      <c r="AA94" t="s">
        <v>572</v>
      </c>
      <c r="AH94" t="s">
        <v>573</v>
      </c>
    </row>
    <row r="95" spans="1:34" x14ac:dyDescent="0.35">
      <c r="A95" t="s">
        <v>574</v>
      </c>
      <c r="B95" t="s">
        <v>575</v>
      </c>
      <c r="C95" t="s">
        <v>62</v>
      </c>
      <c r="D95">
        <v>6764</v>
      </c>
      <c r="E95">
        <v>708534</v>
      </c>
      <c r="F95" t="s">
        <v>323</v>
      </c>
      <c r="G95" t="s">
        <v>314</v>
      </c>
      <c r="H95" t="s">
        <v>315</v>
      </c>
      <c r="I95" t="s">
        <v>316</v>
      </c>
      <c r="K95" t="s">
        <v>317</v>
      </c>
      <c r="M95" t="s">
        <v>324</v>
      </c>
      <c r="N95" t="s">
        <v>69</v>
      </c>
      <c r="AH95" t="s">
        <v>576</v>
      </c>
    </row>
    <row r="96" spans="1:34" x14ac:dyDescent="0.35">
      <c r="A96" t="s">
        <v>577</v>
      </c>
      <c r="B96" t="s">
        <v>578</v>
      </c>
      <c r="C96" t="s">
        <v>73</v>
      </c>
      <c r="D96">
        <v>1164</v>
      </c>
      <c r="E96">
        <v>390360</v>
      </c>
      <c r="F96" t="s">
        <v>433</v>
      </c>
      <c r="G96" t="s">
        <v>434</v>
      </c>
      <c r="H96" t="s">
        <v>435</v>
      </c>
      <c r="I96" t="s">
        <v>436</v>
      </c>
      <c r="K96" t="s">
        <v>437</v>
      </c>
      <c r="M96" t="s">
        <v>438</v>
      </c>
      <c r="N96" t="s">
        <v>80</v>
      </c>
      <c r="AC96" t="s">
        <v>54</v>
      </c>
      <c r="AD96" t="s">
        <v>82</v>
      </c>
      <c r="AH96" t="s">
        <v>579</v>
      </c>
    </row>
    <row r="97" spans="1:34" x14ac:dyDescent="0.35">
      <c r="A97" s="1" t="s">
        <v>580</v>
      </c>
      <c r="B97" t="s">
        <v>581</v>
      </c>
      <c r="C97" t="s">
        <v>62</v>
      </c>
      <c r="D97">
        <v>283</v>
      </c>
      <c r="E97">
        <v>93216</v>
      </c>
      <c r="F97" t="s">
        <v>582</v>
      </c>
      <c r="G97" t="s">
        <v>583</v>
      </c>
      <c r="H97" t="s">
        <v>141</v>
      </c>
      <c r="I97" t="s">
        <v>142</v>
      </c>
      <c r="K97" t="s">
        <v>143</v>
      </c>
      <c r="M97" t="s">
        <v>98</v>
      </c>
      <c r="N97" t="s">
        <v>69</v>
      </c>
      <c r="W97" s="2">
        <v>6.85016850568509E+129</v>
      </c>
      <c r="AA97" t="s">
        <v>509</v>
      </c>
      <c r="AC97" t="s">
        <v>54</v>
      </c>
      <c r="AH97" t="s">
        <v>145</v>
      </c>
    </row>
    <row r="98" spans="1:34" x14ac:dyDescent="0.35">
      <c r="A98" t="s">
        <v>584</v>
      </c>
      <c r="B98" t="s">
        <v>585</v>
      </c>
      <c r="C98" t="s">
        <v>62</v>
      </c>
      <c r="D98">
        <v>136</v>
      </c>
      <c r="E98">
        <v>81730</v>
      </c>
      <c r="F98" t="s">
        <v>337</v>
      </c>
      <c r="G98" t="s">
        <v>338</v>
      </c>
      <c r="H98" t="s">
        <v>339</v>
      </c>
      <c r="I98" t="s">
        <v>340</v>
      </c>
      <c r="J98" t="s">
        <v>341</v>
      </c>
      <c r="K98" t="s">
        <v>341</v>
      </c>
      <c r="M98" t="s">
        <v>342</v>
      </c>
      <c r="N98" t="s">
        <v>69</v>
      </c>
      <c r="O98" t="s">
        <v>343</v>
      </c>
      <c r="AH98" t="s">
        <v>503</v>
      </c>
    </row>
    <row r="99" spans="1:34" x14ac:dyDescent="0.35">
      <c r="A99" t="s">
        <v>586</v>
      </c>
      <c r="B99" t="s">
        <v>587</v>
      </c>
      <c r="C99" t="s">
        <v>73</v>
      </c>
      <c r="D99">
        <v>9</v>
      </c>
      <c r="E99">
        <v>4880</v>
      </c>
      <c r="F99" t="s">
        <v>458</v>
      </c>
      <c r="G99" t="s">
        <v>459</v>
      </c>
      <c r="H99" t="s">
        <v>460</v>
      </c>
      <c r="I99" t="s">
        <v>461</v>
      </c>
      <c r="K99" t="s">
        <v>462</v>
      </c>
      <c r="M99" t="s">
        <v>98</v>
      </c>
      <c r="N99" t="s">
        <v>80</v>
      </c>
      <c r="AD99" t="s">
        <v>82</v>
      </c>
      <c r="AH99" t="s">
        <v>463</v>
      </c>
    </row>
    <row r="100" spans="1:34" x14ac:dyDescent="0.35">
      <c r="A100" t="s">
        <v>588</v>
      </c>
      <c r="B100" t="s">
        <v>589</v>
      </c>
      <c r="C100" t="s">
        <v>202</v>
      </c>
      <c r="D100">
        <v>27</v>
      </c>
      <c r="E100">
        <v>36121</v>
      </c>
      <c r="F100" t="s">
        <v>590</v>
      </c>
      <c r="G100" t="s">
        <v>591</v>
      </c>
      <c r="H100" t="s">
        <v>592</v>
      </c>
      <c r="I100" t="s">
        <v>593</v>
      </c>
      <c r="J100" t="s">
        <v>594</v>
      </c>
      <c r="K100" t="s">
        <v>592</v>
      </c>
      <c r="M100" t="s">
        <v>595</v>
      </c>
      <c r="N100" t="s">
        <v>209</v>
      </c>
      <c r="O100" t="s">
        <v>596</v>
      </c>
      <c r="AC100" t="s">
        <v>54</v>
      </c>
    </row>
    <row r="101" spans="1:34" x14ac:dyDescent="0.35">
      <c r="A101" t="s">
        <v>597</v>
      </c>
      <c r="B101" t="s">
        <v>598</v>
      </c>
      <c r="C101" t="s">
        <v>36</v>
      </c>
      <c r="D101">
        <v>921</v>
      </c>
      <c r="E101">
        <v>2370901</v>
      </c>
      <c r="F101" t="s">
        <v>599</v>
      </c>
      <c r="G101" t="s">
        <v>600</v>
      </c>
      <c r="H101" t="s">
        <v>601</v>
      </c>
      <c r="I101" t="s">
        <v>602</v>
      </c>
      <c r="K101" t="s">
        <v>603</v>
      </c>
      <c r="M101" t="s">
        <v>318</v>
      </c>
      <c r="N101" t="s">
        <v>604</v>
      </c>
      <c r="AD101" t="s">
        <v>605</v>
      </c>
      <c r="AH101" t="s">
        <v>606</v>
      </c>
    </row>
    <row r="102" spans="1:34" x14ac:dyDescent="0.35">
      <c r="A102" t="s">
        <v>607</v>
      </c>
      <c r="B102" t="s">
        <v>608</v>
      </c>
      <c r="C102" t="s">
        <v>62</v>
      </c>
      <c r="D102">
        <v>162</v>
      </c>
      <c r="E102">
        <v>22556</v>
      </c>
      <c r="F102" t="s">
        <v>609</v>
      </c>
      <c r="G102" t="s">
        <v>610</v>
      </c>
      <c r="H102" t="s">
        <v>611</v>
      </c>
      <c r="I102" t="s">
        <v>612</v>
      </c>
      <c r="K102" t="s">
        <v>613</v>
      </c>
      <c r="M102" t="s">
        <v>135</v>
      </c>
      <c r="N102" t="s">
        <v>69</v>
      </c>
      <c r="Q102" t="s">
        <v>614</v>
      </c>
      <c r="AC102" t="s">
        <v>54</v>
      </c>
      <c r="AE102" t="s">
        <v>615</v>
      </c>
      <c r="AH102" t="s">
        <v>616</v>
      </c>
    </row>
    <row r="103" spans="1:34" x14ac:dyDescent="0.35">
      <c r="A103" t="s">
        <v>617</v>
      </c>
      <c r="B103" t="s">
        <v>35</v>
      </c>
      <c r="C103" t="s">
        <v>36</v>
      </c>
      <c r="D103">
        <v>0</v>
      </c>
      <c r="E103">
        <v>739</v>
      </c>
      <c r="F103" t="s">
        <v>116</v>
      </c>
      <c r="H103" t="s">
        <v>39</v>
      </c>
      <c r="I103" t="s">
        <v>40</v>
      </c>
      <c r="K103" t="s">
        <v>39</v>
      </c>
      <c r="M103" t="s">
        <v>41</v>
      </c>
      <c r="N103" t="s">
        <v>42</v>
      </c>
      <c r="O103" t="s">
        <v>480</v>
      </c>
      <c r="AC103" t="s">
        <v>54</v>
      </c>
      <c r="AH103" t="s">
        <v>43</v>
      </c>
    </row>
    <row r="104" spans="1:34" x14ac:dyDescent="0.35">
      <c r="A104" t="s">
        <v>618</v>
      </c>
      <c r="B104" t="s">
        <v>619</v>
      </c>
      <c r="C104" t="s">
        <v>62</v>
      </c>
      <c r="D104">
        <v>517</v>
      </c>
      <c r="E104">
        <v>482282</v>
      </c>
      <c r="F104" t="s">
        <v>620</v>
      </c>
      <c r="H104" t="s">
        <v>176</v>
      </c>
      <c r="I104" t="s">
        <v>177</v>
      </c>
      <c r="J104" t="s">
        <v>178</v>
      </c>
      <c r="K104" t="s">
        <v>179</v>
      </c>
      <c r="M104" t="s">
        <v>98</v>
      </c>
      <c r="N104" t="s">
        <v>69</v>
      </c>
      <c r="P104" t="s">
        <v>180</v>
      </c>
      <c r="AH104" t="s">
        <v>181</v>
      </c>
    </row>
    <row r="105" spans="1:34" x14ac:dyDescent="0.35">
      <c r="A105" t="s">
        <v>621</v>
      </c>
      <c r="B105" t="s">
        <v>622</v>
      </c>
      <c r="C105" t="s">
        <v>36</v>
      </c>
      <c r="D105">
        <v>446</v>
      </c>
      <c r="E105">
        <v>578359</v>
      </c>
      <c r="F105" t="s">
        <v>623</v>
      </c>
      <c r="G105" t="s">
        <v>624</v>
      </c>
      <c r="H105" t="s">
        <v>186</v>
      </c>
      <c r="I105" t="s">
        <v>187</v>
      </c>
      <c r="J105" t="s">
        <v>188</v>
      </c>
      <c r="K105" t="s">
        <v>186</v>
      </c>
      <c r="M105" t="s">
        <v>625</v>
      </c>
      <c r="N105" t="s">
        <v>42</v>
      </c>
      <c r="AC105" t="s">
        <v>54</v>
      </c>
      <c r="AD105" t="s">
        <v>82</v>
      </c>
      <c r="AH105" t="s">
        <v>626</v>
      </c>
    </row>
    <row r="106" spans="1:34" x14ac:dyDescent="0.35">
      <c r="A106" t="s">
        <v>627</v>
      </c>
      <c r="B106" t="s">
        <v>628</v>
      </c>
      <c r="C106" t="s">
        <v>62</v>
      </c>
      <c r="D106">
        <v>83</v>
      </c>
      <c r="E106">
        <v>51465</v>
      </c>
      <c r="F106" t="s">
        <v>442</v>
      </c>
      <c r="G106" t="s">
        <v>443</v>
      </c>
      <c r="H106" t="s">
        <v>167</v>
      </c>
      <c r="I106" t="s">
        <v>97</v>
      </c>
      <c r="K106" t="s">
        <v>168</v>
      </c>
      <c r="N106" t="s">
        <v>69</v>
      </c>
      <c r="O106" t="s">
        <v>169</v>
      </c>
      <c r="AA106" t="s">
        <v>444</v>
      </c>
      <c r="AC106" t="s">
        <v>54</v>
      </c>
      <c r="AH106" t="s">
        <v>172</v>
      </c>
    </row>
    <row r="107" spans="1:34" x14ac:dyDescent="0.35">
      <c r="A107" t="s">
        <v>629</v>
      </c>
      <c r="B107" t="s">
        <v>630</v>
      </c>
      <c r="C107" t="s">
        <v>62</v>
      </c>
      <c r="D107">
        <v>163</v>
      </c>
      <c r="E107">
        <v>42204</v>
      </c>
      <c r="F107" t="s">
        <v>631</v>
      </c>
      <c r="H107" t="s">
        <v>632</v>
      </c>
      <c r="I107" t="s">
        <v>97</v>
      </c>
      <c r="J107" t="s">
        <v>633</v>
      </c>
      <c r="K107" t="s">
        <v>634</v>
      </c>
      <c r="N107" t="s">
        <v>69</v>
      </c>
      <c r="W107" s="2">
        <v>3.5019350333505302E+59</v>
      </c>
      <c r="AC107" t="s">
        <v>54</v>
      </c>
      <c r="AH107" t="s">
        <v>635</v>
      </c>
    </row>
    <row r="108" spans="1:34" x14ac:dyDescent="0.35">
      <c r="A108" t="s">
        <v>636</v>
      </c>
      <c r="B108" t="s">
        <v>637</v>
      </c>
      <c r="C108" t="s">
        <v>36</v>
      </c>
      <c r="D108">
        <v>8</v>
      </c>
      <c r="E108">
        <v>16856</v>
      </c>
      <c r="F108" t="s">
        <v>386</v>
      </c>
      <c r="G108" t="s">
        <v>387</v>
      </c>
      <c r="H108" t="s">
        <v>39</v>
      </c>
      <c r="I108" t="s">
        <v>40</v>
      </c>
      <c r="J108" t="s">
        <v>388</v>
      </c>
      <c r="K108" t="s">
        <v>39</v>
      </c>
      <c r="M108" t="s">
        <v>41</v>
      </c>
      <c r="N108" t="s">
        <v>42</v>
      </c>
      <c r="AC108" t="s">
        <v>54</v>
      </c>
      <c r="AH108" t="s">
        <v>389</v>
      </c>
    </row>
    <row r="109" spans="1:34" x14ac:dyDescent="0.35">
      <c r="A109" t="s">
        <v>638</v>
      </c>
      <c r="B109" t="s">
        <v>639</v>
      </c>
      <c r="C109" t="s">
        <v>62</v>
      </c>
      <c r="D109">
        <v>81</v>
      </c>
      <c r="E109">
        <v>7347</v>
      </c>
      <c r="F109" t="s">
        <v>609</v>
      </c>
      <c r="G109" t="s">
        <v>610</v>
      </c>
      <c r="H109" t="s">
        <v>611</v>
      </c>
      <c r="I109" t="s">
        <v>612</v>
      </c>
      <c r="K109" t="s">
        <v>613</v>
      </c>
      <c r="M109" t="s">
        <v>135</v>
      </c>
      <c r="N109" t="s">
        <v>69</v>
      </c>
      <c r="Q109" t="s">
        <v>640</v>
      </c>
      <c r="AC109" t="s">
        <v>54</v>
      </c>
      <c r="AE109" t="s">
        <v>615</v>
      </c>
      <c r="AH109" t="s">
        <v>616</v>
      </c>
    </row>
    <row r="110" spans="1:34" x14ac:dyDescent="0.35">
      <c r="A110" t="s">
        <v>641</v>
      </c>
      <c r="B110" t="s">
        <v>420</v>
      </c>
      <c r="C110" t="s">
        <v>62</v>
      </c>
      <c r="D110">
        <v>2490</v>
      </c>
      <c r="E110">
        <v>1032251</v>
      </c>
      <c r="F110" t="s">
        <v>421</v>
      </c>
      <c r="G110" t="s">
        <v>422</v>
      </c>
      <c r="H110" t="s">
        <v>122</v>
      </c>
      <c r="I110" t="s">
        <v>123</v>
      </c>
      <c r="K110" t="s">
        <v>124</v>
      </c>
      <c r="M110" t="s">
        <v>125</v>
      </c>
      <c r="N110" t="s">
        <v>69</v>
      </c>
      <c r="AH110" t="s">
        <v>642</v>
      </c>
    </row>
    <row r="111" spans="1:34" x14ac:dyDescent="0.35">
      <c r="A111" t="s">
        <v>643</v>
      </c>
      <c r="B111" t="s">
        <v>425</v>
      </c>
      <c r="C111" t="s">
        <v>62</v>
      </c>
      <c r="D111">
        <v>9</v>
      </c>
      <c r="E111">
        <v>2571</v>
      </c>
      <c r="F111" t="s">
        <v>644</v>
      </c>
      <c r="H111" t="s">
        <v>427</v>
      </c>
      <c r="I111" t="s">
        <v>97</v>
      </c>
      <c r="K111" t="s">
        <v>253</v>
      </c>
      <c r="L111" t="s">
        <v>134</v>
      </c>
      <c r="M111" t="s">
        <v>135</v>
      </c>
      <c r="N111" t="s">
        <v>69</v>
      </c>
      <c r="AA111" t="s">
        <v>645</v>
      </c>
      <c r="AC111" t="s">
        <v>54</v>
      </c>
      <c r="AD111" t="s">
        <v>82</v>
      </c>
      <c r="AF111" t="s">
        <v>429</v>
      </c>
      <c r="AH111" t="s">
        <v>430</v>
      </c>
    </row>
    <row r="112" spans="1:34" x14ac:dyDescent="0.35">
      <c r="A112" t="s">
        <v>646</v>
      </c>
      <c r="B112" t="s">
        <v>647</v>
      </c>
      <c r="C112" t="s">
        <v>62</v>
      </c>
      <c r="D112">
        <v>2688</v>
      </c>
      <c r="E112">
        <v>2175718</v>
      </c>
      <c r="F112" t="s">
        <v>159</v>
      </c>
      <c r="G112" t="s">
        <v>160</v>
      </c>
      <c r="H112" t="s">
        <v>65</v>
      </c>
      <c r="I112" t="s">
        <v>66</v>
      </c>
      <c r="K112" t="s">
        <v>67</v>
      </c>
      <c r="M112" t="s">
        <v>161</v>
      </c>
      <c r="N112" t="s">
        <v>69</v>
      </c>
      <c r="AH112" t="s">
        <v>648</v>
      </c>
    </row>
    <row r="113" spans="1:34" x14ac:dyDescent="0.35">
      <c r="A113" t="s">
        <v>649</v>
      </c>
      <c r="B113" t="s">
        <v>650</v>
      </c>
      <c r="C113" t="s">
        <v>62</v>
      </c>
      <c r="D113">
        <v>2580</v>
      </c>
      <c r="E113">
        <v>907794</v>
      </c>
      <c r="F113" t="s">
        <v>651</v>
      </c>
      <c r="G113" t="s">
        <v>64</v>
      </c>
      <c r="H113" t="s">
        <v>652</v>
      </c>
      <c r="I113" t="s">
        <v>653</v>
      </c>
      <c r="J113" t="s">
        <v>654</v>
      </c>
      <c r="K113" t="s">
        <v>654</v>
      </c>
      <c r="M113" t="s">
        <v>655</v>
      </c>
      <c r="N113" t="s">
        <v>69</v>
      </c>
      <c r="W113" t="s">
        <v>656</v>
      </c>
      <c r="AC113" t="s">
        <v>54</v>
      </c>
      <c r="AH113" t="s">
        <v>657</v>
      </c>
    </row>
    <row r="114" spans="1:34" x14ac:dyDescent="0.35">
      <c r="A114" t="s">
        <v>658</v>
      </c>
      <c r="B114" t="s">
        <v>659</v>
      </c>
      <c r="C114" t="s">
        <v>36</v>
      </c>
      <c r="D114">
        <v>439</v>
      </c>
      <c r="E114">
        <v>578106</v>
      </c>
      <c r="F114" t="s">
        <v>660</v>
      </c>
      <c r="G114" t="s">
        <v>661</v>
      </c>
      <c r="H114" t="s">
        <v>186</v>
      </c>
      <c r="I114" t="s">
        <v>187</v>
      </c>
      <c r="J114" t="s">
        <v>188</v>
      </c>
      <c r="K114" t="s">
        <v>186</v>
      </c>
      <c r="M114" t="s">
        <v>662</v>
      </c>
      <c r="N114" t="s">
        <v>42</v>
      </c>
      <c r="AC114" t="s">
        <v>54</v>
      </c>
      <c r="AD114" t="s">
        <v>82</v>
      </c>
      <c r="AH114" t="s">
        <v>663</v>
      </c>
    </row>
    <row r="115" spans="1:34" x14ac:dyDescent="0.35">
      <c r="A115" t="s">
        <v>664</v>
      </c>
      <c r="B115" t="s">
        <v>665</v>
      </c>
      <c r="C115" t="s">
        <v>62</v>
      </c>
      <c r="D115">
        <v>27</v>
      </c>
      <c r="E115">
        <v>68539</v>
      </c>
      <c r="F115" t="s">
        <v>666</v>
      </c>
      <c r="H115" t="s">
        <v>96</v>
      </c>
      <c r="I115" t="s">
        <v>97</v>
      </c>
      <c r="K115" t="s">
        <v>96</v>
      </c>
      <c r="M115" t="s">
        <v>98</v>
      </c>
      <c r="N115" t="s">
        <v>69</v>
      </c>
      <c r="AH115" t="s">
        <v>99</v>
      </c>
    </row>
    <row r="116" spans="1:34" x14ac:dyDescent="0.35">
      <c r="A116" t="s">
        <v>667</v>
      </c>
      <c r="B116" t="s">
        <v>668</v>
      </c>
      <c r="C116" t="s">
        <v>62</v>
      </c>
      <c r="D116">
        <v>349</v>
      </c>
      <c r="E116">
        <v>177297</v>
      </c>
      <c r="F116" t="s">
        <v>337</v>
      </c>
      <c r="G116" t="s">
        <v>338</v>
      </c>
      <c r="H116" t="s">
        <v>339</v>
      </c>
      <c r="I116" t="s">
        <v>340</v>
      </c>
      <c r="J116" t="s">
        <v>341</v>
      </c>
      <c r="K116" t="s">
        <v>341</v>
      </c>
      <c r="M116" t="s">
        <v>342</v>
      </c>
      <c r="N116" t="s">
        <v>69</v>
      </c>
      <c r="O116" t="s">
        <v>343</v>
      </c>
      <c r="AH116" t="s">
        <v>344</v>
      </c>
    </row>
    <row r="117" spans="1:34" x14ac:dyDescent="0.35">
      <c r="A117" t="s">
        <v>669</v>
      </c>
      <c r="B117" t="s">
        <v>670</v>
      </c>
      <c r="C117" t="s">
        <v>62</v>
      </c>
      <c r="D117">
        <v>105</v>
      </c>
      <c r="E117">
        <v>53610</v>
      </c>
      <c r="F117" t="s">
        <v>105</v>
      </c>
      <c r="G117" t="s">
        <v>671</v>
      </c>
      <c r="H117" t="s">
        <v>107</v>
      </c>
      <c r="I117" t="s">
        <v>108</v>
      </c>
      <c r="J117" t="s">
        <v>109</v>
      </c>
      <c r="K117" t="s">
        <v>107</v>
      </c>
      <c r="M117" t="s">
        <v>98</v>
      </c>
      <c r="N117" t="s">
        <v>69</v>
      </c>
      <c r="O117" t="s">
        <v>672</v>
      </c>
      <c r="AA117" t="s">
        <v>112</v>
      </c>
      <c r="AC117" t="s">
        <v>54</v>
      </c>
      <c r="AH117" t="s">
        <v>673</v>
      </c>
    </row>
    <row r="118" spans="1:34" x14ac:dyDescent="0.35">
      <c r="A118" t="s">
        <v>674</v>
      </c>
      <c r="B118" t="s">
        <v>425</v>
      </c>
      <c r="C118" t="s">
        <v>62</v>
      </c>
      <c r="D118">
        <v>6</v>
      </c>
      <c r="E118">
        <v>1810</v>
      </c>
      <c r="F118" t="s">
        <v>426</v>
      </c>
      <c r="H118" t="s">
        <v>427</v>
      </c>
      <c r="I118" t="s">
        <v>97</v>
      </c>
      <c r="K118" t="s">
        <v>253</v>
      </c>
      <c r="L118" t="s">
        <v>134</v>
      </c>
      <c r="M118" t="s">
        <v>135</v>
      </c>
      <c r="N118" t="s">
        <v>69</v>
      </c>
      <c r="AA118" t="s">
        <v>428</v>
      </c>
      <c r="AC118" t="s">
        <v>54</v>
      </c>
      <c r="AD118" t="s">
        <v>82</v>
      </c>
      <c r="AF118" t="s">
        <v>429</v>
      </c>
      <c r="AH118" t="s">
        <v>430</v>
      </c>
    </row>
    <row r="119" spans="1:34" x14ac:dyDescent="0.35">
      <c r="A119" t="s">
        <v>675</v>
      </c>
      <c r="B119" t="s">
        <v>513</v>
      </c>
      <c r="C119" t="s">
        <v>62</v>
      </c>
      <c r="D119">
        <v>1397</v>
      </c>
      <c r="E119">
        <v>1104696</v>
      </c>
      <c r="F119" t="s">
        <v>323</v>
      </c>
      <c r="G119" t="s">
        <v>314</v>
      </c>
      <c r="H119" t="s">
        <v>315</v>
      </c>
      <c r="I119" t="s">
        <v>316</v>
      </c>
      <c r="K119" t="s">
        <v>317</v>
      </c>
      <c r="M119" t="s">
        <v>324</v>
      </c>
      <c r="N119" t="s">
        <v>69</v>
      </c>
      <c r="AH119" t="s">
        <v>514</v>
      </c>
    </row>
    <row r="120" spans="1:34" x14ac:dyDescent="0.35">
      <c r="A120" t="s">
        <v>676</v>
      </c>
      <c r="B120" t="s">
        <v>677</v>
      </c>
      <c r="C120" t="s">
        <v>62</v>
      </c>
      <c r="D120">
        <v>30</v>
      </c>
      <c r="E120">
        <v>14222</v>
      </c>
      <c r="F120" t="s">
        <v>678</v>
      </c>
      <c r="G120" t="s">
        <v>679</v>
      </c>
      <c r="H120" t="s">
        <v>680</v>
      </c>
      <c r="I120" t="s">
        <v>681</v>
      </c>
      <c r="J120" t="s">
        <v>680</v>
      </c>
      <c r="K120" t="s">
        <v>680</v>
      </c>
      <c r="M120" t="s">
        <v>98</v>
      </c>
      <c r="N120" t="s">
        <v>69</v>
      </c>
      <c r="W120">
        <v>78801</v>
      </c>
      <c r="AC120" t="s">
        <v>54</v>
      </c>
      <c r="AH120" t="s">
        <v>682</v>
      </c>
    </row>
    <row r="121" spans="1:34" x14ac:dyDescent="0.35">
      <c r="A121" s="1" t="s">
        <v>683</v>
      </c>
      <c r="B121" t="s">
        <v>684</v>
      </c>
      <c r="C121" t="s">
        <v>62</v>
      </c>
      <c r="D121">
        <v>8</v>
      </c>
      <c r="E121">
        <v>3060</v>
      </c>
      <c r="F121" t="s">
        <v>95</v>
      </c>
      <c r="H121" t="s">
        <v>96</v>
      </c>
      <c r="I121" t="s">
        <v>97</v>
      </c>
      <c r="K121" t="s">
        <v>96</v>
      </c>
      <c r="M121" t="s">
        <v>98</v>
      </c>
      <c r="N121" t="s">
        <v>69</v>
      </c>
      <c r="AH121" t="s">
        <v>99</v>
      </c>
    </row>
    <row r="122" spans="1:34" x14ac:dyDescent="0.35">
      <c r="A122" t="s">
        <v>685</v>
      </c>
      <c r="B122" t="s">
        <v>686</v>
      </c>
      <c r="C122" t="s">
        <v>62</v>
      </c>
      <c r="D122">
        <v>32</v>
      </c>
      <c r="E122">
        <v>3391</v>
      </c>
      <c r="F122" t="s">
        <v>687</v>
      </c>
      <c r="G122" t="s">
        <v>688</v>
      </c>
      <c r="H122" t="s">
        <v>476</v>
      </c>
      <c r="I122" t="s">
        <v>97</v>
      </c>
      <c r="K122" t="s">
        <v>476</v>
      </c>
      <c r="M122" t="s">
        <v>98</v>
      </c>
      <c r="N122" t="s">
        <v>69</v>
      </c>
      <c r="O122" t="s">
        <v>550</v>
      </c>
      <c r="AH122" t="s">
        <v>689</v>
      </c>
    </row>
    <row r="123" spans="1:34" x14ac:dyDescent="0.35">
      <c r="A123" t="s">
        <v>690</v>
      </c>
      <c r="B123" t="s">
        <v>691</v>
      </c>
      <c r="C123" t="s">
        <v>36</v>
      </c>
      <c r="D123">
        <v>258</v>
      </c>
      <c r="E123">
        <v>120598</v>
      </c>
      <c r="F123" t="s">
        <v>692</v>
      </c>
      <c r="G123" t="s">
        <v>693</v>
      </c>
      <c r="H123" t="s">
        <v>694</v>
      </c>
      <c r="I123" t="s">
        <v>695</v>
      </c>
      <c r="K123" t="s">
        <v>696</v>
      </c>
      <c r="L123" t="s">
        <v>49</v>
      </c>
      <c r="M123" t="s">
        <v>135</v>
      </c>
      <c r="N123" t="s">
        <v>697</v>
      </c>
      <c r="AC123" t="s">
        <v>54</v>
      </c>
      <c r="AH123" t="s">
        <v>698</v>
      </c>
    </row>
    <row r="124" spans="1:34" x14ac:dyDescent="0.35">
      <c r="A124" t="s">
        <v>699</v>
      </c>
      <c r="B124" t="s">
        <v>700</v>
      </c>
      <c r="C124" t="s">
        <v>62</v>
      </c>
      <c r="D124">
        <v>3656</v>
      </c>
      <c r="E124">
        <v>377674</v>
      </c>
      <c r="F124" t="s">
        <v>701</v>
      </c>
      <c r="G124" t="s">
        <v>314</v>
      </c>
      <c r="H124" t="s">
        <v>315</v>
      </c>
      <c r="I124" t="s">
        <v>316</v>
      </c>
      <c r="K124" t="s">
        <v>317</v>
      </c>
      <c r="M124" t="s">
        <v>68</v>
      </c>
      <c r="N124" t="s">
        <v>69</v>
      </c>
      <c r="AD124" t="s">
        <v>82</v>
      </c>
      <c r="AH124" t="s">
        <v>702</v>
      </c>
    </row>
    <row r="125" spans="1:34" x14ac:dyDescent="0.35">
      <c r="A125" t="s">
        <v>703</v>
      </c>
      <c r="B125" t="s">
        <v>704</v>
      </c>
      <c r="C125" t="s">
        <v>62</v>
      </c>
      <c r="D125">
        <v>51933</v>
      </c>
      <c r="E125">
        <v>20535584</v>
      </c>
      <c r="F125" t="s">
        <v>705</v>
      </c>
      <c r="G125" t="s">
        <v>314</v>
      </c>
      <c r="H125" t="s">
        <v>315</v>
      </c>
      <c r="I125" t="s">
        <v>316</v>
      </c>
      <c r="K125" t="s">
        <v>317</v>
      </c>
      <c r="M125" t="s">
        <v>68</v>
      </c>
      <c r="N125" t="s">
        <v>69</v>
      </c>
      <c r="AH125" t="s">
        <v>706</v>
      </c>
    </row>
    <row r="126" spans="1:34" x14ac:dyDescent="0.35">
      <c r="A126" t="s">
        <v>707</v>
      </c>
      <c r="B126" t="s">
        <v>708</v>
      </c>
      <c r="C126" t="s">
        <v>62</v>
      </c>
      <c r="D126">
        <v>206</v>
      </c>
      <c r="E126">
        <v>90317</v>
      </c>
      <c r="F126" t="s">
        <v>709</v>
      </c>
      <c r="G126" t="s">
        <v>710</v>
      </c>
      <c r="H126" t="s">
        <v>711</v>
      </c>
      <c r="I126" t="s">
        <v>712</v>
      </c>
      <c r="K126" t="s">
        <v>713</v>
      </c>
      <c r="M126" t="s">
        <v>537</v>
      </c>
      <c r="N126" t="s">
        <v>69</v>
      </c>
      <c r="O126" t="s">
        <v>714</v>
      </c>
      <c r="AC126" t="s">
        <v>54</v>
      </c>
      <c r="AD126" t="s">
        <v>82</v>
      </c>
      <c r="AH126" t="s">
        <v>715</v>
      </c>
    </row>
    <row r="127" spans="1:34" x14ac:dyDescent="0.35">
      <c r="A127" t="s">
        <v>716</v>
      </c>
      <c r="B127" t="s">
        <v>717</v>
      </c>
      <c r="C127" t="s">
        <v>62</v>
      </c>
      <c r="D127">
        <v>4945</v>
      </c>
      <c r="E127">
        <v>1578462</v>
      </c>
      <c r="F127" t="s">
        <v>63</v>
      </c>
      <c r="G127" t="s">
        <v>64</v>
      </c>
      <c r="H127" t="s">
        <v>65</v>
      </c>
      <c r="I127" t="s">
        <v>66</v>
      </c>
      <c r="K127" t="s">
        <v>67</v>
      </c>
      <c r="L127" t="s">
        <v>49</v>
      </c>
      <c r="M127" t="s">
        <v>68</v>
      </c>
      <c r="N127" t="s">
        <v>69</v>
      </c>
      <c r="AH127" t="s">
        <v>70</v>
      </c>
    </row>
    <row r="128" spans="1:34" x14ac:dyDescent="0.35">
      <c r="A128" t="s">
        <v>718</v>
      </c>
      <c r="B128" t="s">
        <v>309</v>
      </c>
      <c r="C128" t="s">
        <v>62</v>
      </c>
      <c r="D128">
        <v>24496</v>
      </c>
      <c r="E128">
        <v>2505812</v>
      </c>
      <c r="F128" t="s">
        <v>258</v>
      </c>
      <c r="G128" t="s">
        <v>259</v>
      </c>
      <c r="H128" t="s">
        <v>260</v>
      </c>
      <c r="I128" t="s">
        <v>261</v>
      </c>
      <c r="J128" t="s">
        <v>262</v>
      </c>
      <c r="K128" t="s">
        <v>263</v>
      </c>
      <c r="M128" t="s">
        <v>264</v>
      </c>
      <c r="N128" t="s">
        <v>69</v>
      </c>
      <c r="O128" t="s">
        <v>265</v>
      </c>
      <c r="AC128" t="s">
        <v>54</v>
      </c>
      <c r="AH128" t="s">
        <v>719</v>
      </c>
    </row>
    <row r="129" spans="1:34" x14ac:dyDescent="0.35">
      <c r="A129" t="s">
        <v>720</v>
      </c>
      <c r="B129" t="s">
        <v>721</v>
      </c>
      <c r="C129" t="s">
        <v>62</v>
      </c>
      <c r="D129">
        <v>135</v>
      </c>
      <c r="E129">
        <v>72620</v>
      </c>
      <c r="F129" t="s">
        <v>323</v>
      </c>
      <c r="G129" t="s">
        <v>314</v>
      </c>
      <c r="H129" t="s">
        <v>315</v>
      </c>
      <c r="I129" t="s">
        <v>316</v>
      </c>
      <c r="K129" t="s">
        <v>317</v>
      </c>
      <c r="M129" t="s">
        <v>68</v>
      </c>
      <c r="N129" t="s">
        <v>69</v>
      </c>
      <c r="AH129" t="s">
        <v>722</v>
      </c>
    </row>
    <row r="130" spans="1:34" x14ac:dyDescent="0.35">
      <c r="A130" t="s">
        <v>723</v>
      </c>
      <c r="B130" t="s">
        <v>724</v>
      </c>
      <c r="C130" t="s">
        <v>36</v>
      </c>
      <c r="D130">
        <v>12</v>
      </c>
      <c r="E130">
        <v>22787</v>
      </c>
      <c r="F130" t="s">
        <v>725</v>
      </c>
      <c r="G130" t="s">
        <v>726</v>
      </c>
      <c r="H130" t="s">
        <v>727</v>
      </c>
      <c r="I130" t="s">
        <v>728</v>
      </c>
      <c r="J130" t="s">
        <v>729</v>
      </c>
      <c r="K130" t="s">
        <v>730</v>
      </c>
      <c r="N130" t="s">
        <v>731</v>
      </c>
      <c r="AC130" t="s">
        <v>54</v>
      </c>
      <c r="AD130" t="s">
        <v>605</v>
      </c>
      <c r="AH130" t="s">
        <v>732</v>
      </c>
    </row>
    <row r="131" spans="1:34" x14ac:dyDescent="0.35">
      <c r="A131" t="s">
        <v>733</v>
      </c>
      <c r="B131" t="s">
        <v>734</v>
      </c>
      <c r="C131" t="s">
        <v>36</v>
      </c>
      <c r="D131">
        <v>1</v>
      </c>
      <c r="E131">
        <v>1599</v>
      </c>
      <c r="F131" t="s">
        <v>116</v>
      </c>
      <c r="H131" t="s">
        <v>39</v>
      </c>
      <c r="I131" t="s">
        <v>40</v>
      </c>
      <c r="K131" t="s">
        <v>39</v>
      </c>
      <c r="M131" t="s">
        <v>41</v>
      </c>
      <c r="N131" t="s">
        <v>42</v>
      </c>
      <c r="O131" t="s">
        <v>148</v>
      </c>
      <c r="AC131" t="s">
        <v>54</v>
      </c>
      <c r="AH131" t="s">
        <v>43</v>
      </c>
    </row>
    <row r="132" spans="1:34" x14ac:dyDescent="0.35">
      <c r="A132" t="s">
        <v>735</v>
      </c>
      <c r="B132" t="s">
        <v>526</v>
      </c>
      <c r="C132" t="s">
        <v>62</v>
      </c>
      <c r="D132">
        <v>48</v>
      </c>
      <c r="E132">
        <v>28896</v>
      </c>
      <c r="F132" t="s">
        <v>527</v>
      </c>
      <c r="G132" t="s">
        <v>528</v>
      </c>
      <c r="H132" t="s">
        <v>349</v>
      </c>
      <c r="I132" t="s">
        <v>350</v>
      </c>
      <c r="K132" t="s">
        <v>529</v>
      </c>
      <c r="L132" t="s">
        <v>49</v>
      </c>
      <c r="M132" t="s">
        <v>98</v>
      </c>
      <c r="N132" t="s">
        <v>69</v>
      </c>
      <c r="O132" t="s">
        <v>222</v>
      </c>
      <c r="X132" t="s">
        <v>736</v>
      </c>
      <c r="AC132" t="s">
        <v>54</v>
      </c>
      <c r="AH132" t="s">
        <v>531</v>
      </c>
    </row>
    <row r="133" spans="1:34" x14ac:dyDescent="0.35">
      <c r="A133" t="s">
        <v>737</v>
      </c>
      <c r="B133" t="s">
        <v>738</v>
      </c>
      <c r="C133" t="s">
        <v>62</v>
      </c>
      <c r="D133">
        <v>2</v>
      </c>
      <c r="E133">
        <v>663</v>
      </c>
      <c r="F133" t="s">
        <v>739</v>
      </c>
      <c r="G133" t="s">
        <v>549</v>
      </c>
      <c r="H133" t="s">
        <v>476</v>
      </c>
      <c r="I133" t="s">
        <v>97</v>
      </c>
      <c r="K133" t="s">
        <v>476</v>
      </c>
      <c r="M133" t="s">
        <v>98</v>
      </c>
      <c r="N133" t="s">
        <v>69</v>
      </c>
      <c r="O133" t="s">
        <v>550</v>
      </c>
      <c r="AH133" t="s">
        <v>740</v>
      </c>
    </row>
    <row r="134" spans="1:34" x14ac:dyDescent="0.35">
      <c r="A134" t="s">
        <v>741</v>
      </c>
      <c r="B134" t="s">
        <v>742</v>
      </c>
      <c r="C134" t="s">
        <v>62</v>
      </c>
      <c r="D134">
        <v>241</v>
      </c>
      <c r="E134">
        <v>106995</v>
      </c>
      <c r="F134" t="s">
        <v>709</v>
      </c>
      <c r="G134" t="s">
        <v>710</v>
      </c>
      <c r="H134" t="s">
        <v>711</v>
      </c>
      <c r="I134" t="s">
        <v>712</v>
      </c>
      <c r="K134" t="s">
        <v>713</v>
      </c>
      <c r="M134" t="s">
        <v>537</v>
      </c>
      <c r="N134" t="s">
        <v>69</v>
      </c>
      <c r="W134" t="s">
        <v>743</v>
      </c>
      <c r="AC134" t="s">
        <v>54</v>
      </c>
      <c r="AD134" t="s">
        <v>82</v>
      </c>
      <c r="AH134" t="s">
        <v>715</v>
      </c>
    </row>
    <row r="135" spans="1:34" x14ac:dyDescent="0.35">
      <c r="A135" t="s">
        <v>744</v>
      </c>
      <c r="B135" t="s">
        <v>547</v>
      </c>
      <c r="C135" t="s">
        <v>62</v>
      </c>
      <c r="D135">
        <v>1121</v>
      </c>
      <c r="E135">
        <v>144311</v>
      </c>
      <c r="F135" t="s">
        <v>360</v>
      </c>
      <c r="G135" t="s">
        <v>361</v>
      </c>
      <c r="H135" t="s">
        <v>362</v>
      </c>
      <c r="I135" t="s">
        <v>97</v>
      </c>
      <c r="K135" t="s">
        <v>363</v>
      </c>
      <c r="M135" t="s">
        <v>98</v>
      </c>
      <c r="N135" t="s">
        <v>69</v>
      </c>
      <c r="O135" t="s">
        <v>343</v>
      </c>
      <c r="AH135" t="s">
        <v>745</v>
      </c>
    </row>
    <row r="136" spans="1:34" x14ac:dyDescent="0.35">
      <c r="A136" t="s">
        <v>746</v>
      </c>
      <c r="B136" t="s">
        <v>747</v>
      </c>
      <c r="C136" t="s">
        <v>62</v>
      </c>
      <c r="D136">
        <v>20</v>
      </c>
      <c r="E136">
        <v>27079</v>
      </c>
      <c r="F136" t="s">
        <v>748</v>
      </c>
      <c r="G136" t="s">
        <v>749</v>
      </c>
      <c r="H136" t="s">
        <v>750</v>
      </c>
      <c r="I136" t="s">
        <v>97</v>
      </c>
      <c r="K136" t="s">
        <v>751</v>
      </c>
      <c r="L136" t="s">
        <v>49</v>
      </c>
      <c r="M136" t="s">
        <v>752</v>
      </c>
      <c r="N136" t="s">
        <v>69</v>
      </c>
      <c r="AA136" t="s">
        <v>753</v>
      </c>
      <c r="AC136" t="s">
        <v>54</v>
      </c>
    </row>
    <row r="137" spans="1:34" x14ac:dyDescent="0.35">
      <c r="A137" t="s">
        <v>754</v>
      </c>
      <c r="B137" t="s">
        <v>755</v>
      </c>
      <c r="C137" t="s">
        <v>62</v>
      </c>
      <c r="D137">
        <v>51</v>
      </c>
      <c r="E137">
        <v>31717</v>
      </c>
      <c r="F137" t="s">
        <v>105</v>
      </c>
      <c r="G137" t="s">
        <v>106</v>
      </c>
      <c r="H137" t="s">
        <v>107</v>
      </c>
      <c r="I137" t="s">
        <v>108</v>
      </c>
      <c r="J137" t="s">
        <v>109</v>
      </c>
      <c r="K137" t="s">
        <v>107</v>
      </c>
      <c r="M137" t="s">
        <v>110</v>
      </c>
      <c r="N137" t="s">
        <v>69</v>
      </c>
      <c r="O137" t="s">
        <v>111</v>
      </c>
      <c r="AH137" t="s">
        <v>756</v>
      </c>
    </row>
    <row r="138" spans="1:34" x14ac:dyDescent="0.35">
      <c r="A138" t="s">
        <v>757</v>
      </c>
      <c r="B138" t="s">
        <v>639</v>
      </c>
      <c r="C138" t="s">
        <v>62</v>
      </c>
      <c r="D138">
        <v>76</v>
      </c>
      <c r="E138">
        <v>6021</v>
      </c>
      <c r="F138" t="s">
        <v>609</v>
      </c>
      <c r="G138" t="s">
        <v>610</v>
      </c>
      <c r="H138" t="s">
        <v>611</v>
      </c>
      <c r="I138" t="s">
        <v>612</v>
      </c>
      <c r="K138" t="s">
        <v>613</v>
      </c>
      <c r="M138" t="s">
        <v>135</v>
      </c>
      <c r="N138" t="s">
        <v>69</v>
      </c>
      <c r="Q138" t="s">
        <v>614</v>
      </c>
      <c r="AC138" t="s">
        <v>54</v>
      </c>
      <c r="AE138" t="s">
        <v>615</v>
      </c>
      <c r="AH138" t="s">
        <v>616</v>
      </c>
    </row>
    <row r="139" spans="1:34" x14ac:dyDescent="0.35">
      <c r="A139" t="s">
        <v>758</v>
      </c>
      <c r="B139" t="s">
        <v>759</v>
      </c>
      <c r="C139" t="s">
        <v>36</v>
      </c>
      <c r="D139">
        <v>1189</v>
      </c>
      <c r="E139">
        <v>385921</v>
      </c>
      <c r="F139" t="s">
        <v>760</v>
      </c>
      <c r="G139" t="s">
        <v>761</v>
      </c>
      <c r="H139" t="s">
        <v>762</v>
      </c>
      <c r="I139" t="s">
        <v>763</v>
      </c>
      <c r="K139" t="s">
        <v>762</v>
      </c>
      <c r="M139" t="s">
        <v>764</v>
      </c>
      <c r="N139" t="s">
        <v>411</v>
      </c>
      <c r="AC139" t="s">
        <v>54</v>
      </c>
      <c r="AH139" t="s">
        <v>765</v>
      </c>
    </row>
    <row r="140" spans="1:34" x14ac:dyDescent="0.35">
      <c r="A140" t="s">
        <v>766</v>
      </c>
      <c r="B140" t="s">
        <v>767</v>
      </c>
      <c r="C140" t="s">
        <v>202</v>
      </c>
      <c r="D140">
        <v>37</v>
      </c>
      <c r="E140">
        <v>26107</v>
      </c>
      <c r="F140" t="s">
        <v>768</v>
      </c>
      <c r="G140" t="s">
        <v>204</v>
      </c>
      <c r="H140" t="s">
        <v>205</v>
      </c>
      <c r="I140" t="s">
        <v>206</v>
      </c>
      <c r="K140" t="s">
        <v>207</v>
      </c>
      <c r="M140" t="s">
        <v>208</v>
      </c>
      <c r="N140" t="s">
        <v>209</v>
      </c>
      <c r="S140" t="s">
        <v>769</v>
      </c>
      <c r="AC140" t="s">
        <v>54</v>
      </c>
    </row>
    <row r="141" spans="1:34" x14ac:dyDescent="0.35">
      <c r="A141" t="s">
        <v>770</v>
      </c>
      <c r="B141" t="s">
        <v>771</v>
      </c>
      <c r="C141" t="s">
        <v>62</v>
      </c>
      <c r="D141">
        <v>1021</v>
      </c>
      <c r="E141">
        <v>1481121</v>
      </c>
      <c r="F141" t="s">
        <v>772</v>
      </c>
      <c r="H141" t="s">
        <v>176</v>
      </c>
      <c r="I141" t="s">
        <v>177</v>
      </c>
      <c r="J141" t="s">
        <v>178</v>
      </c>
      <c r="K141" t="s">
        <v>179</v>
      </c>
      <c r="N141" t="s">
        <v>69</v>
      </c>
      <c r="P141" t="s">
        <v>180</v>
      </c>
      <c r="AC141" t="s">
        <v>54</v>
      </c>
      <c r="AH141" t="s">
        <v>773</v>
      </c>
    </row>
    <row r="142" spans="1:34" x14ac:dyDescent="0.35">
      <c r="A142" t="s">
        <v>774</v>
      </c>
      <c r="B142" t="s">
        <v>775</v>
      </c>
      <c r="C142" t="s">
        <v>62</v>
      </c>
      <c r="D142">
        <v>65</v>
      </c>
      <c r="E142">
        <v>6608</v>
      </c>
      <c r="F142" t="s">
        <v>687</v>
      </c>
      <c r="G142" t="s">
        <v>688</v>
      </c>
      <c r="H142" t="s">
        <v>476</v>
      </c>
      <c r="I142" t="s">
        <v>97</v>
      </c>
      <c r="K142" t="s">
        <v>476</v>
      </c>
      <c r="M142" t="s">
        <v>98</v>
      </c>
      <c r="N142" t="s">
        <v>69</v>
      </c>
      <c r="O142" t="s">
        <v>550</v>
      </c>
      <c r="AH142" t="s">
        <v>776</v>
      </c>
    </row>
    <row r="143" spans="1:34" x14ac:dyDescent="0.35">
      <c r="A143" t="s">
        <v>777</v>
      </c>
      <c r="B143" t="s">
        <v>738</v>
      </c>
      <c r="C143" t="s">
        <v>62</v>
      </c>
      <c r="D143">
        <v>64</v>
      </c>
      <c r="E143">
        <v>8183</v>
      </c>
      <c r="F143" t="s">
        <v>687</v>
      </c>
      <c r="G143" t="s">
        <v>688</v>
      </c>
      <c r="H143" t="s">
        <v>476</v>
      </c>
      <c r="I143" t="s">
        <v>97</v>
      </c>
      <c r="K143" t="s">
        <v>476</v>
      </c>
      <c r="M143" t="s">
        <v>98</v>
      </c>
      <c r="N143" t="s">
        <v>69</v>
      </c>
      <c r="O143" t="s">
        <v>550</v>
      </c>
      <c r="AH143" t="s">
        <v>778</v>
      </c>
    </row>
    <row r="144" spans="1:34" x14ac:dyDescent="0.35">
      <c r="A144" t="s">
        <v>779</v>
      </c>
      <c r="B144" t="s">
        <v>780</v>
      </c>
      <c r="C144" t="s">
        <v>62</v>
      </c>
      <c r="D144">
        <v>14529</v>
      </c>
      <c r="E144">
        <v>15188542</v>
      </c>
      <c r="F144" t="s">
        <v>781</v>
      </c>
      <c r="H144" t="s">
        <v>176</v>
      </c>
      <c r="I144" t="s">
        <v>177</v>
      </c>
      <c r="J144" t="s">
        <v>178</v>
      </c>
      <c r="K144" t="s">
        <v>179</v>
      </c>
      <c r="N144" t="s">
        <v>69</v>
      </c>
      <c r="P144" t="s">
        <v>180</v>
      </c>
      <c r="AD144" t="s">
        <v>82</v>
      </c>
      <c r="AH144" t="s">
        <v>181</v>
      </c>
    </row>
    <row r="145" spans="1:34" x14ac:dyDescent="0.35">
      <c r="A145" t="s">
        <v>782</v>
      </c>
      <c r="B145" t="s">
        <v>783</v>
      </c>
      <c r="C145" t="s">
        <v>62</v>
      </c>
      <c r="D145">
        <v>99</v>
      </c>
      <c r="E145">
        <v>11018</v>
      </c>
      <c r="F145" t="s">
        <v>687</v>
      </c>
      <c r="G145" t="s">
        <v>688</v>
      </c>
      <c r="H145" t="s">
        <v>476</v>
      </c>
      <c r="I145" t="s">
        <v>97</v>
      </c>
      <c r="K145" t="s">
        <v>476</v>
      </c>
      <c r="M145" t="s">
        <v>98</v>
      </c>
      <c r="N145" t="s">
        <v>69</v>
      </c>
      <c r="O145" t="s">
        <v>550</v>
      </c>
      <c r="AH145" t="s">
        <v>784</v>
      </c>
    </row>
    <row r="146" spans="1:34" x14ac:dyDescent="0.35">
      <c r="A146" s="1" t="s">
        <v>785</v>
      </c>
      <c r="B146" t="s">
        <v>786</v>
      </c>
      <c r="C146" t="s">
        <v>62</v>
      </c>
      <c r="D146">
        <v>521</v>
      </c>
      <c r="E146">
        <v>67367</v>
      </c>
      <c r="F146" t="s">
        <v>787</v>
      </c>
      <c r="G146" t="s">
        <v>361</v>
      </c>
      <c r="H146" t="s">
        <v>476</v>
      </c>
      <c r="I146" t="s">
        <v>97</v>
      </c>
      <c r="K146" t="s">
        <v>476</v>
      </c>
      <c r="M146" t="s">
        <v>98</v>
      </c>
      <c r="N146" t="s">
        <v>69</v>
      </c>
      <c r="O146" t="s">
        <v>343</v>
      </c>
      <c r="AH146" t="s">
        <v>788</v>
      </c>
    </row>
    <row r="147" spans="1:34" x14ac:dyDescent="0.35">
      <c r="A147" t="s">
        <v>789</v>
      </c>
      <c r="B147" t="s">
        <v>790</v>
      </c>
      <c r="C147" t="s">
        <v>62</v>
      </c>
      <c r="D147">
        <v>1675</v>
      </c>
      <c r="E147">
        <v>102632</v>
      </c>
      <c r="F147" t="s">
        <v>791</v>
      </c>
      <c r="G147" t="s">
        <v>710</v>
      </c>
      <c r="H147" t="s">
        <v>792</v>
      </c>
      <c r="I147" t="s">
        <v>793</v>
      </c>
      <c r="K147" t="s">
        <v>794</v>
      </c>
      <c r="M147" t="s">
        <v>254</v>
      </c>
      <c r="N147" t="s">
        <v>69</v>
      </c>
      <c r="S147" t="s">
        <v>795</v>
      </c>
      <c r="AC147" t="s">
        <v>54</v>
      </c>
      <c r="AD147" t="s">
        <v>82</v>
      </c>
    </row>
    <row r="148" spans="1:34" x14ac:dyDescent="0.35">
      <c r="A148" t="s">
        <v>796</v>
      </c>
      <c r="B148" t="s">
        <v>441</v>
      </c>
      <c r="C148" t="s">
        <v>62</v>
      </c>
      <c r="D148">
        <v>200</v>
      </c>
      <c r="E148">
        <v>139880</v>
      </c>
      <c r="F148" t="s">
        <v>165</v>
      </c>
      <c r="G148" t="s">
        <v>166</v>
      </c>
      <c r="H148" t="s">
        <v>167</v>
      </c>
      <c r="I148" t="s">
        <v>97</v>
      </c>
      <c r="K148" t="s">
        <v>168</v>
      </c>
      <c r="N148" t="s">
        <v>69</v>
      </c>
      <c r="O148" t="s">
        <v>169</v>
      </c>
      <c r="W148" t="s">
        <v>170</v>
      </c>
      <c r="AA148" t="s">
        <v>171</v>
      </c>
      <c r="AC148" t="s">
        <v>54</v>
      </c>
      <c r="AH148" t="s">
        <v>172</v>
      </c>
    </row>
    <row r="149" spans="1:34" x14ac:dyDescent="0.35">
      <c r="A149" t="s">
        <v>797</v>
      </c>
      <c r="B149" t="s">
        <v>798</v>
      </c>
      <c r="C149" t="s">
        <v>62</v>
      </c>
      <c r="D149">
        <v>5967</v>
      </c>
      <c r="E149">
        <v>2468891</v>
      </c>
      <c r="F149" t="s">
        <v>313</v>
      </c>
      <c r="G149" t="s">
        <v>799</v>
      </c>
      <c r="H149" t="s">
        <v>349</v>
      </c>
      <c r="I149" t="s">
        <v>350</v>
      </c>
      <c r="K149" t="s">
        <v>351</v>
      </c>
      <c r="L149" t="s">
        <v>134</v>
      </c>
      <c r="M149" t="s">
        <v>98</v>
      </c>
      <c r="N149" t="s">
        <v>69</v>
      </c>
      <c r="W149" t="s">
        <v>800</v>
      </c>
      <c r="AC149" t="s">
        <v>54</v>
      </c>
      <c r="AH149" t="s">
        <v>801</v>
      </c>
    </row>
    <row r="150" spans="1:34" x14ac:dyDescent="0.35">
      <c r="A150" t="s">
        <v>802</v>
      </c>
      <c r="B150" t="s">
        <v>803</v>
      </c>
      <c r="C150" t="s">
        <v>62</v>
      </c>
      <c r="D150">
        <v>240</v>
      </c>
      <c r="E150">
        <v>89390</v>
      </c>
      <c r="F150" t="s">
        <v>709</v>
      </c>
      <c r="G150" t="s">
        <v>710</v>
      </c>
      <c r="H150" t="s">
        <v>711</v>
      </c>
      <c r="I150" t="s">
        <v>712</v>
      </c>
      <c r="K150" t="s">
        <v>713</v>
      </c>
      <c r="M150" t="s">
        <v>537</v>
      </c>
      <c r="N150" t="s">
        <v>69</v>
      </c>
      <c r="O150" t="s">
        <v>714</v>
      </c>
      <c r="AC150" t="s">
        <v>54</v>
      </c>
      <c r="AD150" t="s">
        <v>82</v>
      </c>
      <c r="AE150" t="s">
        <v>804</v>
      </c>
      <c r="AH150" t="s">
        <v>805</v>
      </c>
    </row>
    <row r="151" spans="1:34" x14ac:dyDescent="0.35">
      <c r="A151" t="s">
        <v>806</v>
      </c>
      <c r="B151" t="s">
        <v>807</v>
      </c>
      <c r="C151" t="s">
        <v>62</v>
      </c>
      <c r="D151">
        <v>3</v>
      </c>
      <c r="E151">
        <v>2080</v>
      </c>
      <c r="F151" t="s">
        <v>328</v>
      </c>
      <c r="H151" t="s">
        <v>251</v>
      </c>
      <c r="I151" t="s">
        <v>252</v>
      </c>
      <c r="K151" t="s">
        <v>253</v>
      </c>
      <c r="M151" t="s">
        <v>254</v>
      </c>
      <c r="N151" t="s">
        <v>69</v>
      </c>
      <c r="AC151" t="s">
        <v>54</v>
      </c>
      <c r="AH151" t="s">
        <v>255</v>
      </c>
    </row>
    <row r="152" spans="1:34" x14ac:dyDescent="0.35">
      <c r="A152" t="s">
        <v>808</v>
      </c>
      <c r="B152" t="s">
        <v>809</v>
      </c>
      <c r="C152" t="s">
        <v>36</v>
      </c>
      <c r="D152">
        <v>0</v>
      </c>
      <c r="E152">
        <v>949</v>
      </c>
      <c r="F152" t="s">
        <v>58</v>
      </c>
      <c r="H152" t="s">
        <v>39</v>
      </c>
      <c r="I152" t="s">
        <v>40</v>
      </c>
      <c r="K152" t="s">
        <v>39</v>
      </c>
      <c r="M152" t="s">
        <v>41</v>
      </c>
      <c r="N152" t="s">
        <v>42</v>
      </c>
      <c r="O152" t="s">
        <v>59</v>
      </c>
      <c r="AC152" t="s">
        <v>54</v>
      </c>
      <c r="AH152" t="s">
        <v>43</v>
      </c>
    </row>
    <row r="153" spans="1:34" x14ac:dyDescent="0.35">
      <c r="A153" t="s">
        <v>810</v>
      </c>
      <c r="B153" t="s">
        <v>809</v>
      </c>
      <c r="C153" t="s">
        <v>36</v>
      </c>
      <c r="D153">
        <v>0</v>
      </c>
      <c r="E153">
        <v>1415</v>
      </c>
      <c r="F153" t="s">
        <v>116</v>
      </c>
      <c r="H153" t="s">
        <v>39</v>
      </c>
      <c r="I153" t="s">
        <v>40</v>
      </c>
      <c r="K153" t="s">
        <v>39</v>
      </c>
      <c r="M153" t="s">
        <v>41</v>
      </c>
      <c r="N153" t="s">
        <v>42</v>
      </c>
      <c r="O153" t="s">
        <v>117</v>
      </c>
      <c r="AC153" t="s">
        <v>54</v>
      </c>
      <c r="AH153" t="s">
        <v>43</v>
      </c>
    </row>
    <row r="154" spans="1:34" x14ac:dyDescent="0.35">
      <c r="A154" t="s">
        <v>811</v>
      </c>
      <c r="B154" t="s">
        <v>812</v>
      </c>
      <c r="C154" t="s">
        <v>73</v>
      </c>
      <c r="D154">
        <v>636</v>
      </c>
      <c r="E154">
        <v>233619</v>
      </c>
      <c r="F154" t="s">
        <v>433</v>
      </c>
      <c r="G154" t="s">
        <v>434</v>
      </c>
      <c r="H154" t="s">
        <v>435</v>
      </c>
      <c r="I154" t="s">
        <v>436</v>
      </c>
      <c r="K154" t="s">
        <v>813</v>
      </c>
      <c r="M154" t="s">
        <v>438</v>
      </c>
      <c r="N154" t="s">
        <v>80</v>
      </c>
      <c r="AC154" t="s">
        <v>54</v>
      </c>
      <c r="AD154" t="s">
        <v>82</v>
      </c>
      <c r="AH154" t="s">
        <v>439</v>
      </c>
    </row>
    <row r="155" spans="1:34" x14ac:dyDescent="0.35">
      <c r="A155" t="s">
        <v>814</v>
      </c>
      <c r="B155" t="s">
        <v>815</v>
      </c>
      <c r="C155" t="s">
        <v>62</v>
      </c>
      <c r="D155">
        <v>3</v>
      </c>
      <c r="E155">
        <v>2061</v>
      </c>
      <c r="F155" t="s">
        <v>816</v>
      </c>
      <c r="G155" t="s">
        <v>817</v>
      </c>
      <c r="H155" t="s">
        <v>271</v>
      </c>
      <c r="I155" t="s">
        <v>272</v>
      </c>
      <c r="J155" t="s">
        <v>818</v>
      </c>
      <c r="K155" t="s">
        <v>819</v>
      </c>
      <c r="M155" t="s">
        <v>98</v>
      </c>
      <c r="N155" t="s">
        <v>69</v>
      </c>
      <c r="S155" t="s">
        <v>820</v>
      </c>
      <c r="AC155" t="s">
        <v>54</v>
      </c>
      <c r="AD155" t="s">
        <v>82</v>
      </c>
    </row>
    <row r="156" spans="1:34" x14ac:dyDescent="0.35">
      <c r="A156" t="s">
        <v>821</v>
      </c>
      <c r="B156" t="s">
        <v>545</v>
      </c>
      <c r="C156" t="s">
        <v>62</v>
      </c>
      <c r="D156">
        <v>78</v>
      </c>
      <c r="E156">
        <v>46339</v>
      </c>
      <c r="F156" t="s">
        <v>527</v>
      </c>
      <c r="G156" t="s">
        <v>528</v>
      </c>
      <c r="H156" t="s">
        <v>349</v>
      </c>
      <c r="I156" t="s">
        <v>350</v>
      </c>
      <c r="K156" t="s">
        <v>529</v>
      </c>
      <c r="L156" t="s">
        <v>49</v>
      </c>
      <c r="M156" t="s">
        <v>98</v>
      </c>
      <c r="N156" t="s">
        <v>69</v>
      </c>
      <c r="O156" t="s">
        <v>222</v>
      </c>
      <c r="X156" t="s">
        <v>736</v>
      </c>
      <c r="AC156" t="s">
        <v>54</v>
      </c>
      <c r="AH156" t="s">
        <v>531</v>
      </c>
    </row>
    <row r="157" spans="1:34" x14ac:dyDescent="0.35">
      <c r="A157" t="s">
        <v>822</v>
      </c>
      <c r="B157" t="s">
        <v>823</v>
      </c>
      <c r="C157" t="s">
        <v>62</v>
      </c>
      <c r="D157">
        <v>49</v>
      </c>
      <c r="E157">
        <v>17053</v>
      </c>
      <c r="F157" t="s">
        <v>824</v>
      </c>
      <c r="H157" t="s">
        <v>369</v>
      </c>
      <c r="I157" t="s">
        <v>370</v>
      </c>
      <c r="J157" t="s">
        <v>369</v>
      </c>
      <c r="K157" t="s">
        <v>369</v>
      </c>
      <c r="M157" t="s">
        <v>98</v>
      </c>
      <c r="N157" t="s">
        <v>69</v>
      </c>
      <c r="P157" t="s">
        <v>371</v>
      </c>
      <c r="AH157" t="s">
        <v>825</v>
      </c>
    </row>
    <row r="158" spans="1:34" x14ac:dyDescent="0.35">
      <c r="A158" t="s">
        <v>826</v>
      </c>
      <c r="B158" t="s">
        <v>312</v>
      </c>
      <c r="C158" t="s">
        <v>62</v>
      </c>
      <c r="D158">
        <v>2518</v>
      </c>
      <c r="E158">
        <v>1089827</v>
      </c>
      <c r="F158" t="s">
        <v>313</v>
      </c>
      <c r="G158" t="s">
        <v>314</v>
      </c>
      <c r="H158" t="s">
        <v>315</v>
      </c>
      <c r="I158" t="s">
        <v>316</v>
      </c>
      <c r="K158" t="s">
        <v>317</v>
      </c>
      <c r="M158" t="s">
        <v>68</v>
      </c>
      <c r="N158" t="s">
        <v>69</v>
      </c>
      <c r="AD158" t="s">
        <v>82</v>
      </c>
      <c r="AH158" t="s">
        <v>827</v>
      </c>
    </row>
    <row r="159" spans="1:34" x14ac:dyDescent="0.35">
      <c r="A159" t="s">
        <v>828</v>
      </c>
      <c r="B159" t="s">
        <v>829</v>
      </c>
      <c r="C159" t="s">
        <v>290</v>
      </c>
      <c r="D159">
        <v>25197</v>
      </c>
      <c r="E159">
        <v>10567943</v>
      </c>
      <c r="F159" t="s">
        <v>291</v>
      </c>
      <c r="G159" t="s">
        <v>292</v>
      </c>
      <c r="H159" t="s">
        <v>293</v>
      </c>
      <c r="I159" t="s">
        <v>294</v>
      </c>
      <c r="K159" t="s">
        <v>295</v>
      </c>
      <c r="M159" t="s">
        <v>98</v>
      </c>
      <c r="N159" t="s">
        <v>296</v>
      </c>
      <c r="AC159" t="s">
        <v>54</v>
      </c>
      <c r="AH159" t="s">
        <v>297</v>
      </c>
    </row>
    <row r="160" spans="1:34" x14ac:dyDescent="0.35">
      <c r="A160" t="s">
        <v>830</v>
      </c>
      <c r="B160" t="s">
        <v>831</v>
      </c>
      <c r="C160" t="s">
        <v>62</v>
      </c>
      <c r="D160">
        <v>16248</v>
      </c>
      <c r="E160">
        <v>1687301</v>
      </c>
      <c r="F160" t="s">
        <v>258</v>
      </c>
      <c r="G160" t="s">
        <v>259</v>
      </c>
      <c r="H160" t="s">
        <v>260</v>
      </c>
      <c r="I160" t="s">
        <v>261</v>
      </c>
      <c r="J160" t="s">
        <v>262</v>
      </c>
      <c r="K160" t="s">
        <v>263</v>
      </c>
      <c r="M160" t="s">
        <v>264</v>
      </c>
      <c r="N160" t="s">
        <v>69</v>
      </c>
      <c r="O160" t="s">
        <v>832</v>
      </c>
      <c r="AC160" t="s">
        <v>54</v>
      </c>
    </row>
    <row r="161" spans="1:34" x14ac:dyDescent="0.35">
      <c r="A161" t="s">
        <v>833</v>
      </c>
      <c r="B161" t="s">
        <v>834</v>
      </c>
      <c r="C161" t="s">
        <v>62</v>
      </c>
      <c r="D161">
        <v>49</v>
      </c>
      <c r="E161">
        <v>33114</v>
      </c>
      <c r="F161" t="s">
        <v>328</v>
      </c>
      <c r="H161" t="s">
        <v>251</v>
      </c>
      <c r="I161" t="s">
        <v>252</v>
      </c>
      <c r="K161" t="s">
        <v>253</v>
      </c>
      <c r="M161" t="s">
        <v>254</v>
      </c>
      <c r="N161" t="s">
        <v>69</v>
      </c>
      <c r="AC161" t="s">
        <v>54</v>
      </c>
      <c r="AH161" t="s">
        <v>329</v>
      </c>
    </row>
    <row r="162" spans="1:34" x14ac:dyDescent="0.35">
      <c r="A162" t="s">
        <v>835</v>
      </c>
      <c r="B162" t="s">
        <v>836</v>
      </c>
      <c r="C162" t="s">
        <v>62</v>
      </c>
      <c r="D162">
        <v>1520</v>
      </c>
      <c r="E162">
        <v>452486</v>
      </c>
      <c r="F162" t="s">
        <v>837</v>
      </c>
      <c r="G162" t="s">
        <v>838</v>
      </c>
      <c r="H162" t="s">
        <v>349</v>
      </c>
      <c r="I162" t="s">
        <v>350</v>
      </c>
      <c r="K162" t="s">
        <v>351</v>
      </c>
      <c r="L162" t="s">
        <v>49</v>
      </c>
      <c r="M162" t="s">
        <v>98</v>
      </c>
      <c r="N162" t="s">
        <v>69</v>
      </c>
      <c r="S162" t="s">
        <v>839</v>
      </c>
      <c r="AC162" t="s">
        <v>54</v>
      </c>
      <c r="AH162" t="s">
        <v>354</v>
      </c>
    </row>
    <row r="163" spans="1:34" x14ac:dyDescent="0.35">
      <c r="A163" t="s">
        <v>840</v>
      </c>
      <c r="B163" t="s">
        <v>841</v>
      </c>
      <c r="C163" t="s">
        <v>62</v>
      </c>
      <c r="D163">
        <v>67</v>
      </c>
      <c r="E163">
        <v>21492</v>
      </c>
      <c r="F163" t="s">
        <v>347</v>
      </c>
      <c r="G163" t="s">
        <v>348</v>
      </c>
      <c r="H163" t="s">
        <v>349</v>
      </c>
      <c r="I163" t="s">
        <v>350</v>
      </c>
      <c r="K163" t="s">
        <v>351</v>
      </c>
      <c r="L163" t="s">
        <v>49</v>
      </c>
      <c r="M163" t="s">
        <v>98</v>
      </c>
      <c r="N163" t="s">
        <v>69</v>
      </c>
      <c r="P163" t="s">
        <v>352</v>
      </c>
      <c r="U163" t="s">
        <v>353</v>
      </c>
      <c r="AC163" t="s">
        <v>54</v>
      </c>
      <c r="AH163" t="s">
        <v>354</v>
      </c>
    </row>
    <row r="164" spans="1:34" x14ac:dyDescent="0.35">
      <c r="A164" t="s">
        <v>842</v>
      </c>
      <c r="B164" t="s">
        <v>119</v>
      </c>
      <c r="C164" t="s">
        <v>62</v>
      </c>
      <c r="D164">
        <v>674</v>
      </c>
      <c r="E164">
        <v>452202</v>
      </c>
      <c r="F164" t="s">
        <v>120</v>
      </c>
      <c r="G164" t="s">
        <v>121</v>
      </c>
      <c r="H164" t="s">
        <v>122</v>
      </c>
      <c r="I164" t="s">
        <v>123</v>
      </c>
      <c r="K164" t="s">
        <v>124</v>
      </c>
      <c r="M164" t="s">
        <v>125</v>
      </c>
      <c r="N164" t="s">
        <v>69</v>
      </c>
      <c r="AH164" t="s">
        <v>843</v>
      </c>
    </row>
    <row r="165" spans="1:34" x14ac:dyDescent="0.35">
      <c r="A165" t="s">
        <v>844</v>
      </c>
      <c r="B165" t="s">
        <v>845</v>
      </c>
      <c r="C165" t="s">
        <v>62</v>
      </c>
      <c r="D165">
        <v>489</v>
      </c>
      <c r="E165">
        <v>58515</v>
      </c>
      <c r="F165" t="s">
        <v>787</v>
      </c>
      <c r="G165" t="s">
        <v>361</v>
      </c>
      <c r="H165" t="s">
        <v>476</v>
      </c>
      <c r="I165" t="s">
        <v>97</v>
      </c>
      <c r="K165" t="s">
        <v>476</v>
      </c>
      <c r="M165" t="s">
        <v>98</v>
      </c>
      <c r="N165" t="s">
        <v>69</v>
      </c>
      <c r="O165" t="s">
        <v>343</v>
      </c>
      <c r="AH165" t="s">
        <v>846</v>
      </c>
    </row>
    <row r="166" spans="1:34" x14ac:dyDescent="0.35">
      <c r="A166" t="s">
        <v>847</v>
      </c>
      <c r="B166" t="s">
        <v>848</v>
      </c>
      <c r="C166" t="s">
        <v>62</v>
      </c>
      <c r="D166">
        <v>23</v>
      </c>
      <c r="E166">
        <v>13396</v>
      </c>
      <c r="F166" t="s">
        <v>849</v>
      </c>
      <c r="H166" t="s">
        <v>850</v>
      </c>
      <c r="I166" t="s">
        <v>97</v>
      </c>
      <c r="K166" t="s">
        <v>851</v>
      </c>
      <c r="M166" t="s">
        <v>98</v>
      </c>
      <c r="N166" t="s">
        <v>69</v>
      </c>
      <c r="P166" t="s">
        <v>852</v>
      </c>
      <c r="AA166" t="s">
        <v>853</v>
      </c>
      <c r="AC166" t="s">
        <v>54</v>
      </c>
      <c r="AH166" t="s">
        <v>854</v>
      </c>
    </row>
    <row r="167" spans="1:34" x14ac:dyDescent="0.35">
      <c r="A167" t="s">
        <v>855</v>
      </c>
      <c r="B167" t="s">
        <v>578</v>
      </c>
      <c r="C167" t="s">
        <v>73</v>
      </c>
      <c r="D167">
        <v>135</v>
      </c>
      <c r="E167">
        <v>61300</v>
      </c>
      <c r="F167" t="s">
        <v>433</v>
      </c>
      <c r="G167" t="s">
        <v>434</v>
      </c>
      <c r="H167" t="s">
        <v>435</v>
      </c>
      <c r="I167" t="s">
        <v>436</v>
      </c>
      <c r="K167" t="s">
        <v>437</v>
      </c>
      <c r="M167" t="s">
        <v>438</v>
      </c>
      <c r="N167" t="s">
        <v>80</v>
      </c>
      <c r="AC167" t="s">
        <v>54</v>
      </c>
      <c r="AD167" t="s">
        <v>82</v>
      </c>
      <c r="AH167" t="s">
        <v>579</v>
      </c>
    </row>
    <row r="168" spans="1:34" x14ac:dyDescent="0.35">
      <c r="A168" t="s">
        <v>856</v>
      </c>
      <c r="B168" t="s">
        <v>857</v>
      </c>
      <c r="C168" t="s">
        <v>62</v>
      </c>
      <c r="D168">
        <v>0</v>
      </c>
      <c r="E168">
        <v>2</v>
      </c>
      <c r="F168" t="s">
        <v>277</v>
      </c>
      <c r="G168" t="s">
        <v>278</v>
      </c>
      <c r="H168" t="s">
        <v>260</v>
      </c>
      <c r="I168" t="s">
        <v>261</v>
      </c>
      <c r="J168" t="s">
        <v>262</v>
      </c>
      <c r="K168" t="s">
        <v>263</v>
      </c>
      <c r="M168" t="s">
        <v>264</v>
      </c>
      <c r="N168" t="s">
        <v>69</v>
      </c>
      <c r="O168" t="s">
        <v>279</v>
      </c>
      <c r="AA168" t="s">
        <v>280</v>
      </c>
      <c r="AC168" t="s">
        <v>54</v>
      </c>
      <c r="AH168" t="s">
        <v>719</v>
      </c>
    </row>
    <row r="169" spans="1:34" x14ac:dyDescent="0.35">
      <c r="A169" t="s">
        <v>858</v>
      </c>
      <c r="B169" t="s">
        <v>859</v>
      </c>
      <c r="C169" t="s">
        <v>62</v>
      </c>
      <c r="D169">
        <v>78</v>
      </c>
      <c r="E169">
        <v>43702</v>
      </c>
      <c r="F169" t="s">
        <v>337</v>
      </c>
      <c r="G169" t="s">
        <v>338</v>
      </c>
      <c r="H169" t="s">
        <v>339</v>
      </c>
      <c r="I169" t="s">
        <v>340</v>
      </c>
      <c r="J169" t="s">
        <v>341</v>
      </c>
      <c r="K169" t="s">
        <v>341</v>
      </c>
      <c r="M169" t="s">
        <v>342</v>
      </c>
      <c r="N169" t="s">
        <v>69</v>
      </c>
      <c r="O169" t="s">
        <v>343</v>
      </c>
      <c r="AH169" t="s">
        <v>344</v>
      </c>
    </row>
    <row r="170" spans="1:34" x14ac:dyDescent="0.35">
      <c r="A170" t="s">
        <v>860</v>
      </c>
      <c r="B170" t="s">
        <v>861</v>
      </c>
      <c r="C170" t="s">
        <v>36</v>
      </c>
      <c r="D170">
        <v>162</v>
      </c>
      <c r="E170">
        <v>40926</v>
      </c>
      <c r="F170" t="s">
        <v>862</v>
      </c>
      <c r="G170" t="s">
        <v>863</v>
      </c>
      <c r="H170" t="s">
        <v>864</v>
      </c>
      <c r="I170" t="s">
        <v>865</v>
      </c>
      <c r="K170" t="s">
        <v>866</v>
      </c>
      <c r="M170" t="s">
        <v>98</v>
      </c>
      <c r="N170" t="s">
        <v>411</v>
      </c>
      <c r="U170" t="s">
        <v>867</v>
      </c>
      <c r="AC170" t="s">
        <v>54</v>
      </c>
      <c r="AH170" t="s">
        <v>868</v>
      </c>
    </row>
    <row r="171" spans="1:34" x14ac:dyDescent="0.35">
      <c r="A171" t="s">
        <v>869</v>
      </c>
      <c r="B171" t="s">
        <v>420</v>
      </c>
      <c r="C171" t="s">
        <v>62</v>
      </c>
      <c r="D171">
        <v>1247</v>
      </c>
      <c r="E171">
        <v>497012</v>
      </c>
      <c r="F171" t="s">
        <v>120</v>
      </c>
      <c r="G171" t="s">
        <v>121</v>
      </c>
      <c r="H171" t="s">
        <v>122</v>
      </c>
      <c r="I171" t="s">
        <v>123</v>
      </c>
      <c r="K171" t="s">
        <v>124</v>
      </c>
      <c r="M171" t="s">
        <v>125</v>
      </c>
      <c r="N171" t="s">
        <v>69</v>
      </c>
      <c r="AH171" t="s">
        <v>870</v>
      </c>
    </row>
    <row r="172" spans="1:34" x14ac:dyDescent="0.35">
      <c r="A172" t="s">
        <v>871</v>
      </c>
      <c r="B172" t="s">
        <v>872</v>
      </c>
      <c r="C172" t="s">
        <v>62</v>
      </c>
      <c r="D172">
        <v>54</v>
      </c>
      <c r="E172">
        <v>49631</v>
      </c>
      <c r="F172" t="s">
        <v>120</v>
      </c>
      <c r="G172" t="s">
        <v>121</v>
      </c>
      <c r="H172" t="s">
        <v>122</v>
      </c>
      <c r="I172" t="s">
        <v>123</v>
      </c>
      <c r="K172" t="s">
        <v>124</v>
      </c>
      <c r="M172" t="s">
        <v>125</v>
      </c>
      <c r="N172" t="s">
        <v>69</v>
      </c>
      <c r="AA172" t="s">
        <v>213</v>
      </c>
      <c r="AH172" t="s">
        <v>873</v>
      </c>
    </row>
    <row r="173" spans="1:34" x14ac:dyDescent="0.35">
      <c r="A173" t="s">
        <v>874</v>
      </c>
      <c r="B173" t="s">
        <v>420</v>
      </c>
      <c r="C173" t="s">
        <v>62</v>
      </c>
      <c r="D173">
        <v>326</v>
      </c>
      <c r="E173">
        <v>191347</v>
      </c>
      <c r="F173" t="s">
        <v>120</v>
      </c>
      <c r="G173" t="s">
        <v>121</v>
      </c>
      <c r="H173" t="s">
        <v>122</v>
      </c>
      <c r="I173" t="s">
        <v>123</v>
      </c>
      <c r="K173" t="s">
        <v>124</v>
      </c>
      <c r="M173" t="s">
        <v>125</v>
      </c>
      <c r="N173" t="s">
        <v>69</v>
      </c>
      <c r="AH173" t="s">
        <v>642</v>
      </c>
    </row>
    <row r="174" spans="1:34" x14ac:dyDescent="0.35">
      <c r="A174" t="s">
        <v>875</v>
      </c>
      <c r="B174" t="s">
        <v>575</v>
      </c>
      <c r="C174" t="s">
        <v>62</v>
      </c>
      <c r="D174">
        <v>9994</v>
      </c>
      <c r="E174">
        <v>1047486</v>
      </c>
      <c r="F174" t="s">
        <v>323</v>
      </c>
      <c r="G174" t="s">
        <v>314</v>
      </c>
      <c r="H174" t="s">
        <v>315</v>
      </c>
      <c r="I174" t="s">
        <v>316</v>
      </c>
      <c r="K174" t="s">
        <v>317</v>
      </c>
      <c r="M174" t="s">
        <v>324</v>
      </c>
      <c r="N174" t="s">
        <v>69</v>
      </c>
      <c r="AH174" t="s">
        <v>576</v>
      </c>
    </row>
    <row r="175" spans="1:34" x14ac:dyDescent="0.35">
      <c r="A175" t="s">
        <v>876</v>
      </c>
      <c r="B175" t="s">
        <v>877</v>
      </c>
      <c r="C175" t="s">
        <v>62</v>
      </c>
      <c r="D175">
        <v>10080</v>
      </c>
      <c r="E175">
        <v>1056373</v>
      </c>
      <c r="F175" t="s">
        <v>323</v>
      </c>
      <c r="G175" t="s">
        <v>314</v>
      </c>
      <c r="H175" t="s">
        <v>315</v>
      </c>
      <c r="I175" t="s">
        <v>316</v>
      </c>
      <c r="K175" t="s">
        <v>317</v>
      </c>
      <c r="M175" t="s">
        <v>324</v>
      </c>
      <c r="N175" t="s">
        <v>69</v>
      </c>
      <c r="AH175" t="s">
        <v>878</v>
      </c>
    </row>
    <row r="176" spans="1:34" x14ac:dyDescent="0.35">
      <c r="A176" t="s">
        <v>879</v>
      </c>
      <c r="B176" t="s">
        <v>516</v>
      </c>
      <c r="C176" t="s">
        <v>62</v>
      </c>
      <c r="D176">
        <v>118</v>
      </c>
      <c r="E176">
        <v>58899</v>
      </c>
      <c r="F176" t="s">
        <v>517</v>
      </c>
      <c r="G176" t="s">
        <v>242</v>
      </c>
      <c r="H176" t="s">
        <v>518</v>
      </c>
      <c r="I176" t="s">
        <v>519</v>
      </c>
      <c r="K176" t="s">
        <v>520</v>
      </c>
      <c r="M176" t="s">
        <v>521</v>
      </c>
      <c r="N176" t="s">
        <v>69</v>
      </c>
      <c r="O176" t="s">
        <v>522</v>
      </c>
      <c r="AA176" t="s">
        <v>880</v>
      </c>
      <c r="AC176" t="s">
        <v>54</v>
      </c>
      <c r="AD176" t="s">
        <v>881</v>
      </c>
      <c r="AH176" t="s">
        <v>882</v>
      </c>
    </row>
    <row r="177" spans="1:34" x14ac:dyDescent="0.35">
      <c r="A177" t="s">
        <v>883</v>
      </c>
      <c r="B177" t="s">
        <v>884</v>
      </c>
      <c r="C177" t="s">
        <v>62</v>
      </c>
      <c r="D177">
        <v>12</v>
      </c>
      <c r="E177">
        <v>15674</v>
      </c>
      <c r="F177" t="s">
        <v>666</v>
      </c>
      <c r="H177" t="s">
        <v>96</v>
      </c>
      <c r="I177" t="s">
        <v>97</v>
      </c>
      <c r="K177" t="s">
        <v>96</v>
      </c>
      <c r="M177" t="s">
        <v>98</v>
      </c>
      <c r="N177" t="s">
        <v>69</v>
      </c>
      <c r="AH177" t="s">
        <v>99</v>
      </c>
    </row>
    <row r="178" spans="1:34" x14ac:dyDescent="0.35">
      <c r="A178" t="s">
        <v>885</v>
      </c>
      <c r="B178" t="s">
        <v>886</v>
      </c>
      <c r="C178" t="s">
        <v>62</v>
      </c>
      <c r="D178">
        <v>267</v>
      </c>
      <c r="E178">
        <v>114230</v>
      </c>
      <c r="F178" t="s">
        <v>527</v>
      </c>
      <c r="G178" t="s">
        <v>528</v>
      </c>
      <c r="H178" t="s">
        <v>349</v>
      </c>
      <c r="I178" t="s">
        <v>350</v>
      </c>
      <c r="K178" t="s">
        <v>529</v>
      </c>
      <c r="L178" t="s">
        <v>49</v>
      </c>
      <c r="M178" t="s">
        <v>98</v>
      </c>
      <c r="N178" t="s">
        <v>69</v>
      </c>
      <c r="S178" t="s">
        <v>530</v>
      </c>
      <c r="AC178" t="s">
        <v>54</v>
      </c>
      <c r="AH178" t="s">
        <v>531</v>
      </c>
    </row>
    <row r="179" spans="1:34" x14ac:dyDescent="0.35">
      <c r="A179" t="s">
        <v>887</v>
      </c>
      <c r="B179" t="s">
        <v>888</v>
      </c>
      <c r="C179" t="s">
        <v>36</v>
      </c>
      <c r="D179">
        <v>141</v>
      </c>
      <c r="E179">
        <v>102981</v>
      </c>
      <c r="F179" t="s">
        <v>889</v>
      </c>
      <c r="G179" t="s">
        <v>890</v>
      </c>
      <c r="H179" t="s">
        <v>891</v>
      </c>
      <c r="I179" t="s">
        <v>892</v>
      </c>
      <c r="K179" t="s">
        <v>893</v>
      </c>
      <c r="M179" t="s">
        <v>894</v>
      </c>
      <c r="N179" t="s">
        <v>697</v>
      </c>
      <c r="O179" t="s">
        <v>895</v>
      </c>
      <c r="AC179" t="s">
        <v>54</v>
      </c>
      <c r="AH179" t="s">
        <v>896</v>
      </c>
    </row>
    <row r="180" spans="1:34" x14ac:dyDescent="0.35">
      <c r="A180" t="s">
        <v>897</v>
      </c>
      <c r="B180" t="s">
        <v>809</v>
      </c>
      <c r="C180" t="s">
        <v>36</v>
      </c>
      <c r="D180">
        <v>0</v>
      </c>
      <c r="E180">
        <v>991</v>
      </c>
      <c r="F180" t="s">
        <v>116</v>
      </c>
      <c r="H180" t="s">
        <v>39</v>
      </c>
      <c r="I180" t="s">
        <v>40</v>
      </c>
      <c r="K180" t="s">
        <v>39</v>
      </c>
      <c r="M180" t="s">
        <v>41</v>
      </c>
      <c r="N180" t="s">
        <v>42</v>
      </c>
      <c r="O180" t="s">
        <v>227</v>
      </c>
      <c r="AC180" t="s">
        <v>54</v>
      </c>
      <c r="AH180" t="s">
        <v>43</v>
      </c>
    </row>
    <row r="181" spans="1:34" x14ac:dyDescent="0.35">
      <c r="A181" t="s">
        <v>898</v>
      </c>
      <c r="B181" t="s">
        <v>899</v>
      </c>
      <c r="C181" t="s">
        <v>62</v>
      </c>
      <c r="D181">
        <v>592</v>
      </c>
      <c r="E181">
        <v>326247</v>
      </c>
      <c r="F181" t="s">
        <v>105</v>
      </c>
      <c r="G181" t="s">
        <v>671</v>
      </c>
      <c r="H181" t="s">
        <v>107</v>
      </c>
      <c r="I181" t="s">
        <v>108</v>
      </c>
      <c r="J181" t="s">
        <v>109</v>
      </c>
      <c r="K181" t="s">
        <v>107</v>
      </c>
      <c r="M181" t="s">
        <v>98</v>
      </c>
      <c r="N181" t="s">
        <v>69</v>
      </c>
      <c r="O181" t="s">
        <v>672</v>
      </c>
      <c r="AA181" t="s">
        <v>112</v>
      </c>
      <c r="AC181" t="s">
        <v>54</v>
      </c>
      <c r="AH181" t="s">
        <v>900</v>
      </c>
    </row>
    <row r="182" spans="1:34" x14ac:dyDescent="0.35">
      <c r="A182" t="s">
        <v>901</v>
      </c>
      <c r="B182" t="s">
        <v>902</v>
      </c>
      <c r="C182" t="s">
        <v>62</v>
      </c>
      <c r="D182">
        <v>138</v>
      </c>
      <c r="E182">
        <v>81675</v>
      </c>
      <c r="F182" t="s">
        <v>337</v>
      </c>
      <c r="G182" t="s">
        <v>338</v>
      </c>
      <c r="H182" t="s">
        <v>339</v>
      </c>
      <c r="I182" t="s">
        <v>340</v>
      </c>
      <c r="J182" t="s">
        <v>341</v>
      </c>
      <c r="K182" t="s">
        <v>341</v>
      </c>
      <c r="M182" t="s">
        <v>342</v>
      </c>
      <c r="N182" t="s">
        <v>69</v>
      </c>
      <c r="O182" t="s">
        <v>343</v>
      </c>
      <c r="AH182" t="s">
        <v>503</v>
      </c>
    </row>
    <row r="183" spans="1:34" x14ac:dyDescent="0.35">
      <c r="A183" t="s">
        <v>903</v>
      </c>
      <c r="B183" t="s">
        <v>904</v>
      </c>
      <c r="C183" t="s">
        <v>62</v>
      </c>
      <c r="D183">
        <v>150</v>
      </c>
      <c r="E183">
        <v>59492</v>
      </c>
      <c r="F183" t="s">
        <v>905</v>
      </c>
      <c r="G183" t="s">
        <v>906</v>
      </c>
      <c r="H183" t="s">
        <v>141</v>
      </c>
      <c r="I183" t="s">
        <v>142</v>
      </c>
      <c r="K183" t="s">
        <v>143</v>
      </c>
      <c r="M183" t="s">
        <v>98</v>
      </c>
      <c r="N183" t="s">
        <v>69</v>
      </c>
      <c r="W183" s="2">
        <v>6.85016850568509E+129</v>
      </c>
      <c r="AA183" t="s">
        <v>509</v>
      </c>
      <c r="AC183" t="s">
        <v>54</v>
      </c>
      <c r="AH183" t="s">
        <v>145</v>
      </c>
    </row>
    <row r="184" spans="1:34" x14ac:dyDescent="0.35">
      <c r="A184" t="s">
        <v>907</v>
      </c>
      <c r="B184" t="s">
        <v>908</v>
      </c>
      <c r="C184" t="s">
        <v>62</v>
      </c>
      <c r="D184">
        <v>11547</v>
      </c>
      <c r="E184">
        <v>1190775</v>
      </c>
      <c r="F184" t="s">
        <v>258</v>
      </c>
      <c r="G184" t="s">
        <v>259</v>
      </c>
      <c r="H184" t="s">
        <v>260</v>
      </c>
      <c r="I184" t="s">
        <v>261</v>
      </c>
      <c r="J184" t="s">
        <v>262</v>
      </c>
      <c r="K184" t="s">
        <v>263</v>
      </c>
      <c r="M184" t="s">
        <v>264</v>
      </c>
      <c r="N184" t="s">
        <v>69</v>
      </c>
      <c r="O184" t="s">
        <v>909</v>
      </c>
      <c r="AC184" t="s">
        <v>54</v>
      </c>
      <c r="AH184" t="s">
        <v>910</v>
      </c>
    </row>
    <row r="185" spans="1:34" x14ac:dyDescent="0.35">
      <c r="A185" t="s">
        <v>911</v>
      </c>
      <c r="B185" t="s">
        <v>545</v>
      </c>
      <c r="C185" t="s">
        <v>62</v>
      </c>
      <c r="D185">
        <v>196</v>
      </c>
      <c r="E185">
        <v>85769</v>
      </c>
      <c r="F185" t="s">
        <v>527</v>
      </c>
      <c r="G185" t="s">
        <v>528</v>
      </c>
      <c r="H185" t="s">
        <v>349</v>
      </c>
      <c r="I185" t="s">
        <v>350</v>
      </c>
      <c r="K185" t="s">
        <v>529</v>
      </c>
      <c r="L185" t="s">
        <v>49</v>
      </c>
      <c r="M185" t="s">
        <v>98</v>
      </c>
      <c r="N185" t="s">
        <v>69</v>
      </c>
      <c r="S185" t="s">
        <v>530</v>
      </c>
      <c r="AC185" t="s">
        <v>54</v>
      </c>
      <c r="AH185" t="s">
        <v>531</v>
      </c>
    </row>
    <row r="186" spans="1:34" x14ac:dyDescent="0.35">
      <c r="A186" t="s">
        <v>912</v>
      </c>
      <c r="B186" t="s">
        <v>913</v>
      </c>
      <c r="C186" t="s">
        <v>62</v>
      </c>
      <c r="D186">
        <v>7</v>
      </c>
      <c r="E186">
        <v>4349</v>
      </c>
      <c r="F186" t="s">
        <v>914</v>
      </c>
      <c r="H186" t="s">
        <v>251</v>
      </c>
      <c r="I186" t="s">
        <v>252</v>
      </c>
      <c r="K186" t="s">
        <v>915</v>
      </c>
      <c r="M186" t="s">
        <v>254</v>
      </c>
      <c r="N186" t="s">
        <v>69</v>
      </c>
      <c r="AC186" t="s">
        <v>54</v>
      </c>
      <c r="AH186" t="s">
        <v>329</v>
      </c>
    </row>
    <row r="187" spans="1:34" x14ac:dyDescent="0.35">
      <c r="A187" t="s">
        <v>916</v>
      </c>
      <c r="B187" t="s">
        <v>917</v>
      </c>
      <c r="C187" t="s">
        <v>62</v>
      </c>
      <c r="D187">
        <v>0</v>
      </c>
      <c r="E187">
        <v>97</v>
      </c>
      <c r="F187" t="s">
        <v>554</v>
      </c>
      <c r="G187" t="s">
        <v>555</v>
      </c>
      <c r="H187" t="s">
        <v>107</v>
      </c>
      <c r="I187" t="s">
        <v>108</v>
      </c>
      <c r="J187" t="s">
        <v>107</v>
      </c>
      <c r="K187" t="s">
        <v>107</v>
      </c>
      <c r="M187" t="s">
        <v>98</v>
      </c>
      <c r="N187" t="s">
        <v>69</v>
      </c>
      <c r="O187" t="s">
        <v>111</v>
      </c>
      <c r="AH187" t="s">
        <v>918</v>
      </c>
    </row>
    <row r="188" spans="1:34" x14ac:dyDescent="0.35">
      <c r="A188" t="s">
        <v>919</v>
      </c>
      <c r="B188" t="s">
        <v>920</v>
      </c>
      <c r="C188" t="s">
        <v>36</v>
      </c>
      <c r="D188">
        <v>0</v>
      </c>
      <c r="E188">
        <v>914</v>
      </c>
      <c r="F188" t="s">
        <v>58</v>
      </c>
      <c r="H188" t="s">
        <v>39</v>
      </c>
      <c r="I188" t="s">
        <v>40</v>
      </c>
      <c r="K188" t="s">
        <v>39</v>
      </c>
      <c r="M188" t="s">
        <v>41</v>
      </c>
      <c r="N188" t="s">
        <v>42</v>
      </c>
      <c r="O188" t="s">
        <v>59</v>
      </c>
      <c r="AC188" t="s">
        <v>54</v>
      </c>
      <c r="AH188" t="s">
        <v>43</v>
      </c>
    </row>
    <row r="189" spans="1:34" x14ac:dyDescent="0.35">
      <c r="A189" t="s">
        <v>921</v>
      </c>
      <c r="B189" t="s">
        <v>922</v>
      </c>
      <c r="C189" t="s">
        <v>62</v>
      </c>
      <c r="D189">
        <v>20</v>
      </c>
      <c r="E189">
        <v>10444</v>
      </c>
      <c r="F189" t="s">
        <v>923</v>
      </c>
      <c r="G189" t="s">
        <v>924</v>
      </c>
      <c r="H189" t="s">
        <v>925</v>
      </c>
      <c r="I189" t="s">
        <v>97</v>
      </c>
      <c r="J189" t="s">
        <v>926</v>
      </c>
      <c r="K189" t="s">
        <v>925</v>
      </c>
      <c r="M189" t="s">
        <v>98</v>
      </c>
      <c r="N189" t="s">
        <v>69</v>
      </c>
      <c r="W189" s="2">
        <v>8943289431</v>
      </c>
      <c r="AC189" t="s">
        <v>54</v>
      </c>
      <c r="AH189" t="s">
        <v>927</v>
      </c>
    </row>
    <row r="190" spans="1:34" x14ac:dyDescent="0.35">
      <c r="A190" t="s">
        <v>928</v>
      </c>
      <c r="B190" t="s">
        <v>929</v>
      </c>
      <c r="C190" t="s">
        <v>62</v>
      </c>
      <c r="D190">
        <v>339</v>
      </c>
      <c r="E190">
        <v>169353</v>
      </c>
      <c r="F190" t="s">
        <v>517</v>
      </c>
      <c r="G190" t="s">
        <v>242</v>
      </c>
      <c r="H190" t="s">
        <v>518</v>
      </c>
      <c r="I190" t="s">
        <v>519</v>
      </c>
      <c r="K190" t="s">
        <v>520</v>
      </c>
      <c r="M190" t="s">
        <v>521</v>
      </c>
      <c r="N190" t="s">
        <v>69</v>
      </c>
      <c r="O190" t="s">
        <v>522</v>
      </c>
      <c r="AA190" t="s">
        <v>523</v>
      </c>
      <c r="AC190" t="s">
        <v>54</v>
      </c>
      <c r="AH190" t="s">
        <v>524</v>
      </c>
    </row>
    <row r="191" spans="1:34" x14ac:dyDescent="0.35">
      <c r="A191" t="s">
        <v>930</v>
      </c>
      <c r="B191" t="s">
        <v>931</v>
      </c>
      <c r="C191" t="s">
        <v>290</v>
      </c>
      <c r="D191">
        <v>47</v>
      </c>
      <c r="E191">
        <v>3971</v>
      </c>
      <c r="F191" t="s">
        <v>392</v>
      </c>
      <c r="G191" t="s">
        <v>393</v>
      </c>
      <c r="H191" t="s">
        <v>394</v>
      </c>
      <c r="I191" t="s">
        <v>395</v>
      </c>
      <c r="J191" t="s">
        <v>396</v>
      </c>
      <c r="K191" t="s">
        <v>396</v>
      </c>
      <c r="M191" t="s">
        <v>135</v>
      </c>
      <c r="N191" t="s">
        <v>296</v>
      </c>
      <c r="W191" s="2">
        <v>410140124169</v>
      </c>
      <c r="AC191" t="s">
        <v>54</v>
      </c>
      <c r="AH191" t="s">
        <v>932</v>
      </c>
    </row>
    <row r="192" spans="1:34" x14ac:dyDescent="0.35">
      <c r="A192" t="s">
        <v>933</v>
      </c>
      <c r="B192" t="s">
        <v>934</v>
      </c>
      <c r="C192" t="s">
        <v>73</v>
      </c>
      <c r="D192">
        <v>163</v>
      </c>
      <c r="E192">
        <v>65127</v>
      </c>
      <c r="F192" t="s">
        <v>568</v>
      </c>
      <c r="H192" t="s">
        <v>435</v>
      </c>
      <c r="I192" t="s">
        <v>436</v>
      </c>
      <c r="K192" t="s">
        <v>437</v>
      </c>
      <c r="M192" t="s">
        <v>438</v>
      </c>
      <c r="N192" t="s">
        <v>80</v>
      </c>
      <c r="AC192" t="s">
        <v>54</v>
      </c>
      <c r="AD192" t="s">
        <v>82</v>
      </c>
      <c r="AH192" t="s">
        <v>439</v>
      </c>
    </row>
    <row r="193" spans="1:34" x14ac:dyDescent="0.35">
      <c r="A193" t="s">
        <v>935</v>
      </c>
      <c r="B193" t="s">
        <v>936</v>
      </c>
      <c r="C193" t="s">
        <v>36</v>
      </c>
      <c r="D193">
        <v>0</v>
      </c>
      <c r="E193">
        <v>853</v>
      </c>
      <c r="F193" t="s">
        <v>116</v>
      </c>
      <c r="H193" t="s">
        <v>39</v>
      </c>
      <c r="I193" t="s">
        <v>40</v>
      </c>
      <c r="K193" t="s">
        <v>39</v>
      </c>
      <c r="M193" t="s">
        <v>41</v>
      </c>
      <c r="N193" t="s">
        <v>42</v>
      </c>
      <c r="O193" t="s">
        <v>227</v>
      </c>
      <c r="AC193" t="s">
        <v>54</v>
      </c>
      <c r="AH193" t="s">
        <v>43</v>
      </c>
    </row>
    <row r="194" spans="1:34" x14ac:dyDescent="0.35">
      <c r="A194" t="s">
        <v>937</v>
      </c>
      <c r="B194" t="s">
        <v>938</v>
      </c>
      <c r="C194" t="s">
        <v>62</v>
      </c>
      <c r="D194">
        <v>795</v>
      </c>
      <c r="E194">
        <v>289850</v>
      </c>
      <c r="F194" t="s">
        <v>939</v>
      </c>
      <c r="G194" t="s">
        <v>940</v>
      </c>
      <c r="H194" t="s">
        <v>941</v>
      </c>
      <c r="I194" t="s">
        <v>97</v>
      </c>
      <c r="K194" t="s">
        <v>942</v>
      </c>
      <c r="M194" t="s">
        <v>68</v>
      </c>
      <c r="N194" t="s">
        <v>69</v>
      </c>
      <c r="O194" t="s">
        <v>943</v>
      </c>
      <c r="AC194" t="s">
        <v>54</v>
      </c>
      <c r="AE194" t="s">
        <v>944</v>
      </c>
      <c r="AH194" t="s">
        <v>945</v>
      </c>
    </row>
    <row r="195" spans="1:34" x14ac:dyDescent="0.35">
      <c r="A195" t="s">
        <v>946</v>
      </c>
      <c r="B195" t="s">
        <v>947</v>
      </c>
      <c r="C195" t="s">
        <v>73</v>
      </c>
      <c r="D195">
        <v>194</v>
      </c>
      <c r="E195">
        <v>97839</v>
      </c>
      <c r="F195" t="s">
        <v>433</v>
      </c>
      <c r="G195" t="s">
        <v>434</v>
      </c>
      <c r="H195" t="s">
        <v>435</v>
      </c>
      <c r="I195" t="s">
        <v>436</v>
      </c>
      <c r="K195" t="s">
        <v>437</v>
      </c>
      <c r="M195" t="s">
        <v>438</v>
      </c>
      <c r="N195" t="s">
        <v>80</v>
      </c>
      <c r="AC195" t="s">
        <v>54</v>
      </c>
      <c r="AD195" t="s">
        <v>82</v>
      </c>
      <c r="AH195" t="s">
        <v>579</v>
      </c>
    </row>
    <row r="196" spans="1:34" x14ac:dyDescent="0.35">
      <c r="A196" t="s">
        <v>948</v>
      </c>
      <c r="B196" t="s">
        <v>809</v>
      </c>
      <c r="C196" t="s">
        <v>36</v>
      </c>
      <c r="D196">
        <v>0</v>
      </c>
      <c r="E196">
        <v>1692</v>
      </c>
      <c r="F196" t="s">
        <v>116</v>
      </c>
      <c r="H196" t="s">
        <v>39</v>
      </c>
      <c r="I196" t="s">
        <v>40</v>
      </c>
      <c r="K196" t="s">
        <v>39</v>
      </c>
      <c r="M196" t="s">
        <v>41</v>
      </c>
      <c r="N196" t="s">
        <v>42</v>
      </c>
      <c r="O196" t="s">
        <v>148</v>
      </c>
      <c r="AC196" t="s">
        <v>54</v>
      </c>
      <c r="AH196" t="s">
        <v>43</v>
      </c>
    </row>
    <row r="197" spans="1:34" x14ac:dyDescent="0.35">
      <c r="A197" t="s">
        <v>949</v>
      </c>
      <c r="B197" t="s">
        <v>950</v>
      </c>
      <c r="C197" t="s">
        <v>62</v>
      </c>
      <c r="D197">
        <v>4839</v>
      </c>
      <c r="E197">
        <v>6004664</v>
      </c>
      <c r="F197" t="s">
        <v>951</v>
      </c>
      <c r="H197" t="s">
        <v>176</v>
      </c>
      <c r="I197" t="s">
        <v>177</v>
      </c>
      <c r="K197" t="s">
        <v>179</v>
      </c>
      <c r="M197" t="s">
        <v>98</v>
      </c>
      <c r="N197" t="s">
        <v>69</v>
      </c>
      <c r="P197" t="s">
        <v>180</v>
      </c>
      <c r="AH197" t="s">
        <v>181</v>
      </c>
    </row>
    <row r="198" spans="1:34" x14ac:dyDescent="0.35">
      <c r="A198" t="s">
        <v>952</v>
      </c>
      <c r="B198" t="s">
        <v>953</v>
      </c>
      <c r="C198" t="s">
        <v>62</v>
      </c>
      <c r="D198">
        <v>54</v>
      </c>
      <c r="E198">
        <v>5728</v>
      </c>
      <c r="F198" t="s">
        <v>687</v>
      </c>
      <c r="G198" t="s">
        <v>688</v>
      </c>
      <c r="H198" t="s">
        <v>476</v>
      </c>
      <c r="I198" t="s">
        <v>97</v>
      </c>
      <c r="K198" t="s">
        <v>476</v>
      </c>
      <c r="M198" t="s">
        <v>98</v>
      </c>
      <c r="N198" t="s">
        <v>69</v>
      </c>
      <c r="O198" t="s">
        <v>550</v>
      </c>
      <c r="AH198" t="s">
        <v>954</v>
      </c>
    </row>
    <row r="199" spans="1:34" x14ac:dyDescent="0.35">
      <c r="A199" t="s">
        <v>955</v>
      </c>
      <c r="B199" t="s">
        <v>553</v>
      </c>
      <c r="C199" t="s">
        <v>62</v>
      </c>
      <c r="D199">
        <v>473</v>
      </c>
      <c r="E199">
        <v>46029</v>
      </c>
      <c r="F199" t="s">
        <v>554</v>
      </c>
      <c r="G199" t="s">
        <v>555</v>
      </c>
      <c r="H199" t="s">
        <v>107</v>
      </c>
      <c r="I199" t="s">
        <v>108</v>
      </c>
      <c r="J199" t="s">
        <v>107</v>
      </c>
      <c r="K199" t="s">
        <v>107</v>
      </c>
      <c r="M199" t="s">
        <v>98</v>
      </c>
      <c r="N199" t="s">
        <v>69</v>
      </c>
      <c r="O199" t="s">
        <v>111</v>
      </c>
      <c r="AA199" t="s">
        <v>112</v>
      </c>
      <c r="AC199" t="s">
        <v>54</v>
      </c>
      <c r="AH199" t="s">
        <v>556</v>
      </c>
    </row>
    <row r="200" spans="1:34" x14ac:dyDescent="0.35">
      <c r="A200" t="s">
        <v>956</v>
      </c>
      <c r="B200" t="s">
        <v>957</v>
      </c>
      <c r="C200" t="s">
        <v>62</v>
      </c>
      <c r="D200">
        <v>7</v>
      </c>
      <c r="E200">
        <v>4177</v>
      </c>
      <c r="F200" t="s">
        <v>328</v>
      </c>
      <c r="H200" t="s">
        <v>251</v>
      </c>
      <c r="I200" t="s">
        <v>252</v>
      </c>
      <c r="K200" t="s">
        <v>253</v>
      </c>
      <c r="M200" t="s">
        <v>254</v>
      </c>
      <c r="N200" t="s">
        <v>69</v>
      </c>
      <c r="AC200" t="s">
        <v>54</v>
      </c>
      <c r="AH200" t="s">
        <v>329</v>
      </c>
    </row>
    <row r="201" spans="1:34" x14ac:dyDescent="0.35">
      <c r="A201" t="s">
        <v>958</v>
      </c>
      <c r="B201" t="s">
        <v>959</v>
      </c>
      <c r="C201" t="s">
        <v>62</v>
      </c>
      <c r="D201">
        <v>355</v>
      </c>
      <c r="E201">
        <v>277349</v>
      </c>
      <c r="F201" t="s">
        <v>960</v>
      </c>
      <c r="G201" t="s">
        <v>961</v>
      </c>
      <c r="H201" t="s">
        <v>315</v>
      </c>
      <c r="I201" t="s">
        <v>316</v>
      </c>
      <c r="K201" t="s">
        <v>317</v>
      </c>
      <c r="M201" t="s">
        <v>324</v>
      </c>
      <c r="N201" t="s">
        <v>69</v>
      </c>
      <c r="AH201" t="s">
        <v>962</v>
      </c>
    </row>
    <row r="202" spans="1:34" x14ac:dyDescent="0.35">
      <c r="A202" t="s">
        <v>963</v>
      </c>
      <c r="B202" t="s">
        <v>366</v>
      </c>
      <c r="C202" t="s">
        <v>62</v>
      </c>
      <c r="D202">
        <v>94</v>
      </c>
      <c r="E202">
        <v>63780</v>
      </c>
      <c r="F202" t="s">
        <v>367</v>
      </c>
      <c r="G202" t="s">
        <v>368</v>
      </c>
      <c r="H202" t="s">
        <v>369</v>
      </c>
      <c r="I202" t="s">
        <v>370</v>
      </c>
      <c r="J202" t="s">
        <v>369</v>
      </c>
      <c r="K202" t="s">
        <v>369</v>
      </c>
      <c r="M202" t="s">
        <v>98</v>
      </c>
      <c r="N202" t="s">
        <v>69</v>
      </c>
      <c r="P202" t="s">
        <v>371</v>
      </c>
      <c r="AH202" t="s">
        <v>372</v>
      </c>
    </row>
    <row r="203" spans="1:34" x14ac:dyDescent="0.35">
      <c r="A203" t="s">
        <v>964</v>
      </c>
      <c r="B203" t="s">
        <v>965</v>
      </c>
      <c r="C203" t="s">
        <v>36</v>
      </c>
      <c r="D203">
        <v>27</v>
      </c>
      <c r="E203">
        <v>38379</v>
      </c>
      <c r="F203" t="s">
        <v>966</v>
      </c>
      <c r="G203" t="s">
        <v>967</v>
      </c>
      <c r="H203" t="s">
        <v>39</v>
      </c>
      <c r="I203" t="s">
        <v>40</v>
      </c>
      <c r="K203" t="s">
        <v>39</v>
      </c>
      <c r="M203" t="s">
        <v>41</v>
      </c>
      <c r="N203" t="s">
        <v>42</v>
      </c>
      <c r="AC203" t="s">
        <v>54</v>
      </c>
      <c r="AH203" t="s">
        <v>968</v>
      </c>
    </row>
    <row r="204" spans="1:34" x14ac:dyDescent="0.35">
      <c r="A204" t="s">
        <v>969</v>
      </c>
      <c r="B204" t="s">
        <v>970</v>
      </c>
      <c r="C204" t="s">
        <v>36</v>
      </c>
      <c r="D204">
        <v>619</v>
      </c>
      <c r="E204">
        <v>115612</v>
      </c>
      <c r="F204" t="s">
        <v>971</v>
      </c>
      <c r="G204" t="s">
        <v>972</v>
      </c>
      <c r="H204" t="s">
        <v>864</v>
      </c>
      <c r="I204" t="s">
        <v>865</v>
      </c>
      <c r="K204" t="s">
        <v>866</v>
      </c>
      <c r="M204" t="s">
        <v>98</v>
      </c>
      <c r="N204" t="s">
        <v>411</v>
      </c>
      <c r="U204" t="s">
        <v>867</v>
      </c>
      <c r="AC204" t="s">
        <v>54</v>
      </c>
      <c r="AH204" t="s">
        <v>973</v>
      </c>
    </row>
    <row r="205" spans="1:34" x14ac:dyDescent="0.35">
      <c r="A205" t="s">
        <v>974</v>
      </c>
      <c r="B205" t="s">
        <v>975</v>
      </c>
      <c r="C205" t="s">
        <v>36</v>
      </c>
      <c r="D205">
        <v>688</v>
      </c>
      <c r="E205">
        <v>267089</v>
      </c>
      <c r="F205" t="s">
        <v>976</v>
      </c>
      <c r="G205" t="s">
        <v>977</v>
      </c>
      <c r="H205" t="s">
        <v>694</v>
      </c>
      <c r="I205" t="s">
        <v>695</v>
      </c>
      <c r="K205" t="s">
        <v>696</v>
      </c>
      <c r="M205" t="s">
        <v>135</v>
      </c>
      <c r="N205" t="s">
        <v>697</v>
      </c>
      <c r="AC205" t="s">
        <v>54</v>
      </c>
      <c r="AH205" t="s">
        <v>978</v>
      </c>
    </row>
    <row r="206" spans="1:34" x14ac:dyDescent="0.35">
      <c r="A206" t="s">
        <v>979</v>
      </c>
      <c r="B206" t="s">
        <v>980</v>
      </c>
      <c r="C206" t="s">
        <v>62</v>
      </c>
      <c r="D206">
        <v>80</v>
      </c>
      <c r="E206">
        <v>47747</v>
      </c>
      <c r="F206" t="s">
        <v>105</v>
      </c>
      <c r="G206" t="s">
        <v>106</v>
      </c>
      <c r="H206" t="s">
        <v>107</v>
      </c>
      <c r="I206" t="s">
        <v>108</v>
      </c>
      <c r="J206" t="s">
        <v>109</v>
      </c>
      <c r="K206" t="s">
        <v>107</v>
      </c>
      <c r="M206" t="s">
        <v>110</v>
      </c>
      <c r="N206" t="s">
        <v>69</v>
      </c>
      <c r="O206" t="s">
        <v>111</v>
      </c>
      <c r="AH206" t="s">
        <v>981</v>
      </c>
    </row>
    <row r="207" spans="1:34" x14ac:dyDescent="0.35">
      <c r="A207" t="s">
        <v>982</v>
      </c>
      <c r="B207" t="s">
        <v>119</v>
      </c>
      <c r="C207" t="s">
        <v>62</v>
      </c>
      <c r="D207">
        <v>1662</v>
      </c>
      <c r="E207">
        <v>538217</v>
      </c>
      <c r="F207" t="s">
        <v>421</v>
      </c>
      <c r="G207" t="s">
        <v>422</v>
      </c>
      <c r="H207" t="s">
        <v>122</v>
      </c>
      <c r="I207" t="s">
        <v>123</v>
      </c>
      <c r="K207" t="s">
        <v>124</v>
      </c>
      <c r="M207" t="s">
        <v>125</v>
      </c>
      <c r="N207" t="s">
        <v>69</v>
      </c>
      <c r="AH207" t="s">
        <v>983</v>
      </c>
    </row>
    <row r="208" spans="1:34" x14ac:dyDescent="0.35">
      <c r="A208" t="s">
        <v>984</v>
      </c>
      <c r="B208" t="s">
        <v>403</v>
      </c>
      <c r="C208" t="s">
        <v>36</v>
      </c>
      <c r="D208">
        <v>0</v>
      </c>
      <c r="E208">
        <v>1164</v>
      </c>
      <c r="F208" t="s">
        <v>116</v>
      </c>
      <c r="H208" t="s">
        <v>39</v>
      </c>
      <c r="I208" t="s">
        <v>40</v>
      </c>
      <c r="K208" t="s">
        <v>39</v>
      </c>
      <c r="M208" t="s">
        <v>41</v>
      </c>
      <c r="N208" t="s">
        <v>42</v>
      </c>
      <c r="O208" t="s">
        <v>480</v>
      </c>
      <c r="AC208" t="s">
        <v>54</v>
      </c>
      <c r="AH208" t="s">
        <v>43</v>
      </c>
    </row>
    <row r="209" spans="1:34" x14ac:dyDescent="0.35">
      <c r="A209" t="s">
        <v>985</v>
      </c>
      <c r="B209" t="s">
        <v>986</v>
      </c>
      <c r="C209" t="s">
        <v>62</v>
      </c>
      <c r="D209">
        <v>515</v>
      </c>
      <c r="E209">
        <v>477921</v>
      </c>
      <c r="F209" t="s">
        <v>159</v>
      </c>
      <c r="G209" t="s">
        <v>160</v>
      </c>
      <c r="H209" t="s">
        <v>65</v>
      </c>
      <c r="I209" t="s">
        <v>66</v>
      </c>
      <c r="K209" t="s">
        <v>67</v>
      </c>
      <c r="M209" t="s">
        <v>161</v>
      </c>
      <c r="N209" t="s">
        <v>69</v>
      </c>
      <c r="AH209" t="s">
        <v>987</v>
      </c>
    </row>
    <row r="210" spans="1:34" x14ac:dyDescent="0.35">
      <c r="A210" t="s">
        <v>988</v>
      </c>
      <c r="B210" t="s">
        <v>989</v>
      </c>
      <c r="C210" t="s">
        <v>73</v>
      </c>
      <c r="D210">
        <v>1818</v>
      </c>
      <c r="E210">
        <v>679484</v>
      </c>
      <c r="F210" t="s">
        <v>433</v>
      </c>
      <c r="G210" t="s">
        <v>434</v>
      </c>
      <c r="H210" t="s">
        <v>435</v>
      </c>
      <c r="I210" t="s">
        <v>436</v>
      </c>
      <c r="K210" t="s">
        <v>813</v>
      </c>
      <c r="M210" t="s">
        <v>438</v>
      </c>
      <c r="N210" t="s">
        <v>80</v>
      </c>
      <c r="AC210" t="s">
        <v>54</v>
      </c>
      <c r="AD210" t="s">
        <v>82</v>
      </c>
      <c r="AH210" t="s">
        <v>439</v>
      </c>
    </row>
    <row r="211" spans="1:34" x14ac:dyDescent="0.35">
      <c r="A211" t="s">
        <v>990</v>
      </c>
      <c r="B211" t="s">
        <v>991</v>
      </c>
      <c r="C211" t="s">
        <v>62</v>
      </c>
      <c r="D211">
        <v>84</v>
      </c>
      <c r="E211">
        <v>52370</v>
      </c>
      <c r="F211" t="s">
        <v>442</v>
      </c>
      <c r="G211" t="s">
        <v>443</v>
      </c>
      <c r="H211" t="s">
        <v>167</v>
      </c>
      <c r="I211" t="s">
        <v>97</v>
      </c>
      <c r="K211" t="s">
        <v>168</v>
      </c>
      <c r="N211" t="s">
        <v>69</v>
      </c>
      <c r="O211" t="s">
        <v>169</v>
      </c>
      <c r="AA211" t="s">
        <v>444</v>
      </c>
      <c r="AC211" t="s">
        <v>54</v>
      </c>
      <c r="AH211" t="s">
        <v>172</v>
      </c>
    </row>
    <row r="212" spans="1:34" x14ac:dyDescent="0.35">
      <c r="A212" t="s">
        <v>992</v>
      </c>
      <c r="B212" t="s">
        <v>226</v>
      </c>
      <c r="C212" t="s">
        <v>36</v>
      </c>
      <c r="D212">
        <v>0</v>
      </c>
      <c r="E212">
        <v>698</v>
      </c>
      <c r="F212" t="s">
        <v>58</v>
      </c>
      <c r="H212" t="s">
        <v>39</v>
      </c>
      <c r="I212" t="s">
        <v>40</v>
      </c>
      <c r="K212" t="s">
        <v>39</v>
      </c>
      <c r="M212" t="s">
        <v>41</v>
      </c>
      <c r="N212" t="s">
        <v>42</v>
      </c>
      <c r="O212" t="s">
        <v>59</v>
      </c>
      <c r="AC212" t="s">
        <v>54</v>
      </c>
      <c r="AH212" t="s">
        <v>43</v>
      </c>
    </row>
    <row r="213" spans="1:34" x14ac:dyDescent="0.35">
      <c r="A213" t="s">
        <v>993</v>
      </c>
      <c r="B213" t="s">
        <v>994</v>
      </c>
      <c r="C213" t="s">
        <v>62</v>
      </c>
      <c r="D213">
        <v>12650</v>
      </c>
      <c r="E213">
        <v>5901671</v>
      </c>
      <c r="F213" t="s">
        <v>258</v>
      </c>
      <c r="G213" t="s">
        <v>259</v>
      </c>
      <c r="H213" t="s">
        <v>260</v>
      </c>
      <c r="I213" t="s">
        <v>261</v>
      </c>
      <c r="J213" t="s">
        <v>262</v>
      </c>
      <c r="K213" t="s">
        <v>263</v>
      </c>
      <c r="M213" t="s">
        <v>264</v>
      </c>
      <c r="N213" t="s">
        <v>69</v>
      </c>
      <c r="O213" t="s">
        <v>265</v>
      </c>
      <c r="AC213" t="s">
        <v>54</v>
      </c>
      <c r="AH213" t="s">
        <v>266</v>
      </c>
    </row>
    <row r="214" spans="1:34" x14ac:dyDescent="0.35">
      <c r="A214" t="s">
        <v>995</v>
      </c>
      <c r="B214" t="s">
        <v>996</v>
      </c>
      <c r="C214" t="s">
        <v>62</v>
      </c>
      <c r="D214">
        <v>555</v>
      </c>
      <c r="E214">
        <v>300469</v>
      </c>
      <c r="F214" t="s">
        <v>105</v>
      </c>
      <c r="G214" t="s">
        <v>671</v>
      </c>
      <c r="H214" t="s">
        <v>107</v>
      </c>
      <c r="I214" t="s">
        <v>108</v>
      </c>
      <c r="J214" t="s">
        <v>109</v>
      </c>
      <c r="K214" t="s">
        <v>107</v>
      </c>
      <c r="M214" t="s">
        <v>98</v>
      </c>
      <c r="N214" t="s">
        <v>69</v>
      </c>
      <c r="O214" t="s">
        <v>672</v>
      </c>
      <c r="AH214" t="s">
        <v>997</v>
      </c>
    </row>
    <row r="215" spans="1:34" x14ac:dyDescent="0.35">
      <c r="A215" t="s">
        <v>998</v>
      </c>
      <c r="B215" t="s">
        <v>999</v>
      </c>
      <c r="C215" t="s">
        <v>36</v>
      </c>
      <c r="D215">
        <v>0</v>
      </c>
      <c r="E215">
        <v>845</v>
      </c>
      <c r="F215" t="s">
        <v>116</v>
      </c>
      <c r="H215" t="s">
        <v>39</v>
      </c>
      <c r="I215" t="s">
        <v>40</v>
      </c>
      <c r="K215" t="s">
        <v>39</v>
      </c>
      <c r="M215" t="s">
        <v>41</v>
      </c>
      <c r="N215" t="s">
        <v>42</v>
      </c>
      <c r="O215" t="s">
        <v>117</v>
      </c>
      <c r="AC215" t="s">
        <v>54</v>
      </c>
      <c r="AH215" t="s">
        <v>43</v>
      </c>
    </row>
    <row r="216" spans="1:34" x14ac:dyDescent="0.35">
      <c r="A216" t="s">
        <v>1000</v>
      </c>
      <c r="B216" t="s">
        <v>1001</v>
      </c>
      <c r="C216" t="s">
        <v>62</v>
      </c>
      <c r="D216">
        <v>0</v>
      </c>
      <c r="E216">
        <v>252</v>
      </c>
      <c r="F216" t="s">
        <v>559</v>
      </c>
      <c r="H216" t="s">
        <v>560</v>
      </c>
      <c r="I216" t="s">
        <v>97</v>
      </c>
      <c r="K216" t="s">
        <v>560</v>
      </c>
      <c r="M216" t="s">
        <v>561</v>
      </c>
      <c r="N216" t="s">
        <v>69</v>
      </c>
      <c r="AH216" t="s">
        <v>1002</v>
      </c>
    </row>
    <row r="217" spans="1:34" x14ac:dyDescent="0.35">
      <c r="A217" t="s">
        <v>1003</v>
      </c>
      <c r="B217" t="s">
        <v>1004</v>
      </c>
      <c r="C217" t="s">
        <v>62</v>
      </c>
      <c r="D217">
        <v>200</v>
      </c>
      <c r="E217">
        <v>80659</v>
      </c>
      <c r="F217" t="s">
        <v>1005</v>
      </c>
      <c r="G217" t="s">
        <v>1006</v>
      </c>
      <c r="H217" t="s">
        <v>141</v>
      </c>
      <c r="I217" t="s">
        <v>142</v>
      </c>
      <c r="K217" t="s">
        <v>143</v>
      </c>
      <c r="M217" t="s">
        <v>98</v>
      </c>
      <c r="N217" t="s">
        <v>69</v>
      </c>
      <c r="W217" s="2">
        <v>6.85016850568509E+129</v>
      </c>
      <c r="AC217" t="s">
        <v>54</v>
      </c>
      <c r="AE217" t="s">
        <v>1007</v>
      </c>
      <c r="AH217" t="s">
        <v>145</v>
      </c>
    </row>
    <row r="218" spans="1:34" x14ac:dyDescent="0.35">
      <c r="A218" t="s">
        <v>1008</v>
      </c>
      <c r="B218" t="s">
        <v>1009</v>
      </c>
      <c r="C218" t="s">
        <v>73</v>
      </c>
      <c r="D218">
        <v>328</v>
      </c>
      <c r="E218">
        <v>120627</v>
      </c>
      <c r="F218" t="s">
        <v>568</v>
      </c>
      <c r="H218" t="s">
        <v>435</v>
      </c>
      <c r="I218" t="s">
        <v>436</v>
      </c>
      <c r="K218" t="s">
        <v>437</v>
      </c>
      <c r="M218" t="s">
        <v>438</v>
      </c>
      <c r="N218" t="s">
        <v>80</v>
      </c>
      <c r="AC218" t="s">
        <v>54</v>
      </c>
      <c r="AD218" t="s">
        <v>82</v>
      </c>
      <c r="AH218" t="s">
        <v>579</v>
      </c>
    </row>
    <row r="219" spans="1:34" x14ac:dyDescent="0.35">
      <c r="A219" t="s">
        <v>1010</v>
      </c>
      <c r="B219" t="s">
        <v>1011</v>
      </c>
      <c r="C219" t="s">
        <v>62</v>
      </c>
      <c r="D219">
        <v>79</v>
      </c>
      <c r="E219">
        <v>50202</v>
      </c>
      <c r="F219" t="s">
        <v>1012</v>
      </c>
      <c r="G219" t="s">
        <v>1013</v>
      </c>
      <c r="H219" t="s">
        <v>1014</v>
      </c>
      <c r="I219" t="s">
        <v>1015</v>
      </c>
      <c r="J219" t="s">
        <v>1016</v>
      </c>
      <c r="K219" t="s">
        <v>1016</v>
      </c>
      <c r="M219" t="s">
        <v>1017</v>
      </c>
      <c r="N219" t="s">
        <v>69</v>
      </c>
      <c r="S219" t="s">
        <v>1018</v>
      </c>
      <c r="AC219" t="s">
        <v>54</v>
      </c>
      <c r="AH219" t="s">
        <v>1019</v>
      </c>
    </row>
    <row r="220" spans="1:34" x14ac:dyDescent="0.35">
      <c r="A220" t="s">
        <v>1020</v>
      </c>
      <c r="B220" t="s">
        <v>1021</v>
      </c>
      <c r="C220" t="s">
        <v>62</v>
      </c>
      <c r="D220">
        <v>0</v>
      </c>
      <c r="E220">
        <v>25</v>
      </c>
      <c r="F220" t="s">
        <v>1022</v>
      </c>
      <c r="H220" t="s">
        <v>176</v>
      </c>
      <c r="I220" t="s">
        <v>177</v>
      </c>
      <c r="J220" t="s">
        <v>178</v>
      </c>
      <c r="K220" t="s">
        <v>179</v>
      </c>
      <c r="N220" t="s">
        <v>69</v>
      </c>
      <c r="P220" t="s">
        <v>180</v>
      </c>
      <c r="AC220" t="s">
        <v>54</v>
      </c>
      <c r="AH220" t="s">
        <v>1023</v>
      </c>
    </row>
    <row r="221" spans="1:34" x14ac:dyDescent="0.35">
      <c r="A221" t="s">
        <v>1024</v>
      </c>
      <c r="B221" t="s">
        <v>1025</v>
      </c>
      <c r="C221" t="s">
        <v>62</v>
      </c>
      <c r="D221">
        <v>36</v>
      </c>
      <c r="E221">
        <v>21400</v>
      </c>
      <c r="F221" t="s">
        <v>527</v>
      </c>
      <c r="G221" t="s">
        <v>528</v>
      </c>
      <c r="H221" t="s">
        <v>349</v>
      </c>
      <c r="I221" t="s">
        <v>350</v>
      </c>
      <c r="K221" t="s">
        <v>529</v>
      </c>
      <c r="L221" t="s">
        <v>49</v>
      </c>
      <c r="M221" t="s">
        <v>98</v>
      </c>
      <c r="N221" t="s">
        <v>69</v>
      </c>
      <c r="O221" t="s">
        <v>222</v>
      </c>
      <c r="X221" t="s">
        <v>736</v>
      </c>
      <c r="AC221" t="s">
        <v>54</v>
      </c>
      <c r="AH221" t="s">
        <v>354</v>
      </c>
    </row>
    <row r="222" spans="1:34" x14ac:dyDescent="0.35">
      <c r="A222" t="s">
        <v>1026</v>
      </c>
      <c r="B222" t="s">
        <v>1027</v>
      </c>
      <c r="C222" t="s">
        <v>36</v>
      </c>
      <c r="D222">
        <v>485</v>
      </c>
      <c r="E222">
        <v>1042981</v>
      </c>
      <c r="F222" t="s">
        <v>1028</v>
      </c>
      <c r="G222" t="s">
        <v>600</v>
      </c>
      <c r="H222" t="s">
        <v>601</v>
      </c>
      <c r="I222" t="s">
        <v>602</v>
      </c>
      <c r="K222" t="s">
        <v>603</v>
      </c>
      <c r="M222" t="s">
        <v>318</v>
      </c>
      <c r="N222" t="s">
        <v>604</v>
      </c>
      <c r="AH222" t="s">
        <v>1029</v>
      </c>
    </row>
    <row r="223" spans="1:34" x14ac:dyDescent="0.35">
      <c r="A223" t="s">
        <v>1030</v>
      </c>
      <c r="B223" t="s">
        <v>1031</v>
      </c>
      <c r="C223" t="s">
        <v>62</v>
      </c>
      <c r="D223">
        <v>1</v>
      </c>
      <c r="E223">
        <v>1875</v>
      </c>
      <c r="F223" t="s">
        <v>559</v>
      </c>
      <c r="H223" t="s">
        <v>560</v>
      </c>
      <c r="I223" t="s">
        <v>97</v>
      </c>
      <c r="K223" t="s">
        <v>560</v>
      </c>
      <c r="M223" t="s">
        <v>561</v>
      </c>
      <c r="N223" t="s">
        <v>69</v>
      </c>
      <c r="AH223" t="s">
        <v>1032</v>
      </c>
    </row>
    <row r="224" spans="1:34" x14ac:dyDescent="0.35">
      <c r="A224" t="s">
        <v>1033</v>
      </c>
      <c r="B224" t="s">
        <v>1034</v>
      </c>
      <c r="C224" t="s">
        <v>62</v>
      </c>
      <c r="D224">
        <v>795</v>
      </c>
      <c r="E224">
        <v>728626</v>
      </c>
      <c r="F224" t="s">
        <v>1035</v>
      </c>
      <c r="H224" t="s">
        <v>176</v>
      </c>
      <c r="I224" t="s">
        <v>177</v>
      </c>
      <c r="J224" t="s">
        <v>178</v>
      </c>
      <c r="K224" t="s">
        <v>179</v>
      </c>
      <c r="M224" t="s">
        <v>98</v>
      </c>
      <c r="N224" t="s">
        <v>69</v>
      </c>
      <c r="P224" t="s">
        <v>180</v>
      </c>
      <c r="AC224" t="s">
        <v>54</v>
      </c>
      <c r="AH224" t="s">
        <v>181</v>
      </c>
    </row>
    <row r="225" spans="1:34" x14ac:dyDescent="0.35">
      <c r="A225" t="s">
        <v>1036</v>
      </c>
      <c r="B225" t="s">
        <v>1037</v>
      </c>
      <c r="C225" t="s">
        <v>62</v>
      </c>
      <c r="D225">
        <v>250</v>
      </c>
      <c r="E225">
        <v>383143</v>
      </c>
      <c r="F225" t="s">
        <v>1038</v>
      </c>
      <c r="G225" t="s">
        <v>1039</v>
      </c>
      <c r="H225" t="s">
        <v>219</v>
      </c>
      <c r="I225" t="s">
        <v>220</v>
      </c>
      <c r="K225" t="s">
        <v>221</v>
      </c>
      <c r="M225" t="s">
        <v>161</v>
      </c>
      <c r="N225" t="s">
        <v>69</v>
      </c>
      <c r="O225" t="s">
        <v>222</v>
      </c>
      <c r="AC225" t="s">
        <v>54</v>
      </c>
      <c r="AD225" t="s">
        <v>82</v>
      </c>
    </row>
    <row r="226" spans="1:34" x14ac:dyDescent="0.35">
      <c r="A226" t="s">
        <v>1040</v>
      </c>
      <c r="B226" t="s">
        <v>212</v>
      </c>
      <c r="C226" t="s">
        <v>62</v>
      </c>
      <c r="D226">
        <v>2126</v>
      </c>
      <c r="E226">
        <v>972916</v>
      </c>
      <c r="F226" t="s">
        <v>421</v>
      </c>
      <c r="G226" t="s">
        <v>422</v>
      </c>
      <c r="H226" t="s">
        <v>122</v>
      </c>
      <c r="I226" t="s">
        <v>123</v>
      </c>
      <c r="K226" t="s">
        <v>124</v>
      </c>
      <c r="M226" t="s">
        <v>125</v>
      </c>
      <c r="N226" t="s">
        <v>69</v>
      </c>
      <c r="AH226" t="s">
        <v>1041</v>
      </c>
    </row>
    <row r="227" spans="1:34" x14ac:dyDescent="0.35">
      <c r="A227" t="s">
        <v>1042</v>
      </c>
      <c r="B227" t="s">
        <v>1043</v>
      </c>
      <c r="C227" t="s">
        <v>62</v>
      </c>
      <c r="D227">
        <v>3613</v>
      </c>
      <c r="E227">
        <v>1521427</v>
      </c>
      <c r="F227" t="s">
        <v>313</v>
      </c>
      <c r="G227" t="s">
        <v>799</v>
      </c>
      <c r="H227" t="s">
        <v>349</v>
      </c>
      <c r="I227" t="s">
        <v>350</v>
      </c>
      <c r="K227" t="s">
        <v>351</v>
      </c>
      <c r="L227" t="s">
        <v>134</v>
      </c>
      <c r="M227" t="s">
        <v>98</v>
      </c>
      <c r="N227" t="s">
        <v>69</v>
      </c>
      <c r="W227" t="s">
        <v>800</v>
      </c>
      <c r="AC227" t="s">
        <v>54</v>
      </c>
      <c r="AH227" t="s">
        <v>801</v>
      </c>
    </row>
    <row r="228" spans="1:34" x14ac:dyDescent="0.35">
      <c r="A228" t="s">
        <v>1044</v>
      </c>
      <c r="B228" t="s">
        <v>513</v>
      </c>
      <c r="C228" t="s">
        <v>62</v>
      </c>
      <c r="D228">
        <v>439</v>
      </c>
      <c r="E228">
        <v>390100</v>
      </c>
      <c r="F228" t="s">
        <v>323</v>
      </c>
      <c r="G228" t="s">
        <v>314</v>
      </c>
      <c r="H228" t="s">
        <v>315</v>
      </c>
      <c r="I228" t="s">
        <v>316</v>
      </c>
      <c r="K228" t="s">
        <v>317</v>
      </c>
      <c r="M228" t="s">
        <v>324</v>
      </c>
      <c r="N228" t="s">
        <v>69</v>
      </c>
      <c r="AH228" t="s">
        <v>514</v>
      </c>
    </row>
    <row r="229" spans="1:34" x14ac:dyDescent="0.35">
      <c r="A229" t="s">
        <v>1045</v>
      </c>
      <c r="B229" t="s">
        <v>1046</v>
      </c>
      <c r="C229" t="s">
        <v>62</v>
      </c>
      <c r="D229">
        <v>188</v>
      </c>
      <c r="E229">
        <v>110023</v>
      </c>
      <c r="F229" t="s">
        <v>527</v>
      </c>
      <c r="G229" t="s">
        <v>528</v>
      </c>
      <c r="H229" t="s">
        <v>349</v>
      </c>
      <c r="I229" t="s">
        <v>350</v>
      </c>
      <c r="K229" t="s">
        <v>529</v>
      </c>
      <c r="L229" t="s">
        <v>49</v>
      </c>
      <c r="M229" t="s">
        <v>98</v>
      </c>
      <c r="N229" t="s">
        <v>69</v>
      </c>
      <c r="O229" t="s">
        <v>222</v>
      </c>
      <c r="X229" t="s">
        <v>736</v>
      </c>
      <c r="AC229" t="s">
        <v>54</v>
      </c>
      <c r="AH229" t="s">
        <v>531</v>
      </c>
    </row>
    <row r="230" spans="1:34" x14ac:dyDescent="0.35">
      <c r="A230" t="s">
        <v>1047</v>
      </c>
      <c r="B230" t="s">
        <v>996</v>
      </c>
      <c r="C230" t="s">
        <v>62</v>
      </c>
      <c r="D230">
        <v>878</v>
      </c>
      <c r="E230">
        <v>460787</v>
      </c>
      <c r="F230" t="s">
        <v>105</v>
      </c>
      <c r="G230" t="s">
        <v>106</v>
      </c>
      <c r="H230" t="s">
        <v>107</v>
      </c>
      <c r="I230" t="s">
        <v>108</v>
      </c>
      <c r="J230" t="s">
        <v>109</v>
      </c>
      <c r="K230" t="s">
        <v>107</v>
      </c>
      <c r="M230" t="s">
        <v>110</v>
      </c>
      <c r="N230" t="s">
        <v>69</v>
      </c>
      <c r="O230" t="s">
        <v>111</v>
      </c>
      <c r="AH230" t="s">
        <v>997</v>
      </c>
    </row>
    <row r="231" spans="1:34" x14ac:dyDescent="0.35">
      <c r="A231" t="s">
        <v>1048</v>
      </c>
      <c r="B231" t="s">
        <v>1049</v>
      </c>
      <c r="C231" t="s">
        <v>62</v>
      </c>
      <c r="D231">
        <v>93</v>
      </c>
      <c r="E231">
        <v>62018</v>
      </c>
      <c r="F231" t="s">
        <v>1050</v>
      </c>
      <c r="H231" t="s">
        <v>369</v>
      </c>
      <c r="I231" t="s">
        <v>370</v>
      </c>
      <c r="J231" t="s">
        <v>369</v>
      </c>
      <c r="K231" t="s">
        <v>369</v>
      </c>
      <c r="M231" t="s">
        <v>98</v>
      </c>
      <c r="N231" t="s">
        <v>69</v>
      </c>
      <c r="P231" t="s">
        <v>1051</v>
      </c>
      <c r="AD231" t="s">
        <v>82</v>
      </c>
      <c r="AH231" t="s">
        <v>1052</v>
      </c>
    </row>
    <row r="232" spans="1:34" x14ac:dyDescent="0.35">
      <c r="A232" t="s">
        <v>1053</v>
      </c>
      <c r="B232" t="s">
        <v>734</v>
      </c>
      <c r="C232" t="s">
        <v>36</v>
      </c>
      <c r="D232">
        <v>1</v>
      </c>
      <c r="E232">
        <v>3058</v>
      </c>
      <c r="F232" t="s">
        <v>58</v>
      </c>
      <c r="H232" t="s">
        <v>39</v>
      </c>
      <c r="I232" t="s">
        <v>40</v>
      </c>
      <c r="K232" t="s">
        <v>39</v>
      </c>
      <c r="M232" t="s">
        <v>41</v>
      </c>
      <c r="N232" t="s">
        <v>42</v>
      </c>
      <c r="O232" t="s">
        <v>59</v>
      </c>
      <c r="AC232" t="s">
        <v>54</v>
      </c>
      <c r="AH232" t="s">
        <v>43</v>
      </c>
    </row>
    <row r="233" spans="1:34" x14ac:dyDescent="0.35">
      <c r="A233" t="s">
        <v>1054</v>
      </c>
      <c r="B233" t="s">
        <v>1055</v>
      </c>
      <c r="C233" t="s">
        <v>62</v>
      </c>
      <c r="D233">
        <v>508</v>
      </c>
      <c r="E233">
        <v>61692</v>
      </c>
      <c r="F233" t="s">
        <v>787</v>
      </c>
      <c r="G233" t="s">
        <v>361</v>
      </c>
      <c r="H233" t="s">
        <v>476</v>
      </c>
      <c r="I233" t="s">
        <v>97</v>
      </c>
      <c r="K233" t="s">
        <v>476</v>
      </c>
      <c r="M233" t="s">
        <v>98</v>
      </c>
      <c r="N233" t="s">
        <v>69</v>
      </c>
      <c r="O233" t="s">
        <v>343</v>
      </c>
      <c r="AH233" t="s">
        <v>1056</v>
      </c>
    </row>
    <row r="234" spans="1:34" x14ac:dyDescent="0.35">
      <c r="A234" t="s">
        <v>1057</v>
      </c>
      <c r="B234" t="s">
        <v>917</v>
      </c>
      <c r="C234" t="s">
        <v>62</v>
      </c>
      <c r="D234">
        <v>505</v>
      </c>
      <c r="E234">
        <v>48935</v>
      </c>
      <c r="F234" t="s">
        <v>554</v>
      </c>
      <c r="G234" t="s">
        <v>555</v>
      </c>
      <c r="H234" t="s">
        <v>107</v>
      </c>
      <c r="I234" t="s">
        <v>108</v>
      </c>
      <c r="J234" t="s">
        <v>107</v>
      </c>
      <c r="K234" t="s">
        <v>107</v>
      </c>
      <c r="M234" t="s">
        <v>98</v>
      </c>
      <c r="N234" t="s">
        <v>69</v>
      </c>
      <c r="O234" t="s">
        <v>111</v>
      </c>
      <c r="AA234" t="s">
        <v>112</v>
      </c>
      <c r="AC234" t="s">
        <v>54</v>
      </c>
      <c r="AH234" t="s">
        <v>918</v>
      </c>
    </row>
    <row r="235" spans="1:34" x14ac:dyDescent="0.35">
      <c r="A235" t="s">
        <v>1058</v>
      </c>
      <c r="B235" t="s">
        <v>700</v>
      </c>
      <c r="C235" t="s">
        <v>62</v>
      </c>
      <c r="D235">
        <v>8342</v>
      </c>
      <c r="E235">
        <v>3465717</v>
      </c>
      <c r="F235" t="s">
        <v>313</v>
      </c>
      <c r="G235" t="s">
        <v>314</v>
      </c>
      <c r="H235" t="s">
        <v>315</v>
      </c>
      <c r="I235" t="s">
        <v>316</v>
      </c>
      <c r="K235" t="s">
        <v>317</v>
      </c>
      <c r="M235" t="s">
        <v>68</v>
      </c>
      <c r="N235" t="s">
        <v>69</v>
      </c>
      <c r="AH235" t="s">
        <v>706</v>
      </c>
    </row>
    <row r="236" spans="1:34" x14ac:dyDescent="0.35">
      <c r="A236" t="s">
        <v>1059</v>
      </c>
      <c r="B236" t="s">
        <v>1060</v>
      </c>
      <c r="C236" t="s">
        <v>62</v>
      </c>
      <c r="D236">
        <v>129</v>
      </c>
      <c r="E236">
        <v>50827</v>
      </c>
      <c r="F236" t="s">
        <v>105</v>
      </c>
      <c r="G236" t="s">
        <v>671</v>
      </c>
      <c r="H236" t="s">
        <v>107</v>
      </c>
      <c r="I236" t="s">
        <v>108</v>
      </c>
      <c r="J236" t="s">
        <v>109</v>
      </c>
      <c r="K236" t="s">
        <v>107</v>
      </c>
      <c r="M236" t="s">
        <v>98</v>
      </c>
      <c r="N236" t="s">
        <v>69</v>
      </c>
      <c r="O236" t="s">
        <v>672</v>
      </c>
      <c r="AA236" t="s">
        <v>112</v>
      </c>
      <c r="AC236" t="s">
        <v>54</v>
      </c>
      <c r="AH236" t="s">
        <v>1061</v>
      </c>
    </row>
    <row r="237" spans="1:34" x14ac:dyDescent="0.35">
      <c r="A237" t="s">
        <v>1062</v>
      </c>
      <c r="B237" t="s">
        <v>212</v>
      </c>
      <c r="C237" t="s">
        <v>62</v>
      </c>
      <c r="D237">
        <v>520</v>
      </c>
      <c r="E237">
        <v>190223</v>
      </c>
      <c r="F237" t="s">
        <v>421</v>
      </c>
      <c r="G237" t="s">
        <v>422</v>
      </c>
      <c r="H237" t="s">
        <v>122</v>
      </c>
      <c r="I237" t="s">
        <v>123</v>
      </c>
      <c r="K237" t="s">
        <v>124</v>
      </c>
      <c r="M237" t="s">
        <v>125</v>
      </c>
      <c r="N237" t="s">
        <v>69</v>
      </c>
      <c r="AH237" t="s">
        <v>1063</v>
      </c>
    </row>
    <row r="238" spans="1:34" x14ac:dyDescent="0.35">
      <c r="A238" t="s">
        <v>1064</v>
      </c>
      <c r="B238" t="s">
        <v>1065</v>
      </c>
      <c r="C238" t="s">
        <v>62</v>
      </c>
      <c r="D238">
        <v>11000</v>
      </c>
      <c r="E238">
        <v>2090493</v>
      </c>
      <c r="F238" t="s">
        <v>1066</v>
      </c>
      <c r="G238" t="s">
        <v>1067</v>
      </c>
      <c r="H238" t="s">
        <v>349</v>
      </c>
      <c r="I238" t="s">
        <v>350</v>
      </c>
      <c r="K238" t="s">
        <v>67</v>
      </c>
      <c r="M238" t="s">
        <v>537</v>
      </c>
      <c r="N238" t="s">
        <v>69</v>
      </c>
      <c r="AA238" t="s">
        <v>1068</v>
      </c>
      <c r="AC238" t="s">
        <v>54</v>
      </c>
      <c r="AE238" t="s">
        <v>1069</v>
      </c>
      <c r="AH238" t="s">
        <v>1070</v>
      </c>
    </row>
    <row r="239" spans="1:34" x14ac:dyDescent="0.35">
      <c r="A239" t="s">
        <v>1071</v>
      </c>
      <c r="B239" t="s">
        <v>1072</v>
      </c>
      <c r="C239" t="s">
        <v>62</v>
      </c>
      <c r="D239">
        <v>80</v>
      </c>
      <c r="E239">
        <v>46418</v>
      </c>
      <c r="F239" t="s">
        <v>527</v>
      </c>
      <c r="G239" t="s">
        <v>528</v>
      </c>
      <c r="H239" t="s">
        <v>349</v>
      </c>
      <c r="I239" t="s">
        <v>350</v>
      </c>
      <c r="K239" t="s">
        <v>529</v>
      </c>
      <c r="L239" t="s">
        <v>49</v>
      </c>
      <c r="M239" t="s">
        <v>98</v>
      </c>
      <c r="N239" t="s">
        <v>69</v>
      </c>
      <c r="O239" t="s">
        <v>222</v>
      </c>
      <c r="X239" t="s">
        <v>736</v>
      </c>
      <c r="AC239" t="s">
        <v>54</v>
      </c>
      <c r="AH239" t="s">
        <v>531</v>
      </c>
    </row>
    <row r="240" spans="1:34" x14ac:dyDescent="0.35">
      <c r="A240" t="s">
        <v>1073</v>
      </c>
      <c r="B240" t="s">
        <v>1074</v>
      </c>
      <c r="C240" t="s">
        <v>290</v>
      </c>
      <c r="D240">
        <v>5966</v>
      </c>
      <c r="E240">
        <v>5035964</v>
      </c>
      <c r="F240" t="s">
        <v>1075</v>
      </c>
      <c r="G240" t="s">
        <v>1076</v>
      </c>
      <c r="H240" t="s">
        <v>293</v>
      </c>
      <c r="I240" t="s">
        <v>294</v>
      </c>
      <c r="K240" t="s">
        <v>1077</v>
      </c>
      <c r="M240" t="s">
        <v>1078</v>
      </c>
      <c r="N240" t="s">
        <v>296</v>
      </c>
      <c r="AC240" t="s">
        <v>54</v>
      </c>
      <c r="AH240" t="s">
        <v>1079</v>
      </c>
    </row>
    <row r="241" spans="1:34" x14ac:dyDescent="0.35">
      <c r="A241" t="s">
        <v>1080</v>
      </c>
      <c r="B241" t="s">
        <v>1081</v>
      </c>
      <c r="C241" t="s">
        <v>62</v>
      </c>
      <c r="D241">
        <v>153</v>
      </c>
      <c r="E241">
        <v>67938</v>
      </c>
      <c r="F241" t="s">
        <v>337</v>
      </c>
      <c r="G241" t="s">
        <v>1082</v>
      </c>
      <c r="H241" t="s">
        <v>339</v>
      </c>
      <c r="I241" t="s">
        <v>340</v>
      </c>
      <c r="J241" t="s">
        <v>341</v>
      </c>
      <c r="K241" t="s">
        <v>341</v>
      </c>
      <c r="M241" t="s">
        <v>342</v>
      </c>
      <c r="N241" t="s">
        <v>69</v>
      </c>
      <c r="W241" t="s">
        <v>1083</v>
      </c>
      <c r="X241" s="2">
        <v>7.5217799367708401E+34</v>
      </c>
      <c r="AH241" t="s">
        <v>1084</v>
      </c>
    </row>
    <row r="242" spans="1:34" x14ac:dyDescent="0.35">
      <c r="A242" t="s">
        <v>1085</v>
      </c>
      <c r="B242" t="s">
        <v>1086</v>
      </c>
      <c r="C242" t="s">
        <v>36</v>
      </c>
      <c r="D242">
        <v>29</v>
      </c>
      <c r="E242">
        <v>30968</v>
      </c>
      <c r="F242" t="s">
        <v>1087</v>
      </c>
      <c r="G242" t="s">
        <v>1088</v>
      </c>
      <c r="H242" t="s">
        <v>39</v>
      </c>
      <c r="I242" t="s">
        <v>40</v>
      </c>
      <c r="J242" t="s">
        <v>388</v>
      </c>
      <c r="K242" t="s">
        <v>39</v>
      </c>
      <c r="M242" t="s">
        <v>41</v>
      </c>
      <c r="N242" t="s">
        <v>42</v>
      </c>
      <c r="AC242" t="s">
        <v>54</v>
      </c>
      <c r="AH242" t="s">
        <v>1089</v>
      </c>
    </row>
    <row r="243" spans="1:34" x14ac:dyDescent="0.35">
      <c r="A243" t="s">
        <v>1090</v>
      </c>
      <c r="B243" t="s">
        <v>1091</v>
      </c>
      <c r="C243" t="s">
        <v>62</v>
      </c>
      <c r="D243">
        <v>311</v>
      </c>
      <c r="E243">
        <v>155433</v>
      </c>
      <c r="F243" t="s">
        <v>517</v>
      </c>
      <c r="G243" t="s">
        <v>242</v>
      </c>
      <c r="H243" t="s">
        <v>518</v>
      </c>
      <c r="I243" t="s">
        <v>519</v>
      </c>
      <c r="K243" t="s">
        <v>520</v>
      </c>
      <c r="M243" t="s">
        <v>521</v>
      </c>
      <c r="N243" t="s">
        <v>69</v>
      </c>
      <c r="O243" t="s">
        <v>522</v>
      </c>
      <c r="AA243" t="s">
        <v>523</v>
      </c>
      <c r="AC243" t="s">
        <v>54</v>
      </c>
      <c r="AH243" t="s">
        <v>524</v>
      </c>
    </row>
    <row r="244" spans="1:34" x14ac:dyDescent="0.35">
      <c r="A244" t="s">
        <v>1092</v>
      </c>
      <c r="B244" t="s">
        <v>1093</v>
      </c>
      <c r="C244" t="s">
        <v>62</v>
      </c>
      <c r="D244">
        <v>934</v>
      </c>
      <c r="E244">
        <v>681004</v>
      </c>
      <c r="F244" t="s">
        <v>159</v>
      </c>
      <c r="G244" t="s">
        <v>160</v>
      </c>
      <c r="H244" t="s">
        <v>65</v>
      </c>
      <c r="I244" t="s">
        <v>66</v>
      </c>
      <c r="K244" t="s">
        <v>67</v>
      </c>
      <c r="M244" t="s">
        <v>161</v>
      </c>
      <c r="N244" t="s">
        <v>69</v>
      </c>
      <c r="AH244" t="s">
        <v>1094</v>
      </c>
    </row>
    <row r="245" spans="1:34" x14ac:dyDescent="0.35">
      <c r="A245" t="s">
        <v>1095</v>
      </c>
      <c r="B245" t="s">
        <v>1096</v>
      </c>
      <c r="C245" t="s">
        <v>62</v>
      </c>
      <c r="D245">
        <v>322</v>
      </c>
      <c r="E245">
        <v>147414</v>
      </c>
      <c r="F245" t="s">
        <v>337</v>
      </c>
      <c r="G245" t="s">
        <v>1082</v>
      </c>
      <c r="H245" t="s">
        <v>339</v>
      </c>
      <c r="I245" t="s">
        <v>340</v>
      </c>
      <c r="J245" t="s">
        <v>341</v>
      </c>
      <c r="K245" t="s">
        <v>341</v>
      </c>
      <c r="M245" t="s">
        <v>342</v>
      </c>
      <c r="N245" t="s">
        <v>69</v>
      </c>
      <c r="W245" t="s">
        <v>1083</v>
      </c>
      <c r="X245" s="2">
        <v>7.5217799367708401E+34</v>
      </c>
      <c r="AH245" t="s">
        <v>1084</v>
      </c>
    </row>
    <row r="246" spans="1:34" x14ac:dyDescent="0.35">
      <c r="A246" t="s">
        <v>1097</v>
      </c>
      <c r="B246" t="s">
        <v>1098</v>
      </c>
      <c r="C246" t="s">
        <v>62</v>
      </c>
      <c r="D246">
        <v>286</v>
      </c>
      <c r="E246">
        <v>74488</v>
      </c>
      <c r="F246" t="s">
        <v>1099</v>
      </c>
      <c r="G246" t="s">
        <v>361</v>
      </c>
      <c r="H246" t="s">
        <v>362</v>
      </c>
      <c r="I246" t="s">
        <v>97</v>
      </c>
      <c r="K246" t="s">
        <v>363</v>
      </c>
      <c r="M246" t="s">
        <v>98</v>
      </c>
      <c r="N246" t="s">
        <v>69</v>
      </c>
      <c r="O246" t="s">
        <v>343</v>
      </c>
      <c r="AH246" t="s">
        <v>1100</v>
      </c>
    </row>
    <row r="247" spans="1:34" x14ac:dyDescent="0.35">
      <c r="A247" t="s">
        <v>1101</v>
      </c>
      <c r="B247" t="s">
        <v>1102</v>
      </c>
      <c r="C247" t="s">
        <v>62</v>
      </c>
      <c r="D247">
        <v>42</v>
      </c>
      <c r="E247">
        <v>37242</v>
      </c>
      <c r="F247" t="s">
        <v>159</v>
      </c>
      <c r="G247" t="s">
        <v>160</v>
      </c>
      <c r="H247" t="s">
        <v>65</v>
      </c>
      <c r="I247" t="s">
        <v>66</v>
      </c>
      <c r="K247" t="s">
        <v>67</v>
      </c>
      <c r="M247" t="s">
        <v>161</v>
      </c>
      <c r="N247" t="s">
        <v>69</v>
      </c>
      <c r="AH247" t="s">
        <v>1103</v>
      </c>
    </row>
    <row r="248" spans="1:34" x14ac:dyDescent="0.35">
      <c r="A248" t="s">
        <v>1104</v>
      </c>
      <c r="B248" t="s">
        <v>1105</v>
      </c>
      <c r="C248" t="s">
        <v>36</v>
      </c>
      <c r="D248">
        <v>12</v>
      </c>
      <c r="E248">
        <v>19887</v>
      </c>
      <c r="F248" t="s">
        <v>966</v>
      </c>
      <c r="G248" t="s">
        <v>967</v>
      </c>
      <c r="H248" t="s">
        <v>39</v>
      </c>
      <c r="I248" t="s">
        <v>40</v>
      </c>
      <c r="K248" t="s">
        <v>39</v>
      </c>
      <c r="M248" t="s">
        <v>41</v>
      </c>
      <c r="N248" t="s">
        <v>42</v>
      </c>
      <c r="AC248" t="s">
        <v>54</v>
      </c>
      <c r="AH248" t="s">
        <v>1106</v>
      </c>
    </row>
    <row r="249" spans="1:34" x14ac:dyDescent="0.35">
      <c r="A249" t="s">
        <v>1107</v>
      </c>
      <c r="B249" t="s">
        <v>490</v>
      </c>
      <c r="C249" t="s">
        <v>62</v>
      </c>
      <c r="D249">
        <v>9800</v>
      </c>
      <c r="E249">
        <v>4688603</v>
      </c>
      <c r="F249" t="s">
        <v>258</v>
      </c>
      <c r="G249" t="s">
        <v>259</v>
      </c>
      <c r="H249" t="s">
        <v>260</v>
      </c>
      <c r="I249" t="s">
        <v>261</v>
      </c>
      <c r="J249" t="s">
        <v>262</v>
      </c>
      <c r="K249" t="s">
        <v>263</v>
      </c>
      <c r="M249" t="s">
        <v>264</v>
      </c>
      <c r="N249" t="s">
        <v>69</v>
      </c>
      <c r="O249" t="s">
        <v>265</v>
      </c>
      <c r="AC249" t="s">
        <v>54</v>
      </c>
      <c r="AH249" t="s">
        <v>310</v>
      </c>
    </row>
    <row r="250" spans="1:34" x14ac:dyDescent="0.35">
      <c r="A250" t="s">
        <v>1108</v>
      </c>
      <c r="B250" t="s">
        <v>1109</v>
      </c>
      <c r="C250" t="s">
        <v>36</v>
      </c>
      <c r="D250">
        <v>0</v>
      </c>
      <c r="E250">
        <v>1270</v>
      </c>
      <c r="F250" t="s">
        <v>116</v>
      </c>
      <c r="H250" t="s">
        <v>39</v>
      </c>
      <c r="I250" t="s">
        <v>40</v>
      </c>
      <c r="K250" t="s">
        <v>39</v>
      </c>
      <c r="M250" t="s">
        <v>41</v>
      </c>
      <c r="N250" t="s">
        <v>42</v>
      </c>
      <c r="O250" t="s">
        <v>148</v>
      </c>
      <c r="AC250" t="s">
        <v>54</v>
      </c>
      <c r="AH250" t="s">
        <v>43</v>
      </c>
    </row>
    <row r="251" spans="1:34" x14ac:dyDescent="0.35">
      <c r="A251" t="s">
        <v>1110</v>
      </c>
      <c r="B251" t="s">
        <v>1111</v>
      </c>
      <c r="C251" t="s">
        <v>62</v>
      </c>
      <c r="D251">
        <v>49</v>
      </c>
      <c r="E251">
        <v>51077</v>
      </c>
      <c r="F251" t="s">
        <v>559</v>
      </c>
      <c r="H251" t="s">
        <v>560</v>
      </c>
      <c r="I251" t="s">
        <v>97</v>
      </c>
      <c r="K251" t="s">
        <v>560</v>
      </c>
      <c r="M251" t="s">
        <v>561</v>
      </c>
      <c r="N251" t="s">
        <v>69</v>
      </c>
      <c r="AH251" t="s">
        <v>1112</v>
      </c>
    </row>
    <row r="252" spans="1:34" x14ac:dyDescent="0.35">
      <c r="A252" t="s">
        <v>1113</v>
      </c>
      <c r="B252" t="s">
        <v>1114</v>
      </c>
      <c r="C252" t="s">
        <v>62</v>
      </c>
      <c r="D252">
        <v>37</v>
      </c>
      <c r="E252">
        <v>19699</v>
      </c>
      <c r="F252" t="s">
        <v>1115</v>
      </c>
      <c r="G252" t="s">
        <v>1116</v>
      </c>
      <c r="H252" t="s">
        <v>1117</v>
      </c>
      <c r="I252" t="s">
        <v>1118</v>
      </c>
      <c r="J252" t="s">
        <v>1119</v>
      </c>
      <c r="K252" t="s">
        <v>1119</v>
      </c>
      <c r="M252" t="s">
        <v>50</v>
      </c>
      <c r="N252" t="s">
        <v>69</v>
      </c>
      <c r="W252">
        <v>85281</v>
      </c>
      <c r="AC252" t="s">
        <v>54</v>
      </c>
      <c r="AH252" t="s">
        <v>1120</v>
      </c>
    </row>
    <row r="253" spans="1:34" x14ac:dyDescent="0.35">
      <c r="A253" t="s">
        <v>1121</v>
      </c>
      <c r="B253" t="s">
        <v>1122</v>
      </c>
      <c r="C253" t="s">
        <v>62</v>
      </c>
      <c r="D253">
        <v>2</v>
      </c>
      <c r="E253">
        <v>686</v>
      </c>
      <c r="F253" t="s">
        <v>739</v>
      </c>
      <c r="G253" t="s">
        <v>549</v>
      </c>
      <c r="H253" t="s">
        <v>476</v>
      </c>
      <c r="I253" t="s">
        <v>97</v>
      </c>
      <c r="K253" t="s">
        <v>476</v>
      </c>
      <c r="M253" t="s">
        <v>98</v>
      </c>
      <c r="N253" t="s">
        <v>69</v>
      </c>
      <c r="O253" t="s">
        <v>550</v>
      </c>
      <c r="AH253" t="s">
        <v>1123</v>
      </c>
    </row>
    <row r="254" spans="1:34" x14ac:dyDescent="0.35">
      <c r="A254" t="s">
        <v>1124</v>
      </c>
      <c r="B254" t="s">
        <v>598</v>
      </c>
      <c r="C254" t="s">
        <v>36</v>
      </c>
      <c r="D254">
        <v>554</v>
      </c>
      <c r="E254">
        <v>1250003</v>
      </c>
      <c r="F254" t="s">
        <v>599</v>
      </c>
      <c r="G254" t="s">
        <v>600</v>
      </c>
      <c r="H254" t="s">
        <v>601</v>
      </c>
      <c r="I254" t="s">
        <v>602</v>
      </c>
      <c r="K254" t="s">
        <v>603</v>
      </c>
      <c r="M254" t="s">
        <v>318</v>
      </c>
      <c r="N254" t="s">
        <v>604</v>
      </c>
      <c r="AD254" t="s">
        <v>605</v>
      </c>
      <c r="AH254" t="s">
        <v>606</v>
      </c>
    </row>
    <row r="255" spans="1:34" x14ac:dyDescent="0.35">
      <c r="A255" t="s">
        <v>1125</v>
      </c>
      <c r="B255" t="s">
        <v>670</v>
      </c>
      <c r="C255" t="s">
        <v>62</v>
      </c>
      <c r="D255">
        <v>183</v>
      </c>
      <c r="E255">
        <v>106227</v>
      </c>
      <c r="F255" t="s">
        <v>105</v>
      </c>
      <c r="G255" t="s">
        <v>106</v>
      </c>
      <c r="H255" t="s">
        <v>107</v>
      </c>
      <c r="I255" t="s">
        <v>108</v>
      </c>
      <c r="J255" t="s">
        <v>109</v>
      </c>
      <c r="K255" t="s">
        <v>107</v>
      </c>
      <c r="M255" t="s">
        <v>110</v>
      </c>
      <c r="N255" t="s">
        <v>69</v>
      </c>
      <c r="O255" t="s">
        <v>111</v>
      </c>
      <c r="AH255" t="s">
        <v>673</v>
      </c>
    </row>
    <row r="256" spans="1:34" x14ac:dyDescent="0.35">
      <c r="A256" t="s">
        <v>1126</v>
      </c>
      <c r="B256" t="s">
        <v>1127</v>
      </c>
      <c r="C256" t="s">
        <v>36</v>
      </c>
      <c r="D256">
        <v>10</v>
      </c>
      <c r="E256">
        <v>12485</v>
      </c>
      <c r="F256" t="s">
        <v>1087</v>
      </c>
      <c r="G256" t="s">
        <v>1088</v>
      </c>
      <c r="H256" t="s">
        <v>39</v>
      </c>
      <c r="I256" t="s">
        <v>40</v>
      </c>
      <c r="J256" t="s">
        <v>388</v>
      </c>
      <c r="K256" t="s">
        <v>39</v>
      </c>
      <c r="M256" t="s">
        <v>41</v>
      </c>
      <c r="N256" t="s">
        <v>42</v>
      </c>
      <c r="AC256" t="s">
        <v>54</v>
      </c>
      <c r="AH256" t="s">
        <v>1128</v>
      </c>
    </row>
    <row r="257" spans="1:34" x14ac:dyDescent="0.35">
      <c r="A257" t="s">
        <v>1129</v>
      </c>
      <c r="B257" t="s">
        <v>465</v>
      </c>
      <c r="C257" t="s">
        <v>36</v>
      </c>
      <c r="D257">
        <v>150</v>
      </c>
      <c r="E257">
        <v>75542</v>
      </c>
      <c r="F257" t="s">
        <v>466</v>
      </c>
      <c r="H257" t="s">
        <v>47</v>
      </c>
      <c r="I257" t="s">
        <v>48</v>
      </c>
      <c r="J257" t="s">
        <v>467</v>
      </c>
      <c r="K257" t="s">
        <v>47</v>
      </c>
      <c r="L257" t="s">
        <v>49</v>
      </c>
      <c r="M257" t="s">
        <v>98</v>
      </c>
      <c r="N257" t="s">
        <v>51</v>
      </c>
      <c r="AA257" t="s">
        <v>468</v>
      </c>
      <c r="AC257" t="s">
        <v>54</v>
      </c>
      <c r="AD257" t="s">
        <v>55</v>
      </c>
      <c r="AH257" t="s">
        <v>469</v>
      </c>
    </row>
    <row r="258" spans="1:34" x14ac:dyDescent="0.35">
      <c r="A258" t="s">
        <v>1130</v>
      </c>
      <c r="B258" t="s">
        <v>1131</v>
      </c>
      <c r="C258" t="s">
        <v>202</v>
      </c>
      <c r="D258">
        <v>5</v>
      </c>
      <c r="E258">
        <v>4999</v>
      </c>
      <c r="F258" t="s">
        <v>203</v>
      </c>
      <c r="G258" t="s">
        <v>204</v>
      </c>
      <c r="H258" t="s">
        <v>205</v>
      </c>
      <c r="I258" t="s">
        <v>206</v>
      </c>
      <c r="K258" t="s">
        <v>207</v>
      </c>
      <c r="M258" t="s">
        <v>208</v>
      </c>
      <c r="N258" t="s">
        <v>209</v>
      </c>
      <c r="S258" t="s">
        <v>210</v>
      </c>
      <c r="AC258" t="s">
        <v>54</v>
      </c>
    </row>
    <row r="259" spans="1:34" x14ac:dyDescent="0.35">
      <c r="A259" t="s">
        <v>1132</v>
      </c>
      <c r="B259" t="s">
        <v>1133</v>
      </c>
      <c r="C259" t="s">
        <v>36</v>
      </c>
      <c r="D259">
        <v>150</v>
      </c>
      <c r="E259">
        <v>74938</v>
      </c>
      <c r="F259" t="s">
        <v>692</v>
      </c>
      <c r="G259" t="s">
        <v>693</v>
      </c>
      <c r="H259" t="s">
        <v>694</v>
      </c>
      <c r="I259" t="s">
        <v>695</v>
      </c>
      <c r="K259" t="s">
        <v>696</v>
      </c>
      <c r="L259" t="s">
        <v>49</v>
      </c>
      <c r="M259" t="s">
        <v>135</v>
      </c>
      <c r="N259" t="s">
        <v>697</v>
      </c>
      <c r="AC259" t="s">
        <v>54</v>
      </c>
      <c r="AH259" t="s">
        <v>698</v>
      </c>
    </row>
    <row r="260" spans="1:34" x14ac:dyDescent="0.35">
      <c r="A260" t="s">
        <v>1134</v>
      </c>
      <c r="B260" t="s">
        <v>1135</v>
      </c>
      <c r="C260" t="s">
        <v>62</v>
      </c>
      <c r="D260">
        <v>617</v>
      </c>
      <c r="E260">
        <v>402580</v>
      </c>
      <c r="F260" t="s">
        <v>1136</v>
      </c>
      <c r="H260" t="s">
        <v>176</v>
      </c>
      <c r="I260" t="s">
        <v>177</v>
      </c>
      <c r="K260" t="s">
        <v>179</v>
      </c>
      <c r="L260" t="s">
        <v>134</v>
      </c>
      <c r="M260" t="s">
        <v>152</v>
      </c>
      <c r="N260" t="s">
        <v>69</v>
      </c>
      <c r="P260" t="s">
        <v>180</v>
      </c>
      <c r="AC260" t="s">
        <v>54</v>
      </c>
      <c r="AD260" t="s">
        <v>82</v>
      </c>
      <c r="AH260" t="s">
        <v>1137</v>
      </c>
    </row>
    <row r="261" spans="1:34" x14ac:dyDescent="0.35">
      <c r="A261" t="s">
        <v>1138</v>
      </c>
      <c r="B261" t="s">
        <v>1139</v>
      </c>
      <c r="C261" t="s">
        <v>62</v>
      </c>
      <c r="D261">
        <v>37</v>
      </c>
      <c r="E261">
        <v>9767</v>
      </c>
      <c r="F261" t="s">
        <v>475</v>
      </c>
      <c r="G261" t="s">
        <v>361</v>
      </c>
      <c r="H261" t="s">
        <v>476</v>
      </c>
      <c r="I261" t="s">
        <v>97</v>
      </c>
      <c r="K261" t="s">
        <v>476</v>
      </c>
      <c r="M261" t="s">
        <v>98</v>
      </c>
      <c r="N261" t="s">
        <v>69</v>
      </c>
      <c r="O261" t="s">
        <v>343</v>
      </c>
      <c r="AH261" t="s">
        <v>1140</v>
      </c>
    </row>
    <row r="262" spans="1:34" x14ac:dyDescent="0.35">
      <c r="A262" t="s">
        <v>1141</v>
      </c>
      <c r="B262" t="s">
        <v>1142</v>
      </c>
      <c r="C262" t="s">
        <v>62</v>
      </c>
      <c r="D262">
        <v>238</v>
      </c>
      <c r="E262">
        <v>106031</v>
      </c>
      <c r="F262" t="s">
        <v>709</v>
      </c>
      <c r="G262" t="s">
        <v>710</v>
      </c>
      <c r="H262" t="s">
        <v>711</v>
      </c>
      <c r="I262" t="s">
        <v>712</v>
      </c>
      <c r="K262" t="s">
        <v>713</v>
      </c>
      <c r="M262" t="s">
        <v>537</v>
      </c>
      <c r="N262" t="s">
        <v>69</v>
      </c>
      <c r="W262" t="s">
        <v>743</v>
      </c>
      <c r="AC262" t="s">
        <v>54</v>
      </c>
      <c r="AD262" t="s">
        <v>82</v>
      </c>
      <c r="AH262" t="s">
        <v>715</v>
      </c>
    </row>
    <row r="263" spans="1:34" x14ac:dyDescent="0.35">
      <c r="A263" t="s">
        <v>1143</v>
      </c>
      <c r="B263" t="s">
        <v>1144</v>
      </c>
      <c r="C263" t="s">
        <v>62</v>
      </c>
      <c r="D263">
        <v>235</v>
      </c>
      <c r="E263">
        <v>256986</v>
      </c>
      <c r="F263" t="s">
        <v>1145</v>
      </c>
      <c r="H263" t="s">
        <v>176</v>
      </c>
      <c r="I263" t="s">
        <v>177</v>
      </c>
      <c r="J263" t="s">
        <v>178</v>
      </c>
      <c r="K263" t="s">
        <v>179</v>
      </c>
      <c r="N263" t="s">
        <v>69</v>
      </c>
      <c r="P263" t="s">
        <v>180</v>
      </c>
      <c r="AH263" t="s">
        <v>181</v>
      </c>
    </row>
    <row r="264" spans="1:34" x14ac:dyDescent="0.35">
      <c r="A264" t="s">
        <v>1146</v>
      </c>
      <c r="B264" t="s">
        <v>1147</v>
      </c>
      <c r="C264" t="s">
        <v>62</v>
      </c>
      <c r="D264">
        <v>83</v>
      </c>
      <c r="E264">
        <v>21726</v>
      </c>
      <c r="F264" t="s">
        <v>1148</v>
      </c>
      <c r="G264" t="s">
        <v>1149</v>
      </c>
      <c r="H264" t="s">
        <v>141</v>
      </c>
      <c r="I264" t="s">
        <v>142</v>
      </c>
      <c r="K264" t="s">
        <v>1150</v>
      </c>
      <c r="M264" t="s">
        <v>382</v>
      </c>
      <c r="N264" t="s">
        <v>69</v>
      </c>
      <c r="W264" s="2">
        <v>2.7510275142751601E+19</v>
      </c>
      <c r="AA264" t="s">
        <v>1151</v>
      </c>
      <c r="AC264" t="s">
        <v>54</v>
      </c>
      <c r="AD264" t="s">
        <v>82</v>
      </c>
      <c r="AH264" t="s">
        <v>1152</v>
      </c>
    </row>
    <row r="265" spans="1:34" x14ac:dyDescent="0.35">
      <c r="A265" t="s">
        <v>1153</v>
      </c>
      <c r="B265" t="s">
        <v>1154</v>
      </c>
      <c r="C265" t="s">
        <v>62</v>
      </c>
      <c r="D265">
        <v>23</v>
      </c>
      <c r="E265">
        <v>6093</v>
      </c>
      <c r="F265" t="s">
        <v>1155</v>
      </c>
      <c r="G265" t="s">
        <v>1156</v>
      </c>
      <c r="H265" t="s">
        <v>1157</v>
      </c>
      <c r="I265" t="s">
        <v>1158</v>
      </c>
      <c r="J265" t="s">
        <v>1159</v>
      </c>
      <c r="K265" t="s">
        <v>1160</v>
      </c>
      <c r="N265" t="s">
        <v>69</v>
      </c>
      <c r="O265" t="s">
        <v>343</v>
      </c>
      <c r="AD265" t="s">
        <v>82</v>
      </c>
    </row>
    <row r="266" spans="1:34" x14ac:dyDescent="0.35">
      <c r="A266" t="s">
        <v>1161</v>
      </c>
      <c r="B266" t="s">
        <v>1162</v>
      </c>
      <c r="C266" t="s">
        <v>36</v>
      </c>
      <c r="D266">
        <v>173</v>
      </c>
      <c r="E266">
        <v>34805</v>
      </c>
      <c r="F266" t="s">
        <v>1163</v>
      </c>
      <c r="G266" t="s">
        <v>1164</v>
      </c>
      <c r="H266" t="s">
        <v>1165</v>
      </c>
      <c r="I266" t="s">
        <v>1166</v>
      </c>
      <c r="J266" t="s">
        <v>1167</v>
      </c>
      <c r="K266" t="s">
        <v>1168</v>
      </c>
      <c r="M266" t="s">
        <v>342</v>
      </c>
      <c r="N266" t="s">
        <v>697</v>
      </c>
      <c r="W266" t="s">
        <v>1169</v>
      </c>
      <c r="AC266" t="s">
        <v>54</v>
      </c>
      <c r="AD266" t="s">
        <v>1170</v>
      </c>
      <c r="AH266" t="s">
        <v>1171</v>
      </c>
    </row>
    <row r="267" spans="1:34" x14ac:dyDescent="0.35">
      <c r="A267" t="s">
        <v>1172</v>
      </c>
      <c r="B267" t="s">
        <v>119</v>
      </c>
      <c r="C267" t="s">
        <v>62</v>
      </c>
      <c r="D267">
        <v>203</v>
      </c>
      <c r="E267">
        <v>148198</v>
      </c>
      <c r="F267" t="s">
        <v>120</v>
      </c>
      <c r="G267" t="s">
        <v>121</v>
      </c>
      <c r="H267" t="s">
        <v>122</v>
      </c>
      <c r="I267" t="s">
        <v>123</v>
      </c>
      <c r="K267" t="s">
        <v>124</v>
      </c>
      <c r="M267" t="s">
        <v>125</v>
      </c>
      <c r="N267" t="s">
        <v>69</v>
      </c>
      <c r="AH267" t="s">
        <v>1173</v>
      </c>
    </row>
    <row r="268" spans="1:34" x14ac:dyDescent="0.35">
      <c r="A268" t="s">
        <v>1174</v>
      </c>
      <c r="B268" t="s">
        <v>931</v>
      </c>
      <c r="C268" t="s">
        <v>290</v>
      </c>
      <c r="D268">
        <v>105</v>
      </c>
      <c r="E268">
        <v>37176</v>
      </c>
      <c r="F268" t="s">
        <v>1175</v>
      </c>
      <c r="G268" t="s">
        <v>1176</v>
      </c>
      <c r="H268" t="s">
        <v>394</v>
      </c>
      <c r="I268" t="s">
        <v>395</v>
      </c>
      <c r="J268" t="s">
        <v>396</v>
      </c>
      <c r="K268" t="s">
        <v>396</v>
      </c>
      <c r="M268" t="s">
        <v>68</v>
      </c>
      <c r="N268" t="s">
        <v>296</v>
      </c>
      <c r="W268" s="2">
        <v>410140124169</v>
      </c>
      <c r="AC268" t="s">
        <v>54</v>
      </c>
      <c r="AH268" t="s">
        <v>932</v>
      </c>
    </row>
    <row r="269" spans="1:34" x14ac:dyDescent="0.35">
      <c r="A269" t="s">
        <v>1177</v>
      </c>
      <c r="B269" t="s">
        <v>403</v>
      </c>
      <c r="C269" t="s">
        <v>36</v>
      </c>
      <c r="D269">
        <v>1</v>
      </c>
      <c r="E269">
        <v>2431</v>
      </c>
      <c r="F269" t="s">
        <v>116</v>
      </c>
      <c r="H269" t="s">
        <v>39</v>
      </c>
      <c r="I269" t="s">
        <v>40</v>
      </c>
      <c r="K269" t="s">
        <v>39</v>
      </c>
      <c r="M269" t="s">
        <v>41</v>
      </c>
      <c r="N269" t="s">
        <v>42</v>
      </c>
      <c r="O269" t="s">
        <v>227</v>
      </c>
      <c r="AC269" t="s">
        <v>54</v>
      </c>
      <c r="AH269" t="s">
        <v>43</v>
      </c>
    </row>
    <row r="270" spans="1:34" x14ac:dyDescent="0.35">
      <c r="A270" t="s">
        <v>1178</v>
      </c>
      <c r="B270" t="s">
        <v>479</v>
      </c>
      <c r="C270" t="s">
        <v>36</v>
      </c>
      <c r="D270">
        <v>0</v>
      </c>
      <c r="E270">
        <v>186</v>
      </c>
      <c r="F270" t="s">
        <v>37</v>
      </c>
      <c r="G270" t="s">
        <v>38</v>
      </c>
      <c r="H270" t="s">
        <v>39</v>
      </c>
      <c r="I270" t="s">
        <v>40</v>
      </c>
      <c r="K270" t="s">
        <v>39</v>
      </c>
      <c r="M270" t="s">
        <v>41</v>
      </c>
      <c r="N270" t="s">
        <v>42</v>
      </c>
      <c r="AH270" t="s">
        <v>43</v>
      </c>
    </row>
    <row r="271" spans="1:34" x14ac:dyDescent="0.35">
      <c r="A271" t="s">
        <v>1179</v>
      </c>
      <c r="B271" t="s">
        <v>1180</v>
      </c>
      <c r="C271" t="s">
        <v>62</v>
      </c>
      <c r="D271">
        <v>493</v>
      </c>
      <c r="E271">
        <v>227452</v>
      </c>
      <c r="F271" t="s">
        <v>337</v>
      </c>
      <c r="G271" t="s">
        <v>1082</v>
      </c>
      <c r="H271" t="s">
        <v>339</v>
      </c>
      <c r="I271" t="s">
        <v>340</v>
      </c>
      <c r="J271" t="s">
        <v>341</v>
      </c>
      <c r="K271" t="s">
        <v>341</v>
      </c>
      <c r="M271" t="s">
        <v>342</v>
      </c>
      <c r="N271" t="s">
        <v>69</v>
      </c>
      <c r="W271" t="s">
        <v>1083</v>
      </c>
      <c r="X271" s="2">
        <v>7.5217799367708401E+34</v>
      </c>
      <c r="AH271" t="s">
        <v>1084</v>
      </c>
    </row>
    <row r="272" spans="1:34" x14ac:dyDescent="0.35">
      <c r="A272" t="s">
        <v>1181</v>
      </c>
      <c r="B272" t="s">
        <v>704</v>
      </c>
      <c r="C272" t="s">
        <v>62</v>
      </c>
      <c r="D272">
        <v>41593</v>
      </c>
      <c r="E272">
        <v>4253082</v>
      </c>
      <c r="F272" t="s">
        <v>1182</v>
      </c>
      <c r="G272" t="s">
        <v>1183</v>
      </c>
      <c r="H272" t="s">
        <v>315</v>
      </c>
      <c r="I272" t="s">
        <v>316</v>
      </c>
      <c r="K272" t="s">
        <v>317</v>
      </c>
      <c r="M272" t="s">
        <v>68</v>
      </c>
      <c r="N272" t="s">
        <v>69</v>
      </c>
      <c r="AD272" t="s">
        <v>82</v>
      </c>
      <c r="AH272" t="s">
        <v>706</v>
      </c>
    </row>
    <row r="273" spans="1:34" x14ac:dyDescent="0.35">
      <c r="A273" t="s">
        <v>1184</v>
      </c>
      <c r="B273" t="s">
        <v>1185</v>
      </c>
      <c r="C273" t="s">
        <v>62</v>
      </c>
      <c r="D273">
        <v>4</v>
      </c>
      <c r="E273">
        <v>2585</v>
      </c>
      <c r="F273" t="s">
        <v>337</v>
      </c>
      <c r="G273" t="s">
        <v>338</v>
      </c>
      <c r="H273" t="s">
        <v>339</v>
      </c>
      <c r="I273" t="s">
        <v>340</v>
      </c>
      <c r="J273" t="s">
        <v>341</v>
      </c>
      <c r="K273" t="s">
        <v>341</v>
      </c>
      <c r="M273" t="s">
        <v>342</v>
      </c>
      <c r="N273" t="s">
        <v>69</v>
      </c>
      <c r="O273" t="s">
        <v>343</v>
      </c>
      <c r="AH273" t="s">
        <v>1084</v>
      </c>
    </row>
    <row r="274" spans="1:34" x14ac:dyDescent="0.35">
      <c r="A274" t="s">
        <v>1186</v>
      </c>
      <c r="B274" t="s">
        <v>1187</v>
      </c>
      <c r="C274" t="s">
        <v>62</v>
      </c>
      <c r="D274">
        <v>6707</v>
      </c>
      <c r="E274">
        <v>699957</v>
      </c>
      <c r="F274" t="s">
        <v>323</v>
      </c>
      <c r="G274" t="s">
        <v>314</v>
      </c>
      <c r="H274" t="s">
        <v>315</v>
      </c>
      <c r="I274" t="s">
        <v>316</v>
      </c>
      <c r="K274" t="s">
        <v>317</v>
      </c>
      <c r="M274" t="s">
        <v>68</v>
      </c>
      <c r="N274" t="s">
        <v>69</v>
      </c>
      <c r="AH274" t="s">
        <v>1188</v>
      </c>
    </row>
    <row r="275" spans="1:34" x14ac:dyDescent="0.35">
      <c r="A275" t="s">
        <v>1189</v>
      </c>
      <c r="B275" t="s">
        <v>1190</v>
      </c>
      <c r="C275" t="s">
        <v>62</v>
      </c>
      <c r="D275">
        <v>2984</v>
      </c>
      <c r="E275">
        <v>2466353</v>
      </c>
      <c r="F275" t="s">
        <v>323</v>
      </c>
      <c r="G275" t="s">
        <v>314</v>
      </c>
      <c r="H275" t="s">
        <v>315</v>
      </c>
      <c r="I275" t="s">
        <v>316</v>
      </c>
      <c r="K275" t="s">
        <v>317</v>
      </c>
      <c r="M275" t="s">
        <v>324</v>
      </c>
      <c r="N275" t="s">
        <v>69</v>
      </c>
      <c r="AH275" t="s">
        <v>1191</v>
      </c>
    </row>
    <row r="276" spans="1:34" x14ac:dyDescent="0.35">
      <c r="A276" t="s">
        <v>1192</v>
      </c>
      <c r="B276" t="s">
        <v>1193</v>
      </c>
      <c r="C276" t="s">
        <v>202</v>
      </c>
      <c r="D276">
        <v>54</v>
      </c>
      <c r="E276">
        <v>32055</v>
      </c>
      <c r="F276" t="s">
        <v>1194</v>
      </c>
      <c r="G276" t="s">
        <v>1195</v>
      </c>
      <c r="H276" t="s">
        <v>1196</v>
      </c>
      <c r="I276" t="s">
        <v>1197</v>
      </c>
      <c r="J276" t="s">
        <v>1198</v>
      </c>
      <c r="K276" t="s">
        <v>1199</v>
      </c>
      <c r="M276" t="s">
        <v>1200</v>
      </c>
      <c r="N276" t="s">
        <v>209</v>
      </c>
      <c r="AC276" t="s">
        <v>54</v>
      </c>
      <c r="AH276" t="s">
        <v>1201</v>
      </c>
    </row>
    <row r="277" spans="1:34" x14ac:dyDescent="0.35">
      <c r="A277" t="s">
        <v>1202</v>
      </c>
      <c r="B277" t="s">
        <v>1203</v>
      </c>
      <c r="C277" t="s">
        <v>62</v>
      </c>
      <c r="D277">
        <v>9851</v>
      </c>
      <c r="E277">
        <v>1023322</v>
      </c>
      <c r="F277" t="s">
        <v>277</v>
      </c>
      <c r="G277" t="s">
        <v>278</v>
      </c>
      <c r="H277" t="s">
        <v>260</v>
      </c>
      <c r="I277" t="s">
        <v>261</v>
      </c>
      <c r="J277" t="s">
        <v>262</v>
      </c>
      <c r="K277" t="s">
        <v>263</v>
      </c>
      <c r="M277" t="s">
        <v>264</v>
      </c>
      <c r="N277" t="s">
        <v>69</v>
      </c>
      <c r="O277" t="s">
        <v>279</v>
      </c>
      <c r="AA277" t="s">
        <v>280</v>
      </c>
      <c r="AC277" t="s">
        <v>54</v>
      </c>
      <c r="AH277" t="s">
        <v>1204</v>
      </c>
    </row>
    <row r="278" spans="1:34" x14ac:dyDescent="0.35">
      <c r="A278" t="s">
        <v>1205</v>
      </c>
      <c r="B278" t="s">
        <v>1206</v>
      </c>
      <c r="C278" t="s">
        <v>62</v>
      </c>
      <c r="D278">
        <v>35</v>
      </c>
      <c r="E278">
        <v>3958</v>
      </c>
      <c r="F278" t="s">
        <v>687</v>
      </c>
      <c r="G278" t="s">
        <v>688</v>
      </c>
      <c r="H278" t="s">
        <v>476</v>
      </c>
      <c r="I278" t="s">
        <v>97</v>
      </c>
      <c r="K278" t="s">
        <v>476</v>
      </c>
      <c r="M278" t="s">
        <v>98</v>
      </c>
      <c r="N278" t="s">
        <v>69</v>
      </c>
      <c r="O278" t="s">
        <v>550</v>
      </c>
      <c r="AH278" t="s">
        <v>1207</v>
      </c>
    </row>
    <row r="279" spans="1:34" x14ac:dyDescent="0.35">
      <c r="A279" t="s">
        <v>1208</v>
      </c>
      <c r="B279" t="s">
        <v>147</v>
      </c>
      <c r="C279" t="s">
        <v>36</v>
      </c>
      <c r="D279">
        <v>1</v>
      </c>
      <c r="E279">
        <v>1529</v>
      </c>
      <c r="F279" t="s">
        <v>116</v>
      </c>
      <c r="H279" t="s">
        <v>39</v>
      </c>
      <c r="I279" t="s">
        <v>40</v>
      </c>
      <c r="K279" t="s">
        <v>39</v>
      </c>
      <c r="M279" t="s">
        <v>41</v>
      </c>
      <c r="N279" t="s">
        <v>42</v>
      </c>
      <c r="O279" t="s">
        <v>117</v>
      </c>
      <c r="AC279" t="s">
        <v>54</v>
      </c>
      <c r="AH279" t="s">
        <v>43</v>
      </c>
    </row>
    <row r="280" spans="1:34" x14ac:dyDescent="0.35">
      <c r="A280" t="s">
        <v>1209</v>
      </c>
      <c r="B280" t="s">
        <v>1210</v>
      </c>
      <c r="C280" t="s">
        <v>62</v>
      </c>
      <c r="D280">
        <v>12</v>
      </c>
      <c r="E280">
        <v>3226</v>
      </c>
      <c r="F280" t="s">
        <v>739</v>
      </c>
      <c r="G280" t="s">
        <v>549</v>
      </c>
      <c r="H280" t="s">
        <v>476</v>
      </c>
      <c r="I280" t="s">
        <v>97</v>
      </c>
      <c r="K280" t="s">
        <v>476</v>
      </c>
      <c r="M280" t="s">
        <v>98</v>
      </c>
      <c r="N280" t="s">
        <v>69</v>
      </c>
      <c r="O280" t="s">
        <v>550</v>
      </c>
      <c r="AH280" t="s">
        <v>1211</v>
      </c>
    </row>
    <row r="281" spans="1:34" x14ac:dyDescent="0.35">
      <c r="A281" t="s">
        <v>1212</v>
      </c>
      <c r="B281" t="s">
        <v>700</v>
      </c>
      <c r="C281" t="s">
        <v>62</v>
      </c>
      <c r="D281">
        <v>2880</v>
      </c>
      <c r="E281">
        <v>2521144</v>
      </c>
      <c r="F281" t="s">
        <v>705</v>
      </c>
      <c r="G281" t="s">
        <v>314</v>
      </c>
      <c r="H281" t="s">
        <v>315</v>
      </c>
      <c r="I281" t="s">
        <v>316</v>
      </c>
      <c r="K281" t="s">
        <v>317</v>
      </c>
      <c r="M281" t="s">
        <v>318</v>
      </c>
      <c r="N281" t="s">
        <v>69</v>
      </c>
      <c r="U281" t="s">
        <v>1213</v>
      </c>
      <c r="AC281" t="s">
        <v>54</v>
      </c>
      <c r="AH281" t="s">
        <v>1214</v>
      </c>
    </row>
    <row r="282" spans="1:34" x14ac:dyDescent="0.35">
      <c r="A282" t="s">
        <v>1215</v>
      </c>
      <c r="B282" t="s">
        <v>947</v>
      </c>
      <c r="C282" t="s">
        <v>73</v>
      </c>
      <c r="D282">
        <v>62</v>
      </c>
      <c r="E282">
        <v>25935</v>
      </c>
      <c r="F282" t="s">
        <v>568</v>
      </c>
      <c r="H282" t="s">
        <v>435</v>
      </c>
      <c r="I282" t="s">
        <v>436</v>
      </c>
      <c r="K282" t="s">
        <v>437</v>
      </c>
      <c r="M282" t="s">
        <v>438</v>
      </c>
      <c r="N282" t="s">
        <v>80</v>
      </c>
      <c r="AC282" t="s">
        <v>54</v>
      </c>
      <c r="AD282" t="s">
        <v>82</v>
      </c>
      <c r="AH282" t="s">
        <v>579</v>
      </c>
    </row>
    <row r="283" spans="1:34" x14ac:dyDescent="0.35">
      <c r="A283" t="s">
        <v>1216</v>
      </c>
      <c r="B283" t="s">
        <v>1217</v>
      </c>
      <c r="C283" t="s">
        <v>62</v>
      </c>
      <c r="D283">
        <v>415</v>
      </c>
      <c r="E283">
        <v>221127</v>
      </c>
      <c r="F283" t="s">
        <v>1218</v>
      </c>
      <c r="G283" t="s">
        <v>160</v>
      </c>
      <c r="H283" t="s">
        <v>107</v>
      </c>
      <c r="I283" t="s">
        <v>108</v>
      </c>
      <c r="J283" t="s">
        <v>107</v>
      </c>
      <c r="K283" t="s">
        <v>107</v>
      </c>
      <c r="M283" t="s">
        <v>98</v>
      </c>
      <c r="N283" t="s">
        <v>69</v>
      </c>
      <c r="O283" t="s">
        <v>1219</v>
      </c>
      <c r="AA283" t="s">
        <v>1220</v>
      </c>
      <c r="AC283" t="s">
        <v>54</v>
      </c>
      <c r="AH283" t="s">
        <v>1221</v>
      </c>
    </row>
    <row r="284" spans="1:34" x14ac:dyDescent="0.35">
      <c r="A284" t="s">
        <v>1222</v>
      </c>
      <c r="B284" t="s">
        <v>904</v>
      </c>
      <c r="C284" t="s">
        <v>62</v>
      </c>
      <c r="D284">
        <v>200</v>
      </c>
      <c r="E284">
        <v>80743</v>
      </c>
      <c r="F284" t="s">
        <v>1223</v>
      </c>
      <c r="G284" t="s">
        <v>1224</v>
      </c>
      <c r="H284" t="s">
        <v>141</v>
      </c>
      <c r="I284" t="s">
        <v>142</v>
      </c>
      <c r="K284" t="s">
        <v>143</v>
      </c>
      <c r="M284" t="s">
        <v>98</v>
      </c>
      <c r="N284" t="s">
        <v>69</v>
      </c>
      <c r="W284" s="2">
        <v>6.85016850568509E+129</v>
      </c>
      <c r="AC284" t="s">
        <v>54</v>
      </c>
      <c r="AE284" t="s">
        <v>1007</v>
      </c>
      <c r="AH284" t="s">
        <v>145</v>
      </c>
    </row>
    <row r="285" spans="1:34" x14ac:dyDescent="0.35">
      <c r="A285" t="s">
        <v>1225</v>
      </c>
      <c r="B285" t="s">
        <v>1122</v>
      </c>
      <c r="C285" t="s">
        <v>62</v>
      </c>
      <c r="D285">
        <v>44</v>
      </c>
      <c r="E285">
        <v>4749</v>
      </c>
      <c r="F285" t="s">
        <v>687</v>
      </c>
      <c r="G285" t="s">
        <v>688</v>
      </c>
      <c r="H285" t="s">
        <v>476</v>
      </c>
      <c r="I285" t="s">
        <v>97</v>
      </c>
      <c r="K285" t="s">
        <v>476</v>
      </c>
      <c r="M285" t="s">
        <v>98</v>
      </c>
      <c r="N285" t="s">
        <v>69</v>
      </c>
      <c r="O285" t="s">
        <v>550</v>
      </c>
      <c r="AH285" t="s">
        <v>1226</v>
      </c>
    </row>
    <row r="286" spans="1:34" x14ac:dyDescent="0.35">
      <c r="A286" t="s">
        <v>1227</v>
      </c>
      <c r="B286" t="s">
        <v>1228</v>
      </c>
      <c r="C286" t="s">
        <v>62</v>
      </c>
      <c r="D286">
        <v>248</v>
      </c>
      <c r="E286">
        <v>201163</v>
      </c>
      <c r="F286" t="s">
        <v>960</v>
      </c>
      <c r="G286" t="s">
        <v>961</v>
      </c>
      <c r="H286" t="s">
        <v>315</v>
      </c>
      <c r="I286" t="s">
        <v>316</v>
      </c>
      <c r="K286" t="s">
        <v>317</v>
      </c>
      <c r="M286" t="s">
        <v>324</v>
      </c>
      <c r="N286" t="s">
        <v>69</v>
      </c>
      <c r="AH286" t="s">
        <v>1229</v>
      </c>
    </row>
    <row r="287" spans="1:34" x14ac:dyDescent="0.35">
      <c r="A287" t="s">
        <v>1230</v>
      </c>
      <c r="B287" t="s">
        <v>700</v>
      </c>
      <c r="C287" t="s">
        <v>62</v>
      </c>
      <c r="D287">
        <v>8830</v>
      </c>
      <c r="E287">
        <v>5171437</v>
      </c>
      <c r="F287" t="s">
        <v>313</v>
      </c>
      <c r="G287" t="s">
        <v>314</v>
      </c>
      <c r="H287" t="s">
        <v>315</v>
      </c>
      <c r="I287" t="s">
        <v>316</v>
      </c>
      <c r="K287" t="s">
        <v>317</v>
      </c>
      <c r="M287" t="s">
        <v>68</v>
      </c>
      <c r="N287" t="s">
        <v>69</v>
      </c>
      <c r="AH287" t="s">
        <v>706</v>
      </c>
    </row>
    <row r="288" spans="1:34" x14ac:dyDescent="0.35">
      <c r="A288" t="s">
        <v>1231</v>
      </c>
      <c r="B288" t="s">
        <v>226</v>
      </c>
      <c r="C288" t="s">
        <v>36</v>
      </c>
      <c r="D288">
        <v>0</v>
      </c>
      <c r="E288">
        <v>1260</v>
      </c>
      <c r="F288" t="s">
        <v>116</v>
      </c>
      <c r="H288" t="s">
        <v>39</v>
      </c>
      <c r="I288" t="s">
        <v>40</v>
      </c>
      <c r="K288" t="s">
        <v>39</v>
      </c>
      <c r="M288" t="s">
        <v>41</v>
      </c>
      <c r="N288" t="s">
        <v>42</v>
      </c>
      <c r="O288" t="s">
        <v>148</v>
      </c>
      <c r="AC288" t="s">
        <v>54</v>
      </c>
      <c r="AH288" t="s">
        <v>43</v>
      </c>
    </row>
    <row r="289" spans="1:34" x14ac:dyDescent="0.35">
      <c r="A289" t="s">
        <v>1232</v>
      </c>
      <c r="B289" t="s">
        <v>1233</v>
      </c>
      <c r="C289" t="s">
        <v>62</v>
      </c>
      <c r="D289">
        <v>48</v>
      </c>
      <c r="E289">
        <v>26936</v>
      </c>
      <c r="F289" t="s">
        <v>1234</v>
      </c>
      <c r="H289" t="s">
        <v>1235</v>
      </c>
      <c r="I289" t="s">
        <v>97</v>
      </c>
      <c r="K289" t="s">
        <v>1236</v>
      </c>
      <c r="M289" t="s">
        <v>152</v>
      </c>
      <c r="N289" t="s">
        <v>69</v>
      </c>
      <c r="O289" t="s">
        <v>1237</v>
      </c>
      <c r="AA289" t="s">
        <v>1238</v>
      </c>
      <c r="AC289" t="s">
        <v>54</v>
      </c>
      <c r="AH289" t="s">
        <v>1239</v>
      </c>
    </row>
    <row r="290" spans="1:34" x14ac:dyDescent="0.35">
      <c r="A290" t="s">
        <v>1240</v>
      </c>
      <c r="B290" t="s">
        <v>700</v>
      </c>
      <c r="C290" t="s">
        <v>62</v>
      </c>
      <c r="D290">
        <v>768</v>
      </c>
      <c r="E290">
        <v>642798</v>
      </c>
      <c r="F290" t="s">
        <v>313</v>
      </c>
      <c r="G290" t="s">
        <v>314</v>
      </c>
      <c r="H290" t="s">
        <v>315</v>
      </c>
      <c r="I290" t="s">
        <v>316</v>
      </c>
      <c r="K290" t="s">
        <v>317</v>
      </c>
      <c r="M290" t="s">
        <v>318</v>
      </c>
      <c r="N290" t="s">
        <v>69</v>
      </c>
      <c r="U290" t="s">
        <v>1213</v>
      </c>
      <c r="AD290" t="s">
        <v>82</v>
      </c>
      <c r="AH290" t="s">
        <v>1241</v>
      </c>
    </row>
    <row r="291" spans="1:34" x14ac:dyDescent="0.35">
      <c r="A291" t="s">
        <v>1242</v>
      </c>
      <c r="B291" t="s">
        <v>1243</v>
      </c>
      <c r="C291" t="s">
        <v>62</v>
      </c>
      <c r="D291">
        <v>80</v>
      </c>
      <c r="E291">
        <v>49759</v>
      </c>
      <c r="F291" t="s">
        <v>442</v>
      </c>
      <c r="G291" t="s">
        <v>443</v>
      </c>
      <c r="H291" t="s">
        <v>167</v>
      </c>
      <c r="I291" t="s">
        <v>97</v>
      </c>
      <c r="K291" t="s">
        <v>168</v>
      </c>
      <c r="N291" t="s">
        <v>69</v>
      </c>
      <c r="O291" t="s">
        <v>169</v>
      </c>
      <c r="AA291" t="s">
        <v>444</v>
      </c>
      <c r="AC291" t="s">
        <v>54</v>
      </c>
      <c r="AH291" t="s">
        <v>172</v>
      </c>
    </row>
    <row r="292" spans="1:34" x14ac:dyDescent="0.35">
      <c r="A292" t="s">
        <v>1244</v>
      </c>
      <c r="B292" t="s">
        <v>1245</v>
      </c>
      <c r="C292" t="s">
        <v>62</v>
      </c>
      <c r="D292">
        <v>317</v>
      </c>
      <c r="E292">
        <v>223113</v>
      </c>
      <c r="F292" t="s">
        <v>165</v>
      </c>
      <c r="G292" t="s">
        <v>166</v>
      </c>
      <c r="H292" t="s">
        <v>167</v>
      </c>
      <c r="I292" t="s">
        <v>97</v>
      </c>
      <c r="K292" t="s">
        <v>168</v>
      </c>
      <c r="N292" t="s">
        <v>69</v>
      </c>
      <c r="O292" t="s">
        <v>169</v>
      </c>
      <c r="W292" t="s">
        <v>170</v>
      </c>
      <c r="AA292" t="s">
        <v>171</v>
      </c>
      <c r="AC292" t="s">
        <v>54</v>
      </c>
      <c r="AH292" t="s">
        <v>172</v>
      </c>
    </row>
    <row r="293" spans="1:34" x14ac:dyDescent="0.35">
      <c r="A293" t="s">
        <v>1246</v>
      </c>
      <c r="B293" t="s">
        <v>1247</v>
      </c>
      <c r="C293" t="s">
        <v>62</v>
      </c>
      <c r="D293">
        <v>8912</v>
      </c>
      <c r="E293">
        <v>5715017</v>
      </c>
      <c r="F293" t="s">
        <v>323</v>
      </c>
      <c r="G293" t="s">
        <v>314</v>
      </c>
      <c r="H293" t="s">
        <v>315</v>
      </c>
      <c r="I293" t="s">
        <v>316</v>
      </c>
      <c r="K293" t="s">
        <v>317</v>
      </c>
      <c r="M293" t="s">
        <v>324</v>
      </c>
      <c r="N293" t="s">
        <v>69</v>
      </c>
    </row>
    <row r="294" spans="1:34" x14ac:dyDescent="0.35">
      <c r="A294" t="s">
        <v>1248</v>
      </c>
      <c r="B294" t="s">
        <v>1249</v>
      </c>
      <c r="C294" t="s">
        <v>62</v>
      </c>
      <c r="D294">
        <v>331</v>
      </c>
      <c r="E294">
        <v>37645</v>
      </c>
      <c r="F294" t="s">
        <v>787</v>
      </c>
      <c r="G294" t="s">
        <v>361</v>
      </c>
      <c r="H294" t="s">
        <v>476</v>
      </c>
      <c r="I294" t="s">
        <v>97</v>
      </c>
      <c r="K294" t="s">
        <v>476</v>
      </c>
      <c r="M294" t="s">
        <v>98</v>
      </c>
      <c r="N294" t="s">
        <v>69</v>
      </c>
      <c r="O294" t="s">
        <v>343</v>
      </c>
      <c r="AH294" t="s">
        <v>1250</v>
      </c>
    </row>
    <row r="295" spans="1:34" x14ac:dyDescent="0.35">
      <c r="A295" t="s">
        <v>1251</v>
      </c>
      <c r="B295" t="s">
        <v>1193</v>
      </c>
      <c r="C295" t="s">
        <v>202</v>
      </c>
      <c r="D295">
        <v>8</v>
      </c>
      <c r="E295">
        <v>6327</v>
      </c>
      <c r="F295" t="s">
        <v>1194</v>
      </c>
      <c r="G295" t="s">
        <v>1252</v>
      </c>
      <c r="H295" t="s">
        <v>1196</v>
      </c>
      <c r="I295" t="s">
        <v>1197</v>
      </c>
      <c r="J295" t="s">
        <v>1198</v>
      </c>
      <c r="K295" t="s">
        <v>1199</v>
      </c>
      <c r="M295" t="s">
        <v>1253</v>
      </c>
      <c r="N295" t="s">
        <v>209</v>
      </c>
      <c r="AC295" t="s">
        <v>54</v>
      </c>
      <c r="AH295" t="s">
        <v>1254</v>
      </c>
    </row>
    <row r="296" spans="1:34" x14ac:dyDescent="0.35">
      <c r="A296" t="s">
        <v>1255</v>
      </c>
      <c r="B296" t="s">
        <v>1256</v>
      </c>
      <c r="C296" t="s">
        <v>62</v>
      </c>
      <c r="D296">
        <v>495</v>
      </c>
      <c r="E296">
        <v>55793</v>
      </c>
      <c r="F296" t="s">
        <v>787</v>
      </c>
      <c r="G296" t="s">
        <v>361</v>
      </c>
      <c r="H296" t="s">
        <v>476</v>
      </c>
      <c r="I296" t="s">
        <v>97</v>
      </c>
      <c r="K296" t="s">
        <v>476</v>
      </c>
      <c r="M296" t="s">
        <v>98</v>
      </c>
      <c r="N296" t="s">
        <v>69</v>
      </c>
      <c r="O296" t="s">
        <v>343</v>
      </c>
      <c r="AH296" t="s">
        <v>1257</v>
      </c>
    </row>
    <row r="297" spans="1:34" x14ac:dyDescent="0.35">
      <c r="A297" t="s">
        <v>1258</v>
      </c>
      <c r="B297" t="s">
        <v>1259</v>
      </c>
      <c r="C297" t="s">
        <v>62</v>
      </c>
      <c r="D297">
        <v>450</v>
      </c>
      <c r="E297">
        <v>216640</v>
      </c>
      <c r="F297" t="s">
        <v>105</v>
      </c>
      <c r="G297" t="s">
        <v>671</v>
      </c>
      <c r="H297" t="s">
        <v>107</v>
      </c>
      <c r="I297" t="s">
        <v>108</v>
      </c>
      <c r="J297" t="s">
        <v>109</v>
      </c>
      <c r="K297" t="s">
        <v>107</v>
      </c>
      <c r="M297" t="s">
        <v>98</v>
      </c>
      <c r="N297" t="s">
        <v>69</v>
      </c>
      <c r="O297" t="s">
        <v>672</v>
      </c>
      <c r="AH297" t="s">
        <v>1260</v>
      </c>
    </row>
    <row r="298" spans="1:34" x14ac:dyDescent="0.35">
      <c r="A298" t="s">
        <v>1261</v>
      </c>
      <c r="B298" t="s">
        <v>1262</v>
      </c>
      <c r="C298" t="s">
        <v>62</v>
      </c>
      <c r="D298">
        <v>1709</v>
      </c>
      <c r="E298">
        <v>2413342</v>
      </c>
      <c r="F298" t="s">
        <v>1263</v>
      </c>
      <c r="H298" t="s">
        <v>176</v>
      </c>
      <c r="I298" t="s">
        <v>177</v>
      </c>
      <c r="J298" t="s">
        <v>178</v>
      </c>
      <c r="K298" t="s">
        <v>179</v>
      </c>
      <c r="N298" t="s">
        <v>69</v>
      </c>
      <c r="P298" t="s">
        <v>180</v>
      </c>
      <c r="AC298" t="s">
        <v>54</v>
      </c>
      <c r="AH298" t="s">
        <v>181</v>
      </c>
    </row>
    <row r="299" spans="1:34" x14ac:dyDescent="0.35">
      <c r="A299" s="1" t="s">
        <v>1264</v>
      </c>
      <c r="B299" t="s">
        <v>403</v>
      </c>
      <c r="C299" t="s">
        <v>36</v>
      </c>
      <c r="D299">
        <v>2</v>
      </c>
      <c r="E299">
        <v>4972</v>
      </c>
      <c r="F299" t="s">
        <v>116</v>
      </c>
      <c r="H299" t="s">
        <v>39</v>
      </c>
      <c r="I299" t="s">
        <v>40</v>
      </c>
      <c r="K299" t="s">
        <v>39</v>
      </c>
      <c r="M299" t="s">
        <v>41</v>
      </c>
      <c r="N299" t="s">
        <v>42</v>
      </c>
      <c r="O299" t="s">
        <v>148</v>
      </c>
      <c r="AC299" t="s">
        <v>54</v>
      </c>
      <c r="AH299" t="s">
        <v>43</v>
      </c>
    </row>
    <row r="300" spans="1:34" x14ac:dyDescent="0.35">
      <c r="A300" t="s">
        <v>1265</v>
      </c>
      <c r="B300" t="s">
        <v>1266</v>
      </c>
      <c r="C300" t="s">
        <v>62</v>
      </c>
      <c r="D300">
        <v>193</v>
      </c>
      <c r="E300">
        <v>212451</v>
      </c>
      <c r="F300" t="s">
        <v>1267</v>
      </c>
      <c r="G300" t="s">
        <v>1268</v>
      </c>
      <c r="H300" t="s">
        <v>1269</v>
      </c>
      <c r="I300" t="s">
        <v>1270</v>
      </c>
      <c r="J300" t="s">
        <v>1271</v>
      </c>
      <c r="K300" t="s">
        <v>1272</v>
      </c>
      <c r="M300" t="s">
        <v>1273</v>
      </c>
      <c r="N300" t="s">
        <v>69</v>
      </c>
      <c r="AA300" t="s">
        <v>1274</v>
      </c>
      <c r="AC300" t="s">
        <v>54</v>
      </c>
      <c r="AH300" t="s">
        <v>1275</v>
      </c>
    </row>
    <row r="301" spans="1:34" x14ac:dyDescent="0.35">
      <c r="A301" t="s">
        <v>1276</v>
      </c>
      <c r="B301" t="s">
        <v>1277</v>
      </c>
      <c r="C301" t="s">
        <v>36</v>
      </c>
      <c r="D301">
        <v>999</v>
      </c>
      <c r="E301">
        <v>2138683</v>
      </c>
      <c r="F301" t="s">
        <v>1278</v>
      </c>
      <c r="G301" t="s">
        <v>1279</v>
      </c>
      <c r="H301" t="s">
        <v>762</v>
      </c>
      <c r="I301" t="s">
        <v>763</v>
      </c>
      <c r="K301" t="s">
        <v>762</v>
      </c>
      <c r="M301" t="s">
        <v>764</v>
      </c>
      <c r="N301" t="s">
        <v>411</v>
      </c>
      <c r="AC301" t="s">
        <v>54</v>
      </c>
    </row>
    <row r="302" spans="1:34" x14ac:dyDescent="0.35">
      <c r="A302" t="s">
        <v>1280</v>
      </c>
      <c r="B302" t="s">
        <v>1281</v>
      </c>
      <c r="C302" t="s">
        <v>62</v>
      </c>
      <c r="D302">
        <v>4321</v>
      </c>
      <c r="E302">
        <v>3500285</v>
      </c>
      <c r="F302" t="s">
        <v>323</v>
      </c>
      <c r="G302" t="s">
        <v>314</v>
      </c>
      <c r="H302" t="s">
        <v>315</v>
      </c>
      <c r="I302" t="s">
        <v>316</v>
      </c>
      <c r="K302" t="s">
        <v>317</v>
      </c>
      <c r="M302" t="s">
        <v>324</v>
      </c>
      <c r="N302" t="s">
        <v>69</v>
      </c>
      <c r="AH302" t="s">
        <v>1282</v>
      </c>
    </row>
    <row r="303" spans="1:34" x14ac:dyDescent="0.35">
      <c r="A303" t="s">
        <v>1283</v>
      </c>
      <c r="B303" t="s">
        <v>1284</v>
      </c>
      <c r="C303" t="s">
        <v>73</v>
      </c>
      <c r="D303">
        <v>12545</v>
      </c>
      <c r="E303">
        <v>5102828</v>
      </c>
      <c r="F303" t="s">
        <v>433</v>
      </c>
      <c r="G303" t="s">
        <v>434</v>
      </c>
      <c r="H303" t="s">
        <v>435</v>
      </c>
      <c r="I303" t="s">
        <v>436</v>
      </c>
      <c r="K303" t="s">
        <v>437</v>
      </c>
      <c r="M303" t="s">
        <v>438</v>
      </c>
      <c r="N303" t="s">
        <v>80</v>
      </c>
      <c r="AC303" t="s">
        <v>54</v>
      </c>
      <c r="AD303" t="s">
        <v>82</v>
      </c>
      <c r="AH303" t="s">
        <v>1285</v>
      </c>
    </row>
    <row r="304" spans="1:34" x14ac:dyDescent="0.35">
      <c r="A304" t="s">
        <v>1286</v>
      </c>
      <c r="B304" t="s">
        <v>1287</v>
      </c>
      <c r="C304" t="s">
        <v>62</v>
      </c>
      <c r="D304">
        <v>3820</v>
      </c>
      <c r="E304">
        <v>4682078</v>
      </c>
      <c r="F304" t="s">
        <v>1288</v>
      </c>
      <c r="H304" t="s">
        <v>176</v>
      </c>
      <c r="I304" t="s">
        <v>177</v>
      </c>
      <c r="J304" t="s">
        <v>178</v>
      </c>
      <c r="K304" t="s">
        <v>179</v>
      </c>
      <c r="N304" t="s">
        <v>69</v>
      </c>
      <c r="P304" t="s">
        <v>180</v>
      </c>
      <c r="AC304" t="s">
        <v>54</v>
      </c>
      <c r="AH304" t="s">
        <v>1289</v>
      </c>
    </row>
    <row r="305" spans="1:34" x14ac:dyDescent="0.35">
      <c r="A305" t="s">
        <v>1290</v>
      </c>
      <c r="B305" t="s">
        <v>700</v>
      </c>
      <c r="C305" t="s">
        <v>62</v>
      </c>
      <c r="D305">
        <v>665</v>
      </c>
      <c r="E305">
        <v>288447</v>
      </c>
      <c r="F305" t="s">
        <v>313</v>
      </c>
      <c r="G305" t="s">
        <v>314</v>
      </c>
      <c r="H305" t="s">
        <v>315</v>
      </c>
      <c r="I305" t="s">
        <v>316</v>
      </c>
      <c r="K305" t="s">
        <v>317</v>
      </c>
      <c r="M305" t="s">
        <v>68</v>
      </c>
      <c r="N305" t="s">
        <v>69</v>
      </c>
      <c r="AD305" t="s">
        <v>82</v>
      </c>
      <c r="AH305" t="s">
        <v>1291</v>
      </c>
    </row>
    <row r="306" spans="1:34" x14ac:dyDescent="0.35">
      <c r="A306" t="s">
        <v>1292</v>
      </c>
      <c r="B306" t="s">
        <v>331</v>
      </c>
      <c r="C306" t="s">
        <v>62</v>
      </c>
      <c r="D306">
        <v>17624</v>
      </c>
      <c r="E306">
        <v>1828172</v>
      </c>
      <c r="F306" t="s">
        <v>258</v>
      </c>
      <c r="G306" t="s">
        <v>259</v>
      </c>
      <c r="H306" t="s">
        <v>260</v>
      </c>
      <c r="I306" t="s">
        <v>261</v>
      </c>
      <c r="J306" t="s">
        <v>262</v>
      </c>
      <c r="K306" t="s">
        <v>263</v>
      </c>
      <c r="M306" t="s">
        <v>264</v>
      </c>
      <c r="N306" t="s">
        <v>69</v>
      </c>
      <c r="O306" t="s">
        <v>265</v>
      </c>
      <c r="AC306" t="s">
        <v>54</v>
      </c>
    </row>
    <row r="307" spans="1:34" x14ac:dyDescent="0.35">
      <c r="A307" t="s">
        <v>1293</v>
      </c>
      <c r="B307" t="s">
        <v>1294</v>
      </c>
      <c r="C307" t="s">
        <v>62</v>
      </c>
      <c r="D307">
        <v>878</v>
      </c>
      <c r="E307">
        <v>227745</v>
      </c>
      <c r="F307" t="s">
        <v>1295</v>
      </c>
      <c r="G307" t="s">
        <v>160</v>
      </c>
      <c r="H307" t="s">
        <v>652</v>
      </c>
      <c r="I307" t="s">
        <v>653</v>
      </c>
      <c r="J307" t="s">
        <v>654</v>
      </c>
      <c r="K307" t="s">
        <v>654</v>
      </c>
      <c r="M307" t="s">
        <v>1296</v>
      </c>
      <c r="N307" t="s">
        <v>69</v>
      </c>
      <c r="W307" t="s">
        <v>656</v>
      </c>
      <c r="AC307" t="s">
        <v>54</v>
      </c>
      <c r="AH307" t="s">
        <v>657</v>
      </c>
    </row>
    <row r="308" spans="1:34" x14ac:dyDescent="0.35">
      <c r="A308" t="s">
        <v>1297</v>
      </c>
      <c r="B308" t="s">
        <v>1298</v>
      </c>
      <c r="C308" t="s">
        <v>62</v>
      </c>
      <c r="D308">
        <v>10213</v>
      </c>
      <c r="E308">
        <v>4880359</v>
      </c>
      <c r="F308" t="s">
        <v>258</v>
      </c>
      <c r="G308" t="s">
        <v>259</v>
      </c>
      <c r="H308" t="s">
        <v>260</v>
      </c>
      <c r="I308" t="s">
        <v>261</v>
      </c>
      <c r="J308" t="s">
        <v>262</v>
      </c>
      <c r="K308" t="s">
        <v>263</v>
      </c>
      <c r="M308" t="s">
        <v>264</v>
      </c>
      <c r="N308" t="s">
        <v>69</v>
      </c>
      <c r="O308" t="s">
        <v>265</v>
      </c>
      <c r="AC308" t="s">
        <v>54</v>
      </c>
      <c r="AH308" t="s">
        <v>266</v>
      </c>
    </row>
    <row r="309" spans="1:34" x14ac:dyDescent="0.35">
      <c r="A309" t="s">
        <v>1299</v>
      </c>
      <c r="B309" t="s">
        <v>628</v>
      </c>
      <c r="C309" t="s">
        <v>62</v>
      </c>
      <c r="D309">
        <v>233</v>
      </c>
      <c r="E309">
        <v>163615</v>
      </c>
      <c r="F309" t="s">
        <v>165</v>
      </c>
      <c r="G309" t="s">
        <v>166</v>
      </c>
      <c r="H309" t="s">
        <v>167</v>
      </c>
      <c r="I309" t="s">
        <v>97</v>
      </c>
      <c r="K309" t="s">
        <v>168</v>
      </c>
      <c r="N309" t="s">
        <v>69</v>
      </c>
      <c r="O309" t="s">
        <v>169</v>
      </c>
      <c r="W309" t="s">
        <v>170</v>
      </c>
      <c r="AA309" t="s">
        <v>171</v>
      </c>
      <c r="AC309" t="s">
        <v>54</v>
      </c>
      <c r="AH309" t="s">
        <v>172</v>
      </c>
    </row>
    <row r="310" spans="1:34" x14ac:dyDescent="0.35">
      <c r="A310" t="s">
        <v>1300</v>
      </c>
      <c r="B310" t="s">
        <v>1301</v>
      </c>
      <c r="C310" t="s">
        <v>202</v>
      </c>
      <c r="D310">
        <v>22</v>
      </c>
      <c r="E310">
        <v>20253</v>
      </c>
      <c r="F310" t="s">
        <v>203</v>
      </c>
      <c r="G310" t="s">
        <v>204</v>
      </c>
      <c r="H310" t="s">
        <v>205</v>
      </c>
      <c r="I310" t="s">
        <v>206</v>
      </c>
      <c r="K310" t="s">
        <v>207</v>
      </c>
      <c r="M310" t="s">
        <v>208</v>
      </c>
      <c r="N310" t="s">
        <v>209</v>
      </c>
      <c r="S310" t="s">
        <v>210</v>
      </c>
      <c r="AC310" t="s">
        <v>54</v>
      </c>
    </row>
    <row r="311" spans="1:34" x14ac:dyDescent="0.35">
      <c r="A311" t="s">
        <v>1302</v>
      </c>
      <c r="B311" t="s">
        <v>553</v>
      </c>
      <c r="C311" t="s">
        <v>62</v>
      </c>
      <c r="D311">
        <v>8</v>
      </c>
      <c r="E311">
        <v>809</v>
      </c>
      <c r="F311" t="s">
        <v>554</v>
      </c>
      <c r="G311" t="s">
        <v>555</v>
      </c>
      <c r="H311" t="s">
        <v>107</v>
      </c>
      <c r="I311" t="s">
        <v>108</v>
      </c>
      <c r="J311" t="s">
        <v>107</v>
      </c>
      <c r="K311" t="s">
        <v>107</v>
      </c>
      <c r="M311" t="s">
        <v>98</v>
      </c>
      <c r="N311" t="s">
        <v>69</v>
      </c>
      <c r="O311" t="s">
        <v>111</v>
      </c>
      <c r="AA311" t="s">
        <v>112</v>
      </c>
      <c r="AC311" t="s">
        <v>54</v>
      </c>
      <c r="AH311" t="s">
        <v>556</v>
      </c>
    </row>
    <row r="312" spans="1:34" x14ac:dyDescent="0.35">
      <c r="A312" t="s">
        <v>1303</v>
      </c>
      <c r="B312" t="s">
        <v>1304</v>
      </c>
      <c r="C312" t="s">
        <v>73</v>
      </c>
      <c r="D312">
        <v>11525</v>
      </c>
      <c r="E312">
        <v>5074769</v>
      </c>
      <c r="F312" t="s">
        <v>433</v>
      </c>
      <c r="G312" t="s">
        <v>434</v>
      </c>
      <c r="H312" t="s">
        <v>435</v>
      </c>
      <c r="I312" t="s">
        <v>436</v>
      </c>
      <c r="K312" t="s">
        <v>813</v>
      </c>
      <c r="M312" t="s">
        <v>438</v>
      </c>
      <c r="N312" t="s">
        <v>80</v>
      </c>
      <c r="AC312" t="s">
        <v>54</v>
      </c>
      <c r="AD312" t="s">
        <v>82</v>
      </c>
      <c r="AH312" t="s">
        <v>439</v>
      </c>
    </row>
    <row r="313" spans="1:34" x14ac:dyDescent="0.35">
      <c r="A313" t="s">
        <v>1305</v>
      </c>
      <c r="B313" t="s">
        <v>1102</v>
      </c>
      <c r="C313" t="s">
        <v>62</v>
      </c>
      <c r="D313">
        <v>55</v>
      </c>
      <c r="E313">
        <v>39711</v>
      </c>
      <c r="F313" t="s">
        <v>159</v>
      </c>
      <c r="G313" t="s">
        <v>160</v>
      </c>
      <c r="H313" t="s">
        <v>65</v>
      </c>
      <c r="I313" t="s">
        <v>66</v>
      </c>
      <c r="K313" t="s">
        <v>67</v>
      </c>
      <c r="M313" t="s">
        <v>161</v>
      </c>
      <c r="N313" t="s">
        <v>69</v>
      </c>
      <c r="AH313" t="s">
        <v>1103</v>
      </c>
    </row>
    <row r="314" spans="1:34" x14ac:dyDescent="0.35">
      <c r="A314" t="s">
        <v>1306</v>
      </c>
      <c r="B314" t="s">
        <v>1210</v>
      </c>
      <c r="C314" t="s">
        <v>62</v>
      </c>
      <c r="D314">
        <v>55</v>
      </c>
      <c r="E314">
        <v>6351</v>
      </c>
      <c r="F314" t="s">
        <v>687</v>
      </c>
      <c r="G314" t="s">
        <v>688</v>
      </c>
      <c r="H314" t="s">
        <v>476</v>
      </c>
      <c r="I314" t="s">
        <v>97</v>
      </c>
      <c r="K314" t="s">
        <v>476</v>
      </c>
      <c r="M314" t="s">
        <v>98</v>
      </c>
      <c r="N314" t="s">
        <v>69</v>
      </c>
      <c r="O314" t="s">
        <v>550</v>
      </c>
      <c r="AH314" t="s">
        <v>1307</v>
      </c>
    </row>
    <row r="315" spans="1:34" x14ac:dyDescent="0.35">
      <c r="A315" t="s">
        <v>1308</v>
      </c>
      <c r="B315" t="s">
        <v>1309</v>
      </c>
      <c r="C315" t="s">
        <v>62</v>
      </c>
      <c r="D315">
        <v>854</v>
      </c>
      <c r="E315">
        <v>291046</v>
      </c>
      <c r="F315" t="s">
        <v>651</v>
      </c>
      <c r="G315" t="s">
        <v>64</v>
      </c>
      <c r="H315" t="s">
        <v>652</v>
      </c>
      <c r="I315" t="s">
        <v>653</v>
      </c>
      <c r="J315" t="s">
        <v>654</v>
      </c>
      <c r="K315" t="s">
        <v>654</v>
      </c>
      <c r="M315" t="s">
        <v>655</v>
      </c>
      <c r="N315" t="s">
        <v>69</v>
      </c>
      <c r="W315" t="s">
        <v>656</v>
      </c>
      <c r="AC315" t="s">
        <v>54</v>
      </c>
      <c r="AH315" t="s">
        <v>657</v>
      </c>
    </row>
    <row r="316" spans="1:34" x14ac:dyDescent="0.35">
      <c r="A316" t="s">
        <v>1310</v>
      </c>
      <c r="B316" t="s">
        <v>1311</v>
      </c>
      <c r="C316" t="s">
        <v>36</v>
      </c>
      <c r="D316">
        <v>73</v>
      </c>
      <c r="E316">
        <v>24396</v>
      </c>
      <c r="F316" t="s">
        <v>760</v>
      </c>
      <c r="G316" t="s">
        <v>761</v>
      </c>
      <c r="H316" t="s">
        <v>762</v>
      </c>
      <c r="I316" t="s">
        <v>763</v>
      </c>
      <c r="K316" t="s">
        <v>762</v>
      </c>
      <c r="M316" t="s">
        <v>764</v>
      </c>
      <c r="N316" t="s">
        <v>411</v>
      </c>
      <c r="AC316" t="s">
        <v>54</v>
      </c>
      <c r="AH316" t="s">
        <v>765</v>
      </c>
    </row>
    <row r="317" spans="1:34" x14ac:dyDescent="0.35">
      <c r="A317" t="s">
        <v>1312</v>
      </c>
      <c r="B317" t="s">
        <v>1313</v>
      </c>
      <c r="C317" t="s">
        <v>62</v>
      </c>
      <c r="D317">
        <v>181</v>
      </c>
      <c r="E317">
        <v>99517</v>
      </c>
      <c r="F317" t="s">
        <v>105</v>
      </c>
      <c r="G317" t="s">
        <v>106</v>
      </c>
      <c r="H317" t="s">
        <v>107</v>
      </c>
      <c r="I317" t="s">
        <v>108</v>
      </c>
      <c r="J317" t="s">
        <v>109</v>
      </c>
      <c r="K317" t="s">
        <v>107</v>
      </c>
      <c r="M317" t="s">
        <v>110</v>
      </c>
      <c r="N317" t="s">
        <v>69</v>
      </c>
      <c r="O317" t="s">
        <v>111</v>
      </c>
      <c r="AA317" t="s">
        <v>112</v>
      </c>
      <c r="AC317" t="s">
        <v>54</v>
      </c>
      <c r="AH317" t="s">
        <v>1314</v>
      </c>
    </row>
    <row r="318" spans="1:34" x14ac:dyDescent="0.35">
      <c r="A318" t="s">
        <v>1315</v>
      </c>
      <c r="B318" t="s">
        <v>1316</v>
      </c>
      <c r="C318" t="s">
        <v>62</v>
      </c>
      <c r="D318">
        <v>1814</v>
      </c>
      <c r="E318">
        <v>1423438</v>
      </c>
      <c r="F318" t="s">
        <v>159</v>
      </c>
      <c r="G318" t="s">
        <v>160</v>
      </c>
      <c r="H318" t="s">
        <v>65</v>
      </c>
      <c r="I318" t="s">
        <v>66</v>
      </c>
      <c r="K318" t="s">
        <v>67</v>
      </c>
      <c r="M318" t="s">
        <v>161</v>
      </c>
      <c r="N318" t="s">
        <v>69</v>
      </c>
      <c r="AH318" t="s">
        <v>1317</v>
      </c>
    </row>
    <row r="319" spans="1:34" x14ac:dyDescent="0.35">
      <c r="A319" t="s">
        <v>1318</v>
      </c>
      <c r="B319" t="s">
        <v>1093</v>
      </c>
      <c r="C319" t="s">
        <v>62</v>
      </c>
      <c r="D319">
        <v>1844</v>
      </c>
      <c r="E319">
        <v>1102311</v>
      </c>
      <c r="F319" t="s">
        <v>159</v>
      </c>
      <c r="G319" t="s">
        <v>160</v>
      </c>
      <c r="H319" t="s">
        <v>65</v>
      </c>
      <c r="I319" t="s">
        <v>66</v>
      </c>
      <c r="K319" t="s">
        <v>67</v>
      </c>
      <c r="M319" t="s">
        <v>161</v>
      </c>
      <c r="N319" t="s">
        <v>69</v>
      </c>
      <c r="AH319" t="s">
        <v>1094</v>
      </c>
    </row>
    <row r="320" spans="1:34" x14ac:dyDescent="0.35">
      <c r="A320" t="s">
        <v>1319</v>
      </c>
      <c r="B320" t="s">
        <v>724</v>
      </c>
      <c r="C320" t="s">
        <v>36</v>
      </c>
      <c r="D320">
        <v>187</v>
      </c>
      <c r="E320">
        <v>313786</v>
      </c>
      <c r="F320" t="s">
        <v>725</v>
      </c>
      <c r="G320" t="s">
        <v>726</v>
      </c>
      <c r="H320" t="s">
        <v>727</v>
      </c>
      <c r="I320" t="s">
        <v>728</v>
      </c>
      <c r="J320" t="s">
        <v>729</v>
      </c>
      <c r="K320" t="s">
        <v>730</v>
      </c>
      <c r="N320" t="s">
        <v>731</v>
      </c>
      <c r="AC320" t="s">
        <v>54</v>
      </c>
      <c r="AD320" t="s">
        <v>1320</v>
      </c>
      <c r="AH320" t="s">
        <v>732</v>
      </c>
    </row>
    <row r="321" spans="1:34" x14ac:dyDescent="0.35">
      <c r="A321" t="s">
        <v>1321</v>
      </c>
      <c r="B321" t="s">
        <v>1322</v>
      </c>
      <c r="C321" t="s">
        <v>62</v>
      </c>
      <c r="D321">
        <v>429</v>
      </c>
      <c r="E321">
        <v>165984</v>
      </c>
      <c r="F321" t="s">
        <v>105</v>
      </c>
      <c r="G321" t="s">
        <v>671</v>
      </c>
      <c r="H321" t="s">
        <v>107</v>
      </c>
      <c r="I321" t="s">
        <v>108</v>
      </c>
      <c r="J321" t="s">
        <v>109</v>
      </c>
      <c r="K321" t="s">
        <v>107</v>
      </c>
      <c r="M321" t="s">
        <v>98</v>
      </c>
      <c r="N321" t="s">
        <v>69</v>
      </c>
      <c r="O321" t="s">
        <v>672</v>
      </c>
      <c r="AA321" t="s">
        <v>112</v>
      </c>
      <c r="AC321" t="s">
        <v>54</v>
      </c>
      <c r="AH321" t="s">
        <v>1323</v>
      </c>
    </row>
    <row r="322" spans="1:34" x14ac:dyDescent="0.35">
      <c r="A322" t="s">
        <v>1324</v>
      </c>
      <c r="B322" t="s">
        <v>1325</v>
      </c>
      <c r="C322" t="s">
        <v>36</v>
      </c>
      <c r="D322">
        <v>50</v>
      </c>
      <c r="E322">
        <v>78283</v>
      </c>
      <c r="F322" t="s">
        <v>1326</v>
      </c>
      <c r="G322" t="s">
        <v>1327</v>
      </c>
      <c r="H322" t="s">
        <v>1328</v>
      </c>
      <c r="I322" t="s">
        <v>1329</v>
      </c>
      <c r="K322" t="s">
        <v>1330</v>
      </c>
      <c r="M322" t="s">
        <v>1331</v>
      </c>
      <c r="N322" t="s">
        <v>697</v>
      </c>
      <c r="AA322" t="s">
        <v>1332</v>
      </c>
      <c r="AC322" t="s">
        <v>54</v>
      </c>
      <c r="AD322" t="s">
        <v>1333</v>
      </c>
      <c r="AH322" t="s">
        <v>1334</v>
      </c>
    </row>
    <row r="323" spans="1:34" x14ac:dyDescent="0.35">
      <c r="A323" t="s">
        <v>1335</v>
      </c>
      <c r="B323" t="s">
        <v>1336</v>
      </c>
      <c r="C323" t="s">
        <v>62</v>
      </c>
      <c r="D323">
        <v>198</v>
      </c>
      <c r="E323">
        <v>83409</v>
      </c>
      <c r="F323" t="s">
        <v>1337</v>
      </c>
      <c r="G323" t="s">
        <v>1338</v>
      </c>
      <c r="H323" t="s">
        <v>1339</v>
      </c>
      <c r="I323" t="s">
        <v>1340</v>
      </c>
      <c r="K323" t="s">
        <v>1341</v>
      </c>
      <c r="M323" t="s">
        <v>1342</v>
      </c>
      <c r="N323" t="s">
        <v>69</v>
      </c>
      <c r="O323" t="s">
        <v>1343</v>
      </c>
      <c r="AC323" t="s">
        <v>54</v>
      </c>
      <c r="AD323" t="s">
        <v>1344</v>
      </c>
      <c r="AH323" t="s">
        <v>1345</v>
      </c>
    </row>
    <row r="324" spans="1:34" x14ac:dyDescent="0.35">
      <c r="A324" t="s">
        <v>1346</v>
      </c>
      <c r="B324" t="s">
        <v>420</v>
      </c>
      <c r="C324" t="s">
        <v>62</v>
      </c>
      <c r="D324">
        <v>839</v>
      </c>
      <c r="E324">
        <v>388109</v>
      </c>
      <c r="F324" t="s">
        <v>120</v>
      </c>
      <c r="G324" t="s">
        <v>121</v>
      </c>
      <c r="H324" t="s">
        <v>122</v>
      </c>
      <c r="I324" t="s">
        <v>123</v>
      </c>
      <c r="K324" t="s">
        <v>124</v>
      </c>
      <c r="M324" t="s">
        <v>125</v>
      </c>
      <c r="N324" t="s">
        <v>69</v>
      </c>
      <c r="AH324" t="s">
        <v>1347</v>
      </c>
    </row>
    <row r="325" spans="1:34" x14ac:dyDescent="0.35">
      <c r="A325" t="s">
        <v>1348</v>
      </c>
      <c r="B325" t="s">
        <v>1105</v>
      </c>
      <c r="C325" t="s">
        <v>36</v>
      </c>
      <c r="D325">
        <v>32</v>
      </c>
      <c r="E325">
        <v>60216</v>
      </c>
      <c r="F325" t="s">
        <v>1349</v>
      </c>
      <c r="G325" t="s">
        <v>1350</v>
      </c>
      <c r="H325" t="s">
        <v>39</v>
      </c>
      <c r="I325" t="s">
        <v>40</v>
      </c>
      <c r="K325" t="s">
        <v>39</v>
      </c>
      <c r="M325" t="s">
        <v>41</v>
      </c>
      <c r="N325" t="s">
        <v>42</v>
      </c>
      <c r="AC325" t="s">
        <v>54</v>
      </c>
      <c r="AH325" t="s">
        <v>1106</v>
      </c>
    </row>
    <row r="326" spans="1:34" x14ac:dyDescent="0.35">
      <c r="A326" t="s">
        <v>1351</v>
      </c>
      <c r="B326" t="s">
        <v>147</v>
      </c>
      <c r="C326" t="s">
        <v>36</v>
      </c>
      <c r="D326">
        <v>0</v>
      </c>
      <c r="E326">
        <v>873</v>
      </c>
      <c r="F326" t="s">
        <v>58</v>
      </c>
      <c r="H326" t="s">
        <v>39</v>
      </c>
      <c r="I326" t="s">
        <v>40</v>
      </c>
      <c r="K326" t="s">
        <v>39</v>
      </c>
      <c r="M326" t="s">
        <v>41</v>
      </c>
      <c r="N326" t="s">
        <v>42</v>
      </c>
      <c r="O326" t="s">
        <v>59</v>
      </c>
      <c r="AC326" t="s">
        <v>54</v>
      </c>
      <c r="AH326" t="s">
        <v>43</v>
      </c>
    </row>
    <row r="327" spans="1:34" x14ac:dyDescent="0.35">
      <c r="A327" t="s">
        <v>1352</v>
      </c>
      <c r="B327" t="s">
        <v>1353</v>
      </c>
      <c r="C327" t="s">
        <v>62</v>
      </c>
      <c r="D327">
        <v>4</v>
      </c>
      <c r="E327">
        <v>1292</v>
      </c>
      <c r="F327" t="s">
        <v>1354</v>
      </c>
      <c r="G327" t="s">
        <v>1355</v>
      </c>
      <c r="H327" t="s">
        <v>141</v>
      </c>
      <c r="I327" t="s">
        <v>142</v>
      </c>
      <c r="K327" t="s">
        <v>1150</v>
      </c>
      <c r="M327" t="s">
        <v>382</v>
      </c>
      <c r="N327" t="s">
        <v>69</v>
      </c>
      <c r="W327" s="2">
        <v>2.7510275142751601E+19</v>
      </c>
      <c r="AA327" t="s">
        <v>1151</v>
      </c>
      <c r="AC327" t="s">
        <v>54</v>
      </c>
      <c r="AH327" t="s">
        <v>1152</v>
      </c>
    </row>
    <row r="328" spans="1:34" x14ac:dyDescent="0.35">
      <c r="A328" t="s">
        <v>1356</v>
      </c>
      <c r="B328" t="s">
        <v>1357</v>
      </c>
      <c r="C328" t="s">
        <v>290</v>
      </c>
      <c r="D328">
        <v>9415</v>
      </c>
      <c r="E328">
        <v>3966272</v>
      </c>
      <c r="F328" t="s">
        <v>291</v>
      </c>
      <c r="G328" t="s">
        <v>292</v>
      </c>
      <c r="H328" t="s">
        <v>293</v>
      </c>
      <c r="I328" t="s">
        <v>294</v>
      </c>
      <c r="K328" t="s">
        <v>295</v>
      </c>
      <c r="M328" t="s">
        <v>98</v>
      </c>
      <c r="N328" t="s">
        <v>296</v>
      </c>
      <c r="AC328" t="s">
        <v>54</v>
      </c>
      <c r="AH328" t="s">
        <v>297</v>
      </c>
    </row>
    <row r="329" spans="1:34" x14ac:dyDescent="0.35">
      <c r="A329" t="s">
        <v>1358</v>
      </c>
      <c r="B329" t="s">
        <v>1359</v>
      </c>
      <c r="C329" t="s">
        <v>62</v>
      </c>
      <c r="D329">
        <v>35</v>
      </c>
      <c r="E329">
        <v>10511</v>
      </c>
      <c r="F329" t="s">
        <v>347</v>
      </c>
      <c r="G329" t="s">
        <v>348</v>
      </c>
      <c r="H329" t="s">
        <v>349</v>
      </c>
      <c r="I329" t="s">
        <v>350</v>
      </c>
      <c r="K329" t="s">
        <v>351</v>
      </c>
      <c r="L329" t="s">
        <v>49</v>
      </c>
      <c r="M329" t="s">
        <v>98</v>
      </c>
      <c r="N329" t="s">
        <v>69</v>
      </c>
      <c r="P329" t="s">
        <v>352</v>
      </c>
      <c r="U329" t="s">
        <v>353</v>
      </c>
      <c r="AC329" t="s">
        <v>54</v>
      </c>
      <c r="AH329" t="s">
        <v>354</v>
      </c>
    </row>
    <row r="330" spans="1:34" x14ac:dyDescent="0.35">
      <c r="A330" t="s">
        <v>1360</v>
      </c>
      <c r="B330" t="s">
        <v>312</v>
      </c>
      <c r="C330" t="s">
        <v>62</v>
      </c>
      <c r="D330">
        <v>11405</v>
      </c>
      <c r="E330">
        <v>1174983</v>
      </c>
      <c r="F330" t="s">
        <v>701</v>
      </c>
      <c r="G330" t="s">
        <v>314</v>
      </c>
      <c r="H330" t="s">
        <v>315</v>
      </c>
      <c r="I330" t="s">
        <v>316</v>
      </c>
      <c r="K330" t="s">
        <v>317</v>
      </c>
      <c r="M330" t="s">
        <v>68</v>
      </c>
      <c r="N330" t="s">
        <v>69</v>
      </c>
      <c r="AD330" t="s">
        <v>82</v>
      </c>
      <c r="AH330" t="s">
        <v>1361</v>
      </c>
    </row>
    <row r="331" spans="1:34" x14ac:dyDescent="0.35">
      <c r="A331" t="s">
        <v>1362</v>
      </c>
      <c r="B331" t="s">
        <v>1363</v>
      </c>
      <c r="C331" t="s">
        <v>62</v>
      </c>
      <c r="D331">
        <v>159</v>
      </c>
      <c r="E331">
        <v>94273</v>
      </c>
      <c r="F331" t="s">
        <v>337</v>
      </c>
      <c r="G331" t="s">
        <v>338</v>
      </c>
      <c r="H331" t="s">
        <v>339</v>
      </c>
      <c r="I331" t="s">
        <v>340</v>
      </c>
      <c r="J331" t="s">
        <v>341</v>
      </c>
      <c r="K331" t="s">
        <v>341</v>
      </c>
      <c r="M331" t="s">
        <v>342</v>
      </c>
      <c r="N331" t="s">
        <v>69</v>
      </c>
      <c r="O331" t="s">
        <v>343</v>
      </c>
      <c r="AH331" t="s">
        <v>344</v>
      </c>
    </row>
    <row r="332" spans="1:34" x14ac:dyDescent="0.35">
      <c r="A332" t="s">
        <v>1364</v>
      </c>
      <c r="B332" t="s">
        <v>700</v>
      </c>
      <c r="C332" t="s">
        <v>62</v>
      </c>
      <c r="D332">
        <v>8955</v>
      </c>
      <c r="E332">
        <v>4180641</v>
      </c>
      <c r="F332" t="s">
        <v>313</v>
      </c>
      <c r="G332" t="s">
        <v>314</v>
      </c>
      <c r="H332" t="s">
        <v>315</v>
      </c>
      <c r="I332" t="s">
        <v>316</v>
      </c>
      <c r="K332" t="s">
        <v>317</v>
      </c>
      <c r="M332" t="s">
        <v>68</v>
      </c>
      <c r="N332" t="s">
        <v>69</v>
      </c>
      <c r="AH332" t="s">
        <v>706</v>
      </c>
    </row>
    <row r="333" spans="1:34" x14ac:dyDescent="0.35">
      <c r="A333" t="s">
        <v>1365</v>
      </c>
      <c r="B333" t="s">
        <v>1366</v>
      </c>
      <c r="C333" t="s">
        <v>62</v>
      </c>
      <c r="D333">
        <v>6738</v>
      </c>
      <c r="E333">
        <v>3271006</v>
      </c>
      <c r="F333" t="s">
        <v>277</v>
      </c>
      <c r="G333" t="s">
        <v>278</v>
      </c>
      <c r="H333" t="s">
        <v>260</v>
      </c>
      <c r="I333" t="s">
        <v>261</v>
      </c>
      <c r="J333" t="s">
        <v>262</v>
      </c>
      <c r="K333" t="s">
        <v>263</v>
      </c>
      <c r="M333" t="s">
        <v>264</v>
      </c>
      <c r="N333" t="s">
        <v>69</v>
      </c>
      <c r="O333" t="s">
        <v>279</v>
      </c>
      <c r="AA333" t="s">
        <v>280</v>
      </c>
      <c r="AC333" t="s">
        <v>54</v>
      </c>
      <c r="AH333" t="s">
        <v>1367</v>
      </c>
    </row>
    <row r="334" spans="1:34" x14ac:dyDescent="0.35">
      <c r="A334" t="s">
        <v>1368</v>
      </c>
      <c r="B334" t="s">
        <v>1369</v>
      </c>
      <c r="C334" t="s">
        <v>62</v>
      </c>
      <c r="D334">
        <v>96</v>
      </c>
      <c r="E334">
        <v>70759</v>
      </c>
      <c r="F334" t="s">
        <v>1370</v>
      </c>
      <c r="G334" t="s">
        <v>1371</v>
      </c>
      <c r="H334" t="s">
        <v>1372</v>
      </c>
      <c r="I334" t="s">
        <v>1373</v>
      </c>
      <c r="J334" t="s">
        <v>1374</v>
      </c>
      <c r="K334" t="s">
        <v>1374</v>
      </c>
      <c r="M334" t="s">
        <v>79</v>
      </c>
      <c r="N334" t="s">
        <v>69</v>
      </c>
      <c r="O334" t="s">
        <v>1375</v>
      </c>
      <c r="AC334" t="s">
        <v>54</v>
      </c>
      <c r="AH334" t="s">
        <v>1376</v>
      </c>
    </row>
    <row r="335" spans="1:34" x14ac:dyDescent="0.35">
      <c r="A335" t="s">
        <v>1377</v>
      </c>
      <c r="B335" t="s">
        <v>647</v>
      </c>
      <c r="C335" t="s">
        <v>62</v>
      </c>
      <c r="D335">
        <v>13888</v>
      </c>
      <c r="E335">
        <v>10533180</v>
      </c>
      <c r="F335" t="s">
        <v>159</v>
      </c>
      <c r="G335" t="s">
        <v>160</v>
      </c>
      <c r="H335" t="s">
        <v>65</v>
      </c>
      <c r="I335" t="s">
        <v>66</v>
      </c>
      <c r="K335" t="s">
        <v>67</v>
      </c>
      <c r="M335" t="s">
        <v>161</v>
      </c>
      <c r="N335" t="s">
        <v>69</v>
      </c>
      <c r="AH335" t="s">
        <v>648</v>
      </c>
    </row>
    <row r="336" spans="1:34" x14ac:dyDescent="0.35">
      <c r="A336" t="s">
        <v>1378</v>
      </c>
      <c r="B336" t="s">
        <v>1379</v>
      </c>
      <c r="C336" t="s">
        <v>36</v>
      </c>
      <c r="D336">
        <v>157</v>
      </c>
      <c r="E336">
        <v>43413</v>
      </c>
      <c r="F336" t="s">
        <v>1380</v>
      </c>
      <c r="G336" t="s">
        <v>1381</v>
      </c>
      <c r="H336" t="s">
        <v>727</v>
      </c>
      <c r="I336" t="s">
        <v>728</v>
      </c>
      <c r="J336" t="s">
        <v>729</v>
      </c>
      <c r="K336" t="s">
        <v>730</v>
      </c>
      <c r="N336" t="s">
        <v>731</v>
      </c>
      <c r="AA336" t="s">
        <v>1382</v>
      </c>
      <c r="AC336" t="s">
        <v>54</v>
      </c>
      <c r="AD336" t="s">
        <v>1383</v>
      </c>
      <c r="AH336" t="s">
        <v>1384</v>
      </c>
    </row>
    <row r="337" spans="1:34" x14ac:dyDescent="0.35">
      <c r="A337" t="s">
        <v>1385</v>
      </c>
      <c r="B337" t="s">
        <v>700</v>
      </c>
      <c r="C337" t="s">
        <v>62</v>
      </c>
      <c r="D337">
        <v>8520</v>
      </c>
      <c r="E337">
        <v>3618973</v>
      </c>
      <c r="F337" t="s">
        <v>313</v>
      </c>
      <c r="G337" t="s">
        <v>314</v>
      </c>
      <c r="H337" t="s">
        <v>315</v>
      </c>
      <c r="I337" t="s">
        <v>316</v>
      </c>
      <c r="K337" t="s">
        <v>317</v>
      </c>
      <c r="M337" t="s">
        <v>68</v>
      </c>
      <c r="N337" t="s">
        <v>69</v>
      </c>
      <c r="AH337" t="s">
        <v>706</v>
      </c>
    </row>
    <row r="338" spans="1:34" x14ac:dyDescent="0.35">
      <c r="A338" t="s">
        <v>1386</v>
      </c>
      <c r="B338" t="s">
        <v>1387</v>
      </c>
      <c r="C338" t="s">
        <v>62</v>
      </c>
      <c r="D338">
        <v>66</v>
      </c>
      <c r="E338">
        <v>11927</v>
      </c>
      <c r="F338" t="s">
        <v>1388</v>
      </c>
      <c r="G338" t="s">
        <v>1389</v>
      </c>
      <c r="H338" t="s">
        <v>1390</v>
      </c>
      <c r="I338" t="s">
        <v>1391</v>
      </c>
      <c r="J338" t="s">
        <v>1392</v>
      </c>
      <c r="K338" t="s">
        <v>1390</v>
      </c>
      <c r="M338" t="s">
        <v>1393</v>
      </c>
      <c r="N338" t="s">
        <v>69</v>
      </c>
      <c r="S338" t="s">
        <v>1394</v>
      </c>
      <c r="AC338" t="s">
        <v>54</v>
      </c>
      <c r="AH338" t="s">
        <v>1395</v>
      </c>
    </row>
    <row r="339" spans="1:34" x14ac:dyDescent="0.35">
      <c r="A339" t="s">
        <v>1396</v>
      </c>
      <c r="B339" t="s">
        <v>1397</v>
      </c>
      <c r="C339" t="s">
        <v>202</v>
      </c>
      <c r="D339">
        <v>2651</v>
      </c>
      <c r="E339">
        <v>392656</v>
      </c>
      <c r="F339" t="s">
        <v>1398</v>
      </c>
      <c r="G339" t="s">
        <v>1399</v>
      </c>
      <c r="H339" t="s">
        <v>1196</v>
      </c>
      <c r="I339" t="s">
        <v>1197</v>
      </c>
      <c r="J339" t="s">
        <v>1198</v>
      </c>
      <c r="K339" t="s">
        <v>1199</v>
      </c>
      <c r="M339" t="s">
        <v>382</v>
      </c>
      <c r="N339" t="s">
        <v>209</v>
      </c>
      <c r="AC339" t="s">
        <v>54</v>
      </c>
      <c r="AH339" t="s">
        <v>1400</v>
      </c>
    </row>
    <row r="340" spans="1:34" x14ac:dyDescent="0.35">
      <c r="A340" t="s">
        <v>1401</v>
      </c>
      <c r="B340" t="s">
        <v>1402</v>
      </c>
      <c r="C340" t="s">
        <v>62</v>
      </c>
      <c r="D340">
        <v>125</v>
      </c>
      <c r="E340">
        <v>13346</v>
      </c>
      <c r="F340" t="s">
        <v>1403</v>
      </c>
      <c r="G340" t="s">
        <v>549</v>
      </c>
      <c r="H340" t="s">
        <v>362</v>
      </c>
      <c r="I340" t="s">
        <v>97</v>
      </c>
      <c r="K340" t="s">
        <v>363</v>
      </c>
      <c r="M340" t="s">
        <v>98</v>
      </c>
      <c r="N340" t="s">
        <v>69</v>
      </c>
      <c r="O340" t="s">
        <v>550</v>
      </c>
      <c r="AH340" t="s">
        <v>1404</v>
      </c>
    </row>
    <row r="341" spans="1:34" x14ac:dyDescent="0.35">
      <c r="A341" t="s">
        <v>1405</v>
      </c>
      <c r="B341" t="s">
        <v>1406</v>
      </c>
      <c r="C341" t="s">
        <v>62</v>
      </c>
      <c r="D341">
        <v>2</v>
      </c>
      <c r="E341">
        <v>687</v>
      </c>
      <c r="F341" t="s">
        <v>739</v>
      </c>
      <c r="G341" t="s">
        <v>549</v>
      </c>
      <c r="H341" t="s">
        <v>476</v>
      </c>
      <c r="I341" t="s">
        <v>97</v>
      </c>
      <c r="K341" t="s">
        <v>476</v>
      </c>
      <c r="M341" t="s">
        <v>98</v>
      </c>
      <c r="N341" t="s">
        <v>69</v>
      </c>
      <c r="O341" t="s">
        <v>550</v>
      </c>
      <c r="AH341" t="s">
        <v>1407</v>
      </c>
    </row>
    <row r="342" spans="1:34" x14ac:dyDescent="0.35">
      <c r="A342" t="s">
        <v>1408</v>
      </c>
      <c r="B342" t="s">
        <v>1409</v>
      </c>
      <c r="C342" t="s">
        <v>62</v>
      </c>
      <c r="D342">
        <v>3854</v>
      </c>
      <c r="E342">
        <v>4419764</v>
      </c>
      <c r="F342" t="s">
        <v>1410</v>
      </c>
      <c r="H342" t="s">
        <v>1411</v>
      </c>
      <c r="I342" t="s">
        <v>1412</v>
      </c>
      <c r="K342" t="s">
        <v>1413</v>
      </c>
      <c r="N342" t="s">
        <v>69</v>
      </c>
      <c r="AA342" t="s">
        <v>1414</v>
      </c>
      <c r="AD342" t="s">
        <v>82</v>
      </c>
      <c r="AH342" t="s">
        <v>1415</v>
      </c>
    </row>
    <row r="343" spans="1:34" x14ac:dyDescent="0.35">
      <c r="A343" t="s">
        <v>1416</v>
      </c>
      <c r="B343" t="s">
        <v>1025</v>
      </c>
      <c r="C343" t="s">
        <v>62</v>
      </c>
      <c r="D343">
        <v>97</v>
      </c>
      <c r="E343">
        <v>41537</v>
      </c>
      <c r="F343" t="s">
        <v>527</v>
      </c>
      <c r="G343" t="s">
        <v>528</v>
      </c>
      <c r="H343" t="s">
        <v>349</v>
      </c>
      <c r="I343" t="s">
        <v>350</v>
      </c>
      <c r="K343" t="s">
        <v>529</v>
      </c>
      <c r="L343" t="s">
        <v>49</v>
      </c>
      <c r="M343" t="s">
        <v>98</v>
      </c>
      <c r="N343" t="s">
        <v>69</v>
      </c>
      <c r="S343" t="s">
        <v>530</v>
      </c>
      <c r="AC343" t="s">
        <v>54</v>
      </c>
      <c r="AH343" t="s">
        <v>354</v>
      </c>
    </row>
    <row r="344" spans="1:34" x14ac:dyDescent="0.35">
      <c r="A344" t="s">
        <v>1417</v>
      </c>
      <c r="B344" t="s">
        <v>1065</v>
      </c>
      <c r="C344" t="s">
        <v>62</v>
      </c>
      <c r="D344">
        <v>11000</v>
      </c>
      <c r="E344">
        <v>2600565</v>
      </c>
      <c r="F344" t="s">
        <v>1066</v>
      </c>
      <c r="G344" t="s">
        <v>1067</v>
      </c>
      <c r="H344" t="s">
        <v>349</v>
      </c>
      <c r="I344" t="s">
        <v>350</v>
      </c>
      <c r="K344" t="s">
        <v>67</v>
      </c>
      <c r="M344" t="s">
        <v>537</v>
      </c>
      <c r="N344" t="s">
        <v>69</v>
      </c>
      <c r="AA344" t="s">
        <v>1418</v>
      </c>
      <c r="AC344" t="s">
        <v>54</v>
      </c>
      <c r="AH344" t="s">
        <v>1070</v>
      </c>
    </row>
    <row r="345" spans="1:34" x14ac:dyDescent="0.35">
      <c r="A345" t="s">
        <v>1419</v>
      </c>
      <c r="B345" t="s">
        <v>115</v>
      </c>
      <c r="C345" t="s">
        <v>36</v>
      </c>
      <c r="D345">
        <v>0</v>
      </c>
      <c r="E345">
        <v>1549</v>
      </c>
      <c r="F345" t="s">
        <v>58</v>
      </c>
      <c r="H345" t="s">
        <v>39</v>
      </c>
      <c r="I345" t="s">
        <v>40</v>
      </c>
      <c r="K345" t="s">
        <v>39</v>
      </c>
      <c r="M345" t="s">
        <v>41</v>
      </c>
      <c r="N345" t="s">
        <v>42</v>
      </c>
      <c r="O345" t="s">
        <v>59</v>
      </c>
      <c r="AC345" t="s">
        <v>54</v>
      </c>
      <c r="AH345" t="s">
        <v>43</v>
      </c>
    </row>
    <row r="346" spans="1:34" x14ac:dyDescent="0.35">
      <c r="A346" t="s">
        <v>1420</v>
      </c>
      <c r="B346" t="s">
        <v>1421</v>
      </c>
      <c r="C346" t="s">
        <v>290</v>
      </c>
      <c r="D346">
        <v>9019</v>
      </c>
      <c r="E346">
        <v>7106231</v>
      </c>
      <c r="F346" t="s">
        <v>1422</v>
      </c>
      <c r="G346" t="s">
        <v>1423</v>
      </c>
      <c r="H346" t="s">
        <v>293</v>
      </c>
      <c r="I346" t="s">
        <v>294</v>
      </c>
      <c r="K346" t="s">
        <v>1077</v>
      </c>
      <c r="M346" t="s">
        <v>1078</v>
      </c>
      <c r="N346" t="s">
        <v>296</v>
      </c>
      <c r="AC346" t="s">
        <v>54</v>
      </c>
      <c r="AH346" t="s">
        <v>1424</v>
      </c>
    </row>
    <row r="347" spans="1:34" x14ac:dyDescent="0.35">
      <c r="A347" t="s">
        <v>1425</v>
      </c>
      <c r="B347" t="s">
        <v>128</v>
      </c>
      <c r="C347" t="s">
        <v>62</v>
      </c>
      <c r="D347">
        <v>560</v>
      </c>
      <c r="E347">
        <v>281284</v>
      </c>
      <c r="F347" t="s">
        <v>1426</v>
      </c>
      <c r="G347" t="s">
        <v>1427</v>
      </c>
      <c r="H347" t="s">
        <v>107</v>
      </c>
      <c r="I347" t="s">
        <v>108</v>
      </c>
      <c r="J347" t="s">
        <v>109</v>
      </c>
      <c r="K347" t="s">
        <v>107</v>
      </c>
      <c r="M347" t="s">
        <v>110</v>
      </c>
      <c r="N347" t="s">
        <v>69</v>
      </c>
      <c r="O347" t="s">
        <v>1219</v>
      </c>
      <c r="AA347" t="s">
        <v>1428</v>
      </c>
      <c r="AC347" t="s">
        <v>54</v>
      </c>
      <c r="AH347" t="s">
        <v>129</v>
      </c>
    </row>
    <row r="348" spans="1:34" x14ac:dyDescent="0.35">
      <c r="A348" t="s">
        <v>1429</v>
      </c>
      <c r="B348" t="s">
        <v>970</v>
      </c>
      <c r="C348" t="s">
        <v>36</v>
      </c>
      <c r="D348">
        <v>234</v>
      </c>
      <c r="E348">
        <v>54741</v>
      </c>
      <c r="F348" t="s">
        <v>862</v>
      </c>
      <c r="G348" t="s">
        <v>863</v>
      </c>
      <c r="H348" t="s">
        <v>864</v>
      </c>
      <c r="I348" t="s">
        <v>865</v>
      </c>
      <c r="K348" t="s">
        <v>866</v>
      </c>
      <c r="M348" t="s">
        <v>98</v>
      </c>
      <c r="N348" t="s">
        <v>411</v>
      </c>
      <c r="U348" t="s">
        <v>867</v>
      </c>
      <c r="AC348" t="s">
        <v>54</v>
      </c>
      <c r="AH348" t="s">
        <v>973</v>
      </c>
    </row>
    <row r="349" spans="1:34" x14ac:dyDescent="0.35">
      <c r="A349" t="s">
        <v>1430</v>
      </c>
      <c r="B349" t="s">
        <v>1431</v>
      </c>
      <c r="C349" t="s">
        <v>62</v>
      </c>
      <c r="D349">
        <v>78</v>
      </c>
      <c r="E349">
        <v>28945</v>
      </c>
      <c r="F349" t="s">
        <v>824</v>
      </c>
      <c r="H349" t="s">
        <v>369</v>
      </c>
      <c r="I349" t="s">
        <v>370</v>
      </c>
      <c r="J349" t="s">
        <v>369</v>
      </c>
      <c r="K349" t="s">
        <v>369</v>
      </c>
      <c r="M349" t="s">
        <v>98</v>
      </c>
      <c r="N349" t="s">
        <v>69</v>
      </c>
      <c r="P349" t="s">
        <v>371</v>
      </c>
      <c r="AH349" t="s">
        <v>1432</v>
      </c>
    </row>
    <row r="350" spans="1:34" x14ac:dyDescent="0.35">
      <c r="A350" t="s">
        <v>1433</v>
      </c>
      <c r="B350" t="s">
        <v>1434</v>
      </c>
      <c r="C350" t="s">
        <v>36</v>
      </c>
      <c r="D350">
        <v>266</v>
      </c>
      <c r="E350">
        <v>122397</v>
      </c>
      <c r="F350" t="s">
        <v>692</v>
      </c>
      <c r="G350" t="s">
        <v>693</v>
      </c>
      <c r="H350" t="s">
        <v>694</v>
      </c>
      <c r="I350" t="s">
        <v>695</v>
      </c>
      <c r="K350" t="s">
        <v>696</v>
      </c>
      <c r="L350" t="s">
        <v>49</v>
      </c>
      <c r="M350" t="s">
        <v>135</v>
      </c>
      <c r="N350" t="s">
        <v>697</v>
      </c>
      <c r="AC350" t="s">
        <v>54</v>
      </c>
      <c r="AH350" t="s">
        <v>698</v>
      </c>
    </row>
    <row r="351" spans="1:34" x14ac:dyDescent="0.35">
      <c r="A351" t="s">
        <v>1435</v>
      </c>
      <c r="B351" t="s">
        <v>1436</v>
      </c>
      <c r="C351" t="s">
        <v>62</v>
      </c>
      <c r="D351">
        <v>250</v>
      </c>
      <c r="E351">
        <v>34537</v>
      </c>
      <c r="F351" t="s">
        <v>1437</v>
      </c>
      <c r="G351" t="s">
        <v>1438</v>
      </c>
      <c r="H351" t="s">
        <v>369</v>
      </c>
      <c r="I351" t="s">
        <v>370</v>
      </c>
      <c r="J351" t="s">
        <v>369</v>
      </c>
      <c r="K351" t="s">
        <v>369</v>
      </c>
      <c r="M351" t="s">
        <v>98</v>
      </c>
      <c r="N351" t="s">
        <v>69</v>
      </c>
      <c r="U351" t="s">
        <v>1439</v>
      </c>
      <c r="AD351" t="s">
        <v>82</v>
      </c>
      <c r="AH351" t="s">
        <v>1440</v>
      </c>
    </row>
    <row r="352" spans="1:34" x14ac:dyDescent="0.35">
      <c r="A352" t="s">
        <v>1441</v>
      </c>
      <c r="B352" t="s">
        <v>1111</v>
      </c>
      <c r="C352" t="s">
        <v>62</v>
      </c>
      <c r="D352">
        <v>10</v>
      </c>
      <c r="E352">
        <v>6213</v>
      </c>
      <c r="F352" t="s">
        <v>571</v>
      </c>
      <c r="H352" t="s">
        <v>560</v>
      </c>
      <c r="I352" t="s">
        <v>97</v>
      </c>
      <c r="K352" t="s">
        <v>560</v>
      </c>
      <c r="M352" t="s">
        <v>342</v>
      </c>
      <c r="N352" t="s">
        <v>69</v>
      </c>
      <c r="AA352" t="s">
        <v>572</v>
      </c>
      <c r="AH352" t="s">
        <v>1442</v>
      </c>
    </row>
    <row r="353" spans="1:34" x14ac:dyDescent="0.35">
      <c r="A353" t="s">
        <v>1443</v>
      </c>
      <c r="B353" t="s">
        <v>1444</v>
      </c>
      <c r="C353" t="s">
        <v>62</v>
      </c>
      <c r="D353">
        <v>207</v>
      </c>
      <c r="E353">
        <v>142616</v>
      </c>
      <c r="F353" t="s">
        <v>165</v>
      </c>
      <c r="G353" t="s">
        <v>166</v>
      </c>
      <c r="H353" t="s">
        <v>167</v>
      </c>
      <c r="I353" t="s">
        <v>97</v>
      </c>
      <c r="K353" t="s">
        <v>168</v>
      </c>
      <c r="N353" t="s">
        <v>69</v>
      </c>
      <c r="O353" t="s">
        <v>169</v>
      </c>
      <c r="W353" t="s">
        <v>170</v>
      </c>
      <c r="AA353" t="s">
        <v>171</v>
      </c>
      <c r="AC353" t="s">
        <v>54</v>
      </c>
      <c r="AH353" t="s">
        <v>172</v>
      </c>
    </row>
    <row r="354" spans="1:34" x14ac:dyDescent="0.35">
      <c r="A354" t="s">
        <v>1445</v>
      </c>
      <c r="B354" t="s">
        <v>700</v>
      </c>
      <c r="C354" t="s">
        <v>62</v>
      </c>
      <c r="D354">
        <v>3095</v>
      </c>
      <c r="E354">
        <v>321934</v>
      </c>
      <c r="F354" t="s">
        <v>1446</v>
      </c>
      <c r="G354" t="s">
        <v>1183</v>
      </c>
      <c r="H354" t="s">
        <v>315</v>
      </c>
      <c r="I354" t="s">
        <v>316</v>
      </c>
      <c r="K354" t="s">
        <v>317</v>
      </c>
      <c r="M354" t="s">
        <v>68</v>
      </c>
      <c r="N354" t="s">
        <v>69</v>
      </c>
      <c r="AH354" t="s">
        <v>706</v>
      </c>
    </row>
    <row r="355" spans="1:34" x14ac:dyDescent="0.35">
      <c r="A355" t="s">
        <v>1447</v>
      </c>
      <c r="B355" t="s">
        <v>564</v>
      </c>
      <c r="C355" t="s">
        <v>62</v>
      </c>
      <c r="D355">
        <v>3602</v>
      </c>
      <c r="E355">
        <v>3546652</v>
      </c>
      <c r="F355" t="s">
        <v>323</v>
      </c>
      <c r="G355" t="s">
        <v>314</v>
      </c>
      <c r="H355" t="s">
        <v>315</v>
      </c>
      <c r="I355" t="s">
        <v>316</v>
      </c>
      <c r="K355" t="s">
        <v>317</v>
      </c>
      <c r="M355" t="s">
        <v>324</v>
      </c>
      <c r="N355" t="s">
        <v>69</v>
      </c>
      <c r="AH355" t="s">
        <v>565</v>
      </c>
    </row>
    <row r="356" spans="1:34" x14ac:dyDescent="0.35">
      <c r="A356" t="s">
        <v>1448</v>
      </c>
      <c r="B356" t="s">
        <v>999</v>
      </c>
      <c r="C356" t="s">
        <v>36</v>
      </c>
      <c r="D356">
        <v>0</v>
      </c>
      <c r="E356">
        <v>1502</v>
      </c>
      <c r="F356" t="s">
        <v>116</v>
      </c>
      <c r="H356" t="s">
        <v>39</v>
      </c>
      <c r="I356" t="s">
        <v>40</v>
      </c>
      <c r="K356" t="s">
        <v>39</v>
      </c>
      <c r="M356" t="s">
        <v>41</v>
      </c>
      <c r="N356" t="s">
        <v>42</v>
      </c>
      <c r="O356" t="s">
        <v>148</v>
      </c>
      <c r="AC356" t="s">
        <v>54</v>
      </c>
      <c r="AH356" t="s">
        <v>43</v>
      </c>
    </row>
    <row r="357" spans="1:34" x14ac:dyDescent="0.35">
      <c r="A357" t="s">
        <v>1449</v>
      </c>
      <c r="B357" t="s">
        <v>1450</v>
      </c>
      <c r="C357" t="s">
        <v>62</v>
      </c>
      <c r="D357">
        <v>68</v>
      </c>
      <c r="E357">
        <v>18203</v>
      </c>
      <c r="F357" t="s">
        <v>1451</v>
      </c>
      <c r="G357" t="s">
        <v>1452</v>
      </c>
      <c r="H357" t="s">
        <v>1453</v>
      </c>
      <c r="I357" t="s">
        <v>97</v>
      </c>
      <c r="J357" t="s">
        <v>1453</v>
      </c>
      <c r="K357" t="s">
        <v>1453</v>
      </c>
      <c r="M357" t="s">
        <v>342</v>
      </c>
      <c r="N357" t="s">
        <v>69</v>
      </c>
      <c r="W357" s="2">
        <v>7.8521785207852305E+104</v>
      </c>
      <c r="AC357" t="s">
        <v>54</v>
      </c>
      <c r="AD357" t="s">
        <v>82</v>
      </c>
      <c r="AH357" t="s">
        <v>1454</v>
      </c>
    </row>
    <row r="358" spans="1:34" x14ac:dyDescent="0.35">
      <c r="A358" t="s">
        <v>1455</v>
      </c>
      <c r="B358" t="s">
        <v>1193</v>
      </c>
      <c r="C358" t="s">
        <v>202</v>
      </c>
      <c r="D358">
        <v>1936</v>
      </c>
      <c r="E358">
        <v>282255</v>
      </c>
      <c r="F358" t="s">
        <v>1398</v>
      </c>
      <c r="G358" t="s">
        <v>1399</v>
      </c>
      <c r="H358" t="s">
        <v>1196</v>
      </c>
      <c r="I358" t="s">
        <v>1197</v>
      </c>
      <c r="J358" t="s">
        <v>1198</v>
      </c>
      <c r="K358" t="s">
        <v>1199</v>
      </c>
      <c r="M358" t="s">
        <v>382</v>
      </c>
      <c r="N358" t="s">
        <v>209</v>
      </c>
      <c r="AC358" t="s">
        <v>54</v>
      </c>
      <c r="AH358" t="s">
        <v>1254</v>
      </c>
    </row>
    <row r="359" spans="1:34" x14ac:dyDescent="0.35">
      <c r="A359" t="s">
        <v>1456</v>
      </c>
      <c r="B359" t="s">
        <v>1228</v>
      </c>
      <c r="C359" t="s">
        <v>62</v>
      </c>
      <c r="D359">
        <v>144</v>
      </c>
      <c r="E359">
        <v>111397</v>
      </c>
      <c r="F359" t="s">
        <v>960</v>
      </c>
      <c r="G359" t="s">
        <v>961</v>
      </c>
      <c r="H359" t="s">
        <v>315</v>
      </c>
      <c r="I359" t="s">
        <v>316</v>
      </c>
      <c r="K359" t="s">
        <v>317</v>
      </c>
      <c r="M359" t="s">
        <v>324</v>
      </c>
      <c r="N359" t="s">
        <v>69</v>
      </c>
      <c r="AH359" t="s">
        <v>1229</v>
      </c>
    </row>
    <row r="360" spans="1:34" x14ac:dyDescent="0.35">
      <c r="A360" t="s">
        <v>1457</v>
      </c>
      <c r="B360" t="s">
        <v>1458</v>
      </c>
      <c r="C360" t="s">
        <v>73</v>
      </c>
      <c r="D360">
        <v>1347</v>
      </c>
      <c r="E360">
        <v>557754</v>
      </c>
      <c r="F360" t="s">
        <v>433</v>
      </c>
      <c r="G360" t="s">
        <v>434</v>
      </c>
      <c r="H360" t="s">
        <v>435</v>
      </c>
      <c r="I360" t="s">
        <v>436</v>
      </c>
      <c r="K360" t="s">
        <v>437</v>
      </c>
      <c r="M360" t="s">
        <v>438</v>
      </c>
      <c r="N360" t="s">
        <v>80</v>
      </c>
      <c r="AC360" t="s">
        <v>54</v>
      </c>
      <c r="AD360" t="s">
        <v>82</v>
      </c>
      <c r="AH360" t="s">
        <v>439</v>
      </c>
    </row>
    <row r="361" spans="1:34" x14ac:dyDescent="0.35">
      <c r="A361" t="s">
        <v>1459</v>
      </c>
      <c r="B361" t="s">
        <v>899</v>
      </c>
      <c r="C361" t="s">
        <v>62</v>
      </c>
      <c r="D361">
        <v>183</v>
      </c>
      <c r="E361">
        <v>89547</v>
      </c>
      <c r="F361" t="s">
        <v>105</v>
      </c>
      <c r="G361" t="s">
        <v>106</v>
      </c>
      <c r="H361" t="s">
        <v>107</v>
      </c>
      <c r="I361" t="s">
        <v>108</v>
      </c>
      <c r="J361" t="s">
        <v>109</v>
      </c>
      <c r="K361" t="s">
        <v>107</v>
      </c>
      <c r="M361" t="s">
        <v>110</v>
      </c>
      <c r="N361" t="s">
        <v>69</v>
      </c>
      <c r="O361" t="s">
        <v>111</v>
      </c>
      <c r="AA361" t="s">
        <v>112</v>
      </c>
      <c r="AC361" t="s">
        <v>54</v>
      </c>
      <c r="AH361" t="s">
        <v>900</v>
      </c>
    </row>
    <row r="362" spans="1:34" x14ac:dyDescent="0.35">
      <c r="A362" t="s">
        <v>1460</v>
      </c>
      <c r="B362" t="s">
        <v>1461</v>
      </c>
      <c r="C362" t="s">
        <v>62</v>
      </c>
      <c r="D362">
        <v>580</v>
      </c>
      <c r="E362">
        <v>70587</v>
      </c>
      <c r="F362" t="s">
        <v>787</v>
      </c>
      <c r="G362" t="s">
        <v>361</v>
      </c>
      <c r="H362" t="s">
        <v>476</v>
      </c>
      <c r="I362" t="s">
        <v>97</v>
      </c>
      <c r="K362" t="s">
        <v>476</v>
      </c>
      <c r="M362" t="s">
        <v>98</v>
      </c>
      <c r="N362" t="s">
        <v>69</v>
      </c>
      <c r="O362" t="s">
        <v>343</v>
      </c>
      <c r="AH362" t="s">
        <v>1462</v>
      </c>
    </row>
    <row r="363" spans="1:34" x14ac:dyDescent="0.35">
      <c r="A363" t="s">
        <v>1463</v>
      </c>
      <c r="B363" t="s">
        <v>226</v>
      </c>
      <c r="C363" t="s">
        <v>36</v>
      </c>
      <c r="D363">
        <v>0</v>
      </c>
      <c r="E363">
        <v>1237</v>
      </c>
      <c r="F363" t="s">
        <v>116</v>
      </c>
      <c r="H363" t="s">
        <v>39</v>
      </c>
      <c r="I363" t="s">
        <v>40</v>
      </c>
      <c r="K363" t="s">
        <v>39</v>
      </c>
      <c r="M363" t="s">
        <v>41</v>
      </c>
      <c r="N363" t="s">
        <v>42</v>
      </c>
      <c r="O363" t="s">
        <v>480</v>
      </c>
      <c r="AC363" t="s">
        <v>54</v>
      </c>
      <c r="AH363" t="s">
        <v>43</v>
      </c>
    </row>
    <row r="364" spans="1:34" x14ac:dyDescent="0.35">
      <c r="A364" t="s">
        <v>1464</v>
      </c>
      <c r="B364" t="s">
        <v>929</v>
      </c>
      <c r="C364" t="s">
        <v>62</v>
      </c>
      <c r="D364">
        <v>121</v>
      </c>
      <c r="E364">
        <v>60783</v>
      </c>
      <c r="F364" t="s">
        <v>517</v>
      </c>
      <c r="G364" t="s">
        <v>242</v>
      </c>
      <c r="H364" t="s">
        <v>518</v>
      </c>
      <c r="I364" t="s">
        <v>519</v>
      </c>
      <c r="K364" t="s">
        <v>520</v>
      </c>
      <c r="M364" t="s">
        <v>521</v>
      </c>
      <c r="N364" t="s">
        <v>69</v>
      </c>
      <c r="O364" t="s">
        <v>522</v>
      </c>
      <c r="AA364" t="s">
        <v>880</v>
      </c>
      <c r="AC364" t="s">
        <v>54</v>
      </c>
      <c r="AD364" t="s">
        <v>881</v>
      </c>
      <c r="AH364" t="s">
        <v>882</v>
      </c>
    </row>
    <row r="365" spans="1:34" x14ac:dyDescent="0.35">
      <c r="A365" s="1" t="s">
        <v>1465</v>
      </c>
      <c r="B365" t="s">
        <v>1466</v>
      </c>
      <c r="C365" t="s">
        <v>62</v>
      </c>
      <c r="D365">
        <v>378</v>
      </c>
      <c r="E365">
        <v>938242</v>
      </c>
      <c r="F365" t="s">
        <v>1467</v>
      </c>
      <c r="H365" t="s">
        <v>176</v>
      </c>
      <c r="I365" t="s">
        <v>177</v>
      </c>
      <c r="J365" t="s">
        <v>178</v>
      </c>
      <c r="K365" t="s">
        <v>179</v>
      </c>
      <c r="N365" t="s">
        <v>69</v>
      </c>
      <c r="P365" t="s">
        <v>180</v>
      </c>
      <c r="AC365" t="s">
        <v>54</v>
      </c>
      <c r="AH365" t="s">
        <v>181</v>
      </c>
    </row>
    <row r="366" spans="1:34" x14ac:dyDescent="0.35">
      <c r="A366" t="s">
        <v>1468</v>
      </c>
      <c r="B366" t="s">
        <v>1469</v>
      </c>
      <c r="C366" t="s">
        <v>36</v>
      </c>
      <c r="D366">
        <v>0</v>
      </c>
      <c r="E366">
        <v>687</v>
      </c>
      <c r="F366" t="s">
        <v>116</v>
      </c>
      <c r="H366" t="s">
        <v>39</v>
      </c>
      <c r="I366" t="s">
        <v>40</v>
      </c>
      <c r="K366" t="s">
        <v>39</v>
      </c>
      <c r="M366" t="s">
        <v>41</v>
      </c>
      <c r="N366" t="s">
        <v>42</v>
      </c>
      <c r="O366" t="s">
        <v>117</v>
      </c>
      <c r="AC366" t="s">
        <v>54</v>
      </c>
      <c r="AH366" t="s">
        <v>43</v>
      </c>
    </row>
    <row r="367" spans="1:34" x14ac:dyDescent="0.35">
      <c r="A367" t="s">
        <v>1470</v>
      </c>
      <c r="B367" t="s">
        <v>1471</v>
      </c>
      <c r="C367" t="s">
        <v>202</v>
      </c>
      <c r="D367">
        <v>7</v>
      </c>
      <c r="E367">
        <v>9750</v>
      </c>
      <c r="F367" t="s">
        <v>590</v>
      </c>
      <c r="G367" t="s">
        <v>591</v>
      </c>
      <c r="H367" t="s">
        <v>592</v>
      </c>
      <c r="I367" t="s">
        <v>593</v>
      </c>
      <c r="J367" t="s">
        <v>594</v>
      </c>
      <c r="K367" t="s">
        <v>592</v>
      </c>
      <c r="M367" t="s">
        <v>595</v>
      </c>
      <c r="N367" t="s">
        <v>209</v>
      </c>
      <c r="O367" t="s">
        <v>596</v>
      </c>
      <c r="AC367" t="s">
        <v>54</v>
      </c>
    </row>
    <row r="368" spans="1:34" x14ac:dyDescent="0.35">
      <c r="A368" t="s">
        <v>1472</v>
      </c>
      <c r="B368" t="s">
        <v>581</v>
      </c>
      <c r="C368" t="s">
        <v>62</v>
      </c>
      <c r="D368">
        <v>284</v>
      </c>
      <c r="E368">
        <v>121994</v>
      </c>
      <c r="F368" t="s">
        <v>1473</v>
      </c>
      <c r="G368" t="s">
        <v>583</v>
      </c>
      <c r="H368" t="s">
        <v>141</v>
      </c>
      <c r="I368" t="s">
        <v>142</v>
      </c>
      <c r="K368" t="s">
        <v>143</v>
      </c>
      <c r="M368" t="s">
        <v>342</v>
      </c>
      <c r="N368" t="s">
        <v>69</v>
      </c>
      <c r="W368" s="2">
        <v>6.85016850568509E+129</v>
      </c>
      <c r="AC368" t="s">
        <v>54</v>
      </c>
      <c r="AH368" t="s">
        <v>145</v>
      </c>
    </row>
    <row r="369" spans="1:34" x14ac:dyDescent="0.35">
      <c r="A369" t="s">
        <v>1474</v>
      </c>
      <c r="B369" t="s">
        <v>425</v>
      </c>
      <c r="C369" t="s">
        <v>62</v>
      </c>
      <c r="D369">
        <v>17</v>
      </c>
      <c r="E369">
        <v>6798</v>
      </c>
      <c r="F369" t="s">
        <v>644</v>
      </c>
      <c r="H369" t="s">
        <v>427</v>
      </c>
      <c r="I369" t="s">
        <v>97</v>
      </c>
      <c r="K369" t="s">
        <v>253</v>
      </c>
      <c r="L369" t="s">
        <v>134</v>
      </c>
      <c r="M369" t="s">
        <v>135</v>
      </c>
      <c r="N369" t="s">
        <v>69</v>
      </c>
      <c r="AC369" t="s">
        <v>54</v>
      </c>
      <c r="AD369" t="s">
        <v>82</v>
      </c>
      <c r="AF369" t="s">
        <v>429</v>
      </c>
      <c r="AH369" t="s">
        <v>430</v>
      </c>
    </row>
    <row r="370" spans="1:34" x14ac:dyDescent="0.35">
      <c r="A370" t="s">
        <v>1475</v>
      </c>
      <c r="B370" t="s">
        <v>376</v>
      </c>
      <c r="C370" t="s">
        <v>62</v>
      </c>
      <c r="D370">
        <v>0</v>
      </c>
      <c r="E370">
        <v>111</v>
      </c>
      <c r="F370" t="s">
        <v>1476</v>
      </c>
      <c r="H370" t="s">
        <v>378</v>
      </c>
      <c r="I370" t="s">
        <v>379</v>
      </c>
      <c r="J370" t="s">
        <v>380</v>
      </c>
      <c r="K370" t="s">
        <v>381</v>
      </c>
      <c r="L370" t="s">
        <v>134</v>
      </c>
      <c r="M370" t="s">
        <v>382</v>
      </c>
      <c r="N370" t="s">
        <v>69</v>
      </c>
      <c r="AB370" t="s">
        <v>1477</v>
      </c>
      <c r="AC370" t="s">
        <v>54</v>
      </c>
      <c r="AH370" t="s">
        <v>383</v>
      </c>
    </row>
    <row r="371" spans="1:34" x14ac:dyDescent="0.35">
      <c r="A371" t="s">
        <v>1478</v>
      </c>
      <c r="B371" t="s">
        <v>872</v>
      </c>
      <c r="C371" t="s">
        <v>62</v>
      </c>
      <c r="D371">
        <v>65</v>
      </c>
      <c r="E371">
        <v>66940</v>
      </c>
      <c r="F371" t="s">
        <v>120</v>
      </c>
      <c r="G371" t="s">
        <v>121</v>
      </c>
      <c r="H371" t="s">
        <v>122</v>
      </c>
      <c r="I371" t="s">
        <v>123</v>
      </c>
      <c r="K371" t="s">
        <v>124</v>
      </c>
      <c r="M371" t="s">
        <v>125</v>
      </c>
      <c r="N371" t="s">
        <v>69</v>
      </c>
      <c r="AH371" t="s">
        <v>1479</v>
      </c>
    </row>
    <row r="372" spans="1:34" x14ac:dyDescent="0.35">
      <c r="A372" t="s">
        <v>1480</v>
      </c>
      <c r="B372" t="s">
        <v>637</v>
      </c>
      <c r="C372" t="s">
        <v>36</v>
      </c>
      <c r="D372">
        <v>10</v>
      </c>
      <c r="E372">
        <v>20315</v>
      </c>
      <c r="F372" t="s">
        <v>386</v>
      </c>
      <c r="G372" t="s">
        <v>387</v>
      </c>
      <c r="H372" t="s">
        <v>39</v>
      </c>
      <c r="I372" t="s">
        <v>40</v>
      </c>
      <c r="J372" t="s">
        <v>388</v>
      </c>
      <c r="K372" t="s">
        <v>39</v>
      </c>
      <c r="M372" t="s">
        <v>41</v>
      </c>
      <c r="N372" t="s">
        <v>42</v>
      </c>
      <c r="AC372" t="s">
        <v>54</v>
      </c>
      <c r="AH372" t="s">
        <v>389</v>
      </c>
    </row>
    <row r="373" spans="1:34" x14ac:dyDescent="0.35">
      <c r="A373" t="s">
        <v>1481</v>
      </c>
      <c r="B373" t="s">
        <v>1482</v>
      </c>
      <c r="C373" t="s">
        <v>62</v>
      </c>
      <c r="D373">
        <v>61</v>
      </c>
      <c r="E373">
        <v>15978</v>
      </c>
      <c r="F373" t="s">
        <v>1483</v>
      </c>
      <c r="G373" t="s">
        <v>1484</v>
      </c>
      <c r="H373" t="s">
        <v>141</v>
      </c>
      <c r="I373" t="s">
        <v>142</v>
      </c>
      <c r="K373" t="s">
        <v>1150</v>
      </c>
      <c r="M373" t="s">
        <v>382</v>
      </c>
      <c r="N373" t="s">
        <v>69</v>
      </c>
      <c r="W373" s="2">
        <v>2.7510275142751601E+19</v>
      </c>
      <c r="AA373" t="s">
        <v>1151</v>
      </c>
      <c r="AC373" t="s">
        <v>54</v>
      </c>
      <c r="AH373" t="s">
        <v>1152</v>
      </c>
    </row>
    <row r="374" spans="1:34" x14ac:dyDescent="0.35">
      <c r="A374" t="s">
        <v>1485</v>
      </c>
      <c r="B374" t="s">
        <v>1486</v>
      </c>
      <c r="C374" t="s">
        <v>62</v>
      </c>
      <c r="D374">
        <v>66</v>
      </c>
      <c r="E374">
        <v>48420</v>
      </c>
      <c r="F374" t="s">
        <v>1487</v>
      </c>
      <c r="H374" t="s">
        <v>560</v>
      </c>
      <c r="I374" t="s">
        <v>97</v>
      </c>
      <c r="J374" t="s">
        <v>1488</v>
      </c>
      <c r="K374" t="s">
        <v>560</v>
      </c>
      <c r="M374" t="s">
        <v>342</v>
      </c>
      <c r="N374" t="s">
        <v>69</v>
      </c>
      <c r="AA374" t="s">
        <v>1489</v>
      </c>
      <c r="AC374" t="s">
        <v>54</v>
      </c>
      <c r="AH374" t="s">
        <v>1490</v>
      </c>
    </row>
    <row r="375" spans="1:34" x14ac:dyDescent="0.35">
      <c r="A375" t="s">
        <v>1491</v>
      </c>
      <c r="B375" t="s">
        <v>322</v>
      </c>
      <c r="C375" t="s">
        <v>62</v>
      </c>
      <c r="D375">
        <v>1345</v>
      </c>
      <c r="E375">
        <v>1096925</v>
      </c>
      <c r="F375" t="s">
        <v>323</v>
      </c>
      <c r="G375" t="s">
        <v>314</v>
      </c>
      <c r="H375" t="s">
        <v>315</v>
      </c>
      <c r="I375" t="s">
        <v>316</v>
      </c>
      <c r="K375" t="s">
        <v>317</v>
      </c>
      <c r="M375" t="s">
        <v>324</v>
      </c>
      <c r="N375" t="s">
        <v>69</v>
      </c>
      <c r="AH375" t="s">
        <v>325</v>
      </c>
    </row>
    <row r="376" spans="1:34" x14ac:dyDescent="0.35">
      <c r="A376" t="s">
        <v>1492</v>
      </c>
      <c r="B376" t="s">
        <v>457</v>
      </c>
      <c r="C376" t="s">
        <v>73</v>
      </c>
      <c r="D376">
        <v>7</v>
      </c>
      <c r="E376">
        <v>3283</v>
      </c>
      <c r="F376" t="s">
        <v>458</v>
      </c>
      <c r="G376" t="s">
        <v>459</v>
      </c>
      <c r="H376" t="s">
        <v>460</v>
      </c>
      <c r="I376" t="s">
        <v>461</v>
      </c>
      <c r="K376" t="s">
        <v>462</v>
      </c>
      <c r="M376" t="s">
        <v>98</v>
      </c>
      <c r="N376" t="s">
        <v>80</v>
      </c>
      <c r="AD376" t="s">
        <v>82</v>
      </c>
      <c r="AH376" t="s">
        <v>463</v>
      </c>
    </row>
    <row r="377" spans="1:34" x14ac:dyDescent="0.35">
      <c r="A377" t="s">
        <v>1493</v>
      </c>
      <c r="B377" t="s">
        <v>608</v>
      </c>
      <c r="C377" t="s">
        <v>62</v>
      </c>
      <c r="D377">
        <v>218</v>
      </c>
      <c r="E377">
        <v>37223</v>
      </c>
      <c r="F377" t="s">
        <v>609</v>
      </c>
      <c r="G377" t="s">
        <v>610</v>
      </c>
      <c r="H377" t="s">
        <v>611</v>
      </c>
      <c r="I377" t="s">
        <v>612</v>
      </c>
      <c r="K377" t="s">
        <v>613</v>
      </c>
      <c r="M377" t="s">
        <v>135</v>
      </c>
      <c r="N377" t="s">
        <v>69</v>
      </c>
      <c r="Q377" t="s">
        <v>640</v>
      </c>
      <c r="AC377" t="s">
        <v>54</v>
      </c>
      <c r="AE377" t="s">
        <v>615</v>
      </c>
      <c r="AH377" t="s">
        <v>616</v>
      </c>
    </row>
    <row r="378" spans="1:34" x14ac:dyDescent="0.35">
      <c r="A378" t="s">
        <v>1494</v>
      </c>
      <c r="B378" t="s">
        <v>1397</v>
      </c>
      <c r="C378" t="s">
        <v>202</v>
      </c>
      <c r="D378">
        <v>83</v>
      </c>
      <c r="E378">
        <v>31976</v>
      </c>
      <c r="F378" t="s">
        <v>1495</v>
      </c>
      <c r="G378" t="s">
        <v>1399</v>
      </c>
      <c r="H378" t="s">
        <v>1196</v>
      </c>
      <c r="I378" t="s">
        <v>1197</v>
      </c>
      <c r="J378" t="s">
        <v>1198</v>
      </c>
      <c r="K378" t="s">
        <v>1199</v>
      </c>
      <c r="N378" t="s">
        <v>209</v>
      </c>
      <c r="AH378" t="s">
        <v>1400</v>
      </c>
    </row>
    <row r="379" spans="1:34" x14ac:dyDescent="0.35">
      <c r="A379" t="s">
        <v>1496</v>
      </c>
      <c r="B379" t="s">
        <v>1109</v>
      </c>
      <c r="C379" t="s">
        <v>36</v>
      </c>
      <c r="D379">
        <v>0</v>
      </c>
      <c r="E379">
        <v>866</v>
      </c>
      <c r="F379" t="s">
        <v>116</v>
      </c>
      <c r="H379" t="s">
        <v>39</v>
      </c>
      <c r="I379" t="s">
        <v>40</v>
      </c>
      <c r="K379" t="s">
        <v>39</v>
      </c>
      <c r="M379" t="s">
        <v>41</v>
      </c>
      <c r="N379" t="s">
        <v>42</v>
      </c>
      <c r="O379" t="s">
        <v>117</v>
      </c>
      <c r="AC379" t="s">
        <v>54</v>
      </c>
      <c r="AH379" t="s">
        <v>43</v>
      </c>
    </row>
    <row r="380" spans="1:34" x14ac:dyDescent="0.35">
      <c r="A380" t="s">
        <v>1497</v>
      </c>
      <c r="B380" t="s">
        <v>283</v>
      </c>
      <c r="C380" t="s">
        <v>62</v>
      </c>
      <c r="D380">
        <v>3122</v>
      </c>
      <c r="E380">
        <v>324365</v>
      </c>
      <c r="F380" t="s">
        <v>277</v>
      </c>
      <c r="G380" t="s">
        <v>278</v>
      </c>
      <c r="H380" t="s">
        <v>260</v>
      </c>
      <c r="I380" t="s">
        <v>261</v>
      </c>
      <c r="J380" t="s">
        <v>262</v>
      </c>
      <c r="K380" t="s">
        <v>263</v>
      </c>
      <c r="M380" t="s">
        <v>264</v>
      </c>
      <c r="N380" t="s">
        <v>69</v>
      </c>
      <c r="O380" t="s">
        <v>417</v>
      </c>
      <c r="AC380" t="s">
        <v>54</v>
      </c>
      <c r="AH380" t="s">
        <v>1498</v>
      </c>
    </row>
    <row r="381" spans="1:34" x14ac:dyDescent="0.35">
      <c r="A381" t="s">
        <v>1499</v>
      </c>
      <c r="B381" t="s">
        <v>1193</v>
      </c>
      <c r="C381" t="s">
        <v>202</v>
      </c>
      <c r="D381">
        <v>1978</v>
      </c>
      <c r="E381">
        <v>288474</v>
      </c>
      <c r="F381" t="s">
        <v>1398</v>
      </c>
      <c r="G381" t="s">
        <v>1399</v>
      </c>
      <c r="H381" t="s">
        <v>1196</v>
      </c>
      <c r="I381" t="s">
        <v>1197</v>
      </c>
      <c r="J381" t="s">
        <v>1198</v>
      </c>
      <c r="K381" t="s">
        <v>1199</v>
      </c>
      <c r="M381" t="s">
        <v>382</v>
      </c>
      <c r="N381" t="s">
        <v>209</v>
      </c>
      <c r="AC381" t="s">
        <v>54</v>
      </c>
      <c r="AH381" t="s">
        <v>1201</v>
      </c>
    </row>
    <row r="382" spans="1:34" x14ac:dyDescent="0.35">
      <c r="A382" t="s">
        <v>1500</v>
      </c>
      <c r="B382" t="s">
        <v>1501</v>
      </c>
      <c r="C382" t="s">
        <v>73</v>
      </c>
      <c r="D382">
        <v>93</v>
      </c>
      <c r="E382">
        <v>45395</v>
      </c>
      <c r="F382" t="s">
        <v>433</v>
      </c>
      <c r="G382" t="s">
        <v>434</v>
      </c>
      <c r="H382" t="s">
        <v>435</v>
      </c>
      <c r="I382" t="s">
        <v>436</v>
      </c>
      <c r="K382" t="s">
        <v>437</v>
      </c>
      <c r="M382" t="s">
        <v>438</v>
      </c>
      <c r="N382" t="s">
        <v>80</v>
      </c>
      <c r="AC382" t="s">
        <v>54</v>
      </c>
      <c r="AD382" t="s">
        <v>82</v>
      </c>
      <c r="AH382" t="s">
        <v>1285</v>
      </c>
    </row>
    <row r="383" spans="1:34" x14ac:dyDescent="0.35">
      <c r="A383" t="s">
        <v>1502</v>
      </c>
      <c r="B383" t="s">
        <v>156</v>
      </c>
      <c r="C383" t="s">
        <v>36</v>
      </c>
      <c r="D383">
        <v>0</v>
      </c>
      <c r="E383">
        <v>1135</v>
      </c>
      <c r="F383" t="s">
        <v>116</v>
      </c>
      <c r="H383" t="s">
        <v>39</v>
      </c>
      <c r="I383" t="s">
        <v>40</v>
      </c>
      <c r="K383" t="s">
        <v>39</v>
      </c>
      <c r="M383" t="s">
        <v>41</v>
      </c>
      <c r="N383" t="s">
        <v>42</v>
      </c>
      <c r="O383" t="s">
        <v>227</v>
      </c>
      <c r="AC383" t="s">
        <v>54</v>
      </c>
      <c r="AH383" t="s">
        <v>43</v>
      </c>
    </row>
    <row r="384" spans="1:34" x14ac:dyDescent="0.35">
      <c r="A384" t="s">
        <v>1503</v>
      </c>
      <c r="B384" t="s">
        <v>999</v>
      </c>
      <c r="C384" t="s">
        <v>36</v>
      </c>
      <c r="D384">
        <v>1</v>
      </c>
      <c r="E384">
        <v>2266</v>
      </c>
      <c r="F384" t="s">
        <v>116</v>
      </c>
      <c r="H384" t="s">
        <v>39</v>
      </c>
      <c r="I384" t="s">
        <v>40</v>
      </c>
      <c r="K384" t="s">
        <v>39</v>
      </c>
      <c r="M384" t="s">
        <v>41</v>
      </c>
      <c r="N384" t="s">
        <v>42</v>
      </c>
      <c r="O384" t="s">
        <v>480</v>
      </c>
      <c r="AC384" t="s">
        <v>54</v>
      </c>
      <c r="AH384" t="s">
        <v>43</v>
      </c>
    </row>
    <row r="385" spans="1:34" x14ac:dyDescent="0.35">
      <c r="A385" t="s">
        <v>1504</v>
      </c>
      <c r="B385" t="s">
        <v>938</v>
      </c>
      <c r="C385" t="s">
        <v>62</v>
      </c>
      <c r="D385">
        <v>297</v>
      </c>
      <c r="E385">
        <v>84551</v>
      </c>
      <c r="F385" t="s">
        <v>1505</v>
      </c>
      <c r="G385" t="s">
        <v>940</v>
      </c>
      <c r="H385" t="s">
        <v>941</v>
      </c>
      <c r="I385" t="s">
        <v>97</v>
      </c>
      <c r="K385" t="s">
        <v>942</v>
      </c>
      <c r="M385" t="s">
        <v>1506</v>
      </c>
      <c r="N385" t="s">
        <v>69</v>
      </c>
      <c r="O385" t="s">
        <v>943</v>
      </c>
      <c r="AC385" t="s">
        <v>54</v>
      </c>
      <c r="AE385" t="s">
        <v>1507</v>
      </c>
      <c r="AH385" t="s">
        <v>1508</v>
      </c>
    </row>
    <row r="386" spans="1:34" x14ac:dyDescent="0.35">
      <c r="A386" t="s">
        <v>1509</v>
      </c>
      <c r="B386" t="s">
        <v>1510</v>
      </c>
      <c r="C386" t="s">
        <v>62</v>
      </c>
      <c r="D386">
        <v>382</v>
      </c>
      <c r="E386">
        <v>42215</v>
      </c>
      <c r="F386" t="s">
        <v>787</v>
      </c>
      <c r="G386" t="s">
        <v>361</v>
      </c>
      <c r="H386" t="s">
        <v>476</v>
      </c>
      <c r="I386" t="s">
        <v>97</v>
      </c>
      <c r="K386" t="s">
        <v>476</v>
      </c>
      <c r="M386" t="s">
        <v>98</v>
      </c>
      <c r="N386" t="s">
        <v>69</v>
      </c>
      <c r="O386" t="s">
        <v>343</v>
      </c>
      <c r="AH386" t="s">
        <v>1511</v>
      </c>
    </row>
    <row r="387" spans="1:34" x14ac:dyDescent="0.35">
      <c r="A387" t="s">
        <v>1512</v>
      </c>
      <c r="B387" t="s">
        <v>1513</v>
      </c>
      <c r="C387" t="s">
        <v>36</v>
      </c>
      <c r="D387">
        <v>14</v>
      </c>
      <c r="E387">
        <v>17037</v>
      </c>
      <c r="F387" t="s">
        <v>1514</v>
      </c>
      <c r="G387" t="s">
        <v>1399</v>
      </c>
      <c r="H387" t="s">
        <v>39</v>
      </c>
      <c r="I387" t="s">
        <v>40</v>
      </c>
      <c r="K387" t="s">
        <v>39</v>
      </c>
      <c r="M387" t="s">
        <v>41</v>
      </c>
      <c r="N387" t="s">
        <v>42</v>
      </c>
      <c r="AC387" t="s">
        <v>54</v>
      </c>
      <c r="AH387" t="s">
        <v>1515</v>
      </c>
    </row>
    <row r="388" spans="1:34" x14ac:dyDescent="0.35">
      <c r="A388" t="s">
        <v>1516</v>
      </c>
      <c r="B388" t="s">
        <v>1517</v>
      </c>
      <c r="C388" t="s">
        <v>290</v>
      </c>
      <c r="D388">
        <v>47</v>
      </c>
      <c r="E388">
        <v>16213</v>
      </c>
      <c r="F388" t="s">
        <v>1175</v>
      </c>
      <c r="G388" t="s">
        <v>1176</v>
      </c>
      <c r="H388" t="s">
        <v>394</v>
      </c>
      <c r="I388" t="s">
        <v>395</v>
      </c>
      <c r="J388" t="s">
        <v>396</v>
      </c>
      <c r="K388" t="s">
        <v>396</v>
      </c>
      <c r="M388" t="s">
        <v>68</v>
      </c>
      <c r="N388" t="s">
        <v>296</v>
      </c>
      <c r="W388" s="2">
        <v>410140124169</v>
      </c>
      <c r="AC388" t="s">
        <v>54</v>
      </c>
      <c r="AH388" t="s">
        <v>1518</v>
      </c>
    </row>
    <row r="389" spans="1:34" x14ac:dyDescent="0.35">
      <c r="A389" t="s">
        <v>1519</v>
      </c>
      <c r="B389" t="s">
        <v>899</v>
      </c>
      <c r="C389" t="s">
        <v>62</v>
      </c>
      <c r="D389">
        <v>192</v>
      </c>
      <c r="E389">
        <v>104354</v>
      </c>
      <c r="F389" t="s">
        <v>105</v>
      </c>
      <c r="G389" t="s">
        <v>106</v>
      </c>
      <c r="H389" t="s">
        <v>107</v>
      </c>
      <c r="I389" t="s">
        <v>108</v>
      </c>
      <c r="J389" t="s">
        <v>109</v>
      </c>
      <c r="K389" t="s">
        <v>107</v>
      </c>
      <c r="M389" t="s">
        <v>110</v>
      </c>
      <c r="N389" t="s">
        <v>69</v>
      </c>
      <c r="O389" t="s">
        <v>111</v>
      </c>
      <c r="AH389" t="s">
        <v>900</v>
      </c>
    </row>
    <row r="390" spans="1:34" x14ac:dyDescent="0.35">
      <c r="A390" t="s">
        <v>1520</v>
      </c>
      <c r="B390" t="s">
        <v>1521</v>
      </c>
      <c r="C390" t="s">
        <v>62</v>
      </c>
      <c r="D390">
        <v>30</v>
      </c>
      <c r="E390">
        <v>2840</v>
      </c>
      <c r="F390" t="s">
        <v>687</v>
      </c>
      <c r="G390" t="s">
        <v>688</v>
      </c>
      <c r="H390" t="s">
        <v>476</v>
      </c>
      <c r="I390" t="s">
        <v>97</v>
      </c>
      <c r="K390" t="s">
        <v>476</v>
      </c>
      <c r="M390" t="s">
        <v>98</v>
      </c>
      <c r="N390" t="s">
        <v>69</v>
      </c>
      <c r="O390" t="s">
        <v>550</v>
      </c>
      <c r="AH390" t="s">
        <v>1522</v>
      </c>
    </row>
    <row r="391" spans="1:34" x14ac:dyDescent="0.35">
      <c r="A391" t="s">
        <v>1523</v>
      </c>
      <c r="B391" t="s">
        <v>1524</v>
      </c>
      <c r="C391" t="s">
        <v>62</v>
      </c>
      <c r="D391">
        <v>1</v>
      </c>
      <c r="E391">
        <v>1222</v>
      </c>
      <c r="F391" t="s">
        <v>328</v>
      </c>
      <c r="H391" t="s">
        <v>251</v>
      </c>
      <c r="I391" t="s">
        <v>252</v>
      </c>
      <c r="K391" t="s">
        <v>253</v>
      </c>
      <c r="M391" t="s">
        <v>254</v>
      </c>
      <c r="N391" t="s">
        <v>69</v>
      </c>
      <c r="AC391" t="s">
        <v>54</v>
      </c>
      <c r="AH391" t="s">
        <v>255</v>
      </c>
    </row>
    <row r="392" spans="1:34" x14ac:dyDescent="0.35">
      <c r="A392" t="s">
        <v>1525</v>
      </c>
      <c r="B392" t="s">
        <v>1526</v>
      </c>
      <c r="C392" t="s">
        <v>62</v>
      </c>
      <c r="D392">
        <v>193</v>
      </c>
      <c r="E392">
        <v>207833</v>
      </c>
      <c r="F392" t="s">
        <v>1527</v>
      </c>
      <c r="G392" t="s">
        <v>1268</v>
      </c>
      <c r="H392" t="s">
        <v>1269</v>
      </c>
      <c r="I392" t="s">
        <v>1270</v>
      </c>
      <c r="J392" t="s">
        <v>1271</v>
      </c>
      <c r="K392" t="s">
        <v>1272</v>
      </c>
      <c r="M392" t="s">
        <v>1273</v>
      </c>
      <c r="N392" t="s">
        <v>69</v>
      </c>
      <c r="AA392" t="s">
        <v>1274</v>
      </c>
      <c r="AC392" t="s">
        <v>54</v>
      </c>
      <c r="AH392" t="s">
        <v>1528</v>
      </c>
    </row>
    <row r="393" spans="1:34" x14ac:dyDescent="0.35">
      <c r="A393" t="s">
        <v>1529</v>
      </c>
      <c r="B393" t="s">
        <v>1530</v>
      </c>
      <c r="C393" t="s">
        <v>62</v>
      </c>
      <c r="D393">
        <v>148</v>
      </c>
      <c r="E393">
        <v>87263</v>
      </c>
      <c r="F393" t="s">
        <v>337</v>
      </c>
      <c r="G393" t="s">
        <v>338</v>
      </c>
      <c r="H393" t="s">
        <v>339</v>
      </c>
      <c r="I393" t="s">
        <v>340</v>
      </c>
      <c r="J393" t="s">
        <v>341</v>
      </c>
      <c r="K393" t="s">
        <v>341</v>
      </c>
      <c r="M393" t="s">
        <v>342</v>
      </c>
      <c r="N393" t="s">
        <v>69</v>
      </c>
      <c r="O393" t="s">
        <v>343</v>
      </c>
      <c r="AH393" t="s">
        <v>503</v>
      </c>
    </row>
    <row r="394" spans="1:34" x14ac:dyDescent="0.35">
      <c r="A394" s="1" t="s">
        <v>1531</v>
      </c>
      <c r="B394" t="s">
        <v>257</v>
      </c>
      <c r="C394" t="s">
        <v>62</v>
      </c>
      <c r="D394">
        <v>10881</v>
      </c>
      <c r="E394">
        <v>5286887</v>
      </c>
      <c r="F394" t="s">
        <v>258</v>
      </c>
      <c r="G394" t="s">
        <v>259</v>
      </c>
      <c r="H394" t="s">
        <v>260</v>
      </c>
      <c r="I394" t="s">
        <v>261</v>
      </c>
      <c r="J394" t="s">
        <v>262</v>
      </c>
      <c r="K394" t="s">
        <v>263</v>
      </c>
      <c r="M394" t="s">
        <v>264</v>
      </c>
      <c r="N394" t="s">
        <v>69</v>
      </c>
      <c r="O394" t="s">
        <v>265</v>
      </c>
      <c r="AC394" t="s">
        <v>54</v>
      </c>
    </row>
    <row r="395" spans="1:34" x14ac:dyDescent="0.35">
      <c r="A395" t="s">
        <v>1532</v>
      </c>
      <c r="B395" t="s">
        <v>836</v>
      </c>
      <c r="C395" t="s">
        <v>62</v>
      </c>
      <c r="D395">
        <v>1070</v>
      </c>
      <c r="E395">
        <v>508517</v>
      </c>
      <c r="F395" t="s">
        <v>837</v>
      </c>
      <c r="G395" t="s">
        <v>838</v>
      </c>
      <c r="H395" t="s">
        <v>349</v>
      </c>
      <c r="I395" t="s">
        <v>350</v>
      </c>
      <c r="K395" t="s">
        <v>351</v>
      </c>
      <c r="L395" t="s">
        <v>49</v>
      </c>
      <c r="M395" t="s">
        <v>98</v>
      </c>
      <c r="N395" t="s">
        <v>69</v>
      </c>
      <c r="O395" t="s">
        <v>222</v>
      </c>
      <c r="X395" t="s">
        <v>736</v>
      </c>
      <c r="AC395" t="s">
        <v>54</v>
      </c>
      <c r="AH395" t="s">
        <v>354</v>
      </c>
    </row>
    <row r="396" spans="1:34" x14ac:dyDescent="0.35">
      <c r="A396" t="s">
        <v>1533</v>
      </c>
      <c r="B396" t="s">
        <v>700</v>
      </c>
      <c r="C396" t="s">
        <v>62</v>
      </c>
      <c r="D396">
        <v>2458</v>
      </c>
      <c r="E396">
        <v>254425</v>
      </c>
      <c r="F396" t="s">
        <v>701</v>
      </c>
      <c r="G396" t="s">
        <v>314</v>
      </c>
      <c r="H396" t="s">
        <v>315</v>
      </c>
      <c r="I396" t="s">
        <v>316</v>
      </c>
      <c r="K396" t="s">
        <v>317</v>
      </c>
      <c r="M396" t="s">
        <v>68</v>
      </c>
      <c r="N396" t="s">
        <v>69</v>
      </c>
      <c r="AD396" t="s">
        <v>82</v>
      </c>
      <c r="AH396" t="s">
        <v>702</v>
      </c>
    </row>
    <row r="397" spans="1:34" x14ac:dyDescent="0.35">
      <c r="A397" t="s">
        <v>1534</v>
      </c>
      <c r="B397" t="s">
        <v>996</v>
      </c>
      <c r="C397" t="s">
        <v>62</v>
      </c>
      <c r="D397">
        <v>196</v>
      </c>
      <c r="E397">
        <v>108352</v>
      </c>
      <c r="F397" t="s">
        <v>105</v>
      </c>
      <c r="G397" t="s">
        <v>106</v>
      </c>
      <c r="H397" t="s">
        <v>107</v>
      </c>
      <c r="I397" t="s">
        <v>108</v>
      </c>
      <c r="J397" t="s">
        <v>109</v>
      </c>
      <c r="K397" t="s">
        <v>107</v>
      </c>
      <c r="M397" t="s">
        <v>110</v>
      </c>
      <c r="N397" t="s">
        <v>69</v>
      </c>
      <c r="O397" t="s">
        <v>111</v>
      </c>
      <c r="AH397" t="s">
        <v>997</v>
      </c>
    </row>
    <row r="398" spans="1:34" x14ac:dyDescent="0.35">
      <c r="A398" t="s">
        <v>1535</v>
      </c>
      <c r="B398" t="s">
        <v>425</v>
      </c>
      <c r="C398" t="s">
        <v>62</v>
      </c>
      <c r="D398">
        <v>4</v>
      </c>
      <c r="E398">
        <v>1091</v>
      </c>
      <c r="F398" t="s">
        <v>426</v>
      </c>
      <c r="H398" t="s">
        <v>427</v>
      </c>
      <c r="I398" t="s">
        <v>97</v>
      </c>
      <c r="K398" t="s">
        <v>253</v>
      </c>
      <c r="L398" t="s">
        <v>134</v>
      </c>
      <c r="M398" t="s">
        <v>135</v>
      </c>
      <c r="N398" t="s">
        <v>69</v>
      </c>
      <c r="AA398" t="s">
        <v>428</v>
      </c>
      <c r="AC398" t="s">
        <v>54</v>
      </c>
      <c r="AD398" t="s">
        <v>82</v>
      </c>
      <c r="AF398" t="s">
        <v>429</v>
      </c>
      <c r="AH398" t="s">
        <v>430</v>
      </c>
    </row>
    <row r="399" spans="1:34" x14ac:dyDescent="0.35">
      <c r="A399" t="s">
        <v>1536</v>
      </c>
      <c r="B399" t="s">
        <v>1537</v>
      </c>
      <c r="C399" t="s">
        <v>62</v>
      </c>
      <c r="D399">
        <v>3</v>
      </c>
      <c r="E399">
        <v>838</v>
      </c>
      <c r="F399" t="s">
        <v>739</v>
      </c>
      <c r="G399" t="s">
        <v>549</v>
      </c>
      <c r="H399" t="s">
        <v>476</v>
      </c>
      <c r="I399" t="s">
        <v>97</v>
      </c>
      <c r="K399" t="s">
        <v>476</v>
      </c>
      <c r="M399" t="s">
        <v>98</v>
      </c>
      <c r="N399" t="s">
        <v>69</v>
      </c>
      <c r="O399" t="s">
        <v>550</v>
      </c>
      <c r="AH399" t="s">
        <v>1538</v>
      </c>
    </row>
    <row r="400" spans="1:34" x14ac:dyDescent="0.35">
      <c r="A400" t="s">
        <v>1539</v>
      </c>
      <c r="B400" t="s">
        <v>700</v>
      </c>
      <c r="C400" t="s">
        <v>62</v>
      </c>
      <c r="D400">
        <v>7223</v>
      </c>
      <c r="E400">
        <v>757469</v>
      </c>
      <c r="F400" t="s">
        <v>1446</v>
      </c>
      <c r="G400" t="s">
        <v>1183</v>
      </c>
      <c r="H400" t="s">
        <v>315</v>
      </c>
      <c r="I400" t="s">
        <v>316</v>
      </c>
      <c r="K400" t="s">
        <v>317</v>
      </c>
      <c r="M400" t="s">
        <v>324</v>
      </c>
      <c r="N400" t="s">
        <v>69</v>
      </c>
      <c r="AA400" t="s">
        <v>1540</v>
      </c>
      <c r="AH400" t="s">
        <v>1541</v>
      </c>
    </row>
    <row r="401" spans="1:34" x14ac:dyDescent="0.35">
      <c r="A401" t="s">
        <v>1542</v>
      </c>
      <c r="B401" t="s">
        <v>1543</v>
      </c>
      <c r="C401" t="s">
        <v>62</v>
      </c>
      <c r="D401">
        <v>8</v>
      </c>
      <c r="E401">
        <v>2237</v>
      </c>
      <c r="F401" t="s">
        <v>548</v>
      </c>
      <c r="G401" t="s">
        <v>549</v>
      </c>
      <c r="H401" t="s">
        <v>362</v>
      </c>
      <c r="I401" t="s">
        <v>97</v>
      </c>
      <c r="K401" t="s">
        <v>363</v>
      </c>
      <c r="M401" t="s">
        <v>98</v>
      </c>
      <c r="N401" t="s">
        <v>69</v>
      </c>
      <c r="O401" t="s">
        <v>550</v>
      </c>
      <c r="AH401" t="s">
        <v>1544</v>
      </c>
    </row>
    <row r="402" spans="1:34" x14ac:dyDescent="0.35">
      <c r="A402" t="s">
        <v>1545</v>
      </c>
      <c r="B402" t="s">
        <v>1546</v>
      </c>
      <c r="C402" t="s">
        <v>62</v>
      </c>
      <c r="D402">
        <v>192</v>
      </c>
      <c r="E402">
        <v>284623</v>
      </c>
      <c r="F402" t="s">
        <v>1547</v>
      </c>
      <c r="H402" t="s">
        <v>176</v>
      </c>
      <c r="I402" t="s">
        <v>177</v>
      </c>
      <c r="K402" t="s">
        <v>179</v>
      </c>
      <c r="N402" t="s">
        <v>69</v>
      </c>
      <c r="P402" t="s">
        <v>180</v>
      </c>
      <c r="AC402" t="s">
        <v>54</v>
      </c>
      <c r="AH402" t="s">
        <v>181</v>
      </c>
    </row>
    <row r="403" spans="1:34" x14ac:dyDescent="0.35">
      <c r="A403" t="s">
        <v>1548</v>
      </c>
      <c r="B403" t="s">
        <v>1549</v>
      </c>
      <c r="C403" t="s">
        <v>62</v>
      </c>
      <c r="D403">
        <v>150</v>
      </c>
      <c r="E403">
        <v>59551</v>
      </c>
      <c r="F403" t="s">
        <v>1550</v>
      </c>
      <c r="G403" t="s">
        <v>1551</v>
      </c>
      <c r="H403" t="s">
        <v>141</v>
      </c>
      <c r="I403" t="s">
        <v>142</v>
      </c>
      <c r="K403" t="s">
        <v>143</v>
      </c>
      <c r="M403" t="s">
        <v>98</v>
      </c>
      <c r="N403" t="s">
        <v>69</v>
      </c>
      <c r="W403" s="2">
        <v>6.85016850568509E+129</v>
      </c>
      <c r="AA403" t="s">
        <v>509</v>
      </c>
      <c r="AC403" t="s">
        <v>54</v>
      </c>
      <c r="AH403" t="s">
        <v>145</v>
      </c>
    </row>
    <row r="404" spans="1:34" x14ac:dyDescent="0.35">
      <c r="A404" t="s">
        <v>1552</v>
      </c>
      <c r="B404" t="s">
        <v>119</v>
      </c>
      <c r="C404" t="s">
        <v>62</v>
      </c>
      <c r="D404">
        <v>2942</v>
      </c>
      <c r="E404">
        <v>1211779</v>
      </c>
      <c r="F404" t="s">
        <v>120</v>
      </c>
      <c r="G404" t="s">
        <v>121</v>
      </c>
      <c r="H404" t="s">
        <v>122</v>
      </c>
      <c r="I404" t="s">
        <v>123</v>
      </c>
      <c r="K404" t="s">
        <v>124</v>
      </c>
      <c r="M404" t="s">
        <v>125</v>
      </c>
      <c r="N404" t="s">
        <v>69</v>
      </c>
      <c r="AA404" t="s">
        <v>213</v>
      </c>
      <c r="AH404" t="s">
        <v>1553</v>
      </c>
    </row>
    <row r="405" spans="1:34" x14ac:dyDescent="0.35">
      <c r="A405" t="s">
        <v>1554</v>
      </c>
      <c r="B405" t="s">
        <v>1555</v>
      </c>
      <c r="C405" t="s">
        <v>36</v>
      </c>
      <c r="D405">
        <v>152</v>
      </c>
      <c r="E405">
        <v>34308</v>
      </c>
      <c r="F405" t="s">
        <v>1556</v>
      </c>
      <c r="G405" t="s">
        <v>1557</v>
      </c>
      <c r="H405" t="s">
        <v>727</v>
      </c>
      <c r="I405" t="s">
        <v>728</v>
      </c>
      <c r="J405" t="s">
        <v>729</v>
      </c>
      <c r="K405" t="s">
        <v>730</v>
      </c>
      <c r="N405" t="s">
        <v>731</v>
      </c>
      <c r="AC405" t="s">
        <v>54</v>
      </c>
      <c r="AD405" t="s">
        <v>1383</v>
      </c>
      <c r="AH405" t="s">
        <v>1558</v>
      </c>
    </row>
    <row r="406" spans="1:34" x14ac:dyDescent="0.35">
      <c r="A406" t="s">
        <v>1559</v>
      </c>
      <c r="B406" t="s">
        <v>1560</v>
      </c>
      <c r="C406" t="s">
        <v>62</v>
      </c>
      <c r="D406">
        <v>164</v>
      </c>
      <c r="E406">
        <v>96409</v>
      </c>
      <c r="F406" t="s">
        <v>105</v>
      </c>
      <c r="G406" t="s">
        <v>106</v>
      </c>
      <c r="H406" t="s">
        <v>107</v>
      </c>
      <c r="I406" t="s">
        <v>108</v>
      </c>
      <c r="J406" t="s">
        <v>109</v>
      </c>
      <c r="K406" t="s">
        <v>107</v>
      </c>
      <c r="M406" t="s">
        <v>110</v>
      </c>
      <c r="N406" t="s">
        <v>69</v>
      </c>
      <c r="O406" t="s">
        <v>111</v>
      </c>
      <c r="AH406" t="s">
        <v>1561</v>
      </c>
    </row>
    <row r="407" spans="1:34" x14ac:dyDescent="0.35">
      <c r="A407" t="s">
        <v>1562</v>
      </c>
      <c r="B407" t="s">
        <v>1563</v>
      </c>
      <c r="C407" t="s">
        <v>202</v>
      </c>
      <c r="D407">
        <v>32</v>
      </c>
      <c r="E407">
        <v>34883</v>
      </c>
      <c r="F407" t="s">
        <v>203</v>
      </c>
      <c r="G407" t="s">
        <v>204</v>
      </c>
      <c r="H407" t="s">
        <v>205</v>
      </c>
      <c r="I407" t="s">
        <v>206</v>
      </c>
      <c r="K407" t="s">
        <v>207</v>
      </c>
      <c r="M407" t="s">
        <v>208</v>
      </c>
      <c r="N407" t="s">
        <v>209</v>
      </c>
      <c r="S407" t="s">
        <v>210</v>
      </c>
      <c r="AC407" t="s">
        <v>54</v>
      </c>
    </row>
    <row r="408" spans="1:34" x14ac:dyDescent="0.35">
      <c r="A408" t="s">
        <v>1564</v>
      </c>
      <c r="B408" t="s">
        <v>1565</v>
      </c>
      <c r="C408" t="s">
        <v>62</v>
      </c>
      <c r="D408">
        <v>498</v>
      </c>
      <c r="E408">
        <v>48361</v>
      </c>
      <c r="F408" t="s">
        <v>554</v>
      </c>
      <c r="G408" t="s">
        <v>555</v>
      </c>
      <c r="H408" t="s">
        <v>107</v>
      </c>
      <c r="I408" t="s">
        <v>108</v>
      </c>
      <c r="J408" t="s">
        <v>107</v>
      </c>
      <c r="K408" t="s">
        <v>107</v>
      </c>
      <c r="M408" t="s">
        <v>98</v>
      </c>
      <c r="N408" t="s">
        <v>69</v>
      </c>
      <c r="O408" t="s">
        <v>111</v>
      </c>
      <c r="AA408" t="s">
        <v>112</v>
      </c>
      <c r="AC408" t="s">
        <v>54</v>
      </c>
      <c r="AH408" t="s">
        <v>1566</v>
      </c>
    </row>
    <row r="409" spans="1:34" x14ac:dyDescent="0.35">
      <c r="A409" t="s">
        <v>1567</v>
      </c>
      <c r="B409" t="s">
        <v>1568</v>
      </c>
      <c r="C409" t="s">
        <v>62</v>
      </c>
      <c r="D409">
        <v>24815</v>
      </c>
      <c r="E409">
        <v>30809047</v>
      </c>
      <c r="F409" t="s">
        <v>1569</v>
      </c>
      <c r="H409" t="s">
        <v>176</v>
      </c>
      <c r="I409" t="s">
        <v>177</v>
      </c>
      <c r="K409" t="s">
        <v>179</v>
      </c>
      <c r="N409" t="s">
        <v>69</v>
      </c>
      <c r="P409" t="s">
        <v>180</v>
      </c>
      <c r="AH409" t="s">
        <v>181</v>
      </c>
    </row>
    <row r="410" spans="1:34" x14ac:dyDescent="0.35">
      <c r="A410" t="s">
        <v>1570</v>
      </c>
      <c r="B410" t="s">
        <v>1571</v>
      </c>
      <c r="C410" t="s">
        <v>62</v>
      </c>
      <c r="D410">
        <v>3</v>
      </c>
      <c r="E410">
        <v>2269</v>
      </c>
      <c r="F410" t="s">
        <v>571</v>
      </c>
      <c r="H410" t="s">
        <v>560</v>
      </c>
      <c r="I410" t="s">
        <v>97</v>
      </c>
      <c r="K410" t="s">
        <v>560</v>
      </c>
      <c r="M410" t="s">
        <v>342</v>
      </c>
      <c r="N410" t="s">
        <v>69</v>
      </c>
      <c r="AA410" t="s">
        <v>572</v>
      </c>
      <c r="AH410" t="s">
        <v>1572</v>
      </c>
    </row>
    <row r="411" spans="1:34" x14ac:dyDescent="0.35">
      <c r="A411" t="s">
        <v>1573</v>
      </c>
      <c r="B411" t="s">
        <v>1574</v>
      </c>
      <c r="C411" t="s">
        <v>73</v>
      </c>
      <c r="D411">
        <v>1000</v>
      </c>
      <c r="E411">
        <v>874977</v>
      </c>
      <c r="F411" t="s">
        <v>1575</v>
      </c>
      <c r="G411" t="s">
        <v>1013</v>
      </c>
      <c r="H411" t="s">
        <v>1576</v>
      </c>
      <c r="I411" t="s">
        <v>1577</v>
      </c>
      <c r="K411" t="s">
        <v>1578</v>
      </c>
      <c r="M411" t="s">
        <v>1579</v>
      </c>
      <c r="N411" t="s">
        <v>80</v>
      </c>
      <c r="O411" t="s">
        <v>1580</v>
      </c>
      <c r="AA411" t="s">
        <v>1581</v>
      </c>
      <c r="AC411" t="s">
        <v>54</v>
      </c>
      <c r="AD411" t="s">
        <v>605</v>
      </c>
      <c r="AH411" t="s">
        <v>1582</v>
      </c>
    </row>
    <row r="412" spans="1:34" x14ac:dyDescent="0.35">
      <c r="A412" t="s">
        <v>1583</v>
      </c>
      <c r="B412" t="s">
        <v>934</v>
      </c>
      <c r="C412" t="s">
        <v>73</v>
      </c>
      <c r="D412">
        <v>1454</v>
      </c>
      <c r="E412">
        <v>540287</v>
      </c>
      <c r="F412" t="s">
        <v>433</v>
      </c>
      <c r="G412" t="s">
        <v>434</v>
      </c>
      <c r="H412" t="s">
        <v>435</v>
      </c>
      <c r="I412" t="s">
        <v>436</v>
      </c>
      <c r="K412" t="s">
        <v>813</v>
      </c>
      <c r="M412" t="s">
        <v>438</v>
      </c>
      <c r="N412" t="s">
        <v>80</v>
      </c>
      <c r="AC412" t="s">
        <v>54</v>
      </c>
      <c r="AD412" t="s">
        <v>82</v>
      </c>
      <c r="AH412" t="s">
        <v>439</v>
      </c>
    </row>
    <row r="413" spans="1:34" x14ac:dyDescent="0.35">
      <c r="A413" t="s">
        <v>1584</v>
      </c>
      <c r="B413" t="s">
        <v>359</v>
      </c>
      <c r="C413" t="s">
        <v>62</v>
      </c>
      <c r="D413">
        <v>17</v>
      </c>
      <c r="E413">
        <v>4643</v>
      </c>
      <c r="F413" t="s">
        <v>548</v>
      </c>
      <c r="G413" t="s">
        <v>549</v>
      </c>
      <c r="H413" t="s">
        <v>362</v>
      </c>
      <c r="I413" t="s">
        <v>97</v>
      </c>
      <c r="K413" t="s">
        <v>363</v>
      </c>
      <c r="M413" t="s">
        <v>98</v>
      </c>
      <c r="N413" t="s">
        <v>69</v>
      </c>
      <c r="O413" t="s">
        <v>550</v>
      </c>
      <c r="AH413" t="s">
        <v>1585</v>
      </c>
    </row>
    <row r="414" spans="1:34" x14ac:dyDescent="0.35">
      <c r="A414" t="s">
        <v>1586</v>
      </c>
      <c r="B414" t="s">
        <v>1587</v>
      </c>
      <c r="C414" t="s">
        <v>62</v>
      </c>
      <c r="D414">
        <v>114</v>
      </c>
      <c r="E414">
        <v>76907</v>
      </c>
      <c r="F414" t="s">
        <v>1588</v>
      </c>
      <c r="H414" t="s">
        <v>176</v>
      </c>
      <c r="I414" t="s">
        <v>177</v>
      </c>
      <c r="J414" t="s">
        <v>178</v>
      </c>
      <c r="K414" t="s">
        <v>179</v>
      </c>
      <c r="N414" t="s">
        <v>69</v>
      </c>
      <c r="P414" t="s">
        <v>180</v>
      </c>
      <c r="AH414" t="s">
        <v>181</v>
      </c>
    </row>
    <row r="415" spans="1:34" x14ac:dyDescent="0.35">
      <c r="A415" t="s">
        <v>1589</v>
      </c>
      <c r="B415" t="s">
        <v>994</v>
      </c>
      <c r="C415" t="s">
        <v>62</v>
      </c>
      <c r="D415">
        <v>24443</v>
      </c>
      <c r="E415">
        <v>2499263</v>
      </c>
      <c r="F415" t="s">
        <v>258</v>
      </c>
      <c r="G415" t="s">
        <v>259</v>
      </c>
      <c r="H415" t="s">
        <v>260</v>
      </c>
      <c r="I415" t="s">
        <v>261</v>
      </c>
      <c r="J415" t="s">
        <v>262</v>
      </c>
      <c r="K415" t="s">
        <v>263</v>
      </c>
      <c r="M415" t="s">
        <v>264</v>
      </c>
      <c r="N415" t="s">
        <v>69</v>
      </c>
      <c r="O415" t="s">
        <v>909</v>
      </c>
      <c r="AC415" t="s">
        <v>54</v>
      </c>
      <c r="AH415" t="s">
        <v>910</v>
      </c>
    </row>
    <row r="416" spans="1:34" x14ac:dyDescent="0.35">
      <c r="A416" t="s">
        <v>1590</v>
      </c>
      <c r="B416" t="s">
        <v>1591</v>
      </c>
      <c r="C416" t="s">
        <v>62</v>
      </c>
      <c r="D416">
        <v>3389</v>
      </c>
      <c r="E416">
        <v>2308621</v>
      </c>
      <c r="F416" t="s">
        <v>1337</v>
      </c>
      <c r="G416" t="s">
        <v>1338</v>
      </c>
      <c r="H416" t="s">
        <v>1339</v>
      </c>
      <c r="I416" t="s">
        <v>1340</v>
      </c>
      <c r="K416" t="s">
        <v>1341</v>
      </c>
      <c r="M416" t="s">
        <v>1342</v>
      </c>
      <c r="N416" t="s">
        <v>69</v>
      </c>
      <c r="O416" t="s">
        <v>1343</v>
      </c>
      <c r="AC416" t="s">
        <v>54</v>
      </c>
      <c r="AD416" t="s">
        <v>82</v>
      </c>
      <c r="AE416" t="s">
        <v>1592</v>
      </c>
      <c r="AH416" t="s">
        <v>1593</v>
      </c>
    </row>
    <row r="417" spans="1:34" x14ac:dyDescent="0.35">
      <c r="A417" t="s">
        <v>1594</v>
      </c>
      <c r="B417" t="s">
        <v>1046</v>
      </c>
      <c r="C417" t="s">
        <v>62</v>
      </c>
      <c r="D417">
        <v>332</v>
      </c>
      <c r="E417">
        <v>163150</v>
      </c>
      <c r="F417" t="s">
        <v>527</v>
      </c>
      <c r="G417" t="s">
        <v>528</v>
      </c>
      <c r="H417" t="s">
        <v>349</v>
      </c>
      <c r="I417" t="s">
        <v>350</v>
      </c>
      <c r="K417" t="s">
        <v>529</v>
      </c>
      <c r="L417" t="s">
        <v>49</v>
      </c>
      <c r="M417" t="s">
        <v>98</v>
      </c>
      <c r="N417" t="s">
        <v>69</v>
      </c>
      <c r="S417" t="s">
        <v>530</v>
      </c>
      <c r="AC417" t="s">
        <v>54</v>
      </c>
      <c r="AH417" t="s">
        <v>531</v>
      </c>
    </row>
    <row r="418" spans="1:34" x14ac:dyDescent="0.35">
      <c r="A418" t="s">
        <v>1595</v>
      </c>
      <c r="B418" t="s">
        <v>1596</v>
      </c>
      <c r="C418" t="s">
        <v>62</v>
      </c>
      <c r="D418">
        <v>32</v>
      </c>
      <c r="E418">
        <v>19589</v>
      </c>
      <c r="F418" t="s">
        <v>527</v>
      </c>
      <c r="G418" t="s">
        <v>528</v>
      </c>
      <c r="H418" t="s">
        <v>349</v>
      </c>
      <c r="I418" t="s">
        <v>350</v>
      </c>
      <c r="K418" t="s">
        <v>529</v>
      </c>
      <c r="L418" t="s">
        <v>49</v>
      </c>
      <c r="M418" t="s">
        <v>98</v>
      </c>
      <c r="N418" t="s">
        <v>69</v>
      </c>
      <c r="O418" t="s">
        <v>222</v>
      </c>
      <c r="X418" t="s">
        <v>736</v>
      </c>
      <c r="AC418" t="s">
        <v>54</v>
      </c>
      <c r="AH418" t="s">
        <v>354</v>
      </c>
    </row>
    <row r="419" spans="1:34" x14ac:dyDescent="0.35">
      <c r="A419" t="s">
        <v>1597</v>
      </c>
      <c r="B419" t="s">
        <v>1598</v>
      </c>
      <c r="C419" t="s">
        <v>62</v>
      </c>
      <c r="D419">
        <v>14373</v>
      </c>
      <c r="E419">
        <v>1478306</v>
      </c>
      <c r="F419" t="s">
        <v>258</v>
      </c>
      <c r="G419" t="s">
        <v>259</v>
      </c>
      <c r="H419" t="s">
        <v>260</v>
      </c>
      <c r="I419" t="s">
        <v>261</v>
      </c>
      <c r="J419" t="s">
        <v>262</v>
      </c>
      <c r="K419" t="s">
        <v>263</v>
      </c>
      <c r="M419" t="s">
        <v>264</v>
      </c>
      <c r="N419" t="s">
        <v>69</v>
      </c>
      <c r="O419" t="s">
        <v>909</v>
      </c>
      <c r="AC419" t="s">
        <v>54</v>
      </c>
      <c r="AH419" t="s">
        <v>1599</v>
      </c>
    </row>
    <row r="420" spans="1:34" x14ac:dyDescent="0.35">
      <c r="A420" t="s">
        <v>1600</v>
      </c>
      <c r="B420" t="s">
        <v>1601</v>
      </c>
      <c r="C420" t="s">
        <v>73</v>
      </c>
      <c r="D420">
        <v>335</v>
      </c>
      <c r="E420">
        <v>172282</v>
      </c>
      <c r="F420" t="s">
        <v>1602</v>
      </c>
      <c r="G420" t="s">
        <v>1603</v>
      </c>
      <c r="H420" t="s">
        <v>1576</v>
      </c>
      <c r="I420" t="s">
        <v>1577</v>
      </c>
      <c r="K420" t="s">
        <v>1604</v>
      </c>
      <c r="M420" t="s">
        <v>68</v>
      </c>
      <c r="N420" t="s">
        <v>80</v>
      </c>
      <c r="O420" t="s">
        <v>1580</v>
      </c>
      <c r="AC420" t="s">
        <v>54</v>
      </c>
      <c r="AD420" t="s">
        <v>605</v>
      </c>
      <c r="AH420" t="s">
        <v>1605</v>
      </c>
    </row>
    <row r="421" spans="1:34" x14ac:dyDescent="0.35">
      <c r="A421" t="s">
        <v>1606</v>
      </c>
      <c r="B421" t="s">
        <v>1105</v>
      </c>
      <c r="C421" t="s">
        <v>36</v>
      </c>
      <c r="D421">
        <v>12</v>
      </c>
      <c r="E421">
        <v>21642</v>
      </c>
      <c r="F421" t="s">
        <v>1607</v>
      </c>
      <c r="G421" t="s">
        <v>1608</v>
      </c>
      <c r="H421" t="s">
        <v>39</v>
      </c>
      <c r="I421" t="s">
        <v>40</v>
      </c>
      <c r="K421" t="s">
        <v>39</v>
      </c>
      <c r="M421" t="s">
        <v>41</v>
      </c>
      <c r="N421" t="s">
        <v>42</v>
      </c>
      <c r="AC421" t="s">
        <v>54</v>
      </c>
      <c r="AH421" t="s">
        <v>1106</v>
      </c>
    </row>
    <row r="422" spans="1:34" x14ac:dyDescent="0.35">
      <c r="A422" t="s">
        <v>1609</v>
      </c>
      <c r="B422" t="s">
        <v>999</v>
      </c>
      <c r="C422" t="s">
        <v>36</v>
      </c>
      <c r="D422">
        <v>0</v>
      </c>
      <c r="E422">
        <v>885</v>
      </c>
      <c r="F422" t="s">
        <v>58</v>
      </c>
      <c r="H422" t="s">
        <v>39</v>
      </c>
      <c r="I422" t="s">
        <v>40</v>
      </c>
      <c r="K422" t="s">
        <v>39</v>
      </c>
      <c r="M422" t="s">
        <v>41</v>
      </c>
      <c r="N422" t="s">
        <v>42</v>
      </c>
      <c r="O422" t="s">
        <v>59</v>
      </c>
      <c r="AC422" t="s">
        <v>54</v>
      </c>
      <c r="AH422" t="s">
        <v>43</v>
      </c>
    </row>
    <row r="423" spans="1:34" x14ac:dyDescent="0.35">
      <c r="A423" t="s">
        <v>1610</v>
      </c>
      <c r="B423" t="s">
        <v>1611</v>
      </c>
      <c r="C423" t="s">
        <v>62</v>
      </c>
      <c r="D423">
        <v>6714</v>
      </c>
      <c r="E423">
        <v>700721</v>
      </c>
      <c r="F423" t="s">
        <v>323</v>
      </c>
      <c r="G423" t="s">
        <v>314</v>
      </c>
      <c r="H423" t="s">
        <v>315</v>
      </c>
      <c r="I423" t="s">
        <v>316</v>
      </c>
      <c r="K423" t="s">
        <v>317</v>
      </c>
      <c r="M423" t="s">
        <v>68</v>
      </c>
      <c r="N423" t="s">
        <v>69</v>
      </c>
      <c r="AH423" t="s">
        <v>1612</v>
      </c>
    </row>
    <row r="424" spans="1:34" x14ac:dyDescent="0.35">
      <c r="A424" t="s">
        <v>1613</v>
      </c>
      <c r="B424" t="s">
        <v>1614</v>
      </c>
      <c r="C424" t="s">
        <v>62</v>
      </c>
      <c r="D424">
        <v>6</v>
      </c>
      <c r="E424">
        <v>2567</v>
      </c>
      <c r="F424" t="s">
        <v>95</v>
      </c>
      <c r="H424" t="s">
        <v>96</v>
      </c>
      <c r="I424" t="s">
        <v>97</v>
      </c>
      <c r="K424" t="s">
        <v>96</v>
      </c>
      <c r="M424" t="s">
        <v>98</v>
      </c>
      <c r="N424" t="s">
        <v>69</v>
      </c>
      <c r="AH424" t="s">
        <v>99</v>
      </c>
    </row>
    <row r="425" spans="1:34" x14ac:dyDescent="0.35">
      <c r="A425" s="1" t="s">
        <v>1615</v>
      </c>
      <c r="B425" t="s">
        <v>1616</v>
      </c>
      <c r="C425" t="s">
        <v>62</v>
      </c>
      <c r="D425">
        <v>147</v>
      </c>
      <c r="E425">
        <v>87829</v>
      </c>
      <c r="F425" t="s">
        <v>337</v>
      </c>
      <c r="G425" t="s">
        <v>338</v>
      </c>
      <c r="H425" t="s">
        <v>339</v>
      </c>
      <c r="I425" t="s">
        <v>340</v>
      </c>
      <c r="J425" t="s">
        <v>341</v>
      </c>
      <c r="K425" t="s">
        <v>341</v>
      </c>
      <c r="M425" t="s">
        <v>342</v>
      </c>
      <c r="N425" t="s">
        <v>69</v>
      </c>
      <c r="O425" t="s">
        <v>343</v>
      </c>
      <c r="AH425" t="s">
        <v>503</v>
      </c>
    </row>
    <row r="426" spans="1:34" x14ac:dyDescent="0.35">
      <c r="A426" t="s">
        <v>1617</v>
      </c>
      <c r="B426" t="s">
        <v>790</v>
      </c>
      <c r="C426" t="s">
        <v>62</v>
      </c>
      <c r="D426">
        <v>518</v>
      </c>
      <c r="E426">
        <v>132315</v>
      </c>
      <c r="F426" t="s">
        <v>791</v>
      </c>
      <c r="G426" t="s">
        <v>1618</v>
      </c>
      <c r="H426" t="s">
        <v>792</v>
      </c>
      <c r="I426" t="s">
        <v>793</v>
      </c>
      <c r="K426" t="s">
        <v>794</v>
      </c>
      <c r="M426" t="s">
        <v>254</v>
      </c>
      <c r="N426" t="s">
        <v>69</v>
      </c>
      <c r="S426" t="s">
        <v>1619</v>
      </c>
      <c r="AC426" t="s">
        <v>54</v>
      </c>
      <c r="AD426" t="s">
        <v>82</v>
      </c>
    </row>
    <row r="427" spans="1:34" x14ac:dyDescent="0.35">
      <c r="A427" t="s">
        <v>1620</v>
      </c>
      <c r="B427" t="s">
        <v>700</v>
      </c>
      <c r="C427" t="s">
        <v>62</v>
      </c>
      <c r="D427">
        <v>9575</v>
      </c>
      <c r="E427">
        <v>2920520</v>
      </c>
      <c r="F427" t="s">
        <v>1446</v>
      </c>
      <c r="G427" t="s">
        <v>1183</v>
      </c>
      <c r="H427" t="s">
        <v>315</v>
      </c>
      <c r="I427" t="s">
        <v>316</v>
      </c>
      <c r="K427" t="s">
        <v>317</v>
      </c>
      <c r="M427" t="s">
        <v>324</v>
      </c>
      <c r="N427" t="s">
        <v>69</v>
      </c>
      <c r="AA427" t="s">
        <v>1540</v>
      </c>
      <c r="AH427" t="s">
        <v>1541</v>
      </c>
    </row>
    <row r="428" spans="1:34" x14ac:dyDescent="0.35">
      <c r="A428" t="s">
        <v>1621</v>
      </c>
      <c r="B428" t="s">
        <v>1549</v>
      </c>
      <c r="C428" t="s">
        <v>62</v>
      </c>
      <c r="D428">
        <v>200</v>
      </c>
      <c r="E428">
        <v>81239</v>
      </c>
      <c r="F428" t="s">
        <v>1622</v>
      </c>
      <c r="G428" t="s">
        <v>1623</v>
      </c>
      <c r="H428" t="s">
        <v>141</v>
      </c>
      <c r="I428" t="s">
        <v>142</v>
      </c>
      <c r="K428" t="s">
        <v>143</v>
      </c>
      <c r="M428" t="s">
        <v>98</v>
      </c>
      <c r="N428" t="s">
        <v>69</v>
      </c>
      <c r="W428" s="2">
        <v>6.85016850568509E+129</v>
      </c>
      <c r="AC428" t="s">
        <v>54</v>
      </c>
      <c r="AD428" t="s">
        <v>82</v>
      </c>
      <c r="AE428" t="s">
        <v>1007</v>
      </c>
      <c r="AH428" t="s">
        <v>145</v>
      </c>
    </row>
    <row r="429" spans="1:34" x14ac:dyDescent="0.35">
      <c r="A429" t="s">
        <v>1624</v>
      </c>
      <c r="B429" t="s">
        <v>492</v>
      </c>
      <c r="C429" t="s">
        <v>62</v>
      </c>
      <c r="D429">
        <v>934</v>
      </c>
      <c r="E429">
        <v>125337</v>
      </c>
      <c r="F429" t="s">
        <v>787</v>
      </c>
      <c r="G429" t="s">
        <v>361</v>
      </c>
      <c r="H429" t="s">
        <v>476</v>
      </c>
      <c r="I429" t="s">
        <v>97</v>
      </c>
      <c r="K429" t="s">
        <v>476</v>
      </c>
      <c r="M429" t="s">
        <v>98</v>
      </c>
      <c r="N429" t="s">
        <v>69</v>
      </c>
      <c r="O429" t="s">
        <v>343</v>
      </c>
      <c r="AH429" t="s">
        <v>1625</v>
      </c>
    </row>
    <row r="430" spans="1:34" x14ac:dyDescent="0.35">
      <c r="A430" t="s">
        <v>1626</v>
      </c>
      <c r="B430" t="s">
        <v>212</v>
      </c>
      <c r="C430" t="s">
        <v>62</v>
      </c>
      <c r="D430">
        <v>257</v>
      </c>
      <c r="E430">
        <v>201877</v>
      </c>
      <c r="F430" t="s">
        <v>120</v>
      </c>
      <c r="G430" t="s">
        <v>121</v>
      </c>
      <c r="H430" t="s">
        <v>122</v>
      </c>
      <c r="I430" t="s">
        <v>123</v>
      </c>
      <c r="K430" t="s">
        <v>124</v>
      </c>
      <c r="M430" t="s">
        <v>125</v>
      </c>
      <c r="N430" t="s">
        <v>69</v>
      </c>
      <c r="AH430" t="s">
        <v>1627</v>
      </c>
    </row>
    <row r="431" spans="1:34" x14ac:dyDescent="0.35">
      <c r="A431" t="s">
        <v>1628</v>
      </c>
      <c r="B431" t="s">
        <v>1629</v>
      </c>
      <c r="C431" t="s">
        <v>62</v>
      </c>
      <c r="D431">
        <v>1000</v>
      </c>
      <c r="E431">
        <v>282995</v>
      </c>
      <c r="F431" t="s">
        <v>74</v>
      </c>
      <c r="G431" t="s">
        <v>1630</v>
      </c>
      <c r="H431" t="s">
        <v>941</v>
      </c>
      <c r="I431" t="s">
        <v>97</v>
      </c>
      <c r="K431" t="s">
        <v>942</v>
      </c>
      <c r="M431" t="s">
        <v>1506</v>
      </c>
      <c r="N431" t="s">
        <v>69</v>
      </c>
      <c r="O431" t="s">
        <v>943</v>
      </c>
      <c r="AC431" t="s">
        <v>54</v>
      </c>
      <c r="AE431" t="s">
        <v>1507</v>
      </c>
      <c r="AH431" t="s">
        <v>1631</v>
      </c>
    </row>
    <row r="432" spans="1:34" x14ac:dyDescent="0.35">
      <c r="A432" t="s">
        <v>1632</v>
      </c>
      <c r="B432" t="s">
        <v>299</v>
      </c>
      <c r="C432" t="s">
        <v>36</v>
      </c>
      <c r="D432">
        <v>435</v>
      </c>
      <c r="E432">
        <v>190974</v>
      </c>
      <c r="F432" t="s">
        <v>300</v>
      </c>
      <c r="G432" t="s">
        <v>301</v>
      </c>
      <c r="H432" t="s">
        <v>302</v>
      </c>
      <c r="I432" t="s">
        <v>303</v>
      </c>
      <c r="K432" t="s">
        <v>304</v>
      </c>
      <c r="L432" t="s">
        <v>49</v>
      </c>
      <c r="M432" t="s">
        <v>1633</v>
      </c>
      <c r="N432" t="s">
        <v>51</v>
      </c>
      <c r="AC432" t="s">
        <v>54</v>
      </c>
    </row>
    <row r="433" spans="1:34" x14ac:dyDescent="0.35">
      <c r="A433" t="s">
        <v>1634</v>
      </c>
      <c r="B433" t="s">
        <v>128</v>
      </c>
      <c r="C433" t="s">
        <v>62</v>
      </c>
      <c r="D433">
        <v>1861</v>
      </c>
      <c r="E433">
        <v>794747</v>
      </c>
      <c r="F433" t="s">
        <v>105</v>
      </c>
      <c r="G433" t="s">
        <v>671</v>
      </c>
      <c r="H433" t="s">
        <v>107</v>
      </c>
      <c r="I433" t="s">
        <v>108</v>
      </c>
      <c r="J433" t="s">
        <v>109</v>
      </c>
      <c r="K433" t="s">
        <v>107</v>
      </c>
      <c r="M433" t="s">
        <v>98</v>
      </c>
      <c r="N433" t="s">
        <v>69</v>
      </c>
      <c r="O433" t="s">
        <v>672</v>
      </c>
      <c r="AH433" t="s">
        <v>129</v>
      </c>
    </row>
    <row r="434" spans="1:34" x14ac:dyDescent="0.35">
      <c r="A434" t="s">
        <v>1635</v>
      </c>
      <c r="B434" t="s">
        <v>934</v>
      </c>
      <c r="C434" t="s">
        <v>73</v>
      </c>
      <c r="D434">
        <v>150</v>
      </c>
      <c r="E434">
        <v>70154</v>
      </c>
      <c r="F434" t="s">
        <v>433</v>
      </c>
      <c r="G434" t="s">
        <v>434</v>
      </c>
      <c r="H434" t="s">
        <v>435</v>
      </c>
      <c r="I434" t="s">
        <v>436</v>
      </c>
      <c r="K434" t="s">
        <v>437</v>
      </c>
      <c r="M434" t="s">
        <v>438</v>
      </c>
      <c r="N434" t="s">
        <v>80</v>
      </c>
      <c r="AC434" t="s">
        <v>54</v>
      </c>
      <c r="AD434" t="s">
        <v>82</v>
      </c>
      <c r="AH434" t="s">
        <v>439</v>
      </c>
    </row>
    <row r="435" spans="1:34" x14ac:dyDescent="0.35">
      <c r="A435" t="s">
        <v>1636</v>
      </c>
      <c r="B435" t="s">
        <v>1637</v>
      </c>
      <c r="C435" t="s">
        <v>36</v>
      </c>
      <c r="D435">
        <v>1500</v>
      </c>
      <c r="E435">
        <v>2124833</v>
      </c>
      <c r="F435" t="s">
        <v>1638</v>
      </c>
      <c r="G435" t="s">
        <v>1639</v>
      </c>
      <c r="H435" t="s">
        <v>601</v>
      </c>
      <c r="I435" t="s">
        <v>602</v>
      </c>
      <c r="K435" t="s">
        <v>603</v>
      </c>
      <c r="M435" t="s">
        <v>318</v>
      </c>
      <c r="N435" t="s">
        <v>604</v>
      </c>
      <c r="AC435" t="s">
        <v>54</v>
      </c>
      <c r="AD435" t="s">
        <v>605</v>
      </c>
      <c r="AH435" t="s">
        <v>1640</v>
      </c>
    </row>
    <row r="436" spans="1:34" x14ac:dyDescent="0.35">
      <c r="A436" t="s">
        <v>1641</v>
      </c>
      <c r="B436" t="s">
        <v>1642</v>
      </c>
      <c r="C436" t="s">
        <v>62</v>
      </c>
      <c r="D436">
        <v>136</v>
      </c>
      <c r="E436">
        <v>15330</v>
      </c>
      <c r="F436" t="s">
        <v>1403</v>
      </c>
      <c r="G436" t="s">
        <v>549</v>
      </c>
      <c r="H436" t="s">
        <v>362</v>
      </c>
      <c r="I436" t="s">
        <v>97</v>
      </c>
      <c r="K436" t="s">
        <v>363</v>
      </c>
      <c r="M436" t="s">
        <v>98</v>
      </c>
      <c r="N436" t="s">
        <v>69</v>
      </c>
      <c r="O436" t="s">
        <v>550</v>
      </c>
      <c r="AH436" t="s">
        <v>1643</v>
      </c>
    </row>
    <row r="437" spans="1:34" x14ac:dyDescent="0.35">
      <c r="A437" t="s">
        <v>1644</v>
      </c>
      <c r="B437" t="s">
        <v>257</v>
      </c>
      <c r="C437" t="s">
        <v>62</v>
      </c>
      <c r="D437">
        <v>13934</v>
      </c>
      <c r="E437">
        <v>1447769</v>
      </c>
      <c r="F437" t="s">
        <v>258</v>
      </c>
      <c r="G437" t="s">
        <v>259</v>
      </c>
      <c r="H437" t="s">
        <v>260</v>
      </c>
      <c r="I437" t="s">
        <v>261</v>
      </c>
      <c r="J437" t="s">
        <v>262</v>
      </c>
      <c r="K437" t="s">
        <v>263</v>
      </c>
      <c r="M437" t="s">
        <v>264</v>
      </c>
      <c r="N437" t="s">
        <v>69</v>
      </c>
      <c r="O437" t="s">
        <v>265</v>
      </c>
      <c r="AC437" t="s">
        <v>54</v>
      </c>
    </row>
    <row r="438" spans="1:34" x14ac:dyDescent="0.35">
      <c r="A438" t="s">
        <v>1645</v>
      </c>
      <c r="B438" t="s">
        <v>1646</v>
      </c>
      <c r="C438" t="s">
        <v>36</v>
      </c>
      <c r="D438">
        <v>10</v>
      </c>
      <c r="E438">
        <v>20871</v>
      </c>
      <c r="F438" t="s">
        <v>1647</v>
      </c>
      <c r="G438" t="s">
        <v>1648</v>
      </c>
      <c r="H438" t="s">
        <v>39</v>
      </c>
      <c r="I438" t="s">
        <v>40</v>
      </c>
      <c r="J438" t="s">
        <v>388</v>
      </c>
      <c r="K438" t="s">
        <v>39</v>
      </c>
      <c r="M438" t="s">
        <v>41</v>
      </c>
      <c r="N438" t="s">
        <v>42</v>
      </c>
      <c r="AC438" t="s">
        <v>54</v>
      </c>
      <c r="AH438" t="s">
        <v>1649</v>
      </c>
    </row>
    <row r="439" spans="1:34" x14ac:dyDescent="0.35">
      <c r="A439" t="s">
        <v>1650</v>
      </c>
      <c r="B439" t="s">
        <v>1651</v>
      </c>
      <c r="C439" t="s">
        <v>73</v>
      </c>
      <c r="D439">
        <v>545</v>
      </c>
      <c r="E439">
        <v>430733</v>
      </c>
      <c r="F439" t="s">
        <v>86</v>
      </c>
      <c r="G439" t="s">
        <v>87</v>
      </c>
      <c r="H439" t="s">
        <v>88</v>
      </c>
      <c r="I439" t="s">
        <v>89</v>
      </c>
      <c r="K439" t="s">
        <v>90</v>
      </c>
      <c r="L439" t="s">
        <v>49</v>
      </c>
      <c r="M439" t="s">
        <v>91</v>
      </c>
      <c r="N439" t="s">
        <v>80</v>
      </c>
      <c r="O439" t="s">
        <v>92</v>
      </c>
      <c r="AC439" t="s">
        <v>54</v>
      </c>
      <c r="AD439" t="s">
        <v>82</v>
      </c>
    </row>
    <row r="440" spans="1:34" x14ac:dyDescent="0.35">
      <c r="A440" t="s">
        <v>1652</v>
      </c>
      <c r="B440" t="s">
        <v>1653</v>
      </c>
      <c r="C440" t="s">
        <v>62</v>
      </c>
      <c r="D440">
        <v>946</v>
      </c>
      <c r="E440">
        <v>114803</v>
      </c>
      <c r="F440" t="s">
        <v>360</v>
      </c>
      <c r="G440" t="s">
        <v>361</v>
      </c>
      <c r="H440" t="s">
        <v>362</v>
      </c>
      <c r="I440" t="s">
        <v>97</v>
      </c>
      <c r="K440" t="s">
        <v>363</v>
      </c>
      <c r="M440" t="s">
        <v>98</v>
      </c>
      <c r="N440" t="s">
        <v>69</v>
      </c>
      <c r="O440" t="s">
        <v>343</v>
      </c>
      <c r="AH440" t="s">
        <v>1654</v>
      </c>
    </row>
    <row r="441" spans="1:34" x14ac:dyDescent="0.35">
      <c r="A441" t="s">
        <v>1655</v>
      </c>
      <c r="B441" t="s">
        <v>1656</v>
      </c>
      <c r="C441" t="s">
        <v>36</v>
      </c>
      <c r="D441">
        <v>556</v>
      </c>
      <c r="E441">
        <v>131968</v>
      </c>
      <c r="F441" t="s">
        <v>971</v>
      </c>
      <c r="G441" t="s">
        <v>972</v>
      </c>
      <c r="H441" t="s">
        <v>864</v>
      </c>
      <c r="I441" t="s">
        <v>865</v>
      </c>
      <c r="K441" t="s">
        <v>866</v>
      </c>
      <c r="M441" t="s">
        <v>98</v>
      </c>
      <c r="N441" t="s">
        <v>411</v>
      </c>
      <c r="U441" t="s">
        <v>867</v>
      </c>
      <c r="AC441" t="s">
        <v>54</v>
      </c>
      <c r="AH441" t="s">
        <v>1657</v>
      </c>
    </row>
    <row r="442" spans="1:34" x14ac:dyDescent="0.35">
      <c r="A442" t="s">
        <v>1658</v>
      </c>
      <c r="B442" t="s">
        <v>848</v>
      </c>
      <c r="C442" t="s">
        <v>62</v>
      </c>
      <c r="D442">
        <v>119</v>
      </c>
      <c r="E442">
        <v>54238</v>
      </c>
      <c r="F442" t="s">
        <v>1659</v>
      </c>
      <c r="H442" t="s">
        <v>850</v>
      </c>
      <c r="I442" t="s">
        <v>97</v>
      </c>
      <c r="J442" t="s">
        <v>1660</v>
      </c>
      <c r="K442" t="s">
        <v>851</v>
      </c>
      <c r="M442" t="s">
        <v>98</v>
      </c>
      <c r="N442" t="s">
        <v>69</v>
      </c>
      <c r="O442" t="s">
        <v>1661</v>
      </c>
      <c r="AA442" t="s">
        <v>1662</v>
      </c>
      <c r="AC442" t="s">
        <v>54</v>
      </c>
      <c r="AH442" t="s">
        <v>854</v>
      </c>
    </row>
    <row r="443" spans="1:34" x14ac:dyDescent="0.35">
      <c r="A443" t="s">
        <v>1663</v>
      </c>
      <c r="B443" t="s">
        <v>1664</v>
      </c>
      <c r="C443" t="s">
        <v>62</v>
      </c>
      <c r="D443">
        <v>770</v>
      </c>
      <c r="E443">
        <v>962871</v>
      </c>
      <c r="F443" t="s">
        <v>1665</v>
      </c>
      <c r="H443" t="s">
        <v>176</v>
      </c>
      <c r="I443" t="s">
        <v>177</v>
      </c>
      <c r="J443" t="s">
        <v>178</v>
      </c>
      <c r="K443" t="s">
        <v>179</v>
      </c>
      <c r="N443" t="s">
        <v>69</v>
      </c>
      <c r="P443" t="s">
        <v>180</v>
      </c>
      <c r="AC443" t="s">
        <v>54</v>
      </c>
      <c r="AH443" t="s">
        <v>181</v>
      </c>
    </row>
    <row r="444" spans="1:34" x14ac:dyDescent="0.35">
      <c r="A444" t="s">
        <v>1666</v>
      </c>
      <c r="B444" t="s">
        <v>1469</v>
      </c>
      <c r="C444" t="s">
        <v>36</v>
      </c>
      <c r="D444">
        <v>0</v>
      </c>
      <c r="E444">
        <v>1540</v>
      </c>
      <c r="F444" t="s">
        <v>116</v>
      </c>
      <c r="H444" t="s">
        <v>39</v>
      </c>
      <c r="I444" t="s">
        <v>40</v>
      </c>
      <c r="K444" t="s">
        <v>39</v>
      </c>
      <c r="M444" t="s">
        <v>41</v>
      </c>
      <c r="N444" t="s">
        <v>42</v>
      </c>
      <c r="O444" t="s">
        <v>148</v>
      </c>
      <c r="AC444" t="s">
        <v>54</v>
      </c>
      <c r="AH444" t="s">
        <v>43</v>
      </c>
    </row>
    <row r="445" spans="1:34" x14ac:dyDescent="0.35">
      <c r="A445" t="s">
        <v>1667</v>
      </c>
      <c r="B445" t="s">
        <v>1668</v>
      </c>
      <c r="C445" t="s">
        <v>62</v>
      </c>
      <c r="D445">
        <v>124</v>
      </c>
      <c r="E445">
        <v>305110</v>
      </c>
      <c r="F445" t="s">
        <v>1669</v>
      </c>
      <c r="H445" t="s">
        <v>176</v>
      </c>
      <c r="I445" t="s">
        <v>177</v>
      </c>
      <c r="J445" t="s">
        <v>178</v>
      </c>
      <c r="K445" t="s">
        <v>179</v>
      </c>
      <c r="N445" t="s">
        <v>69</v>
      </c>
      <c r="P445" t="s">
        <v>180</v>
      </c>
      <c r="AC445" t="s">
        <v>54</v>
      </c>
      <c r="AH445" t="s">
        <v>181</v>
      </c>
    </row>
    <row r="446" spans="1:34" x14ac:dyDescent="0.35">
      <c r="A446" t="s">
        <v>1670</v>
      </c>
      <c r="B446" t="s">
        <v>1671</v>
      </c>
      <c r="C446" t="s">
        <v>62</v>
      </c>
      <c r="D446">
        <v>148</v>
      </c>
      <c r="E446">
        <v>83043</v>
      </c>
      <c r="F446" t="s">
        <v>527</v>
      </c>
      <c r="G446" t="s">
        <v>528</v>
      </c>
      <c r="H446" t="s">
        <v>349</v>
      </c>
      <c r="I446" t="s">
        <v>350</v>
      </c>
      <c r="K446" t="s">
        <v>529</v>
      </c>
      <c r="L446" t="s">
        <v>49</v>
      </c>
      <c r="M446" t="s">
        <v>98</v>
      </c>
      <c r="N446" t="s">
        <v>69</v>
      </c>
      <c r="O446" t="s">
        <v>222</v>
      </c>
      <c r="X446" t="s">
        <v>736</v>
      </c>
      <c r="AC446" t="s">
        <v>54</v>
      </c>
      <c r="AH446" t="s">
        <v>531</v>
      </c>
    </row>
    <row r="447" spans="1:34" x14ac:dyDescent="0.35">
      <c r="A447" t="s">
        <v>1672</v>
      </c>
      <c r="B447" t="s">
        <v>1673</v>
      </c>
      <c r="C447" t="s">
        <v>62</v>
      </c>
      <c r="D447">
        <v>2285</v>
      </c>
      <c r="E447">
        <v>238784</v>
      </c>
      <c r="F447" t="s">
        <v>241</v>
      </c>
      <c r="G447" t="s">
        <v>242</v>
      </c>
      <c r="H447" t="s">
        <v>243</v>
      </c>
      <c r="I447" t="s">
        <v>244</v>
      </c>
      <c r="K447" t="s">
        <v>245</v>
      </c>
      <c r="M447" t="s">
        <v>68</v>
      </c>
      <c r="N447" t="s">
        <v>69</v>
      </c>
      <c r="O447" t="s">
        <v>246</v>
      </c>
      <c r="AC447" t="s">
        <v>54</v>
      </c>
      <c r="AH447" t="s">
        <v>1674</v>
      </c>
    </row>
    <row r="448" spans="1:34" x14ac:dyDescent="0.35">
      <c r="A448" t="s">
        <v>1675</v>
      </c>
      <c r="B448" t="s">
        <v>700</v>
      </c>
      <c r="C448" t="s">
        <v>62</v>
      </c>
      <c r="D448">
        <v>1346</v>
      </c>
      <c r="E448">
        <v>524194</v>
      </c>
      <c r="F448" t="s">
        <v>313</v>
      </c>
      <c r="G448" t="s">
        <v>314</v>
      </c>
      <c r="H448" t="s">
        <v>315</v>
      </c>
      <c r="I448" t="s">
        <v>316</v>
      </c>
      <c r="K448" t="s">
        <v>317</v>
      </c>
      <c r="M448" t="s">
        <v>68</v>
      </c>
      <c r="N448" t="s">
        <v>69</v>
      </c>
      <c r="AD448" t="s">
        <v>82</v>
      </c>
      <c r="AH448" t="s">
        <v>1291</v>
      </c>
    </row>
    <row r="449" spans="1:34" x14ac:dyDescent="0.35">
      <c r="A449" t="s">
        <v>1676</v>
      </c>
      <c r="B449" t="s">
        <v>1677</v>
      </c>
      <c r="C449" t="s">
        <v>202</v>
      </c>
      <c r="D449">
        <v>43</v>
      </c>
      <c r="E449">
        <v>36291</v>
      </c>
      <c r="F449" t="s">
        <v>203</v>
      </c>
      <c r="G449" t="s">
        <v>204</v>
      </c>
      <c r="H449" t="s">
        <v>205</v>
      </c>
      <c r="I449" t="s">
        <v>206</v>
      </c>
      <c r="K449" t="s">
        <v>207</v>
      </c>
      <c r="M449" t="s">
        <v>208</v>
      </c>
      <c r="N449" t="s">
        <v>209</v>
      </c>
      <c r="S449" t="s">
        <v>210</v>
      </c>
      <c r="AC449" t="s">
        <v>54</v>
      </c>
    </row>
    <row r="450" spans="1:34" x14ac:dyDescent="0.35">
      <c r="A450" t="s">
        <v>1678</v>
      </c>
      <c r="B450" t="s">
        <v>1656</v>
      </c>
      <c r="C450" t="s">
        <v>36</v>
      </c>
      <c r="D450">
        <v>242</v>
      </c>
      <c r="E450">
        <v>63121</v>
      </c>
      <c r="F450" t="s">
        <v>862</v>
      </c>
      <c r="G450" t="s">
        <v>863</v>
      </c>
      <c r="H450" t="s">
        <v>864</v>
      </c>
      <c r="I450" t="s">
        <v>865</v>
      </c>
      <c r="K450" t="s">
        <v>866</v>
      </c>
      <c r="M450" t="s">
        <v>98</v>
      </c>
      <c r="N450" t="s">
        <v>411</v>
      </c>
      <c r="U450" t="s">
        <v>867</v>
      </c>
      <c r="AC450" t="s">
        <v>54</v>
      </c>
      <c r="AH450" t="s">
        <v>1657</v>
      </c>
    </row>
    <row r="451" spans="1:34" x14ac:dyDescent="0.35">
      <c r="A451" t="s">
        <v>1679</v>
      </c>
      <c r="B451" t="s">
        <v>1680</v>
      </c>
      <c r="C451" t="s">
        <v>62</v>
      </c>
      <c r="D451">
        <v>10</v>
      </c>
      <c r="E451">
        <v>4823</v>
      </c>
      <c r="F451" t="s">
        <v>678</v>
      </c>
      <c r="G451" t="s">
        <v>679</v>
      </c>
      <c r="H451" t="s">
        <v>680</v>
      </c>
      <c r="I451" t="s">
        <v>681</v>
      </c>
      <c r="J451" t="s">
        <v>680</v>
      </c>
      <c r="K451" t="s">
        <v>680</v>
      </c>
      <c r="M451" t="s">
        <v>98</v>
      </c>
      <c r="N451" t="s">
        <v>69</v>
      </c>
      <c r="W451">
        <v>78801</v>
      </c>
      <c r="AC451" t="s">
        <v>54</v>
      </c>
      <c r="AH451" t="s">
        <v>1681</v>
      </c>
    </row>
    <row r="452" spans="1:34" x14ac:dyDescent="0.35">
      <c r="A452" t="s">
        <v>1682</v>
      </c>
      <c r="B452" t="s">
        <v>425</v>
      </c>
      <c r="C452" t="s">
        <v>62</v>
      </c>
      <c r="D452">
        <v>5</v>
      </c>
      <c r="E452">
        <v>2079</v>
      </c>
      <c r="F452" t="s">
        <v>644</v>
      </c>
      <c r="H452" t="s">
        <v>427</v>
      </c>
      <c r="I452" t="s">
        <v>97</v>
      </c>
      <c r="K452" t="s">
        <v>253</v>
      </c>
      <c r="L452" t="s">
        <v>134</v>
      </c>
      <c r="M452" t="s">
        <v>135</v>
      </c>
      <c r="N452" t="s">
        <v>69</v>
      </c>
      <c r="AA452" t="s">
        <v>645</v>
      </c>
      <c r="AC452" t="s">
        <v>54</v>
      </c>
      <c r="AD452" t="s">
        <v>82</v>
      </c>
      <c r="AF452" t="s">
        <v>429</v>
      </c>
      <c r="AH452" t="s">
        <v>430</v>
      </c>
    </row>
    <row r="453" spans="1:34" x14ac:dyDescent="0.35">
      <c r="A453" t="s">
        <v>1683</v>
      </c>
      <c r="B453" t="s">
        <v>1684</v>
      </c>
      <c r="C453" t="s">
        <v>62</v>
      </c>
      <c r="D453">
        <v>928</v>
      </c>
      <c r="E453">
        <v>463124</v>
      </c>
      <c r="F453" t="s">
        <v>499</v>
      </c>
      <c r="G453" t="s">
        <v>121</v>
      </c>
      <c r="H453" t="s">
        <v>243</v>
      </c>
      <c r="I453" t="s">
        <v>244</v>
      </c>
      <c r="K453" t="s">
        <v>245</v>
      </c>
      <c r="M453" t="s">
        <v>68</v>
      </c>
      <c r="N453" t="s">
        <v>69</v>
      </c>
      <c r="O453" t="s">
        <v>246</v>
      </c>
      <c r="AC453" t="s">
        <v>54</v>
      </c>
      <c r="AH453" t="s">
        <v>1685</v>
      </c>
    </row>
    <row r="454" spans="1:34" x14ac:dyDescent="0.35">
      <c r="A454" s="1" t="s">
        <v>1686</v>
      </c>
      <c r="B454" t="s">
        <v>920</v>
      </c>
      <c r="C454" t="s">
        <v>36</v>
      </c>
      <c r="D454">
        <v>0</v>
      </c>
      <c r="E454">
        <v>1390</v>
      </c>
      <c r="F454" t="s">
        <v>116</v>
      </c>
      <c r="H454" t="s">
        <v>39</v>
      </c>
      <c r="I454" t="s">
        <v>40</v>
      </c>
      <c r="K454" t="s">
        <v>39</v>
      </c>
      <c r="M454" t="s">
        <v>41</v>
      </c>
      <c r="N454" t="s">
        <v>42</v>
      </c>
      <c r="O454" t="s">
        <v>117</v>
      </c>
      <c r="AC454" t="s">
        <v>54</v>
      </c>
      <c r="AH454" t="s">
        <v>43</v>
      </c>
    </row>
    <row r="455" spans="1:34" x14ac:dyDescent="0.35">
      <c r="A455" t="s">
        <v>1687</v>
      </c>
      <c r="B455" t="s">
        <v>1688</v>
      </c>
      <c r="C455" t="s">
        <v>62</v>
      </c>
      <c r="D455">
        <v>20</v>
      </c>
      <c r="E455">
        <v>9572</v>
      </c>
      <c r="F455" t="s">
        <v>1689</v>
      </c>
      <c r="H455" t="s">
        <v>1690</v>
      </c>
      <c r="I455" t="s">
        <v>97</v>
      </c>
      <c r="K455" t="s">
        <v>1690</v>
      </c>
      <c r="M455" t="s">
        <v>752</v>
      </c>
      <c r="N455" t="s">
        <v>69</v>
      </c>
      <c r="AA455" t="s">
        <v>213</v>
      </c>
      <c r="AC455" t="s">
        <v>54</v>
      </c>
      <c r="AD455" t="s">
        <v>82</v>
      </c>
      <c r="AH455" t="s">
        <v>1691</v>
      </c>
    </row>
    <row r="456" spans="1:34" x14ac:dyDescent="0.35">
      <c r="A456" t="s">
        <v>1692</v>
      </c>
      <c r="B456" t="s">
        <v>1281</v>
      </c>
      <c r="C456" t="s">
        <v>62</v>
      </c>
      <c r="D456">
        <v>8271</v>
      </c>
      <c r="E456">
        <v>7299287</v>
      </c>
      <c r="F456" t="s">
        <v>323</v>
      </c>
      <c r="G456" t="s">
        <v>314</v>
      </c>
      <c r="H456" t="s">
        <v>315</v>
      </c>
      <c r="I456" t="s">
        <v>316</v>
      </c>
      <c r="K456" t="s">
        <v>317</v>
      </c>
      <c r="M456" t="s">
        <v>324</v>
      </c>
      <c r="N456" t="s">
        <v>69</v>
      </c>
      <c r="AH456" t="s">
        <v>1282</v>
      </c>
    </row>
    <row r="457" spans="1:34" x14ac:dyDescent="0.35">
      <c r="A457" t="s">
        <v>1693</v>
      </c>
      <c r="B457" t="s">
        <v>1098</v>
      </c>
      <c r="C457" t="s">
        <v>62</v>
      </c>
      <c r="D457">
        <v>17</v>
      </c>
      <c r="E457">
        <v>4640</v>
      </c>
      <c r="F457" t="s">
        <v>548</v>
      </c>
      <c r="G457" t="s">
        <v>549</v>
      </c>
      <c r="H457" t="s">
        <v>362</v>
      </c>
      <c r="I457" t="s">
        <v>97</v>
      </c>
      <c r="K457" t="s">
        <v>363</v>
      </c>
      <c r="M457" t="s">
        <v>98</v>
      </c>
      <c r="N457" t="s">
        <v>69</v>
      </c>
      <c r="O457" t="s">
        <v>550</v>
      </c>
      <c r="AH457" t="s">
        <v>1694</v>
      </c>
    </row>
    <row r="458" spans="1:34" x14ac:dyDescent="0.35">
      <c r="A458" t="s">
        <v>1695</v>
      </c>
      <c r="B458" t="s">
        <v>1696</v>
      </c>
      <c r="C458" t="s">
        <v>62</v>
      </c>
      <c r="D458">
        <v>19</v>
      </c>
      <c r="E458">
        <v>22409</v>
      </c>
      <c r="F458" t="s">
        <v>1697</v>
      </c>
      <c r="G458" t="s">
        <v>1698</v>
      </c>
      <c r="H458" t="s">
        <v>1699</v>
      </c>
      <c r="I458" t="s">
        <v>97</v>
      </c>
      <c r="K458" t="s">
        <v>1700</v>
      </c>
      <c r="L458" t="s">
        <v>49</v>
      </c>
      <c r="M458" t="s">
        <v>561</v>
      </c>
      <c r="N458" t="s">
        <v>69</v>
      </c>
      <c r="AA458" t="s">
        <v>1701</v>
      </c>
      <c r="AC458" t="s">
        <v>54</v>
      </c>
      <c r="AD458" t="s">
        <v>82</v>
      </c>
      <c r="AH458" t="s">
        <v>1702</v>
      </c>
    </row>
    <row r="459" spans="1:34" x14ac:dyDescent="0.35">
      <c r="A459" t="s">
        <v>1703</v>
      </c>
      <c r="B459" t="s">
        <v>1704</v>
      </c>
      <c r="C459" t="s">
        <v>36</v>
      </c>
      <c r="D459">
        <v>35</v>
      </c>
      <c r="E459">
        <v>12972</v>
      </c>
      <c r="F459" t="s">
        <v>1705</v>
      </c>
      <c r="G459" t="s">
        <v>1706</v>
      </c>
      <c r="H459" t="s">
        <v>1707</v>
      </c>
      <c r="I459" t="s">
        <v>1708</v>
      </c>
      <c r="J459" t="s">
        <v>1709</v>
      </c>
      <c r="K459" t="s">
        <v>1710</v>
      </c>
      <c r="M459" t="s">
        <v>110</v>
      </c>
      <c r="N459" t="s">
        <v>1711</v>
      </c>
      <c r="W459" s="2">
        <v>8.5591855988560392E+59</v>
      </c>
      <c r="AA459" t="s">
        <v>1712</v>
      </c>
      <c r="AC459" t="s">
        <v>54</v>
      </c>
      <c r="AD459" t="s">
        <v>1320</v>
      </c>
      <c r="AH459" t="s">
        <v>1713</v>
      </c>
    </row>
    <row r="460" spans="1:34" x14ac:dyDescent="0.35">
      <c r="A460" t="s">
        <v>1714</v>
      </c>
      <c r="B460" t="s">
        <v>996</v>
      </c>
      <c r="C460" t="s">
        <v>62</v>
      </c>
      <c r="D460">
        <v>457</v>
      </c>
      <c r="E460">
        <v>181242</v>
      </c>
      <c r="F460" t="s">
        <v>105</v>
      </c>
      <c r="G460" t="s">
        <v>671</v>
      </c>
      <c r="H460" t="s">
        <v>107</v>
      </c>
      <c r="I460" t="s">
        <v>108</v>
      </c>
      <c r="J460" t="s">
        <v>109</v>
      </c>
      <c r="K460" t="s">
        <v>107</v>
      </c>
      <c r="M460" t="s">
        <v>98</v>
      </c>
      <c r="N460" t="s">
        <v>69</v>
      </c>
      <c r="O460" t="s">
        <v>672</v>
      </c>
      <c r="AA460" t="s">
        <v>112</v>
      </c>
      <c r="AC460" t="s">
        <v>54</v>
      </c>
      <c r="AH460" t="s">
        <v>997</v>
      </c>
    </row>
    <row r="461" spans="1:34" x14ac:dyDescent="0.35">
      <c r="A461" t="s">
        <v>1715</v>
      </c>
      <c r="B461" t="s">
        <v>128</v>
      </c>
      <c r="C461" t="s">
        <v>62</v>
      </c>
      <c r="D461">
        <v>481</v>
      </c>
      <c r="E461">
        <v>183518</v>
      </c>
      <c r="F461" t="s">
        <v>105</v>
      </c>
      <c r="G461" t="s">
        <v>106</v>
      </c>
      <c r="H461" t="s">
        <v>107</v>
      </c>
      <c r="I461" t="s">
        <v>108</v>
      </c>
      <c r="J461" t="s">
        <v>109</v>
      </c>
      <c r="K461" t="s">
        <v>107</v>
      </c>
      <c r="M461" t="s">
        <v>110</v>
      </c>
      <c r="N461" t="s">
        <v>69</v>
      </c>
      <c r="O461" t="s">
        <v>111</v>
      </c>
      <c r="AH461" t="s">
        <v>129</v>
      </c>
    </row>
    <row r="462" spans="1:34" x14ac:dyDescent="0.35">
      <c r="A462" t="s">
        <v>1716</v>
      </c>
      <c r="B462" t="s">
        <v>1717</v>
      </c>
      <c r="C462" t="s">
        <v>62</v>
      </c>
      <c r="D462">
        <v>65</v>
      </c>
      <c r="E462">
        <v>6959</v>
      </c>
      <c r="F462" t="s">
        <v>687</v>
      </c>
      <c r="G462" t="s">
        <v>688</v>
      </c>
      <c r="H462" t="s">
        <v>476</v>
      </c>
      <c r="I462" t="s">
        <v>97</v>
      </c>
      <c r="K462" t="s">
        <v>476</v>
      </c>
      <c r="M462" t="s">
        <v>98</v>
      </c>
      <c r="N462" t="s">
        <v>69</v>
      </c>
      <c r="O462" t="s">
        <v>550</v>
      </c>
      <c r="AH462" t="s">
        <v>1718</v>
      </c>
    </row>
    <row r="463" spans="1:34" x14ac:dyDescent="0.35">
      <c r="A463" t="s">
        <v>1719</v>
      </c>
      <c r="B463" t="s">
        <v>1469</v>
      </c>
      <c r="C463" t="s">
        <v>36</v>
      </c>
      <c r="D463">
        <v>0</v>
      </c>
      <c r="E463">
        <v>1420</v>
      </c>
      <c r="F463" t="s">
        <v>116</v>
      </c>
      <c r="H463" t="s">
        <v>39</v>
      </c>
      <c r="I463" t="s">
        <v>40</v>
      </c>
      <c r="K463" t="s">
        <v>39</v>
      </c>
      <c r="M463" t="s">
        <v>41</v>
      </c>
      <c r="N463" t="s">
        <v>42</v>
      </c>
      <c r="O463" t="s">
        <v>480</v>
      </c>
      <c r="AC463" t="s">
        <v>54</v>
      </c>
      <c r="AH463" t="s">
        <v>43</v>
      </c>
    </row>
    <row r="464" spans="1:34" x14ac:dyDescent="0.35">
      <c r="A464" t="s">
        <v>1720</v>
      </c>
      <c r="B464" t="s">
        <v>1721</v>
      </c>
      <c r="C464" t="s">
        <v>62</v>
      </c>
      <c r="D464">
        <v>6000</v>
      </c>
      <c r="E464">
        <v>5902786</v>
      </c>
      <c r="F464" t="s">
        <v>1722</v>
      </c>
      <c r="G464" t="s">
        <v>75</v>
      </c>
      <c r="H464" t="s">
        <v>1411</v>
      </c>
      <c r="I464" t="s">
        <v>1412</v>
      </c>
      <c r="K464" t="s">
        <v>1723</v>
      </c>
      <c r="L464" t="s">
        <v>49</v>
      </c>
      <c r="M464" t="s">
        <v>1724</v>
      </c>
      <c r="N464" t="s">
        <v>69</v>
      </c>
      <c r="AC464" t="s">
        <v>54</v>
      </c>
      <c r="AD464" t="s">
        <v>82</v>
      </c>
      <c r="AH464" t="s">
        <v>1725</v>
      </c>
    </row>
    <row r="465" spans="1:34" x14ac:dyDescent="0.35">
      <c r="A465" t="s">
        <v>1726</v>
      </c>
      <c r="B465" t="s">
        <v>432</v>
      </c>
      <c r="C465" t="s">
        <v>73</v>
      </c>
      <c r="D465">
        <v>5052</v>
      </c>
      <c r="E465">
        <v>1468823</v>
      </c>
      <c r="F465" t="s">
        <v>433</v>
      </c>
      <c r="G465" t="s">
        <v>434</v>
      </c>
      <c r="H465" t="s">
        <v>435</v>
      </c>
      <c r="I465" t="s">
        <v>436</v>
      </c>
      <c r="K465" t="s">
        <v>813</v>
      </c>
      <c r="M465" t="s">
        <v>438</v>
      </c>
      <c r="N465" t="s">
        <v>80</v>
      </c>
      <c r="AC465" t="s">
        <v>54</v>
      </c>
      <c r="AD465" t="s">
        <v>82</v>
      </c>
      <c r="AH465" t="s">
        <v>439</v>
      </c>
    </row>
    <row r="466" spans="1:34" x14ac:dyDescent="0.35">
      <c r="A466" t="s">
        <v>1727</v>
      </c>
      <c r="B466" t="s">
        <v>119</v>
      </c>
      <c r="C466" t="s">
        <v>62</v>
      </c>
      <c r="D466">
        <v>2459</v>
      </c>
      <c r="E466">
        <v>1379408</v>
      </c>
      <c r="F466" t="s">
        <v>421</v>
      </c>
      <c r="G466" t="s">
        <v>422</v>
      </c>
      <c r="H466" t="s">
        <v>122</v>
      </c>
      <c r="I466" t="s">
        <v>123</v>
      </c>
      <c r="K466" t="s">
        <v>124</v>
      </c>
      <c r="M466" t="s">
        <v>125</v>
      </c>
      <c r="N466" t="s">
        <v>69</v>
      </c>
      <c r="AH466" t="s">
        <v>1728</v>
      </c>
    </row>
    <row r="467" spans="1:34" x14ac:dyDescent="0.35">
      <c r="A467" t="s">
        <v>1729</v>
      </c>
      <c r="B467" t="s">
        <v>420</v>
      </c>
      <c r="C467" t="s">
        <v>62</v>
      </c>
      <c r="D467">
        <v>769</v>
      </c>
      <c r="E467">
        <v>270787</v>
      </c>
      <c r="F467" t="s">
        <v>421</v>
      </c>
      <c r="G467" t="s">
        <v>422</v>
      </c>
      <c r="H467" t="s">
        <v>122</v>
      </c>
      <c r="I467" t="s">
        <v>123</v>
      </c>
      <c r="K467" t="s">
        <v>124</v>
      </c>
      <c r="M467" t="s">
        <v>125</v>
      </c>
      <c r="N467" t="s">
        <v>69</v>
      </c>
      <c r="AH467" t="s">
        <v>870</v>
      </c>
    </row>
    <row r="468" spans="1:34" x14ac:dyDescent="0.35">
      <c r="A468" t="s">
        <v>1730</v>
      </c>
      <c r="B468" t="s">
        <v>700</v>
      </c>
      <c r="C468" t="s">
        <v>62</v>
      </c>
      <c r="D468">
        <v>41594</v>
      </c>
      <c r="E468">
        <v>16740852</v>
      </c>
      <c r="F468" t="s">
        <v>1731</v>
      </c>
      <c r="G468" t="s">
        <v>1183</v>
      </c>
      <c r="H468" t="s">
        <v>315</v>
      </c>
      <c r="I468" t="s">
        <v>316</v>
      </c>
      <c r="K468" t="s">
        <v>317</v>
      </c>
      <c r="M468" t="s">
        <v>68</v>
      </c>
      <c r="N468" t="s">
        <v>69</v>
      </c>
      <c r="AH468" t="s">
        <v>706</v>
      </c>
    </row>
    <row r="469" spans="1:34" x14ac:dyDescent="0.35">
      <c r="A469" t="s">
        <v>1732</v>
      </c>
      <c r="B469" t="s">
        <v>1733</v>
      </c>
      <c r="C469" t="s">
        <v>62</v>
      </c>
      <c r="D469">
        <v>236</v>
      </c>
      <c r="E469">
        <v>88170</v>
      </c>
      <c r="F469" t="s">
        <v>709</v>
      </c>
      <c r="G469" t="s">
        <v>710</v>
      </c>
      <c r="H469" t="s">
        <v>711</v>
      </c>
      <c r="I469" t="s">
        <v>712</v>
      </c>
      <c r="K469" t="s">
        <v>713</v>
      </c>
      <c r="M469" t="s">
        <v>537</v>
      </c>
      <c r="N469" t="s">
        <v>69</v>
      </c>
      <c r="O469" t="s">
        <v>714</v>
      </c>
      <c r="AC469" t="s">
        <v>54</v>
      </c>
      <c r="AD469" t="s">
        <v>82</v>
      </c>
      <c r="AE469" t="s">
        <v>804</v>
      </c>
      <c r="AH469" t="s">
        <v>805</v>
      </c>
    </row>
    <row r="470" spans="1:34" x14ac:dyDescent="0.35">
      <c r="A470" t="s">
        <v>1734</v>
      </c>
      <c r="B470" t="s">
        <v>257</v>
      </c>
      <c r="C470" t="s">
        <v>62</v>
      </c>
      <c r="D470">
        <v>21744</v>
      </c>
      <c r="E470">
        <v>2228902</v>
      </c>
      <c r="F470" t="s">
        <v>258</v>
      </c>
      <c r="G470" t="s">
        <v>259</v>
      </c>
      <c r="H470" t="s">
        <v>260</v>
      </c>
      <c r="I470" t="s">
        <v>261</v>
      </c>
      <c r="J470" t="s">
        <v>262</v>
      </c>
      <c r="K470" t="s">
        <v>263</v>
      </c>
      <c r="M470" t="s">
        <v>264</v>
      </c>
      <c r="N470" t="s">
        <v>69</v>
      </c>
      <c r="O470" t="s">
        <v>909</v>
      </c>
      <c r="AC470" t="s">
        <v>54</v>
      </c>
      <c r="AH470" t="s">
        <v>1599</v>
      </c>
    </row>
    <row r="471" spans="1:34" x14ac:dyDescent="0.35">
      <c r="A471" t="s">
        <v>1735</v>
      </c>
      <c r="B471" t="s">
        <v>1736</v>
      </c>
      <c r="C471" t="s">
        <v>36</v>
      </c>
      <c r="D471">
        <v>65</v>
      </c>
      <c r="E471">
        <v>35988</v>
      </c>
      <c r="F471" t="s">
        <v>1737</v>
      </c>
      <c r="H471" t="s">
        <v>1738</v>
      </c>
      <c r="I471" t="s">
        <v>187</v>
      </c>
      <c r="J471" t="s">
        <v>1738</v>
      </c>
      <c r="K471" t="s">
        <v>1738</v>
      </c>
      <c r="M471" t="s">
        <v>98</v>
      </c>
      <c r="N471" t="s">
        <v>42</v>
      </c>
      <c r="S471" t="s">
        <v>1739</v>
      </c>
      <c r="AC471" t="s">
        <v>54</v>
      </c>
    </row>
    <row r="472" spans="1:34" x14ac:dyDescent="0.35">
      <c r="A472" t="s">
        <v>1740</v>
      </c>
      <c r="B472" t="s">
        <v>1243</v>
      </c>
      <c r="C472" t="s">
        <v>62</v>
      </c>
      <c r="D472">
        <v>175</v>
      </c>
      <c r="E472">
        <v>122497</v>
      </c>
      <c r="F472" t="s">
        <v>165</v>
      </c>
      <c r="G472" t="s">
        <v>166</v>
      </c>
      <c r="H472" t="s">
        <v>167</v>
      </c>
      <c r="I472" t="s">
        <v>97</v>
      </c>
      <c r="K472" t="s">
        <v>168</v>
      </c>
      <c r="N472" t="s">
        <v>69</v>
      </c>
      <c r="O472" t="s">
        <v>169</v>
      </c>
      <c r="W472" t="s">
        <v>170</v>
      </c>
      <c r="AA472" t="s">
        <v>171</v>
      </c>
      <c r="AC472" t="s">
        <v>54</v>
      </c>
      <c r="AH472" t="s">
        <v>172</v>
      </c>
    </row>
    <row r="473" spans="1:34" x14ac:dyDescent="0.35">
      <c r="A473" t="s">
        <v>1741</v>
      </c>
      <c r="B473" t="s">
        <v>564</v>
      </c>
      <c r="C473" t="s">
        <v>62</v>
      </c>
      <c r="D473">
        <v>2432</v>
      </c>
      <c r="E473">
        <v>1985290</v>
      </c>
      <c r="F473" t="s">
        <v>323</v>
      </c>
      <c r="G473" t="s">
        <v>314</v>
      </c>
      <c r="H473" t="s">
        <v>315</v>
      </c>
      <c r="I473" t="s">
        <v>316</v>
      </c>
      <c r="K473" t="s">
        <v>317</v>
      </c>
      <c r="M473" t="s">
        <v>324</v>
      </c>
      <c r="N473" t="s">
        <v>69</v>
      </c>
      <c r="AH473" t="s">
        <v>565</v>
      </c>
    </row>
    <row r="474" spans="1:34" x14ac:dyDescent="0.35">
      <c r="A474" s="1" t="s">
        <v>1742</v>
      </c>
      <c r="B474" t="s">
        <v>1743</v>
      </c>
      <c r="C474" t="s">
        <v>36</v>
      </c>
      <c r="D474">
        <v>13</v>
      </c>
      <c r="E474">
        <v>25765</v>
      </c>
      <c r="F474" t="s">
        <v>1647</v>
      </c>
      <c r="G474" t="s">
        <v>1648</v>
      </c>
      <c r="H474" t="s">
        <v>39</v>
      </c>
      <c r="I474" t="s">
        <v>40</v>
      </c>
      <c r="J474" t="s">
        <v>388</v>
      </c>
      <c r="K474" t="s">
        <v>39</v>
      </c>
      <c r="M474" t="s">
        <v>41</v>
      </c>
      <c r="N474" t="s">
        <v>42</v>
      </c>
      <c r="AC474" t="s">
        <v>54</v>
      </c>
      <c r="AH474" t="s">
        <v>1649</v>
      </c>
    </row>
    <row r="475" spans="1:34" x14ac:dyDescent="0.35">
      <c r="A475" t="s">
        <v>1744</v>
      </c>
      <c r="B475" t="s">
        <v>216</v>
      </c>
      <c r="C475" t="s">
        <v>62</v>
      </c>
      <c r="D475">
        <v>250</v>
      </c>
      <c r="E475">
        <v>390111</v>
      </c>
      <c r="F475" t="s">
        <v>1745</v>
      </c>
      <c r="G475" t="s">
        <v>1746</v>
      </c>
      <c r="H475" t="s">
        <v>219</v>
      </c>
      <c r="I475" t="s">
        <v>220</v>
      </c>
      <c r="K475" t="s">
        <v>221</v>
      </c>
      <c r="M475" t="s">
        <v>161</v>
      </c>
      <c r="N475" t="s">
        <v>69</v>
      </c>
      <c r="O475" t="s">
        <v>222</v>
      </c>
      <c r="AC475" t="s">
        <v>54</v>
      </c>
      <c r="AD475" t="s">
        <v>82</v>
      </c>
    </row>
    <row r="476" spans="1:34" x14ac:dyDescent="0.35">
      <c r="A476" t="s">
        <v>1747</v>
      </c>
      <c r="B476" t="s">
        <v>1748</v>
      </c>
      <c r="C476" t="s">
        <v>62</v>
      </c>
      <c r="D476">
        <v>16</v>
      </c>
      <c r="E476">
        <v>7064</v>
      </c>
      <c r="F476" t="s">
        <v>1749</v>
      </c>
      <c r="H476" t="s">
        <v>1235</v>
      </c>
      <c r="I476" t="s">
        <v>97</v>
      </c>
      <c r="K476" t="s">
        <v>1236</v>
      </c>
      <c r="M476" t="s">
        <v>254</v>
      </c>
      <c r="N476" t="s">
        <v>69</v>
      </c>
      <c r="AC476" t="s">
        <v>54</v>
      </c>
      <c r="AD476" t="s">
        <v>82</v>
      </c>
      <c r="AH476" t="s">
        <v>1750</v>
      </c>
    </row>
    <row r="477" spans="1:34" x14ac:dyDescent="0.35">
      <c r="A477" t="s">
        <v>1751</v>
      </c>
      <c r="B477" t="s">
        <v>115</v>
      </c>
      <c r="C477" t="s">
        <v>36</v>
      </c>
      <c r="D477">
        <v>1</v>
      </c>
      <c r="E477">
        <v>2522</v>
      </c>
      <c r="F477" t="s">
        <v>116</v>
      </c>
      <c r="H477" t="s">
        <v>39</v>
      </c>
      <c r="I477" t="s">
        <v>40</v>
      </c>
      <c r="K477" t="s">
        <v>39</v>
      </c>
      <c r="M477" t="s">
        <v>41</v>
      </c>
      <c r="N477" t="s">
        <v>42</v>
      </c>
      <c r="O477" t="s">
        <v>480</v>
      </c>
      <c r="AC477" t="s">
        <v>54</v>
      </c>
      <c r="AH477" t="s">
        <v>43</v>
      </c>
    </row>
    <row r="478" spans="1:34" x14ac:dyDescent="0.35">
      <c r="A478" t="s">
        <v>1752</v>
      </c>
      <c r="B478" t="s">
        <v>704</v>
      </c>
      <c r="C478" t="s">
        <v>62</v>
      </c>
      <c r="D478">
        <v>41597</v>
      </c>
      <c r="E478">
        <v>4358396</v>
      </c>
      <c r="F478" t="s">
        <v>1182</v>
      </c>
      <c r="G478" t="s">
        <v>1183</v>
      </c>
      <c r="H478" t="s">
        <v>315</v>
      </c>
      <c r="I478" t="s">
        <v>316</v>
      </c>
      <c r="K478" t="s">
        <v>317</v>
      </c>
      <c r="M478" t="s">
        <v>68</v>
      </c>
      <c r="N478" t="s">
        <v>69</v>
      </c>
      <c r="AD478" t="s">
        <v>82</v>
      </c>
      <c r="AH478" t="s">
        <v>706</v>
      </c>
    </row>
    <row r="479" spans="1:34" x14ac:dyDescent="0.35">
      <c r="A479" t="s">
        <v>1753</v>
      </c>
      <c r="B479" t="s">
        <v>587</v>
      </c>
      <c r="C479" t="s">
        <v>73</v>
      </c>
      <c r="D479">
        <v>15</v>
      </c>
      <c r="E479">
        <v>7266</v>
      </c>
      <c r="F479" t="s">
        <v>458</v>
      </c>
      <c r="G479" t="s">
        <v>459</v>
      </c>
      <c r="H479" t="s">
        <v>460</v>
      </c>
      <c r="I479" t="s">
        <v>461</v>
      </c>
      <c r="K479" t="s">
        <v>462</v>
      </c>
      <c r="M479" t="s">
        <v>98</v>
      </c>
      <c r="N479" t="s">
        <v>80</v>
      </c>
      <c r="AD479" t="s">
        <v>82</v>
      </c>
      <c r="AH479" t="s">
        <v>463</v>
      </c>
    </row>
    <row r="480" spans="1:34" x14ac:dyDescent="0.35">
      <c r="A480" t="s">
        <v>1754</v>
      </c>
      <c r="B480" t="s">
        <v>1755</v>
      </c>
      <c r="C480" t="s">
        <v>62</v>
      </c>
      <c r="D480">
        <v>345</v>
      </c>
      <c r="E480">
        <v>239971</v>
      </c>
      <c r="F480" t="s">
        <v>1756</v>
      </c>
      <c r="H480" t="s">
        <v>176</v>
      </c>
      <c r="I480" t="s">
        <v>177</v>
      </c>
      <c r="J480" t="s">
        <v>178</v>
      </c>
      <c r="K480" t="s">
        <v>179</v>
      </c>
      <c r="N480" t="s">
        <v>69</v>
      </c>
      <c r="P480" t="s">
        <v>180</v>
      </c>
      <c r="AC480" t="s">
        <v>54</v>
      </c>
      <c r="AH480" t="s">
        <v>181</v>
      </c>
    </row>
    <row r="481" spans="1:34" x14ac:dyDescent="0.35">
      <c r="A481" t="s">
        <v>1757</v>
      </c>
      <c r="B481" t="s">
        <v>1758</v>
      </c>
      <c r="C481" t="s">
        <v>62</v>
      </c>
      <c r="D481">
        <v>202</v>
      </c>
      <c r="E481">
        <v>52603</v>
      </c>
      <c r="F481" t="s">
        <v>475</v>
      </c>
      <c r="G481" t="s">
        <v>361</v>
      </c>
      <c r="H481" t="s">
        <v>476</v>
      </c>
      <c r="I481" t="s">
        <v>97</v>
      </c>
      <c r="K481" t="s">
        <v>476</v>
      </c>
      <c r="M481" t="s">
        <v>98</v>
      </c>
      <c r="N481" t="s">
        <v>69</v>
      </c>
      <c r="O481" t="s">
        <v>343</v>
      </c>
      <c r="AH481" t="s">
        <v>1759</v>
      </c>
    </row>
    <row r="482" spans="1:34" x14ac:dyDescent="0.35">
      <c r="A482" t="s">
        <v>1760</v>
      </c>
      <c r="B482" t="s">
        <v>1387</v>
      </c>
      <c r="C482" t="s">
        <v>62</v>
      </c>
      <c r="D482">
        <v>77</v>
      </c>
      <c r="E482">
        <v>18117</v>
      </c>
      <c r="F482" t="s">
        <v>1388</v>
      </c>
      <c r="G482" t="s">
        <v>1761</v>
      </c>
      <c r="H482" t="s">
        <v>1390</v>
      </c>
      <c r="I482" t="s">
        <v>1391</v>
      </c>
      <c r="J482" t="s">
        <v>1392</v>
      </c>
      <c r="K482" t="s">
        <v>1390</v>
      </c>
      <c r="M482" t="s">
        <v>1762</v>
      </c>
      <c r="N482" t="s">
        <v>69</v>
      </c>
      <c r="S482" t="s">
        <v>1763</v>
      </c>
      <c r="AC482" t="s">
        <v>54</v>
      </c>
      <c r="AH482" t="s">
        <v>1395</v>
      </c>
    </row>
    <row r="483" spans="1:34" x14ac:dyDescent="0.35">
      <c r="A483" t="s">
        <v>1764</v>
      </c>
      <c r="B483" t="s">
        <v>1765</v>
      </c>
      <c r="C483" t="s">
        <v>62</v>
      </c>
      <c r="D483">
        <v>236</v>
      </c>
      <c r="E483">
        <v>165600</v>
      </c>
      <c r="F483" t="s">
        <v>165</v>
      </c>
      <c r="G483" t="s">
        <v>166</v>
      </c>
      <c r="H483" t="s">
        <v>167</v>
      </c>
      <c r="I483" t="s">
        <v>97</v>
      </c>
      <c r="K483" t="s">
        <v>168</v>
      </c>
      <c r="N483" t="s">
        <v>69</v>
      </c>
      <c r="O483" t="s">
        <v>169</v>
      </c>
      <c r="W483" t="s">
        <v>170</v>
      </c>
      <c r="AA483" t="s">
        <v>171</v>
      </c>
      <c r="AC483" t="s">
        <v>54</v>
      </c>
      <c r="AH483" t="s">
        <v>172</v>
      </c>
    </row>
    <row r="484" spans="1:34" x14ac:dyDescent="0.35">
      <c r="A484" t="s">
        <v>1766</v>
      </c>
      <c r="B484" t="s">
        <v>276</v>
      </c>
      <c r="C484" t="s">
        <v>62</v>
      </c>
      <c r="D484">
        <v>12577</v>
      </c>
      <c r="E484">
        <v>1296931</v>
      </c>
      <c r="F484" t="s">
        <v>258</v>
      </c>
      <c r="G484" t="s">
        <v>259</v>
      </c>
      <c r="H484" t="s">
        <v>260</v>
      </c>
      <c r="I484" t="s">
        <v>261</v>
      </c>
      <c r="J484" t="s">
        <v>262</v>
      </c>
      <c r="K484" t="s">
        <v>263</v>
      </c>
      <c r="M484" t="s">
        <v>264</v>
      </c>
      <c r="N484" t="s">
        <v>69</v>
      </c>
      <c r="O484" t="s">
        <v>265</v>
      </c>
      <c r="AC484" t="s">
        <v>54</v>
      </c>
      <c r="AH484" t="s">
        <v>281</v>
      </c>
    </row>
    <row r="485" spans="1:34" x14ac:dyDescent="0.35">
      <c r="A485" t="s">
        <v>1767</v>
      </c>
      <c r="B485" t="s">
        <v>1768</v>
      </c>
      <c r="C485" t="s">
        <v>62</v>
      </c>
      <c r="D485">
        <v>226</v>
      </c>
      <c r="E485">
        <v>145787</v>
      </c>
      <c r="F485" t="s">
        <v>1769</v>
      </c>
      <c r="H485" t="s">
        <v>133</v>
      </c>
      <c r="I485" t="s">
        <v>97</v>
      </c>
      <c r="J485" t="s">
        <v>1770</v>
      </c>
      <c r="K485" t="s">
        <v>133</v>
      </c>
      <c r="L485" t="s">
        <v>134</v>
      </c>
      <c r="M485" t="s">
        <v>438</v>
      </c>
      <c r="N485" t="s">
        <v>69</v>
      </c>
      <c r="O485" t="s">
        <v>1771</v>
      </c>
      <c r="AH485" t="s">
        <v>496</v>
      </c>
    </row>
    <row r="486" spans="1:34" x14ac:dyDescent="0.35">
      <c r="A486" t="s">
        <v>1772</v>
      </c>
      <c r="B486" t="s">
        <v>1773</v>
      </c>
      <c r="C486" t="s">
        <v>62</v>
      </c>
      <c r="D486">
        <v>449</v>
      </c>
      <c r="E486">
        <v>373577</v>
      </c>
      <c r="F486" t="s">
        <v>1774</v>
      </c>
      <c r="H486" t="s">
        <v>176</v>
      </c>
      <c r="I486" t="s">
        <v>177</v>
      </c>
      <c r="J486" t="s">
        <v>178</v>
      </c>
      <c r="K486" t="s">
        <v>179</v>
      </c>
      <c r="N486" t="s">
        <v>69</v>
      </c>
      <c r="P486" t="s">
        <v>180</v>
      </c>
      <c r="AD486" t="s">
        <v>82</v>
      </c>
      <c r="AH486" t="s">
        <v>181</v>
      </c>
    </row>
    <row r="487" spans="1:34" x14ac:dyDescent="0.35">
      <c r="A487" t="s">
        <v>1775</v>
      </c>
      <c r="B487" t="s">
        <v>1776</v>
      </c>
      <c r="C487" t="s">
        <v>62</v>
      </c>
      <c r="D487">
        <v>284</v>
      </c>
      <c r="E487">
        <v>135025</v>
      </c>
      <c r="F487" t="s">
        <v>527</v>
      </c>
      <c r="G487" t="s">
        <v>528</v>
      </c>
      <c r="H487" t="s">
        <v>349</v>
      </c>
      <c r="I487" t="s">
        <v>350</v>
      </c>
      <c r="K487" t="s">
        <v>529</v>
      </c>
      <c r="L487" t="s">
        <v>49</v>
      </c>
      <c r="M487" t="s">
        <v>98</v>
      </c>
      <c r="N487" t="s">
        <v>69</v>
      </c>
      <c r="S487" t="s">
        <v>530</v>
      </c>
      <c r="AC487" t="s">
        <v>54</v>
      </c>
      <c r="AH487" t="s">
        <v>531</v>
      </c>
    </row>
    <row r="488" spans="1:34" x14ac:dyDescent="0.35">
      <c r="A488" t="s">
        <v>1777</v>
      </c>
      <c r="B488" t="s">
        <v>965</v>
      </c>
      <c r="C488" t="s">
        <v>36</v>
      </c>
      <c r="D488">
        <v>7</v>
      </c>
      <c r="E488">
        <v>11573</v>
      </c>
      <c r="F488" t="s">
        <v>1607</v>
      </c>
      <c r="G488" t="s">
        <v>1608</v>
      </c>
      <c r="H488" t="s">
        <v>39</v>
      </c>
      <c r="I488" t="s">
        <v>40</v>
      </c>
      <c r="K488" t="s">
        <v>39</v>
      </c>
      <c r="M488" t="s">
        <v>41</v>
      </c>
      <c r="N488" t="s">
        <v>42</v>
      </c>
      <c r="AC488" t="s">
        <v>54</v>
      </c>
      <c r="AH488" t="s">
        <v>968</v>
      </c>
    </row>
    <row r="489" spans="1:34" x14ac:dyDescent="0.35">
      <c r="A489" t="s">
        <v>1778</v>
      </c>
      <c r="B489" t="s">
        <v>1779</v>
      </c>
      <c r="C489" t="s">
        <v>62</v>
      </c>
      <c r="D489">
        <v>16716</v>
      </c>
      <c r="E489">
        <v>1734889</v>
      </c>
      <c r="F489" t="s">
        <v>258</v>
      </c>
      <c r="G489" t="s">
        <v>259</v>
      </c>
      <c r="H489" t="s">
        <v>260</v>
      </c>
      <c r="I489" t="s">
        <v>261</v>
      </c>
      <c r="J489" t="s">
        <v>262</v>
      </c>
      <c r="K489" t="s">
        <v>263</v>
      </c>
      <c r="M489" t="s">
        <v>264</v>
      </c>
      <c r="N489" t="s">
        <v>69</v>
      </c>
      <c r="O489" t="s">
        <v>832</v>
      </c>
      <c r="AC489" t="s">
        <v>54</v>
      </c>
    </row>
    <row r="490" spans="1:34" x14ac:dyDescent="0.35">
      <c r="A490" t="s">
        <v>1780</v>
      </c>
      <c r="B490" t="s">
        <v>1781</v>
      </c>
      <c r="C490" t="s">
        <v>202</v>
      </c>
      <c r="D490">
        <v>20</v>
      </c>
      <c r="E490">
        <v>23745</v>
      </c>
      <c r="F490" t="s">
        <v>203</v>
      </c>
      <c r="G490" t="s">
        <v>204</v>
      </c>
      <c r="H490" t="s">
        <v>205</v>
      </c>
      <c r="I490" t="s">
        <v>206</v>
      </c>
      <c r="K490" t="s">
        <v>207</v>
      </c>
      <c r="M490" t="s">
        <v>208</v>
      </c>
      <c r="N490" t="s">
        <v>209</v>
      </c>
      <c r="S490" t="s">
        <v>210</v>
      </c>
      <c r="AC490" t="s">
        <v>54</v>
      </c>
    </row>
    <row r="491" spans="1:34" x14ac:dyDescent="0.35">
      <c r="A491" t="s">
        <v>1782</v>
      </c>
      <c r="B491" t="s">
        <v>1311</v>
      </c>
      <c r="C491" t="s">
        <v>36</v>
      </c>
      <c r="D491">
        <v>94</v>
      </c>
      <c r="E491">
        <v>40578</v>
      </c>
      <c r="F491" t="s">
        <v>1783</v>
      </c>
      <c r="G491" t="s">
        <v>761</v>
      </c>
      <c r="H491" t="s">
        <v>762</v>
      </c>
      <c r="I491" t="s">
        <v>763</v>
      </c>
      <c r="K491" t="s">
        <v>762</v>
      </c>
      <c r="M491" t="s">
        <v>1784</v>
      </c>
      <c r="N491" t="s">
        <v>411</v>
      </c>
      <c r="AC491" t="s">
        <v>54</v>
      </c>
      <c r="AH491" t="s">
        <v>765</v>
      </c>
    </row>
    <row r="492" spans="1:34" x14ac:dyDescent="0.35">
      <c r="A492" t="s">
        <v>1785</v>
      </c>
      <c r="B492" t="s">
        <v>1786</v>
      </c>
      <c r="C492" t="s">
        <v>62</v>
      </c>
      <c r="D492">
        <v>974</v>
      </c>
      <c r="E492">
        <v>458105</v>
      </c>
      <c r="F492" t="s">
        <v>323</v>
      </c>
      <c r="G492" t="s">
        <v>314</v>
      </c>
      <c r="H492" t="s">
        <v>315</v>
      </c>
      <c r="I492" t="s">
        <v>316</v>
      </c>
      <c r="K492" t="s">
        <v>317</v>
      </c>
      <c r="M492" t="s">
        <v>68</v>
      </c>
      <c r="N492" t="s">
        <v>69</v>
      </c>
      <c r="AH492" t="s">
        <v>1787</v>
      </c>
    </row>
    <row r="493" spans="1:34" x14ac:dyDescent="0.35">
      <c r="A493" t="s">
        <v>1788</v>
      </c>
      <c r="B493" t="s">
        <v>1789</v>
      </c>
      <c r="C493" t="s">
        <v>202</v>
      </c>
      <c r="D493">
        <v>606</v>
      </c>
      <c r="E493">
        <v>582637</v>
      </c>
      <c r="F493" t="s">
        <v>1790</v>
      </c>
      <c r="G493" t="s">
        <v>242</v>
      </c>
      <c r="H493" t="s">
        <v>1791</v>
      </c>
      <c r="I493" t="s">
        <v>1792</v>
      </c>
      <c r="J493" t="s">
        <v>1793</v>
      </c>
      <c r="K493" t="s">
        <v>1791</v>
      </c>
      <c r="M493" t="s">
        <v>98</v>
      </c>
      <c r="N493" t="s">
        <v>209</v>
      </c>
      <c r="W493" t="s">
        <v>1794</v>
      </c>
      <c r="AC493" t="s">
        <v>54</v>
      </c>
      <c r="AH493" t="s">
        <v>1795</v>
      </c>
    </row>
    <row r="494" spans="1:34" x14ac:dyDescent="0.35">
      <c r="A494" t="s">
        <v>1796</v>
      </c>
      <c r="B494" t="s">
        <v>581</v>
      </c>
      <c r="C494" t="s">
        <v>62</v>
      </c>
      <c r="D494">
        <v>248</v>
      </c>
      <c r="E494">
        <v>77358</v>
      </c>
      <c r="F494" t="s">
        <v>1797</v>
      </c>
      <c r="G494" t="s">
        <v>1798</v>
      </c>
      <c r="H494" t="s">
        <v>141</v>
      </c>
      <c r="I494" t="s">
        <v>142</v>
      </c>
      <c r="K494" t="s">
        <v>143</v>
      </c>
      <c r="M494" t="s">
        <v>98</v>
      </c>
      <c r="N494" t="s">
        <v>69</v>
      </c>
      <c r="W494" s="2">
        <v>6.85016850568509E+129</v>
      </c>
      <c r="AC494" t="s">
        <v>54</v>
      </c>
      <c r="AE494" t="s">
        <v>1007</v>
      </c>
      <c r="AH494" t="s">
        <v>145</v>
      </c>
    </row>
    <row r="495" spans="1:34" x14ac:dyDescent="0.35">
      <c r="A495" t="s">
        <v>1799</v>
      </c>
      <c r="B495" t="s">
        <v>1800</v>
      </c>
      <c r="C495" t="s">
        <v>62</v>
      </c>
      <c r="D495">
        <v>256</v>
      </c>
      <c r="E495">
        <v>51171</v>
      </c>
      <c r="F495" t="s">
        <v>1801</v>
      </c>
      <c r="G495" t="s">
        <v>1802</v>
      </c>
      <c r="H495" t="s">
        <v>1803</v>
      </c>
      <c r="I495" t="s">
        <v>97</v>
      </c>
      <c r="K495" t="s">
        <v>1804</v>
      </c>
      <c r="N495" t="s">
        <v>69</v>
      </c>
      <c r="S495" t="s">
        <v>1805</v>
      </c>
      <c r="AC495" t="s">
        <v>54</v>
      </c>
    </row>
    <row r="496" spans="1:34" x14ac:dyDescent="0.35">
      <c r="A496" t="s">
        <v>1806</v>
      </c>
      <c r="B496" t="s">
        <v>831</v>
      </c>
      <c r="C496" t="s">
        <v>62</v>
      </c>
      <c r="D496">
        <v>19251</v>
      </c>
      <c r="E496">
        <v>1976054</v>
      </c>
      <c r="F496" t="s">
        <v>258</v>
      </c>
      <c r="G496" t="s">
        <v>259</v>
      </c>
      <c r="H496" t="s">
        <v>260</v>
      </c>
      <c r="I496" t="s">
        <v>261</v>
      </c>
      <c r="J496" t="s">
        <v>262</v>
      </c>
      <c r="K496" t="s">
        <v>263</v>
      </c>
      <c r="M496" t="s">
        <v>264</v>
      </c>
      <c r="N496" t="s">
        <v>69</v>
      </c>
      <c r="O496" t="s">
        <v>265</v>
      </c>
      <c r="AC496" t="s">
        <v>54</v>
      </c>
      <c r="AH496" t="s">
        <v>281</v>
      </c>
    </row>
    <row r="497" spans="1:34" x14ac:dyDescent="0.35">
      <c r="A497" t="s">
        <v>1807</v>
      </c>
      <c r="B497" t="s">
        <v>1808</v>
      </c>
      <c r="C497" t="s">
        <v>62</v>
      </c>
      <c r="D497">
        <v>10458</v>
      </c>
      <c r="E497">
        <v>5082340</v>
      </c>
      <c r="F497" t="s">
        <v>258</v>
      </c>
      <c r="G497" t="s">
        <v>259</v>
      </c>
      <c r="H497" t="s">
        <v>260</v>
      </c>
      <c r="I497" t="s">
        <v>261</v>
      </c>
      <c r="J497" t="s">
        <v>262</v>
      </c>
      <c r="K497" t="s">
        <v>263</v>
      </c>
      <c r="M497" t="s">
        <v>264</v>
      </c>
      <c r="N497" t="s">
        <v>69</v>
      </c>
      <c r="O497" t="s">
        <v>265</v>
      </c>
      <c r="AC497" t="s">
        <v>54</v>
      </c>
    </row>
    <row r="498" spans="1:34" x14ac:dyDescent="0.35">
      <c r="A498" t="s">
        <v>1809</v>
      </c>
      <c r="B498" t="s">
        <v>1810</v>
      </c>
      <c r="C498" t="s">
        <v>62</v>
      </c>
      <c r="D498">
        <v>5382</v>
      </c>
      <c r="E498">
        <v>1123773</v>
      </c>
      <c r="F498" t="s">
        <v>63</v>
      </c>
      <c r="G498" t="s">
        <v>64</v>
      </c>
      <c r="H498" t="s">
        <v>65</v>
      </c>
      <c r="I498" t="s">
        <v>66</v>
      </c>
      <c r="K498" t="s">
        <v>67</v>
      </c>
      <c r="L498" t="s">
        <v>49</v>
      </c>
      <c r="M498" t="s">
        <v>68</v>
      </c>
      <c r="N498" t="s">
        <v>69</v>
      </c>
      <c r="AH498" t="s">
        <v>70</v>
      </c>
    </row>
    <row r="499" spans="1:34" x14ac:dyDescent="0.35">
      <c r="A499" t="s">
        <v>1811</v>
      </c>
      <c r="B499" t="s">
        <v>1812</v>
      </c>
      <c r="C499" t="s">
        <v>36</v>
      </c>
      <c r="D499">
        <v>1002</v>
      </c>
      <c r="E499">
        <v>714927</v>
      </c>
      <c r="F499" t="s">
        <v>300</v>
      </c>
      <c r="G499" t="s">
        <v>301</v>
      </c>
      <c r="H499" t="s">
        <v>302</v>
      </c>
      <c r="I499" t="s">
        <v>303</v>
      </c>
      <c r="K499" t="s">
        <v>304</v>
      </c>
      <c r="L499" t="s">
        <v>49</v>
      </c>
      <c r="M499" t="s">
        <v>305</v>
      </c>
      <c r="N499" t="s">
        <v>51</v>
      </c>
      <c r="AC499" t="s">
        <v>54</v>
      </c>
    </row>
    <row r="500" spans="1:34" x14ac:dyDescent="0.35">
      <c r="A500" t="s">
        <v>1813</v>
      </c>
      <c r="B500" t="s">
        <v>1814</v>
      </c>
      <c r="C500" t="s">
        <v>62</v>
      </c>
      <c r="D500">
        <v>39</v>
      </c>
      <c r="E500">
        <v>22278</v>
      </c>
      <c r="F500" t="s">
        <v>527</v>
      </c>
      <c r="G500" t="s">
        <v>528</v>
      </c>
      <c r="H500" t="s">
        <v>349</v>
      </c>
      <c r="I500" t="s">
        <v>350</v>
      </c>
      <c r="K500" t="s">
        <v>529</v>
      </c>
      <c r="L500" t="s">
        <v>49</v>
      </c>
      <c r="M500" t="s">
        <v>98</v>
      </c>
      <c r="N500" t="s">
        <v>69</v>
      </c>
      <c r="O500" t="s">
        <v>222</v>
      </c>
      <c r="X500" t="s">
        <v>736</v>
      </c>
      <c r="AC500" t="s">
        <v>54</v>
      </c>
      <c r="AH500" t="s">
        <v>354</v>
      </c>
    </row>
    <row r="501" spans="1:34" x14ac:dyDescent="0.35">
      <c r="A501" t="s">
        <v>1815</v>
      </c>
      <c r="B501" t="s">
        <v>920</v>
      </c>
      <c r="C501" t="s">
        <v>36</v>
      </c>
      <c r="D501">
        <v>0</v>
      </c>
      <c r="E501">
        <v>1117</v>
      </c>
      <c r="F501" t="s">
        <v>116</v>
      </c>
      <c r="H501" t="s">
        <v>39</v>
      </c>
      <c r="I501" t="s">
        <v>40</v>
      </c>
      <c r="K501" t="s">
        <v>39</v>
      </c>
      <c r="M501" t="s">
        <v>41</v>
      </c>
      <c r="N501" t="s">
        <v>42</v>
      </c>
      <c r="O501" t="s">
        <v>227</v>
      </c>
      <c r="AC501" t="s">
        <v>54</v>
      </c>
      <c r="AH501" t="s">
        <v>43</v>
      </c>
    </row>
    <row r="502" spans="1:34" x14ac:dyDescent="0.35">
      <c r="A502" t="s">
        <v>1816</v>
      </c>
      <c r="B502" t="s">
        <v>1817</v>
      </c>
      <c r="C502" t="s">
        <v>62</v>
      </c>
      <c r="D502">
        <v>350</v>
      </c>
      <c r="E502">
        <v>763826</v>
      </c>
      <c r="F502" t="s">
        <v>1818</v>
      </c>
      <c r="G502" t="s">
        <v>1819</v>
      </c>
      <c r="H502" t="s">
        <v>219</v>
      </c>
      <c r="I502" t="s">
        <v>220</v>
      </c>
      <c r="K502" t="s">
        <v>221</v>
      </c>
      <c r="M502" t="s">
        <v>161</v>
      </c>
      <c r="N502" t="s">
        <v>69</v>
      </c>
      <c r="O502" t="s">
        <v>222</v>
      </c>
      <c r="AC502" t="s">
        <v>54</v>
      </c>
      <c r="AD502" t="s">
        <v>82</v>
      </c>
    </row>
    <row r="503" spans="1:34" x14ac:dyDescent="0.35">
      <c r="A503" t="s">
        <v>1820</v>
      </c>
      <c r="B503" t="s">
        <v>1821</v>
      </c>
      <c r="C503" t="s">
        <v>62</v>
      </c>
      <c r="D503">
        <v>172</v>
      </c>
      <c r="E503">
        <v>75032</v>
      </c>
      <c r="F503" t="s">
        <v>1822</v>
      </c>
      <c r="G503" t="s">
        <v>1823</v>
      </c>
      <c r="H503" t="s">
        <v>1824</v>
      </c>
      <c r="I503" t="s">
        <v>1825</v>
      </c>
      <c r="K503" t="s">
        <v>1826</v>
      </c>
      <c r="M503" t="s">
        <v>110</v>
      </c>
      <c r="N503" t="s">
        <v>69</v>
      </c>
      <c r="W503" s="2">
        <v>6.1264612656127298E+39</v>
      </c>
      <c r="AC503" t="s">
        <v>54</v>
      </c>
      <c r="AH503" t="s">
        <v>1827</v>
      </c>
    </row>
    <row r="504" spans="1:34" x14ac:dyDescent="0.35">
      <c r="A504" t="s">
        <v>1828</v>
      </c>
      <c r="B504" t="s">
        <v>1829</v>
      </c>
      <c r="C504" t="s">
        <v>62</v>
      </c>
      <c r="D504">
        <v>151</v>
      </c>
      <c r="E504">
        <v>280451</v>
      </c>
      <c r="F504" t="s">
        <v>1830</v>
      </c>
      <c r="H504" t="s">
        <v>176</v>
      </c>
      <c r="I504" t="s">
        <v>177</v>
      </c>
      <c r="K504" t="s">
        <v>179</v>
      </c>
      <c r="N504" t="s">
        <v>69</v>
      </c>
      <c r="P504" t="s">
        <v>180</v>
      </c>
      <c r="AC504" t="s">
        <v>54</v>
      </c>
      <c r="AH504" t="s">
        <v>181</v>
      </c>
    </row>
    <row r="505" spans="1:34" x14ac:dyDescent="0.35">
      <c r="A505" t="s">
        <v>1831</v>
      </c>
      <c r="B505" t="s">
        <v>1653</v>
      </c>
      <c r="C505" t="s">
        <v>62</v>
      </c>
      <c r="D505">
        <v>6</v>
      </c>
      <c r="E505">
        <v>1583</v>
      </c>
      <c r="F505" t="s">
        <v>548</v>
      </c>
      <c r="G505" t="s">
        <v>549</v>
      </c>
      <c r="H505" t="s">
        <v>362</v>
      </c>
      <c r="I505" t="s">
        <v>97</v>
      </c>
      <c r="K505" t="s">
        <v>363</v>
      </c>
      <c r="M505" t="s">
        <v>98</v>
      </c>
      <c r="N505" t="s">
        <v>69</v>
      </c>
      <c r="O505" t="s">
        <v>550</v>
      </c>
      <c r="AH505" t="s">
        <v>1832</v>
      </c>
    </row>
    <row r="506" spans="1:34" x14ac:dyDescent="0.35">
      <c r="A506" t="s">
        <v>1833</v>
      </c>
      <c r="B506" t="s">
        <v>1834</v>
      </c>
      <c r="C506" t="s">
        <v>36</v>
      </c>
      <c r="D506">
        <v>80</v>
      </c>
      <c r="E506">
        <v>139223</v>
      </c>
      <c r="F506" t="s">
        <v>1835</v>
      </c>
      <c r="G506" t="s">
        <v>1836</v>
      </c>
      <c r="H506" t="s">
        <v>39</v>
      </c>
      <c r="I506" t="s">
        <v>40</v>
      </c>
      <c r="K506" t="s">
        <v>39</v>
      </c>
      <c r="M506" t="s">
        <v>41</v>
      </c>
      <c r="N506" t="s">
        <v>42</v>
      </c>
      <c r="AC506" t="s">
        <v>54</v>
      </c>
      <c r="AH506" t="s">
        <v>1837</v>
      </c>
    </row>
    <row r="507" spans="1:34" x14ac:dyDescent="0.35">
      <c r="A507" t="s">
        <v>1838</v>
      </c>
      <c r="B507" t="s">
        <v>1839</v>
      </c>
      <c r="C507" t="s">
        <v>73</v>
      </c>
      <c r="D507">
        <v>38</v>
      </c>
      <c r="E507">
        <v>17834</v>
      </c>
      <c r="F507" t="s">
        <v>433</v>
      </c>
      <c r="G507" t="s">
        <v>434</v>
      </c>
      <c r="H507" t="s">
        <v>435</v>
      </c>
      <c r="I507" t="s">
        <v>436</v>
      </c>
      <c r="K507" t="s">
        <v>437</v>
      </c>
      <c r="M507" t="s">
        <v>438</v>
      </c>
      <c r="N507" t="s">
        <v>80</v>
      </c>
      <c r="AC507" t="s">
        <v>54</v>
      </c>
      <c r="AD507" t="s">
        <v>82</v>
      </c>
      <c r="AH507" t="s">
        <v>1285</v>
      </c>
    </row>
    <row r="508" spans="1:34" x14ac:dyDescent="0.35">
      <c r="A508" s="1" t="s">
        <v>1840</v>
      </c>
      <c r="B508" t="s">
        <v>857</v>
      </c>
      <c r="C508" t="s">
        <v>62</v>
      </c>
      <c r="D508">
        <v>11716</v>
      </c>
      <c r="E508">
        <v>1209373</v>
      </c>
      <c r="F508" t="s">
        <v>258</v>
      </c>
      <c r="G508" t="s">
        <v>259</v>
      </c>
      <c r="H508" t="s">
        <v>260</v>
      </c>
      <c r="I508" t="s">
        <v>261</v>
      </c>
      <c r="J508" t="s">
        <v>262</v>
      </c>
      <c r="K508" t="s">
        <v>263</v>
      </c>
      <c r="M508" t="s">
        <v>264</v>
      </c>
      <c r="N508" t="s">
        <v>69</v>
      </c>
      <c r="O508" t="s">
        <v>265</v>
      </c>
      <c r="AC508" t="s">
        <v>54</v>
      </c>
      <c r="AH508" t="s">
        <v>719</v>
      </c>
    </row>
    <row r="509" spans="1:34" x14ac:dyDescent="0.35">
      <c r="A509" t="s">
        <v>1841</v>
      </c>
      <c r="B509" t="s">
        <v>1842</v>
      </c>
      <c r="C509" t="s">
        <v>62</v>
      </c>
      <c r="D509">
        <v>0</v>
      </c>
      <c r="E509">
        <v>277</v>
      </c>
      <c r="F509" t="s">
        <v>559</v>
      </c>
      <c r="H509" t="s">
        <v>560</v>
      </c>
      <c r="I509" t="s">
        <v>97</v>
      </c>
      <c r="K509" t="s">
        <v>560</v>
      </c>
      <c r="M509" t="s">
        <v>561</v>
      </c>
      <c r="N509" t="s">
        <v>69</v>
      </c>
      <c r="AH509" t="s">
        <v>1002</v>
      </c>
    </row>
    <row r="510" spans="1:34" x14ac:dyDescent="0.35">
      <c r="A510" t="s">
        <v>1843</v>
      </c>
      <c r="B510" t="s">
        <v>479</v>
      </c>
      <c r="C510" t="s">
        <v>36</v>
      </c>
      <c r="D510">
        <v>0</v>
      </c>
      <c r="E510">
        <v>905</v>
      </c>
      <c r="F510" t="s">
        <v>116</v>
      </c>
      <c r="H510" t="s">
        <v>39</v>
      </c>
      <c r="I510" t="s">
        <v>40</v>
      </c>
      <c r="K510" t="s">
        <v>39</v>
      </c>
      <c r="M510" t="s">
        <v>41</v>
      </c>
      <c r="N510" t="s">
        <v>42</v>
      </c>
      <c r="O510" t="s">
        <v>148</v>
      </c>
      <c r="AC510" t="s">
        <v>54</v>
      </c>
      <c r="AH510" t="s">
        <v>43</v>
      </c>
    </row>
    <row r="511" spans="1:34" x14ac:dyDescent="0.35">
      <c r="A511" t="s">
        <v>1844</v>
      </c>
      <c r="B511" t="s">
        <v>1845</v>
      </c>
      <c r="C511" t="s">
        <v>62</v>
      </c>
      <c r="D511">
        <v>10</v>
      </c>
      <c r="E511">
        <v>17995</v>
      </c>
      <c r="F511" t="s">
        <v>666</v>
      </c>
      <c r="H511" t="s">
        <v>96</v>
      </c>
      <c r="I511" t="s">
        <v>97</v>
      </c>
      <c r="K511" t="s">
        <v>96</v>
      </c>
      <c r="M511" t="s">
        <v>98</v>
      </c>
      <c r="N511" t="s">
        <v>69</v>
      </c>
      <c r="AH511" t="s">
        <v>99</v>
      </c>
    </row>
    <row r="512" spans="1:34" x14ac:dyDescent="0.35">
      <c r="A512" t="s">
        <v>1846</v>
      </c>
      <c r="B512" t="s">
        <v>1847</v>
      </c>
      <c r="C512" t="s">
        <v>62</v>
      </c>
      <c r="D512">
        <v>83</v>
      </c>
      <c r="E512">
        <v>48647</v>
      </c>
      <c r="F512" t="s">
        <v>105</v>
      </c>
      <c r="G512" t="s">
        <v>106</v>
      </c>
      <c r="H512" t="s">
        <v>107</v>
      </c>
      <c r="I512" t="s">
        <v>108</v>
      </c>
      <c r="J512" t="s">
        <v>109</v>
      </c>
      <c r="K512" t="s">
        <v>107</v>
      </c>
      <c r="M512" t="s">
        <v>110</v>
      </c>
      <c r="N512" t="s">
        <v>69</v>
      </c>
      <c r="O512" t="s">
        <v>111</v>
      </c>
      <c r="AA512" t="s">
        <v>112</v>
      </c>
      <c r="AC512" t="s">
        <v>54</v>
      </c>
      <c r="AH512" t="s">
        <v>1848</v>
      </c>
    </row>
    <row r="513" spans="1:34" x14ac:dyDescent="0.35">
      <c r="A513" t="s">
        <v>1849</v>
      </c>
      <c r="B513" t="s">
        <v>312</v>
      </c>
      <c r="C513" t="s">
        <v>62</v>
      </c>
      <c r="D513">
        <v>11220</v>
      </c>
      <c r="E513">
        <v>1154903</v>
      </c>
      <c r="F513" t="s">
        <v>701</v>
      </c>
      <c r="G513" t="s">
        <v>314</v>
      </c>
      <c r="H513" t="s">
        <v>315</v>
      </c>
      <c r="I513" t="s">
        <v>316</v>
      </c>
      <c r="K513" t="s">
        <v>317</v>
      </c>
      <c r="M513" t="s">
        <v>68</v>
      </c>
      <c r="N513" t="s">
        <v>69</v>
      </c>
      <c r="AD513" t="s">
        <v>82</v>
      </c>
      <c r="AH513" t="s">
        <v>1361</v>
      </c>
    </row>
    <row r="514" spans="1:34" x14ac:dyDescent="0.35">
      <c r="A514" t="s">
        <v>1850</v>
      </c>
      <c r="B514" t="s">
        <v>1851</v>
      </c>
      <c r="C514" t="s">
        <v>202</v>
      </c>
      <c r="D514">
        <v>69</v>
      </c>
      <c r="E514">
        <v>99969</v>
      </c>
      <c r="F514" t="s">
        <v>590</v>
      </c>
      <c r="G514" t="s">
        <v>591</v>
      </c>
      <c r="H514" t="s">
        <v>592</v>
      </c>
      <c r="I514" t="s">
        <v>593</v>
      </c>
      <c r="J514" t="s">
        <v>594</v>
      </c>
      <c r="K514" t="s">
        <v>592</v>
      </c>
      <c r="M514" t="s">
        <v>595</v>
      </c>
      <c r="N514" t="s">
        <v>209</v>
      </c>
      <c r="O514" t="s">
        <v>596</v>
      </c>
      <c r="AC514" t="s">
        <v>54</v>
      </c>
    </row>
    <row r="515" spans="1:34" x14ac:dyDescent="0.35">
      <c r="A515" t="s">
        <v>1852</v>
      </c>
      <c r="B515" t="s">
        <v>331</v>
      </c>
      <c r="C515" t="s">
        <v>62</v>
      </c>
      <c r="D515">
        <v>28872</v>
      </c>
      <c r="E515">
        <v>2967735</v>
      </c>
      <c r="F515" t="s">
        <v>258</v>
      </c>
      <c r="G515" t="s">
        <v>259</v>
      </c>
      <c r="H515" t="s">
        <v>260</v>
      </c>
      <c r="I515" t="s">
        <v>261</v>
      </c>
      <c r="J515" t="s">
        <v>262</v>
      </c>
      <c r="K515" t="s">
        <v>263</v>
      </c>
      <c r="M515" t="s">
        <v>264</v>
      </c>
      <c r="N515" t="s">
        <v>69</v>
      </c>
      <c r="O515" t="s">
        <v>909</v>
      </c>
      <c r="AC515" t="s">
        <v>54</v>
      </c>
      <c r="AH515" t="s">
        <v>1853</v>
      </c>
    </row>
    <row r="516" spans="1:34" x14ac:dyDescent="0.35">
      <c r="A516" t="s">
        <v>1854</v>
      </c>
      <c r="B516" t="s">
        <v>420</v>
      </c>
      <c r="C516" t="s">
        <v>62</v>
      </c>
      <c r="D516">
        <v>1588</v>
      </c>
      <c r="E516">
        <v>675371</v>
      </c>
      <c r="F516" t="s">
        <v>120</v>
      </c>
      <c r="G516" t="s">
        <v>121</v>
      </c>
      <c r="H516" t="s">
        <v>122</v>
      </c>
      <c r="I516" t="s">
        <v>123</v>
      </c>
      <c r="K516" t="s">
        <v>124</v>
      </c>
      <c r="M516" t="s">
        <v>125</v>
      </c>
      <c r="N516" t="s">
        <v>69</v>
      </c>
      <c r="AA516" t="s">
        <v>213</v>
      </c>
      <c r="AH516" t="s">
        <v>1855</v>
      </c>
    </row>
    <row r="517" spans="1:34" x14ac:dyDescent="0.35">
      <c r="A517" t="s">
        <v>1856</v>
      </c>
      <c r="B517" t="s">
        <v>1857</v>
      </c>
      <c r="C517" t="s">
        <v>62</v>
      </c>
      <c r="D517">
        <v>0</v>
      </c>
      <c r="E517">
        <v>4</v>
      </c>
      <c r="F517" t="s">
        <v>1858</v>
      </c>
      <c r="G517" t="s">
        <v>1859</v>
      </c>
      <c r="H517" t="s">
        <v>1803</v>
      </c>
      <c r="I517" t="s">
        <v>97</v>
      </c>
      <c r="K517" t="s">
        <v>1804</v>
      </c>
      <c r="N517" t="s">
        <v>69</v>
      </c>
      <c r="S517" t="s">
        <v>1860</v>
      </c>
      <c r="AC517" t="s">
        <v>54</v>
      </c>
    </row>
    <row r="518" spans="1:34" x14ac:dyDescent="0.35">
      <c r="A518" s="1" t="s">
        <v>1861</v>
      </c>
      <c r="B518" t="s">
        <v>1109</v>
      </c>
      <c r="C518" t="s">
        <v>36</v>
      </c>
      <c r="D518">
        <v>0</v>
      </c>
      <c r="E518">
        <v>905</v>
      </c>
      <c r="F518" t="s">
        <v>58</v>
      </c>
      <c r="H518" t="s">
        <v>39</v>
      </c>
      <c r="I518" t="s">
        <v>40</v>
      </c>
      <c r="K518" t="s">
        <v>39</v>
      </c>
      <c r="M518" t="s">
        <v>41</v>
      </c>
      <c r="N518" t="s">
        <v>42</v>
      </c>
      <c r="O518" t="s">
        <v>59</v>
      </c>
      <c r="AC518" t="s">
        <v>54</v>
      </c>
      <c r="AH518" t="s">
        <v>43</v>
      </c>
    </row>
    <row r="519" spans="1:34" x14ac:dyDescent="0.35">
      <c r="A519" t="s">
        <v>1862</v>
      </c>
      <c r="B519" t="s">
        <v>861</v>
      </c>
      <c r="C519" t="s">
        <v>36</v>
      </c>
      <c r="D519">
        <v>823</v>
      </c>
      <c r="E519">
        <v>198435</v>
      </c>
      <c r="F519" t="s">
        <v>971</v>
      </c>
      <c r="G519" t="s">
        <v>972</v>
      </c>
      <c r="H519" t="s">
        <v>864</v>
      </c>
      <c r="I519" t="s">
        <v>865</v>
      </c>
      <c r="K519" t="s">
        <v>866</v>
      </c>
      <c r="M519" t="s">
        <v>98</v>
      </c>
      <c r="N519" t="s">
        <v>411</v>
      </c>
      <c r="U519" t="s">
        <v>867</v>
      </c>
      <c r="AC519" t="s">
        <v>54</v>
      </c>
      <c r="AH519" t="s">
        <v>868</v>
      </c>
    </row>
    <row r="520" spans="1:34" x14ac:dyDescent="0.35">
      <c r="A520" t="s">
        <v>1863</v>
      </c>
      <c r="B520" t="s">
        <v>1864</v>
      </c>
      <c r="C520" t="s">
        <v>62</v>
      </c>
      <c r="D520">
        <v>144</v>
      </c>
      <c r="E520">
        <v>61017</v>
      </c>
      <c r="F520" t="s">
        <v>1822</v>
      </c>
      <c r="G520" t="s">
        <v>1823</v>
      </c>
      <c r="H520" t="s">
        <v>1824</v>
      </c>
      <c r="I520" t="s">
        <v>1825</v>
      </c>
      <c r="K520" t="s">
        <v>1826</v>
      </c>
      <c r="M520" t="s">
        <v>110</v>
      </c>
      <c r="N520" t="s">
        <v>69</v>
      </c>
      <c r="W520" s="2">
        <v>6.1264612656127298E+39</v>
      </c>
      <c r="AC520" t="s">
        <v>54</v>
      </c>
      <c r="AH520" t="s">
        <v>1827</v>
      </c>
    </row>
    <row r="521" spans="1:34" x14ac:dyDescent="0.35">
      <c r="A521" t="s">
        <v>1865</v>
      </c>
      <c r="B521" t="s">
        <v>1866</v>
      </c>
      <c r="C521" t="s">
        <v>36</v>
      </c>
      <c r="D521">
        <v>170</v>
      </c>
      <c r="E521">
        <v>380925</v>
      </c>
      <c r="F521" t="s">
        <v>1380</v>
      </c>
      <c r="G521" t="s">
        <v>1381</v>
      </c>
      <c r="H521" t="s">
        <v>727</v>
      </c>
      <c r="I521" t="s">
        <v>728</v>
      </c>
      <c r="J521" t="s">
        <v>729</v>
      </c>
      <c r="K521" t="s">
        <v>730</v>
      </c>
      <c r="N521" t="s">
        <v>731</v>
      </c>
      <c r="AA521" t="s">
        <v>1382</v>
      </c>
      <c r="AC521" t="s">
        <v>54</v>
      </c>
      <c r="AD521" t="s">
        <v>1320</v>
      </c>
      <c r="AH521" t="s">
        <v>1867</v>
      </c>
    </row>
    <row r="522" spans="1:34" x14ac:dyDescent="0.35">
      <c r="A522" t="s">
        <v>1868</v>
      </c>
      <c r="B522" t="s">
        <v>1869</v>
      </c>
      <c r="C522" t="s">
        <v>62</v>
      </c>
      <c r="D522">
        <v>68</v>
      </c>
      <c r="E522">
        <v>30289</v>
      </c>
      <c r="F522" t="s">
        <v>678</v>
      </c>
      <c r="G522" t="s">
        <v>679</v>
      </c>
      <c r="H522" t="s">
        <v>680</v>
      </c>
      <c r="I522" t="s">
        <v>681</v>
      </c>
      <c r="J522" t="s">
        <v>680</v>
      </c>
      <c r="K522" t="s">
        <v>680</v>
      </c>
      <c r="M522" t="s">
        <v>98</v>
      </c>
      <c r="N522" t="s">
        <v>69</v>
      </c>
      <c r="W522">
        <v>78801</v>
      </c>
      <c r="AC522" t="s">
        <v>54</v>
      </c>
      <c r="AH522" t="s">
        <v>1681</v>
      </c>
    </row>
    <row r="523" spans="1:34" x14ac:dyDescent="0.35">
      <c r="A523" t="s">
        <v>1870</v>
      </c>
      <c r="B523" t="s">
        <v>1871</v>
      </c>
      <c r="C523" t="s">
        <v>62</v>
      </c>
      <c r="D523">
        <v>4156</v>
      </c>
      <c r="E523">
        <v>2657857</v>
      </c>
      <c r="F523" t="s">
        <v>1872</v>
      </c>
      <c r="H523" t="s">
        <v>176</v>
      </c>
      <c r="I523" t="s">
        <v>177</v>
      </c>
      <c r="K523" t="s">
        <v>179</v>
      </c>
      <c r="L523" t="s">
        <v>134</v>
      </c>
      <c r="M523" t="s">
        <v>1506</v>
      </c>
      <c r="N523" t="s">
        <v>69</v>
      </c>
      <c r="P523" t="s">
        <v>180</v>
      </c>
      <c r="AC523" t="s">
        <v>54</v>
      </c>
      <c r="AD523" t="s">
        <v>82</v>
      </c>
      <c r="AH523" t="s">
        <v>1137</v>
      </c>
    </row>
    <row r="524" spans="1:34" x14ac:dyDescent="0.35">
      <c r="A524" t="s">
        <v>1873</v>
      </c>
      <c r="B524" t="s">
        <v>989</v>
      </c>
      <c r="C524" t="s">
        <v>73</v>
      </c>
      <c r="D524">
        <v>189</v>
      </c>
      <c r="E524">
        <v>79886</v>
      </c>
      <c r="F524" t="s">
        <v>433</v>
      </c>
      <c r="G524" t="s">
        <v>434</v>
      </c>
      <c r="H524" t="s">
        <v>435</v>
      </c>
      <c r="I524" t="s">
        <v>436</v>
      </c>
      <c r="K524" t="s">
        <v>437</v>
      </c>
      <c r="M524" t="s">
        <v>438</v>
      </c>
      <c r="N524" t="s">
        <v>80</v>
      </c>
      <c r="AC524" t="s">
        <v>54</v>
      </c>
      <c r="AD524" t="s">
        <v>82</v>
      </c>
      <c r="AH524" t="s">
        <v>439</v>
      </c>
    </row>
    <row r="525" spans="1:34" x14ac:dyDescent="0.35">
      <c r="A525" s="1" t="s">
        <v>1874</v>
      </c>
      <c r="B525" t="s">
        <v>1875</v>
      </c>
      <c r="C525" t="s">
        <v>62</v>
      </c>
      <c r="D525">
        <v>87</v>
      </c>
      <c r="E525">
        <v>94493</v>
      </c>
      <c r="F525" t="s">
        <v>1876</v>
      </c>
      <c r="H525" t="s">
        <v>176</v>
      </c>
      <c r="I525" t="s">
        <v>177</v>
      </c>
      <c r="J525" t="s">
        <v>178</v>
      </c>
      <c r="K525" t="s">
        <v>179</v>
      </c>
      <c r="N525" t="s">
        <v>69</v>
      </c>
      <c r="P525" t="s">
        <v>180</v>
      </c>
      <c r="AH525" t="s">
        <v>181</v>
      </c>
    </row>
    <row r="526" spans="1:34" x14ac:dyDescent="0.35">
      <c r="A526" t="s">
        <v>1877</v>
      </c>
      <c r="B526" t="s">
        <v>526</v>
      </c>
      <c r="C526" t="s">
        <v>62</v>
      </c>
      <c r="D526">
        <v>146</v>
      </c>
      <c r="E526">
        <v>69601</v>
      </c>
      <c r="F526" t="s">
        <v>527</v>
      </c>
      <c r="G526" t="s">
        <v>528</v>
      </c>
      <c r="H526" t="s">
        <v>349</v>
      </c>
      <c r="I526" t="s">
        <v>350</v>
      </c>
      <c r="K526" t="s">
        <v>529</v>
      </c>
      <c r="L526" t="s">
        <v>49</v>
      </c>
      <c r="M526" t="s">
        <v>98</v>
      </c>
      <c r="N526" t="s">
        <v>69</v>
      </c>
      <c r="S526" t="s">
        <v>530</v>
      </c>
      <c r="AC526" t="s">
        <v>54</v>
      </c>
      <c r="AH526" t="s">
        <v>531</v>
      </c>
    </row>
    <row r="527" spans="1:34" x14ac:dyDescent="0.35">
      <c r="A527" t="s">
        <v>1878</v>
      </c>
      <c r="B527" t="s">
        <v>1004</v>
      </c>
      <c r="C527" t="s">
        <v>62</v>
      </c>
      <c r="D527">
        <v>150</v>
      </c>
      <c r="E527">
        <v>59502</v>
      </c>
      <c r="F527" t="s">
        <v>1879</v>
      </c>
      <c r="G527" t="s">
        <v>1880</v>
      </c>
      <c r="H527" t="s">
        <v>141</v>
      </c>
      <c r="I527" t="s">
        <v>142</v>
      </c>
      <c r="K527" t="s">
        <v>143</v>
      </c>
      <c r="M527" t="s">
        <v>98</v>
      </c>
      <c r="N527" t="s">
        <v>69</v>
      </c>
      <c r="W527" s="2">
        <v>6.85016850568509E+129</v>
      </c>
      <c r="AA527" t="s">
        <v>509</v>
      </c>
      <c r="AC527" t="s">
        <v>54</v>
      </c>
      <c r="AH527" t="s">
        <v>145</v>
      </c>
    </row>
    <row r="528" spans="1:34" x14ac:dyDescent="0.35">
      <c r="A528" t="s">
        <v>1881</v>
      </c>
      <c r="B528" t="s">
        <v>156</v>
      </c>
      <c r="C528" t="s">
        <v>36</v>
      </c>
      <c r="D528">
        <v>0</v>
      </c>
      <c r="E528">
        <v>1358</v>
      </c>
      <c r="F528" t="s">
        <v>58</v>
      </c>
      <c r="H528" t="s">
        <v>39</v>
      </c>
      <c r="I528" t="s">
        <v>40</v>
      </c>
      <c r="K528" t="s">
        <v>39</v>
      </c>
      <c r="M528" t="s">
        <v>41</v>
      </c>
      <c r="N528" t="s">
        <v>42</v>
      </c>
      <c r="O528" t="s">
        <v>59</v>
      </c>
      <c r="AC528" t="s">
        <v>54</v>
      </c>
      <c r="AH528" t="s">
        <v>43</v>
      </c>
    </row>
    <row r="529" spans="1:34" x14ac:dyDescent="0.35">
      <c r="A529" t="s">
        <v>1882</v>
      </c>
      <c r="B529" t="s">
        <v>1461</v>
      </c>
      <c r="C529" t="s">
        <v>62</v>
      </c>
      <c r="D529">
        <v>29</v>
      </c>
      <c r="E529">
        <v>7656</v>
      </c>
      <c r="F529" t="s">
        <v>475</v>
      </c>
      <c r="G529" t="s">
        <v>361</v>
      </c>
      <c r="H529" t="s">
        <v>476</v>
      </c>
      <c r="I529" t="s">
        <v>97</v>
      </c>
      <c r="K529" t="s">
        <v>476</v>
      </c>
      <c r="M529" t="s">
        <v>98</v>
      </c>
      <c r="N529" t="s">
        <v>69</v>
      </c>
      <c r="O529" t="s">
        <v>343</v>
      </c>
      <c r="AH529" t="s">
        <v>1883</v>
      </c>
    </row>
    <row r="530" spans="1:34" x14ac:dyDescent="0.35">
      <c r="A530" t="s">
        <v>1884</v>
      </c>
      <c r="B530" t="s">
        <v>1885</v>
      </c>
      <c r="C530" t="s">
        <v>202</v>
      </c>
      <c r="D530">
        <v>39</v>
      </c>
      <c r="E530">
        <v>46442</v>
      </c>
      <c r="F530" t="s">
        <v>203</v>
      </c>
      <c r="G530" t="s">
        <v>204</v>
      </c>
      <c r="H530" t="s">
        <v>205</v>
      </c>
      <c r="I530" t="s">
        <v>206</v>
      </c>
      <c r="K530" t="s">
        <v>207</v>
      </c>
      <c r="M530" t="s">
        <v>208</v>
      </c>
      <c r="N530" t="s">
        <v>209</v>
      </c>
      <c r="S530" t="s">
        <v>210</v>
      </c>
      <c r="AC530" t="s">
        <v>54</v>
      </c>
    </row>
    <row r="531" spans="1:34" x14ac:dyDescent="0.35">
      <c r="A531" t="s">
        <v>1886</v>
      </c>
      <c r="B531" t="s">
        <v>1887</v>
      </c>
      <c r="C531" t="s">
        <v>62</v>
      </c>
      <c r="D531">
        <v>611</v>
      </c>
      <c r="E531">
        <v>957511</v>
      </c>
      <c r="F531" t="s">
        <v>1888</v>
      </c>
      <c r="H531" t="s">
        <v>176</v>
      </c>
      <c r="I531" t="s">
        <v>177</v>
      </c>
      <c r="K531" t="s">
        <v>179</v>
      </c>
      <c r="N531" t="s">
        <v>69</v>
      </c>
      <c r="P531" t="s">
        <v>180</v>
      </c>
      <c r="AH531" t="s">
        <v>181</v>
      </c>
    </row>
    <row r="532" spans="1:34" x14ac:dyDescent="0.35">
      <c r="A532" t="s">
        <v>1889</v>
      </c>
      <c r="B532" t="s">
        <v>1027</v>
      </c>
      <c r="C532" t="s">
        <v>36</v>
      </c>
      <c r="D532">
        <v>836</v>
      </c>
      <c r="E532">
        <v>1752751</v>
      </c>
      <c r="F532" t="s">
        <v>1028</v>
      </c>
      <c r="G532" t="s">
        <v>600</v>
      </c>
      <c r="H532" t="s">
        <v>601</v>
      </c>
      <c r="I532" t="s">
        <v>602</v>
      </c>
      <c r="K532" t="s">
        <v>603</v>
      </c>
      <c r="M532" t="s">
        <v>318</v>
      </c>
      <c r="N532" t="s">
        <v>604</v>
      </c>
      <c r="AH532" t="s">
        <v>1029</v>
      </c>
    </row>
    <row r="533" spans="1:34" x14ac:dyDescent="0.35">
      <c r="A533" t="s">
        <v>1890</v>
      </c>
      <c r="B533" t="s">
        <v>1891</v>
      </c>
      <c r="C533" t="s">
        <v>62</v>
      </c>
      <c r="D533">
        <v>3990</v>
      </c>
      <c r="E533">
        <v>555995</v>
      </c>
      <c r="F533" t="s">
        <v>1892</v>
      </c>
      <c r="G533" t="s">
        <v>1618</v>
      </c>
      <c r="H533" t="s">
        <v>1893</v>
      </c>
      <c r="I533" t="s">
        <v>1894</v>
      </c>
      <c r="J533" t="s">
        <v>1895</v>
      </c>
      <c r="K533" t="s">
        <v>1896</v>
      </c>
      <c r="M533" t="s">
        <v>537</v>
      </c>
      <c r="N533" t="s">
        <v>69</v>
      </c>
      <c r="AC533" t="s">
        <v>54</v>
      </c>
      <c r="AH533" t="s">
        <v>1897</v>
      </c>
    </row>
    <row r="534" spans="1:34" x14ac:dyDescent="0.35">
      <c r="A534" t="s">
        <v>1898</v>
      </c>
      <c r="B534" t="s">
        <v>420</v>
      </c>
      <c r="C534" t="s">
        <v>62</v>
      </c>
      <c r="D534">
        <v>968</v>
      </c>
      <c r="E534">
        <v>596670</v>
      </c>
      <c r="F534" t="s">
        <v>421</v>
      </c>
      <c r="G534" t="s">
        <v>422</v>
      </c>
      <c r="H534" t="s">
        <v>122</v>
      </c>
      <c r="I534" t="s">
        <v>123</v>
      </c>
      <c r="K534" t="s">
        <v>124</v>
      </c>
      <c r="M534" t="s">
        <v>125</v>
      </c>
      <c r="N534" t="s">
        <v>69</v>
      </c>
      <c r="AA534" t="s">
        <v>213</v>
      </c>
      <c r="AH534" t="s">
        <v>1855</v>
      </c>
    </row>
    <row r="535" spans="1:34" x14ac:dyDescent="0.35">
      <c r="A535" t="s">
        <v>1899</v>
      </c>
      <c r="B535" t="s">
        <v>1190</v>
      </c>
      <c r="C535" t="s">
        <v>62</v>
      </c>
      <c r="D535">
        <v>8071</v>
      </c>
      <c r="E535">
        <v>7693731</v>
      </c>
      <c r="F535" t="s">
        <v>323</v>
      </c>
      <c r="G535" t="s">
        <v>314</v>
      </c>
      <c r="H535" t="s">
        <v>315</v>
      </c>
      <c r="I535" t="s">
        <v>316</v>
      </c>
      <c r="K535" t="s">
        <v>317</v>
      </c>
      <c r="M535" t="s">
        <v>324</v>
      </c>
      <c r="N535" t="s">
        <v>69</v>
      </c>
      <c r="AH535" t="s">
        <v>1191</v>
      </c>
    </row>
    <row r="536" spans="1:34" x14ac:dyDescent="0.35">
      <c r="A536" t="s">
        <v>1900</v>
      </c>
      <c r="B536" t="s">
        <v>1901</v>
      </c>
      <c r="C536" t="s">
        <v>36</v>
      </c>
      <c r="D536">
        <v>7</v>
      </c>
      <c r="E536">
        <v>2096</v>
      </c>
      <c r="F536" t="s">
        <v>1163</v>
      </c>
      <c r="G536" t="s">
        <v>1164</v>
      </c>
      <c r="H536" t="s">
        <v>1165</v>
      </c>
      <c r="I536" t="s">
        <v>1166</v>
      </c>
      <c r="J536" t="s">
        <v>1167</v>
      </c>
      <c r="K536" t="s">
        <v>1168</v>
      </c>
      <c r="M536" t="s">
        <v>342</v>
      </c>
      <c r="N536" t="s">
        <v>697</v>
      </c>
      <c r="W536" t="s">
        <v>1169</v>
      </c>
      <c r="AC536" t="s">
        <v>54</v>
      </c>
      <c r="AD536" t="s">
        <v>1170</v>
      </c>
      <c r="AH536" t="s">
        <v>1171</v>
      </c>
    </row>
    <row r="537" spans="1:34" x14ac:dyDescent="0.35">
      <c r="A537" t="s">
        <v>1902</v>
      </c>
      <c r="B537" t="s">
        <v>1903</v>
      </c>
      <c r="C537" t="s">
        <v>62</v>
      </c>
      <c r="D537">
        <v>509</v>
      </c>
      <c r="E537">
        <v>204643</v>
      </c>
      <c r="F537" t="s">
        <v>1337</v>
      </c>
      <c r="G537" t="s">
        <v>1338</v>
      </c>
      <c r="H537" t="s">
        <v>1339</v>
      </c>
      <c r="I537" t="s">
        <v>1340</v>
      </c>
      <c r="K537" t="s">
        <v>1341</v>
      </c>
      <c r="M537" t="s">
        <v>1342</v>
      </c>
      <c r="N537" t="s">
        <v>69</v>
      </c>
      <c r="O537" t="s">
        <v>1343</v>
      </c>
      <c r="AC537" t="s">
        <v>54</v>
      </c>
      <c r="AD537" t="s">
        <v>1344</v>
      </c>
      <c r="AH537" t="s">
        <v>1345</v>
      </c>
    </row>
    <row r="538" spans="1:34" x14ac:dyDescent="0.35">
      <c r="A538" t="s">
        <v>1904</v>
      </c>
      <c r="B538" t="s">
        <v>1905</v>
      </c>
      <c r="C538" t="s">
        <v>73</v>
      </c>
      <c r="D538">
        <v>656</v>
      </c>
      <c r="E538">
        <v>285825</v>
      </c>
      <c r="F538" t="s">
        <v>1906</v>
      </c>
      <c r="G538" t="s">
        <v>1907</v>
      </c>
      <c r="H538" t="s">
        <v>1576</v>
      </c>
      <c r="I538" t="s">
        <v>1577</v>
      </c>
      <c r="K538" t="s">
        <v>1578</v>
      </c>
      <c r="M538" t="s">
        <v>1908</v>
      </c>
      <c r="N538" t="s">
        <v>80</v>
      </c>
      <c r="O538" t="s">
        <v>1580</v>
      </c>
      <c r="AC538" t="s">
        <v>54</v>
      </c>
      <c r="AD538" t="s">
        <v>605</v>
      </c>
      <c r="AH538" t="s">
        <v>1909</v>
      </c>
    </row>
    <row r="539" spans="1:34" x14ac:dyDescent="0.35">
      <c r="A539" t="s">
        <v>1910</v>
      </c>
      <c r="B539" t="s">
        <v>1812</v>
      </c>
      <c r="C539" t="s">
        <v>36</v>
      </c>
      <c r="D539">
        <v>950</v>
      </c>
      <c r="E539">
        <v>528911</v>
      </c>
      <c r="F539" t="s">
        <v>300</v>
      </c>
      <c r="G539" t="s">
        <v>301</v>
      </c>
      <c r="H539" t="s">
        <v>302</v>
      </c>
      <c r="I539" t="s">
        <v>303</v>
      </c>
      <c r="K539" t="s">
        <v>304</v>
      </c>
      <c r="L539" t="s">
        <v>134</v>
      </c>
      <c r="M539" t="s">
        <v>1633</v>
      </c>
      <c r="N539" t="s">
        <v>51</v>
      </c>
      <c r="AC539" t="s">
        <v>54</v>
      </c>
    </row>
    <row r="540" spans="1:34" x14ac:dyDescent="0.35">
      <c r="A540" t="s">
        <v>1911</v>
      </c>
      <c r="B540" t="s">
        <v>224</v>
      </c>
      <c r="C540" t="s">
        <v>36</v>
      </c>
      <c r="D540">
        <v>1</v>
      </c>
      <c r="E540">
        <v>2671</v>
      </c>
      <c r="F540" t="s">
        <v>58</v>
      </c>
      <c r="H540" t="s">
        <v>39</v>
      </c>
      <c r="I540" t="s">
        <v>40</v>
      </c>
      <c r="K540" t="s">
        <v>39</v>
      </c>
      <c r="M540" t="s">
        <v>41</v>
      </c>
      <c r="N540" t="s">
        <v>42</v>
      </c>
      <c r="O540" t="s">
        <v>59</v>
      </c>
      <c r="AC540" t="s">
        <v>54</v>
      </c>
      <c r="AH540" t="s">
        <v>43</v>
      </c>
    </row>
    <row r="541" spans="1:34" x14ac:dyDescent="0.35">
      <c r="A541" t="s">
        <v>1912</v>
      </c>
      <c r="B541" t="s">
        <v>700</v>
      </c>
      <c r="C541" t="s">
        <v>62</v>
      </c>
      <c r="D541">
        <v>41595</v>
      </c>
      <c r="E541">
        <v>25112803</v>
      </c>
      <c r="F541" t="s">
        <v>1731</v>
      </c>
      <c r="G541" t="s">
        <v>1183</v>
      </c>
      <c r="H541" t="s">
        <v>315</v>
      </c>
      <c r="I541" t="s">
        <v>316</v>
      </c>
      <c r="K541" t="s">
        <v>317</v>
      </c>
      <c r="M541" t="s">
        <v>68</v>
      </c>
      <c r="N541" t="s">
        <v>69</v>
      </c>
      <c r="AH541" t="s">
        <v>706</v>
      </c>
    </row>
    <row r="542" spans="1:34" x14ac:dyDescent="0.35">
      <c r="A542" t="s">
        <v>1913</v>
      </c>
      <c r="B542" t="s">
        <v>1914</v>
      </c>
      <c r="C542" t="s">
        <v>62</v>
      </c>
      <c r="D542">
        <v>308</v>
      </c>
      <c r="E542">
        <v>185127</v>
      </c>
      <c r="F542" t="s">
        <v>1915</v>
      </c>
      <c r="H542" t="s">
        <v>176</v>
      </c>
      <c r="I542" t="s">
        <v>177</v>
      </c>
      <c r="J542" t="s">
        <v>178</v>
      </c>
      <c r="K542" t="s">
        <v>179</v>
      </c>
      <c r="M542" t="s">
        <v>254</v>
      </c>
      <c r="N542" t="s">
        <v>69</v>
      </c>
      <c r="P542" t="s">
        <v>180</v>
      </c>
      <c r="AC542" t="s">
        <v>54</v>
      </c>
      <c r="AH542" t="s">
        <v>181</v>
      </c>
    </row>
    <row r="543" spans="1:34" x14ac:dyDescent="0.35">
      <c r="A543" t="s">
        <v>1916</v>
      </c>
      <c r="B543" t="s">
        <v>482</v>
      </c>
      <c r="C543" t="s">
        <v>62</v>
      </c>
      <c r="D543">
        <v>6757</v>
      </c>
      <c r="E543">
        <v>708330</v>
      </c>
      <c r="F543" t="s">
        <v>323</v>
      </c>
      <c r="G543" t="s">
        <v>314</v>
      </c>
      <c r="H543" t="s">
        <v>315</v>
      </c>
      <c r="I543" t="s">
        <v>316</v>
      </c>
      <c r="K543" t="s">
        <v>317</v>
      </c>
      <c r="M543" t="s">
        <v>324</v>
      </c>
      <c r="N543" t="s">
        <v>69</v>
      </c>
      <c r="AH543" t="s">
        <v>483</v>
      </c>
    </row>
    <row r="544" spans="1:34" x14ac:dyDescent="0.35">
      <c r="A544" t="s">
        <v>1917</v>
      </c>
      <c r="B544" t="s">
        <v>1444</v>
      </c>
      <c r="C544" t="s">
        <v>62</v>
      </c>
      <c r="D544">
        <v>77</v>
      </c>
      <c r="E544">
        <v>48012</v>
      </c>
      <c r="F544" t="s">
        <v>442</v>
      </c>
      <c r="G544" t="s">
        <v>443</v>
      </c>
      <c r="H544" t="s">
        <v>167</v>
      </c>
      <c r="I544" t="s">
        <v>97</v>
      </c>
      <c r="K544" t="s">
        <v>168</v>
      </c>
      <c r="N544" t="s">
        <v>69</v>
      </c>
      <c r="O544" t="s">
        <v>169</v>
      </c>
      <c r="AA544" t="s">
        <v>444</v>
      </c>
      <c r="AC544" t="s">
        <v>54</v>
      </c>
      <c r="AH544" t="s">
        <v>172</v>
      </c>
    </row>
    <row r="545" spans="1:34" x14ac:dyDescent="0.35">
      <c r="A545" t="s">
        <v>1918</v>
      </c>
      <c r="B545" t="s">
        <v>1560</v>
      </c>
      <c r="C545" t="s">
        <v>62</v>
      </c>
      <c r="D545">
        <v>158</v>
      </c>
      <c r="E545">
        <v>86275</v>
      </c>
      <c r="F545" t="s">
        <v>105</v>
      </c>
      <c r="G545" t="s">
        <v>106</v>
      </c>
      <c r="H545" t="s">
        <v>107</v>
      </c>
      <c r="I545" t="s">
        <v>108</v>
      </c>
      <c r="J545" t="s">
        <v>109</v>
      </c>
      <c r="K545" t="s">
        <v>107</v>
      </c>
      <c r="M545" t="s">
        <v>110</v>
      </c>
      <c r="N545" t="s">
        <v>69</v>
      </c>
      <c r="O545" t="s">
        <v>111</v>
      </c>
      <c r="AA545" t="s">
        <v>112</v>
      </c>
      <c r="AC545" t="s">
        <v>54</v>
      </c>
      <c r="AH545" t="s">
        <v>1561</v>
      </c>
    </row>
    <row r="546" spans="1:34" x14ac:dyDescent="0.35">
      <c r="A546" t="s">
        <v>1919</v>
      </c>
      <c r="B546" t="s">
        <v>1920</v>
      </c>
      <c r="C546" t="s">
        <v>62</v>
      </c>
      <c r="D546">
        <v>6688</v>
      </c>
      <c r="E546">
        <v>697997</v>
      </c>
      <c r="F546" t="s">
        <v>323</v>
      </c>
      <c r="G546" t="s">
        <v>314</v>
      </c>
      <c r="H546" t="s">
        <v>315</v>
      </c>
      <c r="I546" t="s">
        <v>316</v>
      </c>
      <c r="K546" t="s">
        <v>317</v>
      </c>
      <c r="M546" t="s">
        <v>68</v>
      </c>
      <c r="N546" t="s">
        <v>69</v>
      </c>
      <c r="AH546" t="s">
        <v>1921</v>
      </c>
    </row>
    <row r="547" spans="1:34" x14ac:dyDescent="0.35">
      <c r="A547" t="s">
        <v>1922</v>
      </c>
      <c r="B547" t="s">
        <v>1193</v>
      </c>
      <c r="C547" t="s">
        <v>202</v>
      </c>
      <c r="D547">
        <v>55</v>
      </c>
      <c r="E547">
        <v>37088</v>
      </c>
      <c r="F547" t="s">
        <v>1194</v>
      </c>
      <c r="G547" t="s">
        <v>1195</v>
      </c>
      <c r="H547" t="s">
        <v>1196</v>
      </c>
      <c r="I547" t="s">
        <v>1197</v>
      </c>
      <c r="J547" t="s">
        <v>1198</v>
      </c>
      <c r="K547" t="s">
        <v>1199</v>
      </c>
      <c r="M547" t="s">
        <v>1200</v>
      </c>
      <c r="N547" t="s">
        <v>209</v>
      </c>
      <c r="AC547" t="s">
        <v>54</v>
      </c>
      <c r="AH547" t="s">
        <v>1254</v>
      </c>
    </row>
    <row r="548" spans="1:34" x14ac:dyDescent="0.35">
      <c r="A548" t="s">
        <v>1923</v>
      </c>
      <c r="B548" t="s">
        <v>1109</v>
      </c>
      <c r="C548" t="s">
        <v>36</v>
      </c>
      <c r="D548">
        <v>0</v>
      </c>
      <c r="E548">
        <v>974</v>
      </c>
      <c r="F548" t="s">
        <v>116</v>
      </c>
      <c r="H548" t="s">
        <v>39</v>
      </c>
      <c r="I548" t="s">
        <v>40</v>
      </c>
      <c r="K548" t="s">
        <v>39</v>
      </c>
      <c r="M548" t="s">
        <v>41</v>
      </c>
      <c r="N548" t="s">
        <v>42</v>
      </c>
      <c r="O548" t="s">
        <v>227</v>
      </c>
      <c r="AC548" t="s">
        <v>54</v>
      </c>
      <c r="AH548" t="s">
        <v>43</v>
      </c>
    </row>
    <row r="549" spans="1:34" x14ac:dyDescent="0.35">
      <c r="A549" t="s">
        <v>1924</v>
      </c>
      <c r="B549" t="s">
        <v>1925</v>
      </c>
      <c r="C549" t="s">
        <v>202</v>
      </c>
      <c r="D549">
        <v>20</v>
      </c>
      <c r="E549">
        <v>34825</v>
      </c>
      <c r="F549" t="s">
        <v>590</v>
      </c>
      <c r="G549" t="s">
        <v>591</v>
      </c>
      <c r="H549" t="s">
        <v>592</v>
      </c>
      <c r="I549" t="s">
        <v>593</v>
      </c>
      <c r="J549" t="s">
        <v>594</v>
      </c>
      <c r="K549" t="s">
        <v>592</v>
      </c>
      <c r="M549" t="s">
        <v>595</v>
      </c>
      <c r="N549" t="s">
        <v>209</v>
      </c>
      <c r="O549" t="s">
        <v>596</v>
      </c>
      <c r="AC549" t="s">
        <v>54</v>
      </c>
    </row>
    <row r="550" spans="1:34" x14ac:dyDescent="0.35">
      <c r="A550" t="s">
        <v>1926</v>
      </c>
      <c r="B550" t="s">
        <v>665</v>
      </c>
      <c r="C550" t="s">
        <v>62</v>
      </c>
      <c r="D550">
        <v>26</v>
      </c>
      <c r="E550">
        <v>72473</v>
      </c>
      <c r="F550" t="s">
        <v>666</v>
      </c>
      <c r="H550" t="s">
        <v>96</v>
      </c>
      <c r="I550" t="s">
        <v>97</v>
      </c>
      <c r="K550" t="s">
        <v>96</v>
      </c>
      <c r="M550" t="s">
        <v>98</v>
      </c>
      <c r="N550" t="s">
        <v>69</v>
      </c>
      <c r="AH550" t="s">
        <v>99</v>
      </c>
    </row>
    <row r="551" spans="1:34" x14ac:dyDescent="0.35">
      <c r="A551" t="s">
        <v>1927</v>
      </c>
      <c r="B551" t="s">
        <v>1206</v>
      </c>
      <c r="C551" t="s">
        <v>62</v>
      </c>
      <c r="D551">
        <v>5</v>
      </c>
      <c r="E551">
        <v>1471</v>
      </c>
      <c r="F551" t="s">
        <v>739</v>
      </c>
      <c r="G551" t="s">
        <v>549</v>
      </c>
      <c r="H551" t="s">
        <v>476</v>
      </c>
      <c r="I551" t="s">
        <v>97</v>
      </c>
      <c r="K551" t="s">
        <v>476</v>
      </c>
      <c r="M551" t="s">
        <v>98</v>
      </c>
      <c r="N551" t="s">
        <v>69</v>
      </c>
      <c r="O551" t="s">
        <v>550</v>
      </c>
      <c r="AH551" t="s">
        <v>1928</v>
      </c>
    </row>
    <row r="552" spans="1:34" x14ac:dyDescent="0.35">
      <c r="A552" t="s">
        <v>1929</v>
      </c>
      <c r="B552" t="s">
        <v>1930</v>
      </c>
      <c r="C552" t="s">
        <v>62</v>
      </c>
      <c r="D552">
        <v>36</v>
      </c>
      <c r="E552">
        <v>28668</v>
      </c>
      <c r="F552" t="s">
        <v>1931</v>
      </c>
      <c r="G552" t="s">
        <v>1932</v>
      </c>
      <c r="H552" t="s">
        <v>1933</v>
      </c>
      <c r="I552" t="s">
        <v>1934</v>
      </c>
      <c r="J552" t="s">
        <v>1935</v>
      </c>
      <c r="K552" t="s">
        <v>1935</v>
      </c>
      <c r="M552" t="s">
        <v>1936</v>
      </c>
      <c r="N552" t="s">
        <v>69</v>
      </c>
      <c r="W552" t="s">
        <v>1937</v>
      </c>
      <c r="AC552" t="s">
        <v>54</v>
      </c>
      <c r="AD552" t="s">
        <v>82</v>
      </c>
      <c r="AH552" t="s">
        <v>1938</v>
      </c>
    </row>
    <row r="553" spans="1:34" x14ac:dyDescent="0.35">
      <c r="A553" t="s">
        <v>1939</v>
      </c>
      <c r="B553" t="s">
        <v>931</v>
      </c>
      <c r="C553" t="s">
        <v>290</v>
      </c>
      <c r="D553">
        <v>36</v>
      </c>
      <c r="E553">
        <v>5541</v>
      </c>
      <c r="F553" t="s">
        <v>1175</v>
      </c>
      <c r="G553" t="s">
        <v>1940</v>
      </c>
      <c r="H553" t="s">
        <v>394</v>
      </c>
      <c r="I553" t="s">
        <v>395</v>
      </c>
      <c r="J553" t="s">
        <v>396</v>
      </c>
      <c r="K553" t="s">
        <v>396</v>
      </c>
      <c r="M553" t="s">
        <v>1941</v>
      </c>
      <c r="N553" t="s">
        <v>296</v>
      </c>
      <c r="W553" s="2">
        <v>410140124169</v>
      </c>
      <c r="AC553" t="s">
        <v>54</v>
      </c>
      <c r="AH553" t="s">
        <v>932</v>
      </c>
    </row>
    <row r="554" spans="1:34" x14ac:dyDescent="0.35">
      <c r="A554" t="s">
        <v>1942</v>
      </c>
      <c r="B554" t="s">
        <v>1943</v>
      </c>
      <c r="C554" t="s">
        <v>62</v>
      </c>
      <c r="D554">
        <v>150</v>
      </c>
      <c r="E554">
        <v>59456</v>
      </c>
      <c r="F554" t="s">
        <v>1944</v>
      </c>
      <c r="G554" t="s">
        <v>1945</v>
      </c>
      <c r="H554" t="s">
        <v>141</v>
      </c>
      <c r="I554" t="s">
        <v>142</v>
      </c>
      <c r="K554" t="s">
        <v>143</v>
      </c>
      <c r="M554" t="s">
        <v>98</v>
      </c>
      <c r="N554" t="s">
        <v>69</v>
      </c>
      <c r="W554" s="2">
        <v>6.85016850568509E+129</v>
      </c>
      <c r="AA554" t="s">
        <v>509</v>
      </c>
      <c r="AC554" t="s">
        <v>54</v>
      </c>
      <c r="AH554" t="s">
        <v>145</v>
      </c>
    </row>
    <row r="555" spans="1:34" x14ac:dyDescent="0.35">
      <c r="A555" t="s">
        <v>1946</v>
      </c>
      <c r="B555" t="s">
        <v>1947</v>
      </c>
      <c r="C555" t="s">
        <v>62</v>
      </c>
      <c r="D555">
        <v>2256</v>
      </c>
      <c r="E555">
        <v>1111114</v>
      </c>
      <c r="F555" t="s">
        <v>241</v>
      </c>
      <c r="G555" t="s">
        <v>242</v>
      </c>
      <c r="H555" t="s">
        <v>243</v>
      </c>
      <c r="I555" t="s">
        <v>244</v>
      </c>
      <c r="K555" t="s">
        <v>245</v>
      </c>
      <c r="M555" t="s">
        <v>68</v>
      </c>
      <c r="N555" t="s">
        <v>69</v>
      </c>
      <c r="O555" t="s">
        <v>246</v>
      </c>
      <c r="AC555" t="s">
        <v>54</v>
      </c>
      <c r="AH555" t="s">
        <v>1948</v>
      </c>
    </row>
    <row r="556" spans="1:34" x14ac:dyDescent="0.35">
      <c r="A556" t="s">
        <v>1949</v>
      </c>
      <c r="B556" t="s">
        <v>1950</v>
      </c>
      <c r="C556" t="s">
        <v>62</v>
      </c>
      <c r="D556">
        <v>435</v>
      </c>
      <c r="E556">
        <v>396017</v>
      </c>
      <c r="F556" t="s">
        <v>1951</v>
      </c>
      <c r="H556" t="s">
        <v>176</v>
      </c>
      <c r="I556" t="s">
        <v>177</v>
      </c>
      <c r="J556" t="s">
        <v>178</v>
      </c>
      <c r="K556" t="s">
        <v>179</v>
      </c>
      <c r="N556" t="s">
        <v>69</v>
      </c>
      <c r="P556" t="s">
        <v>180</v>
      </c>
      <c r="AC556" t="s">
        <v>54</v>
      </c>
      <c r="AH556" t="s">
        <v>181</v>
      </c>
    </row>
    <row r="557" spans="1:34" x14ac:dyDescent="0.35">
      <c r="A557" t="s">
        <v>1952</v>
      </c>
      <c r="B557" t="s">
        <v>1521</v>
      </c>
      <c r="C557" t="s">
        <v>62</v>
      </c>
      <c r="D557">
        <v>2</v>
      </c>
      <c r="E557">
        <v>758</v>
      </c>
      <c r="F557" t="s">
        <v>739</v>
      </c>
      <c r="G557" t="s">
        <v>549</v>
      </c>
      <c r="H557" t="s">
        <v>476</v>
      </c>
      <c r="I557" t="s">
        <v>97</v>
      </c>
      <c r="K557" t="s">
        <v>476</v>
      </c>
      <c r="M557" t="s">
        <v>98</v>
      </c>
      <c r="N557" t="s">
        <v>69</v>
      </c>
      <c r="O557" t="s">
        <v>550</v>
      </c>
      <c r="AH557" t="s">
        <v>1953</v>
      </c>
    </row>
    <row r="558" spans="1:34" x14ac:dyDescent="0.35">
      <c r="A558" t="s">
        <v>1954</v>
      </c>
      <c r="B558" t="s">
        <v>1098</v>
      </c>
      <c r="C558" t="s">
        <v>62</v>
      </c>
      <c r="D558">
        <v>1181</v>
      </c>
      <c r="E558">
        <v>153514</v>
      </c>
      <c r="F558" t="s">
        <v>360</v>
      </c>
      <c r="G558" t="s">
        <v>361</v>
      </c>
      <c r="H558" t="s">
        <v>362</v>
      </c>
      <c r="I558" t="s">
        <v>97</v>
      </c>
      <c r="K558" t="s">
        <v>363</v>
      </c>
      <c r="M558" t="s">
        <v>98</v>
      </c>
      <c r="N558" t="s">
        <v>69</v>
      </c>
      <c r="O558" t="s">
        <v>343</v>
      </c>
      <c r="AH558" t="s">
        <v>1955</v>
      </c>
    </row>
    <row r="559" spans="1:34" x14ac:dyDescent="0.35">
      <c r="A559" t="s">
        <v>1956</v>
      </c>
      <c r="B559" t="s">
        <v>1957</v>
      </c>
      <c r="C559" t="s">
        <v>62</v>
      </c>
      <c r="D559">
        <v>74</v>
      </c>
      <c r="E559">
        <v>21299</v>
      </c>
      <c r="F559" t="s">
        <v>1958</v>
      </c>
      <c r="G559" t="s">
        <v>1389</v>
      </c>
      <c r="H559" t="s">
        <v>1390</v>
      </c>
      <c r="I559" t="s">
        <v>1391</v>
      </c>
      <c r="J559" t="s">
        <v>1392</v>
      </c>
      <c r="K559" t="s">
        <v>1390</v>
      </c>
      <c r="M559" t="s">
        <v>1393</v>
      </c>
      <c r="N559" t="s">
        <v>69</v>
      </c>
      <c r="S559" t="s">
        <v>1959</v>
      </c>
      <c r="AC559" t="s">
        <v>54</v>
      </c>
      <c r="AH559" t="s">
        <v>1960</v>
      </c>
    </row>
    <row r="560" spans="1:34" x14ac:dyDescent="0.35">
      <c r="A560" t="s">
        <v>1961</v>
      </c>
      <c r="B560" t="s">
        <v>1962</v>
      </c>
      <c r="C560" t="s">
        <v>62</v>
      </c>
      <c r="D560">
        <v>947</v>
      </c>
      <c r="E560">
        <v>454466</v>
      </c>
      <c r="F560" t="s">
        <v>323</v>
      </c>
      <c r="G560" t="s">
        <v>314</v>
      </c>
      <c r="H560" t="s">
        <v>315</v>
      </c>
      <c r="I560" t="s">
        <v>316</v>
      </c>
      <c r="K560" t="s">
        <v>317</v>
      </c>
      <c r="M560" t="s">
        <v>68</v>
      </c>
      <c r="N560" t="s">
        <v>69</v>
      </c>
      <c r="AH560" t="s">
        <v>1963</v>
      </c>
    </row>
    <row r="561" spans="1:34" x14ac:dyDescent="0.35">
      <c r="A561" t="s">
        <v>1964</v>
      </c>
      <c r="B561" t="s">
        <v>1965</v>
      </c>
      <c r="C561" t="s">
        <v>202</v>
      </c>
      <c r="D561">
        <v>1708</v>
      </c>
      <c r="E561">
        <v>2266414</v>
      </c>
      <c r="F561" t="s">
        <v>1966</v>
      </c>
      <c r="H561" t="s">
        <v>1967</v>
      </c>
      <c r="I561" t="s">
        <v>1968</v>
      </c>
      <c r="J561" t="s">
        <v>1969</v>
      </c>
      <c r="K561" t="s">
        <v>1967</v>
      </c>
      <c r="M561" t="s">
        <v>1970</v>
      </c>
      <c r="N561" t="s">
        <v>209</v>
      </c>
      <c r="AA561" t="s">
        <v>1971</v>
      </c>
      <c r="AC561" t="s">
        <v>54</v>
      </c>
      <c r="AH561" t="s">
        <v>1972</v>
      </c>
    </row>
    <row r="562" spans="1:34" x14ac:dyDescent="0.35">
      <c r="A562" t="s">
        <v>1973</v>
      </c>
      <c r="B562" t="s">
        <v>474</v>
      </c>
      <c r="C562" t="s">
        <v>62</v>
      </c>
      <c r="D562">
        <v>299</v>
      </c>
      <c r="E562">
        <v>34071</v>
      </c>
      <c r="F562" t="s">
        <v>787</v>
      </c>
      <c r="G562" t="s">
        <v>361</v>
      </c>
      <c r="H562" t="s">
        <v>476</v>
      </c>
      <c r="I562" t="s">
        <v>97</v>
      </c>
      <c r="K562" t="s">
        <v>476</v>
      </c>
      <c r="M562" t="s">
        <v>98</v>
      </c>
      <c r="N562" t="s">
        <v>69</v>
      </c>
      <c r="O562" t="s">
        <v>343</v>
      </c>
      <c r="AH562" t="s">
        <v>1974</v>
      </c>
    </row>
    <row r="563" spans="1:34" x14ac:dyDescent="0.35">
      <c r="A563" t="s">
        <v>1975</v>
      </c>
      <c r="B563" t="s">
        <v>1976</v>
      </c>
      <c r="C563" t="s">
        <v>73</v>
      </c>
      <c r="D563">
        <v>1658</v>
      </c>
      <c r="E563">
        <v>1333773</v>
      </c>
      <c r="F563" t="s">
        <v>86</v>
      </c>
      <c r="G563" t="s">
        <v>87</v>
      </c>
      <c r="H563" t="s">
        <v>88</v>
      </c>
      <c r="I563" t="s">
        <v>89</v>
      </c>
      <c r="K563" t="s">
        <v>90</v>
      </c>
      <c r="L563" t="s">
        <v>49</v>
      </c>
      <c r="M563" t="s">
        <v>91</v>
      </c>
      <c r="N563" t="s">
        <v>80</v>
      </c>
      <c r="O563" t="s">
        <v>92</v>
      </c>
      <c r="AC563" t="s">
        <v>54</v>
      </c>
      <c r="AD563" t="s">
        <v>82</v>
      </c>
    </row>
    <row r="564" spans="1:34" x14ac:dyDescent="0.35">
      <c r="A564" t="s">
        <v>1977</v>
      </c>
      <c r="B564" t="s">
        <v>119</v>
      </c>
      <c r="C564" t="s">
        <v>62</v>
      </c>
      <c r="D564">
        <v>3250</v>
      </c>
      <c r="E564">
        <v>1647552</v>
      </c>
      <c r="F564" t="s">
        <v>120</v>
      </c>
      <c r="G564" t="s">
        <v>121</v>
      </c>
      <c r="H564" t="s">
        <v>122</v>
      </c>
      <c r="I564" t="s">
        <v>123</v>
      </c>
      <c r="K564" t="s">
        <v>124</v>
      </c>
      <c r="M564" t="s">
        <v>125</v>
      </c>
      <c r="N564" t="s">
        <v>69</v>
      </c>
      <c r="AH564" t="s">
        <v>983</v>
      </c>
    </row>
    <row r="565" spans="1:34" x14ac:dyDescent="0.35">
      <c r="A565" t="s">
        <v>1978</v>
      </c>
      <c r="B565" t="s">
        <v>1871</v>
      </c>
      <c r="C565" t="s">
        <v>62</v>
      </c>
      <c r="D565">
        <v>0</v>
      </c>
      <c r="E565">
        <v>431</v>
      </c>
      <c r="F565" t="s">
        <v>1872</v>
      </c>
      <c r="H565" t="s">
        <v>176</v>
      </c>
      <c r="I565" t="s">
        <v>177</v>
      </c>
      <c r="K565" t="s">
        <v>179</v>
      </c>
      <c r="L565" t="s">
        <v>134</v>
      </c>
      <c r="M565" t="s">
        <v>152</v>
      </c>
      <c r="N565" t="s">
        <v>69</v>
      </c>
      <c r="P565" t="s">
        <v>1979</v>
      </c>
      <c r="AC565" t="s">
        <v>54</v>
      </c>
      <c r="AD565" t="s">
        <v>82</v>
      </c>
      <c r="AH565" t="s">
        <v>1137</v>
      </c>
    </row>
    <row r="566" spans="1:34" x14ac:dyDescent="0.35">
      <c r="A566" t="s">
        <v>1980</v>
      </c>
      <c r="B566" t="s">
        <v>1458</v>
      </c>
      <c r="C566" t="s">
        <v>73</v>
      </c>
      <c r="D566">
        <v>1032</v>
      </c>
      <c r="E566">
        <v>385323</v>
      </c>
      <c r="F566" t="s">
        <v>433</v>
      </c>
      <c r="G566" t="s">
        <v>434</v>
      </c>
      <c r="H566" t="s">
        <v>435</v>
      </c>
      <c r="I566" t="s">
        <v>436</v>
      </c>
      <c r="K566" t="s">
        <v>813</v>
      </c>
      <c r="M566" t="s">
        <v>438</v>
      </c>
      <c r="N566" t="s">
        <v>80</v>
      </c>
      <c r="AC566" t="s">
        <v>54</v>
      </c>
      <c r="AD566" t="s">
        <v>82</v>
      </c>
      <c r="AH566" t="s">
        <v>439</v>
      </c>
    </row>
    <row r="567" spans="1:34" x14ac:dyDescent="0.35">
      <c r="A567" t="s">
        <v>1981</v>
      </c>
      <c r="B567" t="s">
        <v>1982</v>
      </c>
      <c r="C567" t="s">
        <v>62</v>
      </c>
      <c r="D567">
        <v>20</v>
      </c>
      <c r="E567">
        <v>20033</v>
      </c>
      <c r="F567" t="s">
        <v>1983</v>
      </c>
      <c r="G567" t="s">
        <v>1984</v>
      </c>
      <c r="H567" t="s">
        <v>1985</v>
      </c>
      <c r="I567" t="s">
        <v>1986</v>
      </c>
      <c r="J567" t="s">
        <v>1987</v>
      </c>
      <c r="K567" t="s">
        <v>1985</v>
      </c>
      <c r="N567" t="s">
        <v>69</v>
      </c>
      <c r="AC567" t="s">
        <v>54</v>
      </c>
    </row>
    <row r="568" spans="1:34" x14ac:dyDescent="0.35">
      <c r="A568" t="s">
        <v>1988</v>
      </c>
      <c r="B568" t="s">
        <v>1989</v>
      </c>
      <c r="C568" t="s">
        <v>62</v>
      </c>
      <c r="D568">
        <v>55</v>
      </c>
      <c r="E568">
        <v>30460</v>
      </c>
      <c r="F568" t="s">
        <v>1990</v>
      </c>
      <c r="H568" t="s">
        <v>96</v>
      </c>
      <c r="I568" t="s">
        <v>97</v>
      </c>
      <c r="K568" t="s">
        <v>96</v>
      </c>
      <c r="M568" t="s">
        <v>98</v>
      </c>
      <c r="N568" t="s">
        <v>69</v>
      </c>
      <c r="AD568" t="s">
        <v>82</v>
      </c>
      <c r="AF568" t="s">
        <v>429</v>
      </c>
      <c r="AH568" t="s">
        <v>99</v>
      </c>
    </row>
    <row r="569" spans="1:34" x14ac:dyDescent="0.35">
      <c r="A569" t="s">
        <v>1991</v>
      </c>
      <c r="B569" t="s">
        <v>1256</v>
      </c>
      <c r="C569" t="s">
        <v>62</v>
      </c>
      <c r="D569">
        <v>37</v>
      </c>
      <c r="E569">
        <v>9774</v>
      </c>
      <c r="F569" t="s">
        <v>475</v>
      </c>
      <c r="G569" t="s">
        <v>361</v>
      </c>
      <c r="H569" t="s">
        <v>476</v>
      </c>
      <c r="I569" t="s">
        <v>97</v>
      </c>
      <c r="K569" t="s">
        <v>476</v>
      </c>
      <c r="M569" t="s">
        <v>98</v>
      </c>
      <c r="N569" t="s">
        <v>69</v>
      </c>
      <c r="O569" t="s">
        <v>343</v>
      </c>
      <c r="AH569" t="s">
        <v>1992</v>
      </c>
    </row>
    <row r="570" spans="1:34" x14ac:dyDescent="0.35">
      <c r="A570" t="s">
        <v>1993</v>
      </c>
      <c r="B570" t="s">
        <v>312</v>
      </c>
      <c r="C570" t="s">
        <v>62</v>
      </c>
      <c r="D570">
        <v>9441</v>
      </c>
      <c r="E570">
        <v>990344</v>
      </c>
      <c r="F570" t="s">
        <v>701</v>
      </c>
      <c r="G570" t="s">
        <v>314</v>
      </c>
      <c r="H570" t="s">
        <v>315</v>
      </c>
      <c r="I570" t="s">
        <v>316</v>
      </c>
      <c r="K570" t="s">
        <v>317</v>
      </c>
      <c r="M570" t="s">
        <v>318</v>
      </c>
      <c r="N570" t="s">
        <v>69</v>
      </c>
      <c r="U570" t="s">
        <v>1213</v>
      </c>
      <c r="AH570" t="s">
        <v>1994</v>
      </c>
    </row>
    <row r="571" spans="1:34" x14ac:dyDescent="0.35">
      <c r="A571" t="s">
        <v>1995</v>
      </c>
      <c r="B571" t="s">
        <v>1817</v>
      </c>
      <c r="C571" t="s">
        <v>62</v>
      </c>
      <c r="D571">
        <v>906</v>
      </c>
      <c r="E571">
        <v>2687667</v>
      </c>
      <c r="F571" t="s">
        <v>1996</v>
      </c>
      <c r="G571" t="s">
        <v>1997</v>
      </c>
      <c r="H571" t="s">
        <v>219</v>
      </c>
      <c r="I571" t="s">
        <v>220</v>
      </c>
      <c r="K571" t="s">
        <v>221</v>
      </c>
      <c r="M571" t="s">
        <v>161</v>
      </c>
      <c r="N571" t="s">
        <v>69</v>
      </c>
      <c r="O571" t="s">
        <v>222</v>
      </c>
      <c r="AC571" t="s">
        <v>54</v>
      </c>
      <c r="AD571" t="s">
        <v>82</v>
      </c>
    </row>
    <row r="572" spans="1:34" x14ac:dyDescent="0.35">
      <c r="A572" t="s">
        <v>1998</v>
      </c>
      <c r="B572" t="s">
        <v>420</v>
      </c>
      <c r="C572" t="s">
        <v>62</v>
      </c>
      <c r="D572">
        <v>632</v>
      </c>
      <c r="E572">
        <v>326928</v>
      </c>
      <c r="F572" t="s">
        <v>421</v>
      </c>
      <c r="G572" t="s">
        <v>422</v>
      </c>
      <c r="H572" t="s">
        <v>122</v>
      </c>
      <c r="I572" t="s">
        <v>123</v>
      </c>
      <c r="K572" t="s">
        <v>124</v>
      </c>
      <c r="M572" t="s">
        <v>125</v>
      </c>
      <c r="N572" t="s">
        <v>69</v>
      </c>
      <c r="AH572" t="s">
        <v>1347</v>
      </c>
    </row>
    <row r="573" spans="1:34" x14ac:dyDescent="0.35">
      <c r="A573" t="s">
        <v>1999</v>
      </c>
      <c r="B573" t="s">
        <v>608</v>
      </c>
      <c r="C573" t="s">
        <v>62</v>
      </c>
      <c r="D573">
        <v>23</v>
      </c>
      <c r="E573">
        <v>3684</v>
      </c>
      <c r="F573" t="s">
        <v>2000</v>
      </c>
      <c r="G573" t="s">
        <v>2001</v>
      </c>
      <c r="H573" t="s">
        <v>611</v>
      </c>
      <c r="I573" t="s">
        <v>612</v>
      </c>
      <c r="J573" t="s">
        <v>2002</v>
      </c>
      <c r="K573" t="s">
        <v>2003</v>
      </c>
      <c r="M573" t="s">
        <v>135</v>
      </c>
      <c r="N573" t="s">
        <v>69</v>
      </c>
      <c r="Q573" t="s">
        <v>614</v>
      </c>
      <c r="AC573" t="s">
        <v>54</v>
      </c>
      <c r="AE573" t="s">
        <v>615</v>
      </c>
      <c r="AH573" t="s">
        <v>616</v>
      </c>
    </row>
    <row r="574" spans="1:34" x14ac:dyDescent="0.35">
      <c r="A574" t="s">
        <v>2004</v>
      </c>
      <c r="B574" t="s">
        <v>686</v>
      </c>
      <c r="C574" t="s">
        <v>62</v>
      </c>
      <c r="D574">
        <v>5</v>
      </c>
      <c r="E574">
        <v>1353</v>
      </c>
      <c r="F574" t="s">
        <v>739</v>
      </c>
      <c r="G574" t="s">
        <v>549</v>
      </c>
      <c r="H574" t="s">
        <v>476</v>
      </c>
      <c r="I574" t="s">
        <v>97</v>
      </c>
      <c r="K574" t="s">
        <v>476</v>
      </c>
      <c r="M574" t="s">
        <v>98</v>
      </c>
      <c r="N574" t="s">
        <v>69</v>
      </c>
      <c r="O574" t="s">
        <v>550</v>
      </c>
      <c r="AH574" t="s">
        <v>2005</v>
      </c>
    </row>
    <row r="575" spans="1:34" x14ac:dyDescent="0.35">
      <c r="A575" t="s">
        <v>2006</v>
      </c>
      <c r="B575" t="s">
        <v>2007</v>
      </c>
      <c r="C575" t="s">
        <v>62</v>
      </c>
      <c r="D575">
        <v>149</v>
      </c>
      <c r="E575">
        <v>69962</v>
      </c>
      <c r="F575" t="s">
        <v>337</v>
      </c>
      <c r="G575" t="s">
        <v>1082</v>
      </c>
      <c r="H575" t="s">
        <v>339</v>
      </c>
      <c r="I575" t="s">
        <v>340</v>
      </c>
      <c r="J575" t="s">
        <v>341</v>
      </c>
      <c r="K575" t="s">
        <v>341</v>
      </c>
      <c r="M575" t="s">
        <v>342</v>
      </c>
      <c r="N575" t="s">
        <v>69</v>
      </c>
      <c r="W575" t="s">
        <v>1083</v>
      </c>
      <c r="X575" s="2">
        <v>7.5217799367708401E+34</v>
      </c>
      <c r="AH575" t="s">
        <v>1084</v>
      </c>
    </row>
    <row r="576" spans="1:34" x14ac:dyDescent="0.35">
      <c r="A576" t="s">
        <v>2008</v>
      </c>
      <c r="B576" t="s">
        <v>1245</v>
      </c>
      <c r="C576" t="s">
        <v>62</v>
      </c>
      <c r="D576">
        <v>88</v>
      </c>
      <c r="E576">
        <v>54874</v>
      </c>
      <c r="F576" t="s">
        <v>442</v>
      </c>
      <c r="G576" t="s">
        <v>443</v>
      </c>
      <c r="H576" t="s">
        <v>167</v>
      </c>
      <c r="I576" t="s">
        <v>97</v>
      </c>
      <c r="K576" t="s">
        <v>168</v>
      </c>
      <c r="N576" t="s">
        <v>69</v>
      </c>
      <c r="O576" t="s">
        <v>169</v>
      </c>
      <c r="AA576" t="s">
        <v>444</v>
      </c>
      <c r="AC576" t="s">
        <v>54</v>
      </c>
      <c r="AH576" t="s">
        <v>172</v>
      </c>
    </row>
    <row r="577" spans="1:34" x14ac:dyDescent="0.35">
      <c r="A577" t="s">
        <v>2009</v>
      </c>
      <c r="B577" t="s">
        <v>2010</v>
      </c>
      <c r="C577" t="s">
        <v>36</v>
      </c>
      <c r="D577">
        <v>240</v>
      </c>
      <c r="E577">
        <v>67738</v>
      </c>
      <c r="F577" t="s">
        <v>2011</v>
      </c>
      <c r="G577" t="s">
        <v>2012</v>
      </c>
      <c r="H577" t="s">
        <v>891</v>
      </c>
      <c r="I577" t="s">
        <v>892</v>
      </c>
      <c r="K577" t="s">
        <v>2013</v>
      </c>
      <c r="M577" t="s">
        <v>2014</v>
      </c>
      <c r="N577" t="s">
        <v>697</v>
      </c>
      <c r="O577" t="s">
        <v>2015</v>
      </c>
      <c r="AC577" t="s">
        <v>54</v>
      </c>
      <c r="AD577" t="s">
        <v>1333</v>
      </c>
      <c r="AH577" t="s">
        <v>2016</v>
      </c>
    </row>
    <row r="578" spans="1:34" x14ac:dyDescent="0.35">
      <c r="A578" t="s">
        <v>2017</v>
      </c>
      <c r="B578" t="s">
        <v>1154</v>
      </c>
      <c r="C578" t="s">
        <v>62</v>
      </c>
      <c r="D578">
        <v>240</v>
      </c>
      <c r="E578">
        <v>87492</v>
      </c>
      <c r="F578" t="s">
        <v>2018</v>
      </c>
      <c r="H578" t="s">
        <v>1157</v>
      </c>
      <c r="I578" t="s">
        <v>1158</v>
      </c>
      <c r="J578" t="s">
        <v>2019</v>
      </c>
      <c r="K578" t="s">
        <v>1160</v>
      </c>
      <c r="N578" t="s">
        <v>69</v>
      </c>
      <c r="O578" t="s">
        <v>343</v>
      </c>
    </row>
    <row r="579" spans="1:34" x14ac:dyDescent="0.35">
      <c r="A579" t="s">
        <v>2020</v>
      </c>
      <c r="B579" t="s">
        <v>1839</v>
      </c>
      <c r="C579" t="s">
        <v>73</v>
      </c>
      <c r="D579">
        <v>146</v>
      </c>
      <c r="E579">
        <v>61409</v>
      </c>
      <c r="F579" t="s">
        <v>568</v>
      </c>
      <c r="H579" t="s">
        <v>435</v>
      </c>
      <c r="I579" t="s">
        <v>436</v>
      </c>
      <c r="K579" t="s">
        <v>437</v>
      </c>
      <c r="M579" t="s">
        <v>438</v>
      </c>
      <c r="N579" t="s">
        <v>80</v>
      </c>
      <c r="AC579" t="s">
        <v>54</v>
      </c>
      <c r="AD579" t="s">
        <v>82</v>
      </c>
      <c r="AH579" t="s">
        <v>1285</v>
      </c>
    </row>
    <row r="580" spans="1:34" x14ac:dyDescent="0.35">
      <c r="A580" t="s">
        <v>2021</v>
      </c>
      <c r="B580" t="s">
        <v>2022</v>
      </c>
      <c r="C580" t="s">
        <v>62</v>
      </c>
      <c r="D580">
        <v>79</v>
      </c>
      <c r="E580">
        <v>38113</v>
      </c>
      <c r="F580" t="s">
        <v>2023</v>
      </c>
      <c r="H580" t="s">
        <v>850</v>
      </c>
      <c r="I580" t="s">
        <v>97</v>
      </c>
      <c r="K580" t="s">
        <v>2024</v>
      </c>
      <c r="M580" t="s">
        <v>98</v>
      </c>
      <c r="N580" t="s">
        <v>69</v>
      </c>
      <c r="O580" t="s">
        <v>2025</v>
      </c>
      <c r="AA580" t="s">
        <v>2026</v>
      </c>
      <c r="AC580" t="s">
        <v>54</v>
      </c>
      <c r="AH580" t="s">
        <v>2027</v>
      </c>
    </row>
    <row r="581" spans="1:34" x14ac:dyDescent="0.35">
      <c r="A581" t="s">
        <v>2028</v>
      </c>
      <c r="B581" t="s">
        <v>2029</v>
      </c>
      <c r="C581" t="s">
        <v>62</v>
      </c>
      <c r="D581">
        <v>223</v>
      </c>
      <c r="E581">
        <v>131249</v>
      </c>
      <c r="F581" t="s">
        <v>527</v>
      </c>
      <c r="G581" t="s">
        <v>528</v>
      </c>
      <c r="H581" t="s">
        <v>349</v>
      </c>
      <c r="I581" t="s">
        <v>350</v>
      </c>
      <c r="K581" t="s">
        <v>529</v>
      </c>
      <c r="L581" t="s">
        <v>49</v>
      </c>
      <c r="M581" t="s">
        <v>98</v>
      </c>
      <c r="N581" t="s">
        <v>69</v>
      </c>
      <c r="O581" t="s">
        <v>222</v>
      </c>
      <c r="X581" t="s">
        <v>736</v>
      </c>
      <c r="AC581" t="s">
        <v>54</v>
      </c>
      <c r="AH581" t="s">
        <v>531</v>
      </c>
    </row>
    <row r="582" spans="1:34" x14ac:dyDescent="0.35">
      <c r="A582" t="s">
        <v>2030</v>
      </c>
      <c r="B582" t="s">
        <v>1397</v>
      </c>
      <c r="C582" t="s">
        <v>202</v>
      </c>
      <c r="D582">
        <v>132</v>
      </c>
      <c r="E582">
        <v>47165</v>
      </c>
      <c r="F582" t="s">
        <v>1495</v>
      </c>
      <c r="G582" t="s">
        <v>1399</v>
      </c>
      <c r="H582" t="s">
        <v>1196</v>
      </c>
      <c r="I582" t="s">
        <v>1197</v>
      </c>
      <c r="J582" t="s">
        <v>1198</v>
      </c>
      <c r="K582" t="s">
        <v>1199</v>
      </c>
      <c r="N582" t="s">
        <v>209</v>
      </c>
      <c r="AH582" t="s">
        <v>2031</v>
      </c>
    </row>
    <row r="583" spans="1:34" x14ac:dyDescent="0.35">
      <c r="A583" t="s">
        <v>2032</v>
      </c>
      <c r="B583" t="s">
        <v>2033</v>
      </c>
      <c r="C583" t="s">
        <v>62</v>
      </c>
      <c r="D583">
        <v>890</v>
      </c>
      <c r="E583">
        <v>1180523</v>
      </c>
      <c r="F583" t="s">
        <v>2034</v>
      </c>
      <c r="H583" t="s">
        <v>176</v>
      </c>
      <c r="I583" t="s">
        <v>177</v>
      </c>
      <c r="J583" t="s">
        <v>178</v>
      </c>
      <c r="K583" t="s">
        <v>179</v>
      </c>
      <c r="M583" t="s">
        <v>98</v>
      </c>
      <c r="N583" t="s">
        <v>69</v>
      </c>
      <c r="P583" t="s">
        <v>180</v>
      </c>
      <c r="AC583" t="s">
        <v>54</v>
      </c>
      <c r="AH583" t="s">
        <v>181</v>
      </c>
    </row>
    <row r="584" spans="1:34" x14ac:dyDescent="0.35">
      <c r="A584" t="s">
        <v>2035</v>
      </c>
      <c r="B584" t="s">
        <v>2036</v>
      </c>
      <c r="C584" t="s">
        <v>62</v>
      </c>
      <c r="D584">
        <v>686</v>
      </c>
      <c r="E584">
        <v>171467</v>
      </c>
      <c r="F584" t="s">
        <v>2037</v>
      </c>
      <c r="G584" t="s">
        <v>2038</v>
      </c>
      <c r="H584" t="s">
        <v>1117</v>
      </c>
      <c r="I584" t="s">
        <v>1118</v>
      </c>
      <c r="J584" t="s">
        <v>1271</v>
      </c>
      <c r="K584" t="s">
        <v>2039</v>
      </c>
      <c r="M584" t="s">
        <v>1784</v>
      </c>
      <c r="N584" t="s">
        <v>69</v>
      </c>
      <c r="W584" s="2">
        <v>9.0014900129001504E+24</v>
      </c>
      <c r="AH584" t="s">
        <v>2040</v>
      </c>
    </row>
    <row r="585" spans="1:34" x14ac:dyDescent="0.35">
      <c r="A585" t="s">
        <v>2041</v>
      </c>
      <c r="B585" t="s">
        <v>989</v>
      </c>
      <c r="C585" t="s">
        <v>73</v>
      </c>
      <c r="D585">
        <v>338</v>
      </c>
      <c r="E585">
        <v>164430</v>
      </c>
      <c r="F585" t="s">
        <v>568</v>
      </c>
      <c r="H585" t="s">
        <v>435</v>
      </c>
      <c r="I585" t="s">
        <v>436</v>
      </c>
      <c r="K585" t="s">
        <v>437</v>
      </c>
      <c r="M585" t="s">
        <v>438</v>
      </c>
      <c r="N585" t="s">
        <v>80</v>
      </c>
      <c r="AC585" t="s">
        <v>54</v>
      </c>
      <c r="AD585" t="s">
        <v>82</v>
      </c>
      <c r="AH585" t="s">
        <v>439</v>
      </c>
    </row>
    <row r="586" spans="1:34" x14ac:dyDescent="0.35">
      <c r="A586" t="s">
        <v>2042</v>
      </c>
      <c r="B586" t="s">
        <v>2043</v>
      </c>
      <c r="C586" t="s">
        <v>62</v>
      </c>
      <c r="D586">
        <v>3939</v>
      </c>
      <c r="E586">
        <v>1260020</v>
      </c>
      <c r="F586" t="s">
        <v>63</v>
      </c>
      <c r="G586" t="s">
        <v>64</v>
      </c>
      <c r="H586" t="s">
        <v>65</v>
      </c>
      <c r="I586" t="s">
        <v>66</v>
      </c>
      <c r="K586" t="s">
        <v>67</v>
      </c>
      <c r="L586" t="s">
        <v>49</v>
      </c>
      <c r="M586" t="s">
        <v>68</v>
      </c>
      <c r="N586" t="s">
        <v>69</v>
      </c>
      <c r="AH586" t="s">
        <v>70</v>
      </c>
    </row>
    <row r="587" spans="1:34" x14ac:dyDescent="0.35">
      <c r="A587" t="s">
        <v>2044</v>
      </c>
      <c r="B587" t="s">
        <v>2045</v>
      </c>
      <c r="C587" t="s">
        <v>62</v>
      </c>
      <c r="D587">
        <v>104</v>
      </c>
      <c r="E587">
        <v>48546</v>
      </c>
      <c r="F587" t="s">
        <v>337</v>
      </c>
      <c r="G587" t="s">
        <v>1082</v>
      </c>
      <c r="H587" t="s">
        <v>339</v>
      </c>
      <c r="I587" t="s">
        <v>340</v>
      </c>
      <c r="J587" t="s">
        <v>341</v>
      </c>
      <c r="K587" t="s">
        <v>341</v>
      </c>
      <c r="M587" t="s">
        <v>342</v>
      </c>
      <c r="N587" t="s">
        <v>69</v>
      </c>
      <c r="W587" t="s">
        <v>1083</v>
      </c>
      <c r="X587" s="2">
        <v>7.5217799367708401E+34</v>
      </c>
      <c r="AH587" t="s">
        <v>1084</v>
      </c>
    </row>
    <row r="588" spans="1:34" x14ac:dyDescent="0.35">
      <c r="A588" t="s">
        <v>2046</v>
      </c>
      <c r="B588" t="s">
        <v>1193</v>
      </c>
      <c r="C588" t="s">
        <v>202</v>
      </c>
      <c r="D588">
        <v>99</v>
      </c>
      <c r="E588">
        <v>34730</v>
      </c>
      <c r="F588" t="s">
        <v>1495</v>
      </c>
      <c r="G588" t="s">
        <v>1399</v>
      </c>
      <c r="H588" t="s">
        <v>1196</v>
      </c>
      <c r="I588" t="s">
        <v>1197</v>
      </c>
      <c r="J588" t="s">
        <v>1198</v>
      </c>
      <c r="K588" t="s">
        <v>1199</v>
      </c>
      <c r="N588" t="s">
        <v>209</v>
      </c>
      <c r="AH588" t="s">
        <v>1201</v>
      </c>
    </row>
    <row r="589" spans="1:34" x14ac:dyDescent="0.35">
      <c r="A589" t="s">
        <v>2047</v>
      </c>
      <c r="B589" t="s">
        <v>2048</v>
      </c>
      <c r="C589" t="s">
        <v>62</v>
      </c>
      <c r="D589">
        <v>371</v>
      </c>
      <c r="E589">
        <v>306422</v>
      </c>
      <c r="F589" t="s">
        <v>2049</v>
      </c>
      <c r="H589" t="s">
        <v>176</v>
      </c>
      <c r="I589" t="s">
        <v>177</v>
      </c>
      <c r="J589" t="s">
        <v>178</v>
      </c>
      <c r="K589" t="s">
        <v>179</v>
      </c>
      <c r="M589" t="s">
        <v>254</v>
      </c>
      <c r="N589" t="s">
        <v>69</v>
      </c>
      <c r="P589" t="s">
        <v>180</v>
      </c>
      <c r="AC589" t="s">
        <v>54</v>
      </c>
      <c r="AH589" t="s">
        <v>1289</v>
      </c>
    </row>
    <row r="590" spans="1:34" x14ac:dyDescent="0.35">
      <c r="A590" t="s">
        <v>2050</v>
      </c>
      <c r="B590" t="s">
        <v>322</v>
      </c>
      <c r="C590" t="s">
        <v>62</v>
      </c>
      <c r="D590">
        <v>889</v>
      </c>
      <c r="E590">
        <v>824258</v>
      </c>
      <c r="F590" t="s">
        <v>323</v>
      </c>
      <c r="G590" t="s">
        <v>314</v>
      </c>
      <c r="H590" t="s">
        <v>315</v>
      </c>
      <c r="I590" t="s">
        <v>316</v>
      </c>
      <c r="K590" t="s">
        <v>317</v>
      </c>
      <c r="M590" t="s">
        <v>324</v>
      </c>
      <c r="N590" t="s">
        <v>69</v>
      </c>
      <c r="AH590" t="s">
        <v>325</v>
      </c>
    </row>
    <row r="591" spans="1:34" x14ac:dyDescent="0.35">
      <c r="A591" t="s">
        <v>2051</v>
      </c>
      <c r="B591" t="s">
        <v>1203</v>
      </c>
      <c r="C591" t="s">
        <v>62</v>
      </c>
      <c r="D591">
        <v>0</v>
      </c>
      <c r="E591">
        <v>1</v>
      </c>
      <c r="F591" t="s">
        <v>277</v>
      </c>
      <c r="G591" t="s">
        <v>278</v>
      </c>
      <c r="H591" t="s">
        <v>260</v>
      </c>
      <c r="I591" t="s">
        <v>261</v>
      </c>
      <c r="J591" t="s">
        <v>262</v>
      </c>
      <c r="K591" t="s">
        <v>263</v>
      </c>
      <c r="M591" t="s">
        <v>264</v>
      </c>
      <c r="N591" t="s">
        <v>69</v>
      </c>
      <c r="O591" t="s">
        <v>279</v>
      </c>
      <c r="AA591" t="s">
        <v>280</v>
      </c>
      <c r="AC591" t="s">
        <v>54</v>
      </c>
      <c r="AH591" t="s">
        <v>1204</v>
      </c>
    </row>
    <row r="592" spans="1:34" x14ac:dyDescent="0.35">
      <c r="A592" t="s">
        <v>2052</v>
      </c>
      <c r="B592" t="s">
        <v>240</v>
      </c>
      <c r="C592" t="s">
        <v>62</v>
      </c>
      <c r="D592">
        <v>934</v>
      </c>
      <c r="E592">
        <v>465849</v>
      </c>
      <c r="F592" t="s">
        <v>499</v>
      </c>
      <c r="G592" t="s">
        <v>121</v>
      </c>
      <c r="H592" t="s">
        <v>243</v>
      </c>
      <c r="I592" t="s">
        <v>244</v>
      </c>
      <c r="K592" t="s">
        <v>245</v>
      </c>
      <c r="M592" t="s">
        <v>68</v>
      </c>
      <c r="N592" t="s">
        <v>69</v>
      </c>
      <c r="O592" t="s">
        <v>246</v>
      </c>
      <c r="AC592" t="s">
        <v>54</v>
      </c>
      <c r="AH592" t="s">
        <v>247</v>
      </c>
    </row>
    <row r="593" spans="1:34" x14ac:dyDescent="0.35">
      <c r="A593" t="s">
        <v>2053</v>
      </c>
      <c r="B593" t="s">
        <v>917</v>
      </c>
      <c r="C593" t="s">
        <v>62</v>
      </c>
      <c r="D593">
        <v>302</v>
      </c>
      <c r="E593">
        <v>30507</v>
      </c>
      <c r="F593" t="s">
        <v>554</v>
      </c>
      <c r="G593" t="s">
        <v>555</v>
      </c>
      <c r="H593" t="s">
        <v>107</v>
      </c>
      <c r="I593" t="s">
        <v>108</v>
      </c>
      <c r="J593" t="s">
        <v>107</v>
      </c>
      <c r="K593" t="s">
        <v>107</v>
      </c>
      <c r="M593" t="s">
        <v>98</v>
      </c>
      <c r="N593" t="s">
        <v>69</v>
      </c>
      <c r="O593" t="s">
        <v>111</v>
      </c>
      <c r="AH593" t="s">
        <v>918</v>
      </c>
    </row>
    <row r="594" spans="1:34" x14ac:dyDescent="0.35">
      <c r="A594" t="s">
        <v>2054</v>
      </c>
      <c r="B594" t="s">
        <v>2055</v>
      </c>
      <c r="C594" t="s">
        <v>62</v>
      </c>
      <c r="D594">
        <v>117</v>
      </c>
      <c r="E594">
        <v>12906</v>
      </c>
      <c r="F594" t="s">
        <v>1403</v>
      </c>
      <c r="G594" t="s">
        <v>549</v>
      </c>
      <c r="H594" t="s">
        <v>362</v>
      </c>
      <c r="I594" t="s">
        <v>97</v>
      </c>
      <c r="K594" t="s">
        <v>363</v>
      </c>
      <c r="M594" t="s">
        <v>98</v>
      </c>
      <c r="N594" t="s">
        <v>69</v>
      </c>
      <c r="O594" t="s">
        <v>550</v>
      </c>
      <c r="AH594" t="s">
        <v>2056</v>
      </c>
    </row>
    <row r="595" spans="1:34" x14ac:dyDescent="0.35">
      <c r="A595" t="s">
        <v>2057</v>
      </c>
      <c r="B595" t="s">
        <v>2058</v>
      </c>
      <c r="C595" t="s">
        <v>62</v>
      </c>
      <c r="D595">
        <v>14740</v>
      </c>
      <c r="E595">
        <v>31647818</v>
      </c>
      <c r="F595" t="s">
        <v>2059</v>
      </c>
      <c r="H595" t="s">
        <v>176</v>
      </c>
      <c r="I595" t="s">
        <v>177</v>
      </c>
      <c r="J595" t="s">
        <v>178</v>
      </c>
      <c r="K595" t="s">
        <v>179</v>
      </c>
      <c r="N595" t="s">
        <v>69</v>
      </c>
      <c r="P595" t="s">
        <v>180</v>
      </c>
      <c r="AD595" t="s">
        <v>82</v>
      </c>
      <c r="AH595" t="s">
        <v>181</v>
      </c>
    </row>
    <row r="596" spans="1:34" x14ac:dyDescent="0.35">
      <c r="A596" t="s">
        <v>2060</v>
      </c>
      <c r="B596" t="s">
        <v>1560</v>
      </c>
      <c r="C596" t="s">
        <v>62</v>
      </c>
      <c r="D596">
        <v>32</v>
      </c>
      <c r="E596">
        <v>21777</v>
      </c>
      <c r="F596" t="s">
        <v>1426</v>
      </c>
      <c r="G596" t="s">
        <v>1427</v>
      </c>
      <c r="H596" t="s">
        <v>107</v>
      </c>
      <c r="I596" t="s">
        <v>108</v>
      </c>
      <c r="J596" t="s">
        <v>109</v>
      </c>
      <c r="K596" t="s">
        <v>107</v>
      </c>
      <c r="M596" t="s">
        <v>110</v>
      </c>
      <c r="N596" t="s">
        <v>69</v>
      </c>
      <c r="O596" t="s">
        <v>1219</v>
      </c>
      <c r="AA596" t="s">
        <v>1428</v>
      </c>
      <c r="AC596" t="s">
        <v>54</v>
      </c>
      <c r="AH596" t="s">
        <v>1561</v>
      </c>
    </row>
    <row r="597" spans="1:34" x14ac:dyDescent="0.35">
      <c r="A597" t="s">
        <v>2061</v>
      </c>
      <c r="B597" t="s">
        <v>2062</v>
      </c>
      <c r="C597" t="s">
        <v>36</v>
      </c>
      <c r="D597">
        <v>1962</v>
      </c>
      <c r="E597">
        <v>4923534</v>
      </c>
      <c r="F597" t="s">
        <v>1028</v>
      </c>
      <c r="G597" t="s">
        <v>600</v>
      </c>
      <c r="H597" t="s">
        <v>601</v>
      </c>
      <c r="I597" t="s">
        <v>602</v>
      </c>
      <c r="K597" t="s">
        <v>603</v>
      </c>
      <c r="M597" t="s">
        <v>318</v>
      </c>
      <c r="N597" t="s">
        <v>604</v>
      </c>
      <c r="AH597" t="s">
        <v>1029</v>
      </c>
    </row>
    <row r="598" spans="1:34" x14ac:dyDescent="0.35">
      <c r="A598" t="s">
        <v>2063</v>
      </c>
      <c r="B598" t="s">
        <v>959</v>
      </c>
      <c r="C598" t="s">
        <v>62</v>
      </c>
      <c r="D598">
        <v>1027</v>
      </c>
      <c r="E598">
        <v>915936</v>
      </c>
      <c r="F598" t="s">
        <v>960</v>
      </c>
      <c r="G598" t="s">
        <v>961</v>
      </c>
      <c r="H598" t="s">
        <v>315</v>
      </c>
      <c r="I598" t="s">
        <v>316</v>
      </c>
      <c r="K598" t="s">
        <v>317</v>
      </c>
      <c r="M598" t="s">
        <v>324</v>
      </c>
      <c r="N598" t="s">
        <v>69</v>
      </c>
      <c r="AH598" t="s">
        <v>962</v>
      </c>
    </row>
    <row r="599" spans="1:34" x14ac:dyDescent="0.35">
      <c r="A599" t="s">
        <v>2064</v>
      </c>
      <c r="B599" t="s">
        <v>2065</v>
      </c>
      <c r="C599" t="s">
        <v>62</v>
      </c>
      <c r="D599">
        <v>1000</v>
      </c>
      <c r="E599">
        <v>625476</v>
      </c>
      <c r="F599" t="s">
        <v>2066</v>
      </c>
      <c r="H599" t="s">
        <v>176</v>
      </c>
      <c r="I599" t="s">
        <v>177</v>
      </c>
      <c r="J599" t="s">
        <v>178</v>
      </c>
      <c r="K599" t="s">
        <v>179</v>
      </c>
      <c r="M599" t="s">
        <v>254</v>
      </c>
      <c r="N599" t="s">
        <v>69</v>
      </c>
      <c r="P599" t="s">
        <v>180</v>
      </c>
      <c r="AC599" t="s">
        <v>54</v>
      </c>
      <c r="AH599" t="s">
        <v>1289</v>
      </c>
    </row>
    <row r="600" spans="1:34" x14ac:dyDescent="0.35">
      <c r="A600" t="s">
        <v>2067</v>
      </c>
      <c r="B600" t="s">
        <v>312</v>
      </c>
      <c r="C600" t="s">
        <v>62</v>
      </c>
      <c r="D600">
        <v>2137</v>
      </c>
      <c r="E600">
        <v>936465</v>
      </c>
      <c r="F600" t="s">
        <v>313</v>
      </c>
      <c r="G600" t="s">
        <v>314</v>
      </c>
      <c r="H600" t="s">
        <v>315</v>
      </c>
      <c r="I600" t="s">
        <v>316</v>
      </c>
      <c r="K600" t="s">
        <v>317</v>
      </c>
      <c r="M600" t="s">
        <v>68</v>
      </c>
      <c r="N600" t="s">
        <v>69</v>
      </c>
      <c r="AD600" t="s">
        <v>82</v>
      </c>
      <c r="AH600" t="s">
        <v>827</v>
      </c>
    </row>
    <row r="601" spans="1:34" x14ac:dyDescent="0.35">
      <c r="A601" t="s">
        <v>2068</v>
      </c>
      <c r="B601" t="s">
        <v>403</v>
      </c>
      <c r="C601" t="s">
        <v>36</v>
      </c>
      <c r="D601">
        <v>2</v>
      </c>
      <c r="E601">
        <v>4554</v>
      </c>
      <c r="F601" t="s">
        <v>58</v>
      </c>
      <c r="H601" t="s">
        <v>39</v>
      </c>
      <c r="I601" t="s">
        <v>40</v>
      </c>
      <c r="K601" t="s">
        <v>39</v>
      </c>
      <c r="M601" t="s">
        <v>41</v>
      </c>
      <c r="N601" t="s">
        <v>42</v>
      </c>
      <c r="O601" t="s">
        <v>59</v>
      </c>
      <c r="AC601" t="s">
        <v>54</v>
      </c>
      <c r="AH601" t="s">
        <v>43</v>
      </c>
    </row>
    <row r="602" spans="1:34" x14ac:dyDescent="0.35">
      <c r="A602" t="s">
        <v>2069</v>
      </c>
      <c r="B602" t="s">
        <v>2070</v>
      </c>
      <c r="C602" t="s">
        <v>62</v>
      </c>
      <c r="D602">
        <v>166</v>
      </c>
      <c r="E602">
        <v>110595</v>
      </c>
      <c r="F602" t="s">
        <v>2071</v>
      </c>
      <c r="H602" t="s">
        <v>176</v>
      </c>
      <c r="I602" t="s">
        <v>177</v>
      </c>
      <c r="J602" t="s">
        <v>178</v>
      </c>
      <c r="K602" t="s">
        <v>179</v>
      </c>
      <c r="M602" t="s">
        <v>254</v>
      </c>
      <c r="N602" t="s">
        <v>69</v>
      </c>
      <c r="P602" t="s">
        <v>180</v>
      </c>
      <c r="AC602" t="s">
        <v>54</v>
      </c>
      <c r="AH602" t="s">
        <v>1289</v>
      </c>
    </row>
    <row r="603" spans="1:34" x14ac:dyDescent="0.35">
      <c r="A603" t="s">
        <v>2072</v>
      </c>
      <c r="B603" t="s">
        <v>700</v>
      </c>
      <c r="C603" t="s">
        <v>62</v>
      </c>
      <c r="D603">
        <v>51851</v>
      </c>
      <c r="E603">
        <v>44379131</v>
      </c>
      <c r="F603" t="s">
        <v>705</v>
      </c>
      <c r="G603" t="s">
        <v>314</v>
      </c>
      <c r="H603" t="s">
        <v>315</v>
      </c>
      <c r="I603" t="s">
        <v>316</v>
      </c>
      <c r="K603" t="s">
        <v>317</v>
      </c>
      <c r="M603" t="s">
        <v>318</v>
      </c>
      <c r="N603" t="s">
        <v>69</v>
      </c>
      <c r="U603" t="s">
        <v>319</v>
      </c>
      <c r="AC603" t="s">
        <v>54</v>
      </c>
      <c r="AD603" t="s">
        <v>82</v>
      </c>
      <c r="AH603" t="s">
        <v>1214</v>
      </c>
    </row>
    <row r="604" spans="1:34" x14ac:dyDescent="0.35">
      <c r="A604" t="s">
        <v>2073</v>
      </c>
      <c r="B604" t="s">
        <v>1281</v>
      </c>
      <c r="C604" t="s">
        <v>62</v>
      </c>
      <c r="D604">
        <v>8245</v>
      </c>
      <c r="E604">
        <v>6213184</v>
      </c>
      <c r="F604" t="s">
        <v>323</v>
      </c>
      <c r="G604" t="s">
        <v>314</v>
      </c>
      <c r="H604" t="s">
        <v>315</v>
      </c>
      <c r="I604" t="s">
        <v>316</v>
      </c>
      <c r="K604" t="s">
        <v>317</v>
      </c>
      <c r="M604" t="s">
        <v>324</v>
      </c>
      <c r="N604" t="s">
        <v>69</v>
      </c>
      <c r="AH604" t="s">
        <v>1282</v>
      </c>
    </row>
    <row r="605" spans="1:34" x14ac:dyDescent="0.35">
      <c r="A605" t="s">
        <v>2074</v>
      </c>
      <c r="B605" t="s">
        <v>465</v>
      </c>
      <c r="C605" t="s">
        <v>36</v>
      </c>
      <c r="D605">
        <v>9</v>
      </c>
      <c r="E605">
        <v>4768</v>
      </c>
      <c r="F605" t="s">
        <v>466</v>
      </c>
      <c r="H605" t="s">
        <v>47</v>
      </c>
      <c r="I605" t="s">
        <v>48</v>
      </c>
      <c r="J605" t="s">
        <v>467</v>
      </c>
      <c r="K605" t="s">
        <v>47</v>
      </c>
      <c r="L605" t="s">
        <v>49</v>
      </c>
      <c r="M605" t="s">
        <v>98</v>
      </c>
      <c r="N605" t="s">
        <v>51</v>
      </c>
      <c r="AA605" t="s">
        <v>468</v>
      </c>
      <c r="AC605" t="s">
        <v>54</v>
      </c>
      <c r="AD605" t="s">
        <v>55</v>
      </c>
      <c r="AH605" t="s">
        <v>2075</v>
      </c>
    </row>
    <row r="606" spans="1:34" x14ac:dyDescent="0.35">
      <c r="A606" t="s">
        <v>2076</v>
      </c>
      <c r="B606" t="s">
        <v>2077</v>
      </c>
      <c r="C606" t="s">
        <v>62</v>
      </c>
      <c r="D606">
        <v>300</v>
      </c>
      <c r="E606">
        <v>259406</v>
      </c>
      <c r="F606" t="s">
        <v>2078</v>
      </c>
      <c r="G606" t="s">
        <v>2079</v>
      </c>
      <c r="H606" t="s">
        <v>196</v>
      </c>
      <c r="I606" t="s">
        <v>197</v>
      </c>
      <c r="K606" t="s">
        <v>67</v>
      </c>
      <c r="N606" t="s">
        <v>69</v>
      </c>
      <c r="O606" t="s">
        <v>198</v>
      </c>
      <c r="AC606" t="s">
        <v>54</v>
      </c>
      <c r="AH606" t="s">
        <v>199</v>
      </c>
    </row>
    <row r="607" spans="1:34" x14ac:dyDescent="0.35">
      <c r="A607" t="s">
        <v>2080</v>
      </c>
      <c r="B607" t="s">
        <v>2081</v>
      </c>
      <c r="C607" t="s">
        <v>62</v>
      </c>
      <c r="D607">
        <v>215</v>
      </c>
      <c r="E607">
        <v>93418</v>
      </c>
      <c r="F607" t="s">
        <v>1337</v>
      </c>
      <c r="G607" t="s">
        <v>1338</v>
      </c>
      <c r="H607" t="s">
        <v>1339</v>
      </c>
      <c r="I607" t="s">
        <v>1340</v>
      </c>
      <c r="K607" t="s">
        <v>1341</v>
      </c>
      <c r="M607" t="s">
        <v>1342</v>
      </c>
      <c r="N607" t="s">
        <v>69</v>
      </c>
      <c r="O607" t="s">
        <v>1343</v>
      </c>
      <c r="AC607" t="s">
        <v>54</v>
      </c>
      <c r="AD607" t="s">
        <v>1344</v>
      </c>
      <c r="AH607" t="s">
        <v>1345</v>
      </c>
    </row>
    <row r="608" spans="1:34" x14ac:dyDescent="0.35">
      <c r="A608" t="s">
        <v>2082</v>
      </c>
      <c r="B608" t="s">
        <v>2083</v>
      </c>
      <c r="C608" t="s">
        <v>62</v>
      </c>
      <c r="D608">
        <v>500</v>
      </c>
      <c r="E608">
        <v>488923</v>
      </c>
      <c r="F608" t="s">
        <v>2084</v>
      </c>
      <c r="H608" t="s">
        <v>176</v>
      </c>
      <c r="I608" t="s">
        <v>177</v>
      </c>
      <c r="J608" t="s">
        <v>178</v>
      </c>
      <c r="K608" t="s">
        <v>179</v>
      </c>
      <c r="M608" t="s">
        <v>98</v>
      </c>
      <c r="N608" t="s">
        <v>69</v>
      </c>
      <c r="P608" t="s">
        <v>180</v>
      </c>
      <c r="AH608" t="s">
        <v>181</v>
      </c>
    </row>
    <row r="609" spans="1:34" x14ac:dyDescent="0.35">
      <c r="A609" t="s">
        <v>2085</v>
      </c>
      <c r="B609" t="s">
        <v>2086</v>
      </c>
      <c r="C609" t="s">
        <v>62</v>
      </c>
      <c r="D609">
        <v>2299</v>
      </c>
      <c r="E609">
        <v>1233314</v>
      </c>
      <c r="F609" t="s">
        <v>2087</v>
      </c>
      <c r="H609" t="s">
        <v>176</v>
      </c>
      <c r="I609" t="s">
        <v>177</v>
      </c>
      <c r="J609" t="s">
        <v>178</v>
      </c>
      <c r="K609" t="s">
        <v>179</v>
      </c>
      <c r="N609" t="s">
        <v>69</v>
      </c>
      <c r="P609" t="s">
        <v>180</v>
      </c>
      <c r="AD609" t="s">
        <v>82</v>
      </c>
      <c r="AH609" t="s">
        <v>181</v>
      </c>
    </row>
    <row r="610" spans="1:34" x14ac:dyDescent="0.35">
      <c r="A610" t="s">
        <v>2088</v>
      </c>
      <c r="B610" t="s">
        <v>212</v>
      </c>
      <c r="C610" t="s">
        <v>62</v>
      </c>
      <c r="D610">
        <v>188</v>
      </c>
      <c r="E610">
        <v>155378</v>
      </c>
      <c r="F610" t="s">
        <v>120</v>
      </c>
      <c r="G610" t="s">
        <v>121</v>
      </c>
      <c r="H610" t="s">
        <v>122</v>
      </c>
      <c r="I610" t="s">
        <v>123</v>
      </c>
      <c r="K610" t="s">
        <v>124</v>
      </c>
      <c r="M610" t="s">
        <v>125</v>
      </c>
      <c r="N610" t="s">
        <v>69</v>
      </c>
      <c r="AH610" t="s">
        <v>2089</v>
      </c>
    </row>
    <row r="611" spans="1:34" x14ac:dyDescent="0.35">
      <c r="A611" s="1" t="s">
        <v>2090</v>
      </c>
      <c r="B611" t="s">
        <v>2091</v>
      </c>
      <c r="C611" t="s">
        <v>62</v>
      </c>
      <c r="D611">
        <v>300</v>
      </c>
      <c r="E611">
        <v>156211</v>
      </c>
      <c r="F611" t="s">
        <v>337</v>
      </c>
      <c r="G611" t="s">
        <v>338</v>
      </c>
      <c r="H611" t="s">
        <v>339</v>
      </c>
      <c r="I611" t="s">
        <v>340</v>
      </c>
      <c r="J611" t="s">
        <v>341</v>
      </c>
      <c r="K611" t="s">
        <v>341</v>
      </c>
      <c r="M611" t="s">
        <v>342</v>
      </c>
      <c r="N611" t="s">
        <v>69</v>
      </c>
      <c r="O611" t="s">
        <v>343</v>
      </c>
      <c r="AH611" t="s">
        <v>344</v>
      </c>
    </row>
    <row r="612" spans="1:34" x14ac:dyDescent="0.35">
      <c r="A612" t="s">
        <v>2092</v>
      </c>
      <c r="B612" t="s">
        <v>996</v>
      </c>
      <c r="C612" t="s">
        <v>62</v>
      </c>
      <c r="D612">
        <v>1590</v>
      </c>
      <c r="E612">
        <v>776720</v>
      </c>
      <c r="F612" t="s">
        <v>105</v>
      </c>
      <c r="G612" t="s">
        <v>671</v>
      </c>
      <c r="H612" t="s">
        <v>107</v>
      </c>
      <c r="I612" t="s">
        <v>108</v>
      </c>
      <c r="J612" t="s">
        <v>109</v>
      </c>
      <c r="K612" t="s">
        <v>107</v>
      </c>
      <c r="M612" t="s">
        <v>98</v>
      </c>
      <c r="N612" t="s">
        <v>69</v>
      </c>
      <c r="O612" t="s">
        <v>672</v>
      </c>
      <c r="AH612" t="s">
        <v>997</v>
      </c>
    </row>
    <row r="613" spans="1:34" x14ac:dyDescent="0.35">
      <c r="A613" t="s">
        <v>2093</v>
      </c>
      <c r="B613" t="s">
        <v>570</v>
      </c>
      <c r="C613" t="s">
        <v>62</v>
      </c>
      <c r="D613">
        <v>11</v>
      </c>
      <c r="E613">
        <v>12268</v>
      </c>
      <c r="F613" t="s">
        <v>559</v>
      </c>
      <c r="H613" t="s">
        <v>560</v>
      </c>
      <c r="I613" t="s">
        <v>97</v>
      </c>
      <c r="K613" t="s">
        <v>560</v>
      </c>
      <c r="M613" t="s">
        <v>561</v>
      </c>
      <c r="N613" t="s">
        <v>69</v>
      </c>
      <c r="AH613" t="s">
        <v>2094</v>
      </c>
    </row>
    <row r="614" spans="1:34" x14ac:dyDescent="0.35">
      <c r="A614" t="s">
        <v>2095</v>
      </c>
      <c r="B614" t="s">
        <v>2096</v>
      </c>
      <c r="C614" t="s">
        <v>36</v>
      </c>
      <c r="D614">
        <v>171</v>
      </c>
      <c r="E614">
        <v>376188</v>
      </c>
      <c r="F614" t="s">
        <v>1380</v>
      </c>
      <c r="G614" t="s">
        <v>1381</v>
      </c>
      <c r="H614" t="s">
        <v>727</v>
      </c>
      <c r="I614" t="s">
        <v>728</v>
      </c>
      <c r="J614" t="s">
        <v>729</v>
      </c>
      <c r="K614" t="s">
        <v>730</v>
      </c>
      <c r="N614" t="s">
        <v>731</v>
      </c>
      <c r="AA614" t="s">
        <v>1382</v>
      </c>
      <c r="AC614" t="s">
        <v>54</v>
      </c>
      <c r="AD614" t="s">
        <v>605</v>
      </c>
      <c r="AH614" t="s">
        <v>2097</v>
      </c>
    </row>
    <row r="615" spans="1:34" x14ac:dyDescent="0.35">
      <c r="A615" t="s">
        <v>2098</v>
      </c>
      <c r="B615" t="s">
        <v>2099</v>
      </c>
      <c r="C615" t="s">
        <v>62</v>
      </c>
      <c r="D615">
        <v>51</v>
      </c>
      <c r="E615">
        <v>4865</v>
      </c>
      <c r="F615" t="s">
        <v>687</v>
      </c>
      <c r="G615" t="s">
        <v>688</v>
      </c>
      <c r="H615" t="s">
        <v>476</v>
      </c>
      <c r="I615" t="s">
        <v>97</v>
      </c>
      <c r="K615" t="s">
        <v>476</v>
      </c>
      <c r="M615" t="s">
        <v>98</v>
      </c>
      <c r="N615" t="s">
        <v>69</v>
      </c>
      <c r="O615" t="s">
        <v>550</v>
      </c>
      <c r="AH615" t="s">
        <v>2100</v>
      </c>
    </row>
    <row r="616" spans="1:34" x14ac:dyDescent="0.35">
      <c r="A616" t="s">
        <v>2101</v>
      </c>
      <c r="B616" t="s">
        <v>2102</v>
      </c>
      <c r="C616" t="s">
        <v>62</v>
      </c>
      <c r="D616">
        <v>912</v>
      </c>
      <c r="E616">
        <v>589126</v>
      </c>
      <c r="F616" t="s">
        <v>159</v>
      </c>
      <c r="G616" t="s">
        <v>160</v>
      </c>
      <c r="H616" t="s">
        <v>65</v>
      </c>
      <c r="I616" t="s">
        <v>66</v>
      </c>
      <c r="K616" t="s">
        <v>67</v>
      </c>
      <c r="M616" t="s">
        <v>161</v>
      </c>
      <c r="N616" t="s">
        <v>69</v>
      </c>
      <c r="AH616" t="s">
        <v>2103</v>
      </c>
    </row>
    <row r="617" spans="1:34" x14ac:dyDescent="0.35">
      <c r="A617" t="s">
        <v>2104</v>
      </c>
      <c r="B617" t="s">
        <v>2105</v>
      </c>
      <c r="C617" t="s">
        <v>62</v>
      </c>
      <c r="D617">
        <v>145</v>
      </c>
      <c r="E617">
        <v>69172</v>
      </c>
      <c r="F617" t="s">
        <v>337</v>
      </c>
      <c r="G617" t="s">
        <v>1082</v>
      </c>
      <c r="H617" t="s">
        <v>339</v>
      </c>
      <c r="I617" t="s">
        <v>340</v>
      </c>
      <c r="J617" t="s">
        <v>341</v>
      </c>
      <c r="K617" t="s">
        <v>341</v>
      </c>
      <c r="M617" t="s">
        <v>342</v>
      </c>
      <c r="N617" t="s">
        <v>69</v>
      </c>
      <c r="W617" t="s">
        <v>1083</v>
      </c>
      <c r="X617" s="2">
        <v>7.5217799367708401E+34</v>
      </c>
      <c r="AH617" t="s">
        <v>1084</v>
      </c>
    </row>
    <row r="618" spans="1:34" x14ac:dyDescent="0.35">
      <c r="A618" t="s">
        <v>2106</v>
      </c>
      <c r="B618" t="s">
        <v>2107</v>
      </c>
      <c r="C618" t="s">
        <v>202</v>
      </c>
      <c r="D618">
        <v>34</v>
      </c>
      <c r="E618">
        <v>34193</v>
      </c>
      <c r="F618" t="s">
        <v>203</v>
      </c>
      <c r="G618" t="s">
        <v>204</v>
      </c>
      <c r="H618" t="s">
        <v>205</v>
      </c>
      <c r="I618" t="s">
        <v>206</v>
      </c>
      <c r="K618" t="s">
        <v>207</v>
      </c>
      <c r="M618" t="s">
        <v>208</v>
      </c>
      <c r="N618" t="s">
        <v>209</v>
      </c>
      <c r="S618" t="s">
        <v>210</v>
      </c>
      <c r="AC618" t="s">
        <v>54</v>
      </c>
    </row>
    <row r="619" spans="1:34" x14ac:dyDescent="0.35">
      <c r="A619" t="s">
        <v>2108</v>
      </c>
      <c r="B619" t="s">
        <v>965</v>
      </c>
      <c r="C619" t="s">
        <v>36</v>
      </c>
      <c r="D619">
        <v>40</v>
      </c>
      <c r="E619">
        <v>62508</v>
      </c>
      <c r="F619" t="s">
        <v>2109</v>
      </c>
      <c r="G619" t="s">
        <v>2110</v>
      </c>
      <c r="H619" t="s">
        <v>39</v>
      </c>
      <c r="I619" t="s">
        <v>40</v>
      </c>
      <c r="K619" t="s">
        <v>39</v>
      </c>
      <c r="M619" t="s">
        <v>41</v>
      </c>
      <c r="N619" t="s">
        <v>42</v>
      </c>
      <c r="AC619" t="s">
        <v>54</v>
      </c>
      <c r="AH619" t="s">
        <v>968</v>
      </c>
    </row>
    <row r="620" spans="1:34" x14ac:dyDescent="0.35">
      <c r="A620" t="s">
        <v>2111</v>
      </c>
      <c r="B620" t="s">
        <v>831</v>
      </c>
      <c r="C620" t="s">
        <v>62</v>
      </c>
      <c r="D620">
        <v>14199</v>
      </c>
      <c r="E620">
        <v>6628695</v>
      </c>
      <c r="F620" t="s">
        <v>258</v>
      </c>
      <c r="G620" t="s">
        <v>259</v>
      </c>
      <c r="H620" t="s">
        <v>260</v>
      </c>
      <c r="I620" t="s">
        <v>261</v>
      </c>
      <c r="J620" t="s">
        <v>262</v>
      </c>
      <c r="K620" t="s">
        <v>263</v>
      </c>
      <c r="M620" t="s">
        <v>264</v>
      </c>
      <c r="N620" t="s">
        <v>69</v>
      </c>
      <c r="O620" t="s">
        <v>265</v>
      </c>
      <c r="AC620" t="s">
        <v>54</v>
      </c>
      <c r="AH620" t="s">
        <v>1367</v>
      </c>
    </row>
    <row r="621" spans="1:34" x14ac:dyDescent="0.35">
      <c r="A621" t="s">
        <v>2112</v>
      </c>
      <c r="B621" t="s">
        <v>980</v>
      </c>
      <c r="C621" t="s">
        <v>62</v>
      </c>
      <c r="D621">
        <v>120</v>
      </c>
      <c r="E621">
        <v>67642</v>
      </c>
      <c r="F621" t="s">
        <v>105</v>
      </c>
      <c r="G621" t="s">
        <v>106</v>
      </c>
      <c r="H621" t="s">
        <v>107</v>
      </c>
      <c r="I621" t="s">
        <v>108</v>
      </c>
      <c r="J621" t="s">
        <v>109</v>
      </c>
      <c r="K621" t="s">
        <v>107</v>
      </c>
      <c r="M621" t="s">
        <v>110</v>
      </c>
      <c r="N621" t="s">
        <v>69</v>
      </c>
      <c r="O621" t="s">
        <v>111</v>
      </c>
      <c r="AA621" t="s">
        <v>112</v>
      </c>
      <c r="AC621" t="s">
        <v>54</v>
      </c>
      <c r="AH621" t="s">
        <v>981</v>
      </c>
    </row>
    <row r="622" spans="1:34" x14ac:dyDescent="0.35">
      <c r="A622" t="s">
        <v>2113</v>
      </c>
      <c r="B622" t="s">
        <v>2114</v>
      </c>
      <c r="C622" t="s">
        <v>36</v>
      </c>
      <c r="D622">
        <v>504</v>
      </c>
      <c r="E622">
        <v>230550</v>
      </c>
      <c r="F622" t="s">
        <v>976</v>
      </c>
      <c r="G622" t="s">
        <v>977</v>
      </c>
      <c r="H622" t="s">
        <v>694</v>
      </c>
      <c r="I622" t="s">
        <v>695</v>
      </c>
      <c r="K622" t="s">
        <v>696</v>
      </c>
      <c r="M622" t="s">
        <v>135</v>
      </c>
      <c r="N622" t="s">
        <v>697</v>
      </c>
      <c r="AC622" t="s">
        <v>54</v>
      </c>
      <c r="AH622" t="s">
        <v>978</v>
      </c>
    </row>
    <row r="623" spans="1:34" x14ac:dyDescent="0.35">
      <c r="A623" t="s">
        <v>2115</v>
      </c>
      <c r="B623" t="s">
        <v>2116</v>
      </c>
      <c r="C623" t="s">
        <v>62</v>
      </c>
      <c r="D623">
        <v>5</v>
      </c>
      <c r="E623">
        <v>3160</v>
      </c>
      <c r="F623" t="s">
        <v>337</v>
      </c>
      <c r="G623" t="s">
        <v>338</v>
      </c>
      <c r="H623" t="s">
        <v>339</v>
      </c>
      <c r="I623" t="s">
        <v>340</v>
      </c>
      <c r="J623" t="s">
        <v>341</v>
      </c>
      <c r="K623" t="s">
        <v>341</v>
      </c>
      <c r="M623" t="s">
        <v>342</v>
      </c>
      <c r="N623" t="s">
        <v>69</v>
      </c>
      <c r="O623" t="s">
        <v>343</v>
      </c>
      <c r="AH623" t="s">
        <v>1084</v>
      </c>
    </row>
    <row r="624" spans="1:34" x14ac:dyDescent="0.35">
      <c r="A624" t="s">
        <v>2117</v>
      </c>
      <c r="B624" t="s">
        <v>119</v>
      </c>
      <c r="C624" t="s">
        <v>62</v>
      </c>
      <c r="D624">
        <v>750</v>
      </c>
      <c r="E624">
        <v>327183</v>
      </c>
      <c r="F624" t="s">
        <v>120</v>
      </c>
      <c r="G624" t="s">
        <v>121</v>
      </c>
      <c r="H624" t="s">
        <v>122</v>
      </c>
      <c r="I624" t="s">
        <v>123</v>
      </c>
      <c r="K624" t="s">
        <v>124</v>
      </c>
      <c r="M624" t="s">
        <v>125</v>
      </c>
      <c r="N624" t="s">
        <v>69</v>
      </c>
      <c r="AH624" t="s">
        <v>505</v>
      </c>
    </row>
    <row r="625" spans="1:34" x14ac:dyDescent="0.35">
      <c r="A625" t="s">
        <v>2118</v>
      </c>
      <c r="B625" t="s">
        <v>2119</v>
      </c>
      <c r="C625" t="s">
        <v>73</v>
      </c>
      <c r="D625">
        <v>1409</v>
      </c>
      <c r="E625">
        <v>882485</v>
      </c>
      <c r="F625" t="s">
        <v>2120</v>
      </c>
      <c r="G625" t="s">
        <v>204</v>
      </c>
      <c r="H625" t="s">
        <v>76</v>
      </c>
      <c r="I625" t="s">
        <v>77</v>
      </c>
      <c r="K625" t="s">
        <v>78</v>
      </c>
      <c r="M625" t="s">
        <v>79</v>
      </c>
      <c r="N625" t="s">
        <v>80</v>
      </c>
      <c r="O625" t="s">
        <v>81</v>
      </c>
      <c r="AC625" t="s">
        <v>54</v>
      </c>
      <c r="AD625" t="s">
        <v>82</v>
      </c>
      <c r="AH625" t="s">
        <v>2121</v>
      </c>
    </row>
    <row r="626" spans="1:34" x14ac:dyDescent="0.35">
      <c r="A626" t="s">
        <v>2122</v>
      </c>
      <c r="B626" t="s">
        <v>980</v>
      </c>
      <c r="C626" t="s">
        <v>62</v>
      </c>
      <c r="D626">
        <v>139</v>
      </c>
      <c r="E626">
        <v>63338</v>
      </c>
      <c r="F626" t="s">
        <v>105</v>
      </c>
      <c r="G626" t="s">
        <v>671</v>
      </c>
      <c r="H626" t="s">
        <v>107</v>
      </c>
      <c r="I626" t="s">
        <v>108</v>
      </c>
      <c r="J626" t="s">
        <v>109</v>
      </c>
      <c r="K626" t="s">
        <v>107</v>
      </c>
      <c r="M626" t="s">
        <v>98</v>
      </c>
      <c r="N626" t="s">
        <v>69</v>
      </c>
      <c r="O626" t="s">
        <v>672</v>
      </c>
      <c r="AA626" t="s">
        <v>112</v>
      </c>
      <c r="AC626" t="s">
        <v>54</v>
      </c>
      <c r="AH626" t="s">
        <v>981</v>
      </c>
    </row>
    <row r="627" spans="1:34" x14ac:dyDescent="0.35">
      <c r="A627" t="s">
        <v>2123</v>
      </c>
      <c r="B627" t="s">
        <v>670</v>
      </c>
      <c r="C627" t="s">
        <v>62</v>
      </c>
      <c r="D627">
        <v>468</v>
      </c>
      <c r="E627">
        <v>267392</v>
      </c>
      <c r="F627" t="s">
        <v>105</v>
      </c>
      <c r="G627" t="s">
        <v>671</v>
      </c>
      <c r="H627" t="s">
        <v>107</v>
      </c>
      <c r="I627" t="s">
        <v>108</v>
      </c>
      <c r="J627" t="s">
        <v>109</v>
      </c>
      <c r="K627" t="s">
        <v>107</v>
      </c>
      <c r="M627" t="s">
        <v>98</v>
      </c>
      <c r="N627" t="s">
        <v>69</v>
      </c>
      <c r="O627" t="s">
        <v>672</v>
      </c>
      <c r="AH627" t="s">
        <v>673</v>
      </c>
    </row>
    <row r="628" spans="1:34" x14ac:dyDescent="0.35">
      <c r="A628" t="s">
        <v>2124</v>
      </c>
      <c r="B628" t="s">
        <v>2125</v>
      </c>
      <c r="C628" t="s">
        <v>62</v>
      </c>
      <c r="D628">
        <v>646</v>
      </c>
      <c r="E628">
        <v>446249</v>
      </c>
      <c r="F628" t="s">
        <v>2126</v>
      </c>
      <c r="H628" t="s">
        <v>176</v>
      </c>
      <c r="I628" t="s">
        <v>177</v>
      </c>
      <c r="J628" t="s">
        <v>178</v>
      </c>
      <c r="K628" t="s">
        <v>179</v>
      </c>
      <c r="N628" t="s">
        <v>69</v>
      </c>
      <c r="P628" t="s">
        <v>180</v>
      </c>
      <c r="AD628" t="s">
        <v>82</v>
      </c>
      <c r="AH628" t="s">
        <v>181</v>
      </c>
    </row>
    <row r="629" spans="1:34" x14ac:dyDescent="0.35">
      <c r="A629" t="s">
        <v>2127</v>
      </c>
      <c r="B629" t="s">
        <v>276</v>
      </c>
      <c r="C629" t="s">
        <v>62</v>
      </c>
      <c r="D629">
        <v>10041</v>
      </c>
      <c r="E629">
        <v>1046968</v>
      </c>
      <c r="F629" t="s">
        <v>277</v>
      </c>
      <c r="G629" t="s">
        <v>278</v>
      </c>
      <c r="H629" t="s">
        <v>260</v>
      </c>
      <c r="I629" t="s">
        <v>261</v>
      </c>
      <c r="J629" t="s">
        <v>262</v>
      </c>
      <c r="K629" t="s">
        <v>263</v>
      </c>
      <c r="M629" t="s">
        <v>264</v>
      </c>
      <c r="N629" t="s">
        <v>69</v>
      </c>
      <c r="O629" t="s">
        <v>417</v>
      </c>
      <c r="AC629" t="s">
        <v>54</v>
      </c>
      <c r="AH629" t="s">
        <v>281</v>
      </c>
    </row>
    <row r="630" spans="1:34" x14ac:dyDescent="0.35">
      <c r="A630" t="s">
        <v>2128</v>
      </c>
      <c r="B630" t="s">
        <v>2129</v>
      </c>
      <c r="C630" t="s">
        <v>62</v>
      </c>
      <c r="D630">
        <v>162</v>
      </c>
      <c r="E630">
        <v>39444</v>
      </c>
      <c r="F630" t="s">
        <v>2130</v>
      </c>
      <c r="G630" t="s">
        <v>2131</v>
      </c>
      <c r="H630" t="s">
        <v>141</v>
      </c>
      <c r="I630" t="s">
        <v>142</v>
      </c>
      <c r="K630" t="s">
        <v>143</v>
      </c>
      <c r="M630" t="s">
        <v>98</v>
      </c>
      <c r="N630" t="s">
        <v>69</v>
      </c>
      <c r="S630" t="s">
        <v>2132</v>
      </c>
      <c r="AC630" t="s">
        <v>54</v>
      </c>
    </row>
    <row r="631" spans="1:34" x14ac:dyDescent="0.35">
      <c r="A631" t="s">
        <v>2133</v>
      </c>
      <c r="B631" t="s">
        <v>2134</v>
      </c>
      <c r="C631" t="s">
        <v>62</v>
      </c>
      <c r="D631">
        <v>0</v>
      </c>
      <c r="E631">
        <v>1</v>
      </c>
      <c r="F631" t="s">
        <v>2135</v>
      </c>
      <c r="G631" t="s">
        <v>1438</v>
      </c>
      <c r="H631" t="s">
        <v>2136</v>
      </c>
      <c r="I631" t="s">
        <v>2137</v>
      </c>
      <c r="J631" t="s">
        <v>2138</v>
      </c>
      <c r="K631" t="s">
        <v>2136</v>
      </c>
      <c r="M631" t="s">
        <v>98</v>
      </c>
      <c r="N631" t="s">
        <v>69</v>
      </c>
      <c r="S631" t="s">
        <v>2139</v>
      </c>
      <c r="AC631" t="s">
        <v>54</v>
      </c>
      <c r="AD631" t="s">
        <v>82</v>
      </c>
    </row>
    <row r="632" spans="1:34" x14ac:dyDescent="0.35">
      <c r="A632" t="s">
        <v>2140</v>
      </c>
      <c r="B632" t="s">
        <v>1313</v>
      </c>
      <c r="C632" t="s">
        <v>62</v>
      </c>
      <c r="D632">
        <v>441</v>
      </c>
      <c r="E632">
        <v>248354</v>
      </c>
      <c r="F632" t="s">
        <v>105</v>
      </c>
      <c r="G632" t="s">
        <v>671</v>
      </c>
      <c r="H632" t="s">
        <v>107</v>
      </c>
      <c r="I632" t="s">
        <v>108</v>
      </c>
      <c r="J632" t="s">
        <v>109</v>
      </c>
      <c r="K632" t="s">
        <v>107</v>
      </c>
      <c r="M632" t="s">
        <v>98</v>
      </c>
      <c r="N632" t="s">
        <v>69</v>
      </c>
      <c r="O632" t="s">
        <v>672</v>
      </c>
      <c r="AH632" t="s">
        <v>1314</v>
      </c>
    </row>
    <row r="633" spans="1:34" x14ac:dyDescent="0.35">
      <c r="A633" t="s">
        <v>2141</v>
      </c>
      <c r="B633" t="s">
        <v>920</v>
      </c>
      <c r="C633" t="s">
        <v>36</v>
      </c>
      <c r="D633">
        <v>0</v>
      </c>
      <c r="E633">
        <v>1364</v>
      </c>
      <c r="F633" t="s">
        <v>116</v>
      </c>
      <c r="H633" t="s">
        <v>39</v>
      </c>
      <c r="I633" t="s">
        <v>40</v>
      </c>
      <c r="K633" t="s">
        <v>39</v>
      </c>
      <c r="M633" t="s">
        <v>41</v>
      </c>
      <c r="N633" t="s">
        <v>42</v>
      </c>
      <c r="O633" t="s">
        <v>148</v>
      </c>
      <c r="AC633" t="s">
        <v>54</v>
      </c>
      <c r="AH633" t="s">
        <v>43</v>
      </c>
    </row>
    <row r="634" spans="1:34" x14ac:dyDescent="0.35">
      <c r="A634" t="s">
        <v>2142</v>
      </c>
      <c r="B634" t="s">
        <v>700</v>
      </c>
      <c r="C634" t="s">
        <v>62</v>
      </c>
      <c r="D634">
        <v>6139</v>
      </c>
      <c r="E634">
        <v>644117</v>
      </c>
      <c r="F634" t="s">
        <v>701</v>
      </c>
      <c r="G634" t="s">
        <v>314</v>
      </c>
      <c r="H634" t="s">
        <v>315</v>
      </c>
      <c r="I634" t="s">
        <v>316</v>
      </c>
      <c r="K634" t="s">
        <v>317</v>
      </c>
      <c r="M634" t="s">
        <v>318</v>
      </c>
      <c r="N634" t="s">
        <v>69</v>
      </c>
      <c r="U634" t="s">
        <v>319</v>
      </c>
      <c r="AC634" t="s">
        <v>54</v>
      </c>
      <c r="AD634" t="s">
        <v>82</v>
      </c>
      <c r="AH634" t="s">
        <v>2143</v>
      </c>
    </row>
    <row r="635" spans="1:34" x14ac:dyDescent="0.35">
      <c r="A635" t="s">
        <v>2144</v>
      </c>
      <c r="B635" t="s">
        <v>1501</v>
      </c>
      <c r="C635" t="s">
        <v>73</v>
      </c>
      <c r="D635">
        <v>322</v>
      </c>
      <c r="E635">
        <v>113241</v>
      </c>
      <c r="F635" t="s">
        <v>433</v>
      </c>
      <c r="G635" t="s">
        <v>434</v>
      </c>
      <c r="H635" t="s">
        <v>435</v>
      </c>
      <c r="I635" t="s">
        <v>436</v>
      </c>
      <c r="K635" t="s">
        <v>437</v>
      </c>
      <c r="M635" t="s">
        <v>438</v>
      </c>
      <c r="N635" t="s">
        <v>80</v>
      </c>
      <c r="AC635" t="s">
        <v>54</v>
      </c>
      <c r="AD635" t="s">
        <v>82</v>
      </c>
      <c r="AH635" t="s">
        <v>1285</v>
      </c>
    </row>
    <row r="636" spans="1:34" x14ac:dyDescent="0.35">
      <c r="A636" t="s">
        <v>2145</v>
      </c>
      <c r="B636" t="s">
        <v>994</v>
      </c>
      <c r="C636" t="s">
        <v>62</v>
      </c>
      <c r="D636">
        <v>10528</v>
      </c>
      <c r="E636">
        <v>5115931</v>
      </c>
      <c r="F636" t="s">
        <v>258</v>
      </c>
      <c r="G636" t="s">
        <v>259</v>
      </c>
      <c r="H636" t="s">
        <v>260</v>
      </c>
      <c r="I636" t="s">
        <v>261</v>
      </c>
      <c r="J636" t="s">
        <v>262</v>
      </c>
      <c r="K636" t="s">
        <v>263</v>
      </c>
      <c r="M636" t="s">
        <v>264</v>
      </c>
      <c r="N636" t="s">
        <v>69</v>
      </c>
      <c r="O636" t="s">
        <v>265</v>
      </c>
      <c r="AC636" t="s">
        <v>54</v>
      </c>
    </row>
    <row r="637" spans="1:34" x14ac:dyDescent="0.35">
      <c r="A637" t="s">
        <v>2146</v>
      </c>
      <c r="B637" t="s">
        <v>1091</v>
      </c>
      <c r="C637" t="s">
        <v>62</v>
      </c>
      <c r="D637">
        <v>118</v>
      </c>
      <c r="E637">
        <v>59210</v>
      </c>
      <c r="F637" t="s">
        <v>517</v>
      </c>
      <c r="G637" t="s">
        <v>242</v>
      </c>
      <c r="H637" t="s">
        <v>518</v>
      </c>
      <c r="I637" t="s">
        <v>519</v>
      </c>
      <c r="K637" t="s">
        <v>520</v>
      </c>
      <c r="M637" t="s">
        <v>521</v>
      </c>
      <c r="N637" t="s">
        <v>69</v>
      </c>
      <c r="O637" t="s">
        <v>522</v>
      </c>
      <c r="AA637" t="s">
        <v>880</v>
      </c>
      <c r="AC637" t="s">
        <v>54</v>
      </c>
      <c r="AD637" t="s">
        <v>881</v>
      </c>
      <c r="AH637" t="s">
        <v>882</v>
      </c>
    </row>
    <row r="638" spans="1:34" x14ac:dyDescent="0.35">
      <c r="A638" t="s">
        <v>2147</v>
      </c>
      <c r="B638" t="s">
        <v>2148</v>
      </c>
      <c r="C638" t="s">
        <v>62</v>
      </c>
      <c r="D638">
        <v>312</v>
      </c>
      <c r="E638">
        <v>156049</v>
      </c>
      <c r="F638" t="s">
        <v>517</v>
      </c>
      <c r="G638" t="s">
        <v>242</v>
      </c>
      <c r="H638" t="s">
        <v>518</v>
      </c>
      <c r="I638" t="s">
        <v>519</v>
      </c>
      <c r="K638" t="s">
        <v>520</v>
      </c>
      <c r="M638" t="s">
        <v>521</v>
      </c>
      <c r="N638" t="s">
        <v>69</v>
      </c>
      <c r="O638" t="s">
        <v>522</v>
      </c>
      <c r="AA638" t="s">
        <v>523</v>
      </c>
      <c r="AC638" t="s">
        <v>54</v>
      </c>
      <c r="AH638" t="s">
        <v>524</v>
      </c>
    </row>
    <row r="639" spans="1:34" x14ac:dyDescent="0.35">
      <c r="A639" t="s">
        <v>2149</v>
      </c>
      <c r="B639" t="s">
        <v>665</v>
      </c>
      <c r="C639" t="s">
        <v>62</v>
      </c>
      <c r="D639">
        <v>22</v>
      </c>
      <c r="E639">
        <v>43626</v>
      </c>
      <c r="F639" t="s">
        <v>666</v>
      </c>
      <c r="H639" t="s">
        <v>96</v>
      </c>
      <c r="I639" t="s">
        <v>97</v>
      </c>
      <c r="K639" t="s">
        <v>96</v>
      </c>
      <c r="M639" t="s">
        <v>98</v>
      </c>
      <c r="N639" t="s">
        <v>69</v>
      </c>
      <c r="AH639" t="s">
        <v>99</v>
      </c>
    </row>
    <row r="640" spans="1:34" x14ac:dyDescent="0.35">
      <c r="A640" t="s">
        <v>2150</v>
      </c>
      <c r="B640" t="s">
        <v>2151</v>
      </c>
      <c r="C640" t="s">
        <v>62</v>
      </c>
      <c r="D640">
        <v>0</v>
      </c>
      <c r="E640">
        <v>132</v>
      </c>
      <c r="F640" t="s">
        <v>559</v>
      </c>
      <c r="H640" t="s">
        <v>560</v>
      </c>
      <c r="I640" t="s">
        <v>97</v>
      </c>
      <c r="K640" t="s">
        <v>560</v>
      </c>
      <c r="M640" t="s">
        <v>561</v>
      </c>
      <c r="N640" t="s">
        <v>69</v>
      </c>
      <c r="AH640" t="s">
        <v>1002</v>
      </c>
    </row>
    <row r="641" spans="1:34" x14ac:dyDescent="0.35">
      <c r="A641" s="1" t="s">
        <v>2152</v>
      </c>
      <c r="B641" t="s">
        <v>2153</v>
      </c>
      <c r="C641" t="s">
        <v>290</v>
      </c>
      <c r="D641">
        <v>30</v>
      </c>
      <c r="E641">
        <v>8375</v>
      </c>
      <c r="F641" t="s">
        <v>1175</v>
      </c>
      <c r="G641" t="s">
        <v>1176</v>
      </c>
      <c r="H641" t="s">
        <v>394</v>
      </c>
      <c r="I641" t="s">
        <v>395</v>
      </c>
      <c r="J641" t="s">
        <v>396</v>
      </c>
      <c r="K641" t="s">
        <v>396</v>
      </c>
      <c r="M641" t="s">
        <v>68</v>
      </c>
      <c r="N641" t="s">
        <v>296</v>
      </c>
      <c r="W641" s="2">
        <v>410140124169</v>
      </c>
      <c r="AC641" t="s">
        <v>54</v>
      </c>
      <c r="AH641" t="s">
        <v>2154</v>
      </c>
    </row>
    <row r="642" spans="1:34" x14ac:dyDescent="0.35">
      <c r="A642" t="s">
        <v>2155</v>
      </c>
      <c r="B642" t="s">
        <v>212</v>
      </c>
      <c r="C642" t="s">
        <v>62</v>
      </c>
      <c r="D642">
        <v>969</v>
      </c>
      <c r="E642">
        <v>552607</v>
      </c>
      <c r="F642" t="s">
        <v>421</v>
      </c>
      <c r="G642" t="s">
        <v>422</v>
      </c>
      <c r="H642" t="s">
        <v>122</v>
      </c>
      <c r="I642" t="s">
        <v>123</v>
      </c>
      <c r="K642" t="s">
        <v>124</v>
      </c>
      <c r="M642" t="s">
        <v>125</v>
      </c>
      <c r="N642" t="s">
        <v>69</v>
      </c>
      <c r="AH642" t="s">
        <v>2156</v>
      </c>
    </row>
    <row r="643" spans="1:34" x14ac:dyDescent="0.35">
      <c r="A643" t="s">
        <v>2157</v>
      </c>
      <c r="B643" t="s">
        <v>1776</v>
      </c>
      <c r="C643" t="s">
        <v>62</v>
      </c>
      <c r="D643">
        <v>32</v>
      </c>
      <c r="E643">
        <v>18408</v>
      </c>
      <c r="F643" t="s">
        <v>527</v>
      </c>
      <c r="G643" t="s">
        <v>528</v>
      </c>
      <c r="H643" t="s">
        <v>349</v>
      </c>
      <c r="I643" t="s">
        <v>350</v>
      </c>
      <c r="K643" t="s">
        <v>529</v>
      </c>
      <c r="L643" t="s">
        <v>49</v>
      </c>
      <c r="M643" t="s">
        <v>98</v>
      </c>
      <c r="N643" t="s">
        <v>69</v>
      </c>
      <c r="O643" t="s">
        <v>222</v>
      </c>
      <c r="X643" t="s">
        <v>736</v>
      </c>
      <c r="AC643" t="s">
        <v>54</v>
      </c>
      <c r="AH643" t="s">
        <v>531</v>
      </c>
    </row>
    <row r="644" spans="1:34" x14ac:dyDescent="0.35">
      <c r="A644" t="s">
        <v>2158</v>
      </c>
      <c r="B644" t="s">
        <v>2159</v>
      </c>
      <c r="C644" t="s">
        <v>73</v>
      </c>
      <c r="D644">
        <v>75</v>
      </c>
      <c r="E644">
        <v>27143</v>
      </c>
      <c r="F644" t="s">
        <v>568</v>
      </c>
      <c r="H644" t="s">
        <v>435</v>
      </c>
      <c r="I644" t="s">
        <v>436</v>
      </c>
      <c r="K644" t="s">
        <v>437</v>
      </c>
      <c r="M644" t="s">
        <v>438</v>
      </c>
      <c r="N644" t="s">
        <v>80</v>
      </c>
      <c r="AC644" t="s">
        <v>54</v>
      </c>
      <c r="AD644" t="s">
        <v>82</v>
      </c>
      <c r="AH644" t="s">
        <v>2160</v>
      </c>
    </row>
    <row r="645" spans="1:34" x14ac:dyDescent="0.35">
      <c r="A645" t="s">
        <v>2161</v>
      </c>
      <c r="B645" t="s">
        <v>391</v>
      </c>
      <c r="C645" t="s">
        <v>290</v>
      </c>
      <c r="D645">
        <v>58</v>
      </c>
      <c r="E645">
        <v>18431</v>
      </c>
      <c r="F645" t="s">
        <v>1175</v>
      </c>
      <c r="G645" t="s">
        <v>1176</v>
      </c>
      <c r="H645" t="s">
        <v>394</v>
      </c>
      <c r="I645" t="s">
        <v>395</v>
      </c>
      <c r="J645" t="s">
        <v>396</v>
      </c>
      <c r="K645" t="s">
        <v>396</v>
      </c>
      <c r="M645" t="s">
        <v>68</v>
      </c>
      <c r="N645" t="s">
        <v>296</v>
      </c>
      <c r="W645" s="2">
        <v>410140124169</v>
      </c>
      <c r="AC645" t="s">
        <v>54</v>
      </c>
      <c r="AH645" t="s">
        <v>397</v>
      </c>
    </row>
    <row r="646" spans="1:34" x14ac:dyDescent="0.35">
      <c r="A646" t="s">
        <v>2162</v>
      </c>
      <c r="B646" t="s">
        <v>996</v>
      </c>
      <c r="C646" t="s">
        <v>62</v>
      </c>
      <c r="D646">
        <v>205</v>
      </c>
      <c r="E646">
        <v>104187</v>
      </c>
      <c r="F646" t="s">
        <v>105</v>
      </c>
      <c r="G646" t="s">
        <v>106</v>
      </c>
      <c r="H646" t="s">
        <v>107</v>
      </c>
      <c r="I646" t="s">
        <v>108</v>
      </c>
      <c r="J646" t="s">
        <v>109</v>
      </c>
      <c r="K646" t="s">
        <v>107</v>
      </c>
      <c r="M646" t="s">
        <v>110</v>
      </c>
      <c r="N646" t="s">
        <v>69</v>
      </c>
      <c r="O646" t="s">
        <v>111</v>
      </c>
      <c r="AA646" t="s">
        <v>112</v>
      </c>
      <c r="AC646" t="s">
        <v>54</v>
      </c>
      <c r="AH646" t="s">
        <v>997</v>
      </c>
    </row>
    <row r="647" spans="1:34" x14ac:dyDescent="0.35">
      <c r="A647" t="s">
        <v>2163</v>
      </c>
      <c r="B647" t="s">
        <v>2164</v>
      </c>
      <c r="C647" t="s">
        <v>36</v>
      </c>
      <c r="D647">
        <v>679</v>
      </c>
      <c r="E647">
        <v>267808</v>
      </c>
      <c r="F647" t="s">
        <v>1783</v>
      </c>
      <c r="G647" t="s">
        <v>761</v>
      </c>
      <c r="H647" t="s">
        <v>762</v>
      </c>
      <c r="I647" t="s">
        <v>763</v>
      </c>
      <c r="K647" t="s">
        <v>762</v>
      </c>
      <c r="M647" t="s">
        <v>1784</v>
      </c>
      <c r="N647" t="s">
        <v>411</v>
      </c>
      <c r="AC647" t="s">
        <v>54</v>
      </c>
      <c r="AH647" t="s">
        <v>765</v>
      </c>
    </row>
    <row r="648" spans="1:34" x14ac:dyDescent="0.35">
      <c r="A648" t="s">
        <v>2165</v>
      </c>
      <c r="B648" t="s">
        <v>1060</v>
      </c>
      <c r="C648" t="s">
        <v>62</v>
      </c>
      <c r="D648">
        <v>351</v>
      </c>
      <c r="E648">
        <v>173703</v>
      </c>
      <c r="F648" t="s">
        <v>105</v>
      </c>
      <c r="G648" t="s">
        <v>671</v>
      </c>
      <c r="H648" t="s">
        <v>107</v>
      </c>
      <c r="I648" t="s">
        <v>108</v>
      </c>
      <c r="J648" t="s">
        <v>109</v>
      </c>
      <c r="K648" t="s">
        <v>107</v>
      </c>
      <c r="M648" t="s">
        <v>98</v>
      </c>
      <c r="N648" t="s">
        <v>69</v>
      </c>
      <c r="O648" t="s">
        <v>672</v>
      </c>
      <c r="AH648" t="s">
        <v>1061</v>
      </c>
    </row>
    <row r="649" spans="1:34" x14ac:dyDescent="0.35">
      <c r="A649" t="s">
        <v>2166</v>
      </c>
      <c r="B649" t="s">
        <v>1322</v>
      </c>
      <c r="C649" t="s">
        <v>62</v>
      </c>
      <c r="D649">
        <v>365</v>
      </c>
      <c r="E649">
        <v>193664</v>
      </c>
      <c r="F649" t="s">
        <v>1218</v>
      </c>
      <c r="G649" t="s">
        <v>160</v>
      </c>
      <c r="H649" t="s">
        <v>107</v>
      </c>
      <c r="I649" t="s">
        <v>108</v>
      </c>
      <c r="J649" t="s">
        <v>107</v>
      </c>
      <c r="K649" t="s">
        <v>107</v>
      </c>
      <c r="M649" t="s">
        <v>98</v>
      </c>
      <c r="N649" t="s">
        <v>69</v>
      </c>
      <c r="O649" t="s">
        <v>1219</v>
      </c>
      <c r="AA649" t="s">
        <v>1220</v>
      </c>
      <c r="AC649" t="s">
        <v>54</v>
      </c>
      <c r="AH649" t="s">
        <v>1323</v>
      </c>
    </row>
    <row r="650" spans="1:34" x14ac:dyDescent="0.35">
      <c r="A650" t="s">
        <v>2167</v>
      </c>
      <c r="B650" t="s">
        <v>2168</v>
      </c>
      <c r="C650" t="s">
        <v>62</v>
      </c>
      <c r="D650">
        <v>15</v>
      </c>
      <c r="E650">
        <v>16521</v>
      </c>
      <c r="F650" t="s">
        <v>2169</v>
      </c>
      <c r="G650" t="s">
        <v>2170</v>
      </c>
      <c r="H650" t="s">
        <v>2171</v>
      </c>
      <c r="I650" t="s">
        <v>97</v>
      </c>
      <c r="K650" t="s">
        <v>2171</v>
      </c>
      <c r="N650" t="s">
        <v>69</v>
      </c>
      <c r="AC650" t="s">
        <v>54</v>
      </c>
      <c r="AH650" t="s">
        <v>2172</v>
      </c>
    </row>
    <row r="651" spans="1:34" x14ac:dyDescent="0.35">
      <c r="A651" t="s">
        <v>2173</v>
      </c>
      <c r="B651" t="s">
        <v>2174</v>
      </c>
      <c r="C651" t="s">
        <v>62</v>
      </c>
      <c r="D651">
        <v>267</v>
      </c>
      <c r="E651">
        <v>187808</v>
      </c>
      <c r="F651" t="s">
        <v>1426</v>
      </c>
      <c r="G651" t="s">
        <v>1427</v>
      </c>
      <c r="H651" t="s">
        <v>107</v>
      </c>
      <c r="I651" t="s">
        <v>108</v>
      </c>
      <c r="J651" t="s">
        <v>109</v>
      </c>
      <c r="K651" t="s">
        <v>107</v>
      </c>
      <c r="M651" t="s">
        <v>110</v>
      </c>
      <c r="N651" t="s">
        <v>69</v>
      </c>
      <c r="O651" t="s">
        <v>1219</v>
      </c>
      <c r="AA651" t="s">
        <v>1428</v>
      </c>
      <c r="AC651" t="s">
        <v>54</v>
      </c>
      <c r="AH651" t="s">
        <v>2175</v>
      </c>
    </row>
    <row r="652" spans="1:34" x14ac:dyDescent="0.35">
      <c r="A652" t="s">
        <v>2176</v>
      </c>
      <c r="B652" t="s">
        <v>212</v>
      </c>
      <c r="C652" t="s">
        <v>62</v>
      </c>
      <c r="D652">
        <v>6561</v>
      </c>
      <c r="E652">
        <v>2157702</v>
      </c>
      <c r="F652" t="s">
        <v>421</v>
      </c>
      <c r="G652" t="s">
        <v>422</v>
      </c>
      <c r="H652" t="s">
        <v>122</v>
      </c>
      <c r="I652" t="s">
        <v>123</v>
      </c>
      <c r="K652" t="s">
        <v>124</v>
      </c>
      <c r="M652" t="s">
        <v>125</v>
      </c>
      <c r="N652" t="s">
        <v>69</v>
      </c>
      <c r="AH652" t="s">
        <v>1627</v>
      </c>
    </row>
    <row r="653" spans="1:34" x14ac:dyDescent="0.35">
      <c r="A653" t="s">
        <v>2177</v>
      </c>
      <c r="B653" t="s">
        <v>2178</v>
      </c>
      <c r="C653" t="s">
        <v>62</v>
      </c>
      <c r="D653">
        <v>67</v>
      </c>
      <c r="E653">
        <v>17640</v>
      </c>
      <c r="F653" t="s">
        <v>1099</v>
      </c>
      <c r="G653" t="s">
        <v>361</v>
      </c>
      <c r="H653" t="s">
        <v>362</v>
      </c>
      <c r="I653" t="s">
        <v>97</v>
      </c>
      <c r="K653" t="s">
        <v>363</v>
      </c>
      <c r="M653" t="s">
        <v>98</v>
      </c>
      <c r="N653" t="s">
        <v>69</v>
      </c>
      <c r="O653" t="s">
        <v>343</v>
      </c>
      <c r="AH653" t="s">
        <v>2179</v>
      </c>
    </row>
    <row r="654" spans="1:34" x14ac:dyDescent="0.35">
      <c r="A654" t="s">
        <v>2180</v>
      </c>
      <c r="B654" t="s">
        <v>2181</v>
      </c>
      <c r="C654" t="s">
        <v>62</v>
      </c>
      <c r="D654">
        <v>3438</v>
      </c>
      <c r="E654">
        <v>357130</v>
      </c>
      <c r="F654" t="s">
        <v>277</v>
      </c>
      <c r="G654" t="s">
        <v>278</v>
      </c>
      <c r="H654" t="s">
        <v>260</v>
      </c>
      <c r="I654" t="s">
        <v>261</v>
      </c>
      <c r="J654" t="s">
        <v>262</v>
      </c>
      <c r="K654" t="s">
        <v>263</v>
      </c>
      <c r="M654" t="s">
        <v>264</v>
      </c>
      <c r="N654" t="s">
        <v>69</v>
      </c>
      <c r="O654" t="s">
        <v>417</v>
      </c>
      <c r="AC654" t="s">
        <v>54</v>
      </c>
      <c r="AH654" t="s">
        <v>2182</v>
      </c>
    </row>
    <row r="655" spans="1:34" x14ac:dyDescent="0.35">
      <c r="A655" t="s">
        <v>2183</v>
      </c>
      <c r="B655" t="s">
        <v>2184</v>
      </c>
      <c r="C655" t="s">
        <v>62</v>
      </c>
      <c r="D655">
        <v>1196</v>
      </c>
      <c r="E655">
        <v>698217</v>
      </c>
      <c r="F655" t="s">
        <v>2185</v>
      </c>
      <c r="H655" t="s">
        <v>176</v>
      </c>
      <c r="I655" t="s">
        <v>177</v>
      </c>
      <c r="J655" t="s">
        <v>178</v>
      </c>
      <c r="K655" t="s">
        <v>179</v>
      </c>
      <c r="M655" t="s">
        <v>254</v>
      </c>
      <c r="N655" t="s">
        <v>69</v>
      </c>
      <c r="P655" t="s">
        <v>180</v>
      </c>
      <c r="AC655" t="s">
        <v>54</v>
      </c>
      <c r="AH655" t="s">
        <v>181</v>
      </c>
    </row>
    <row r="656" spans="1:34" x14ac:dyDescent="0.35">
      <c r="A656" t="s">
        <v>2186</v>
      </c>
      <c r="B656" t="s">
        <v>2099</v>
      </c>
      <c r="C656" t="s">
        <v>62</v>
      </c>
      <c r="D656">
        <v>2</v>
      </c>
      <c r="E656">
        <v>669</v>
      </c>
      <c r="F656" t="s">
        <v>739</v>
      </c>
      <c r="G656" t="s">
        <v>549</v>
      </c>
      <c r="H656" t="s">
        <v>476</v>
      </c>
      <c r="I656" t="s">
        <v>97</v>
      </c>
      <c r="K656" t="s">
        <v>476</v>
      </c>
      <c r="M656" t="s">
        <v>98</v>
      </c>
      <c r="N656" t="s">
        <v>69</v>
      </c>
      <c r="O656" t="s">
        <v>550</v>
      </c>
      <c r="AH656" t="s">
        <v>2187</v>
      </c>
    </row>
    <row r="657" spans="1:34" x14ac:dyDescent="0.35">
      <c r="A657" t="s">
        <v>2188</v>
      </c>
      <c r="B657" t="s">
        <v>2189</v>
      </c>
      <c r="C657" t="s">
        <v>62</v>
      </c>
      <c r="D657">
        <v>0</v>
      </c>
      <c r="E657">
        <v>431</v>
      </c>
      <c r="F657" t="s">
        <v>328</v>
      </c>
      <c r="H657" t="s">
        <v>251</v>
      </c>
      <c r="I657" t="s">
        <v>252</v>
      </c>
      <c r="K657" t="s">
        <v>253</v>
      </c>
      <c r="M657" t="s">
        <v>254</v>
      </c>
      <c r="N657" t="s">
        <v>69</v>
      </c>
      <c r="AC657" t="s">
        <v>54</v>
      </c>
      <c r="AH657" t="s">
        <v>255</v>
      </c>
    </row>
    <row r="658" spans="1:34" x14ac:dyDescent="0.35">
      <c r="A658" t="s">
        <v>2190</v>
      </c>
      <c r="B658" t="s">
        <v>1284</v>
      </c>
      <c r="C658" t="s">
        <v>73</v>
      </c>
      <c r="D658">
        <v>421</v>
      </c>
      <c r="E658">
        <v>191520</v>
      </c>
      <c r="F658" t="s">
        <v>433</v>
      </c>
      <c r="G658" t="s">
        <v>434</v>
      </c>
      <c r="H658" t="s">
        <v>435</v>
      </c>
      <c r="I658" t="s">
        <v>436</v>
      </c>
      <c r="K658" t="s">
        <v>437</v>
      </c>
      <c r="M658" t="s">
        <v>438</v>
      </c>
      <c r="N658" t="s">
        <v>80</v>
      </c>
      <c r="AC658" t="s">
        <v>54</v>
      </c>
      <c r="AD658" t="s">
        <v>82</v>
      </c>
      <c r="AH658" t="s">
        <v>1285</v>
      </c>
    </row>
    <row r="659" spans="1:34" x14ac:dyDescent="0.35">
      <c r="A659" t="s">
        <v>2191</v>
      </c>
      <c r="B659" t="s">
        <v>2192</v>
      </c>
      <c r="C659" t="s">
        <v>73</v>
      </c>
      <c r="D659">
        <v>21</v>
      </c>
      <c r="E659">
        <v>10817</v>
      </c>
      <c r="F659" t="s">
        <v>458</v>
      </c>
      <c r="G659" t="s">
        <v>459</v>
      </c>
      <c r="H659" t="s">
        <v>460</v>
      </c>
      <c r="I659" t="s">
        <v>461</v>
      </c>
      <c r="K659" t="s">
        <v>462</v>
      </c>
      <c r="M659" t="s">
        <v>98</v>
      </c>
      <c r="N659" t="s">
        <v>80</v>
      </c>
      <c r="AD659" t="s">
        <v>82</v>
      </c>
      <c r="AH659" t="s">
        <v>463</v>
      </c>
    </row>
    <row r="660" spans="1:34" x14ac:dyDescent="0.35">
      <c r="A660" t="s">
        <v>2193</v>
      </c>
      <c r="B660" t="s">
        <v>2194</v>
      </c>
      <c r="C660" t="s">
        <v>62</v>
      </c>
      <c r="D660">
        <v>656</v>
      </c>
      <c r="E660">
        <v>360229</v>
      </c>
      <c r="F660" t="s">
        <v>2195</v>
      </c>
      <c r="G660" t="s">
        <v>2196</v>
      </c>
      <c r="H660" t="s">
        <v>1453</v>
      </c>
      <c r="I660" t="s">
        <v>97</v>
      </c>
      <c r="J660" t="s">
        <v>1453</v>
      </c>
      <c r="K660" t="s">
        <v>1453</v>
      </c>
      <c r="M660" t="s">
        <v>342</v>
      </c>
      <c r="N660" t="s">
        <v>69</v>
      </c>
      <c r="W660" s="2">
        <v>7.8521785207852305E+104</v>
      </c>
      <c r="AC660" t="s">
        <v>54</v>
      </c>
      <c r="AD660" t="s">
        <v>82</v>
      </c>
      <c r="AH660" t="s">
        <v>1454</v>
      </c>
    </row>
    <row r="661" spans="1:34" x14ac:dyDescent="0.35">
      <c r="A661" t="s">
        <v>2197</v>
      </c>
      <c r="B661" t="s">
        <v>2198</v>
      </c>
      <c r="C661" t="s">
        <v>62</v>
      </c>
      <c r="D661">
        <v>164</v>
      </c>
      <c r="E661">
        <v>97949</v>
      </c>
      <c r="F661" t="s">
        <v>2199</v>
      </c>
      <c r="H661" t="s">
        <v>133</v>
      </c>
      <c r="I661" t="s">
        <v>97</v>
      </c>
      <c r="K661" t="s">
        <v>133</v>
      </c>
      <c r="M661" t="s">
        <v>152</v>
      </c>
      <c r="N661" t="s">
        <v>69</v>
      </c>
      <c r="U661" t="s">
        <v>2200</v>
      </c>
      <c r="AA661" t="s">
        <v>2201</v>
      </c>
      <c r="AC661" t="s">
        <v>54</v>
      </c>
      <c r="AD661" t="s">
        <v>82</v>
      </c>
      <c r="AH661" t="s">
        <v>2202</v>
      </c>
    </row>
    <row r="662" spans="1:34" x14ac:dyDescent="0.35">
      <c r="A662" t="s">
        <v>2203</v>
      </c>
      <c r="B662" t="s">
        <v>884</v>
      </c>
      <c r="C662" t="s">
        <v>62</v>
      </c>
      <c r="D662">
        <v>16</v>
      </c>
      <c r="E662">
        <v>30171</v>
      </c>
      <c r="F662" t="s">
        <v>666</v>
      </c>
      <c r="H662" t="s">
        <v>96</v>
      </c>
      <c r="I662" t="s">
        <v>97</v>
      </c>
      <c r="K662" t="s">
        <v>96</v>
      </c>
      <c r="M662" t="s">
        <v>98</v>
      </c>
      <c r="N662" t="s">
        <v>69</v>
      </c>
      <c r="AH662" t="s">
        <v>99</v>
      </c>
    </row>
    <row r="663" spans="1:34" x14ac:dyDescent="0.35">
      <c r="A663" t="s">
        <v>2204</v>
      </c>
      <c r="B663" t="s">
        <v>986</v>
      </c>
      <c r="C663" t="s">
        <v>62</v>
      </c>
      <c r="D663">
        <v>609</v>
      </c>
      <c r="E663">
        <v>398439</v>
      </c>
      <c r="F663" t="s">
        <v>159</v>
      </c>
      <c r="G663" t="s">
        <v>160</v>
      </c>
      <c r="H663" t="s">
        <v>65</v>
      </c>
      <c r="I663" t="s">
        <v>66</v>
      </c>
      <c r="K663" t="s">
        <v>67</v>
      </c>
      <c r="M663" t="s">
        <v>161</v>
      </c>
      <c r="N663" t="s">
        <v>69</v>
      </c>
      <c r="AH663" t="s">
        <v>987</v>
      </c>
    </row>
    <row r="664" spans="1:34" x14ac:dyDescent="0.35">
      <c r="A664" t="s">
        <v>2205</v>
      </c>
      <c r="B664" t="s">
        <v>1009</v>
      </c>
      <c r="C664" t="s">
        <v>73</v>
      </c>
      <c r="D664">
        <v>27</v>
      </c>
      <c r="E664">
        <v>12134</v>
      </c>
      <c r="F664" t="s">
        <v>433</v>
      </c>
      <c r="G664" t="s">
        <v>434</v>
      </c>
      <c r="H664" t="s">
        <v>435</v>
      </c>
      <c r="I664" t="s">
        <v>436</v>
      </c>
      <c r="K664" t="s">
        <v>437</v>
      </c>
      <c r="M664" t="s">
        <v>438</v>
      </c>
      <c r="N664" t="s">
        <v>80</v>
      </c>
      <c r="AC664" t="s">
        <v>54</v>
      </c>
      <c r="AD664" t="s">
        <v>82</v>
      </c>
      <c r="AH664" t="s">
        <v>579</v>
      </c>
    </row>
    <row r="665" spans="1:34" x14ac:dyDescent="0.35">
      <c r="A665" t="s">
        <v>2206</v>
      </c>
      <c r="B665" t="s">
        <v>567</v>
      </c>
      <c r="C665" t="s">
        <v>73</v>
      </c>
      <c r="D665">
        <v>74</v>
      </c>
      <c r="E665">
        <v>32463</v>
      </c>
      <c r="F665" t="s">
        <v>433</v>
      </c>
      <c r="G665" t="s">
        <v>434</v>
      </c>
      <c r="H665" t="s">
        <v>435</v>
      </c>
      <c r="I665" t="s">
        <v>436</v>
      </c>
      <c r="K665" t="s">
        <v>437</v>
      </c>
      <c r="M665" t="s">
        <v>438</v>
      </c>
      <c r="N665" t="s">
        <v>80</v>
      </c>
      <c r="AC665" t="s">
        <v>54</v>
      </c>
      <c r="AD665" t="s">
        <v>82</v>
      </c>
      <c r="AH665" t="s">
        <v>439</v>
      </c>
    </row>
    <row r="666" spans="1:34" x14ac:dyDescent="0.35">
      <c r="A666" t="s">
        <v>2207</v>
      </c>
      <c r="B666" t="s">
        <v>2208</v>
      </c>
      <c r="C666" t="s">
        <v>62</v>
      </c>
      <c r="D666">
        <v>17459</v>
      </c>
      <c r="E666">
        <v>1811479</v>
      </c>
      <c r="F666" t="s">
        <v>258</v>
      </c>
      <c r="G666" t="s">
        <v>259</v>
      </c>
      <c r="H666" t="s">
        <v>260</v>
      </c>
      <c r="I666" t="s">
        <v>261</v>
      </c>
      <c r="J666" t="s">
        <v>262</v>
      </c>
      <c r="K666" t="s">
        <v>263</v>
      </c>
      <c r="M666" t="s">
        <v>264</v>
      </c>
      <c r="N666" t="s">
        <v>69</v>
      </c>
      <c r="O666" t="s">
        <v>265</v>
      </c>
      <c r="AC666" t="s">
        <v>54</v>
      </c>
    </row>
    <row r="667" spans="1:34" x14ac:dyDescent="0.35">
      <c r="A667" t="s">
        <v>2209</v>
      </c>
      <c r="B667" t="s">
        <v>299</v>
      </c>
      <c r="C667" t="s">
        <v>36</v>
      </c>
      <c r="D667">
        <v>568</v>
      </c>
      <c r="E667">
        <v>285368</v>
      </c>
      <c r="F667" t="s">
        <v>300</v>
      </c>
      <c r="G667" t="s">
        <v>301</v>
      </c>
      <c r="H667" t="s">
        <v>302</v>
      </c>
      <c r="I667" t="s">
        <v>303</v>
      </c>
      <c r="K667" t="s">
        <v>304</v>
      </c>
      <c r="L667" t="s">
        <v>134</v>
      </c>
      <c r="M667" t="s">
        <v>1633</v>
      </c>
      <c r="N667" t="s">
        <v>51</v>
      </c>
      <c r="AC667" t="s">
        <v>54</v>
      </c>
    </row>
    <row r="668" spans="1:34" x14ac:dyDescent="0.35">
      <c r="A668" t="s">
        <v>2210</v>
      </c>
      <c r="B668" t="s">
        <v>734</v>
      </c>
      <c r="C668" t="s">
        <v>36</v>
      </c>
      <c r="D668">
        <v>0</v>
      </c>
      <c r="E668">
        <v>1115</v>
      </c>
      <c r="F668" t="s">
        <v>116</v>
      </c>
      <c r="H668" t="s">
        <v>39</v>
      </c>
      <c r="I668" t="s">
        <v>40</v>
      </c>
      <c r="K668" t="s">
        <v>39</v>
      </c>
      <c r="M668" t="s">
        <v>41</v>
      </c>
      <c r="N668" t="s">
        <v>42</v>
      </c>
      <c r="O668" t="s">
        <v>117</v>
      </c>
      <c r="AC668" t="s">
        <v>54</v>
      </c>
      <c r="AH668" t="s">
        <v>43</v>
      </c>
    </row>
    <row r="669" spans="1:34" x14ac:dyDescent="0.35">
      <c r="A669" t="s">
        <v>2211</v>
      </c>
      <c r="B669" t="s">
        <v>1203</v>
      </c>
      <c r="C669" t="s">
        <v>62</v>
      </c>
      <c r="D669">
        <v>0</v>
      </c>
      <c r="E669">
        <v>1</v>
      </c>
      <c r="F669" t="s">
        <v>277</v>
      </c>
      <c r="G669" t="s">
        <v>278</v>
      </c>
      <c r="H669" t="s">
        <v>260</v>
      </c>
      <c r="I669" t="s">
        <v>261</v>
      </c>
      <c r="J669" t="s">
        <v>262</v>
      </c>
      <c r="K669" t="s">
        <v>263</v>
      </c>
      <c r="M669" t="s">
        <v>264</v>
      </c>
      <c r="N669" t="s">
        <v>69</v>
      </c>
      <c r="O669" t="s">
        <v>279</v>
      </c>
      <c r="AA669" t="s">
        <v>280</v>
      </c>
      <c r="AC669" t="s">
        <v>54</v>
      </c>
      <c r="AH669" t="s">
        <v>2212</v>
      </c>
    </row>
    <row r="670" spans="1:34" x14ac:dyDescent="0.35">
      <c r="A670" t="s">
        <v>2213</v>
      </c>
      <c r="B670" t="s">
        <v>936</v>
      </c>
      <c r="C670" t="s">
        <v>36</v>
      </c>
      <c r="D670">
        <v>4</v>
      </c>
      <c r="E670">
        <v>7665</v>
      </c>
      <c r="F670" t="s">
        <v>58</v>
      </c>
      <c r="H670" t="s">
        <v>39</v>
      </c>
      <c r="I670" t="s">
        <v>40</v>
      </c>
      <c r="K670" t="s">
        <v>39</v>
      </c>
      <c r="M670" t="s">
        <v>41</v>
      </c>
      <c r="N670" t="s">
        <v>42</v>
      </c>
      <c r="O670" t="s">
        <v>59</v>
      </c>
      <c r="AC670" t="s">
        <v>54</v>
      </c>
      <c r="AH670" t="s">
        <v>43</v>
      </c>
    </row>
    <row r="671" spans="1:34" x14ac:dyDescent="0.35">
      <c r="A671" t="s">
        <v>2214</v>
      </c>
      <c r="B671" t="s">
        <v>533</v>
      </c>
      <c r="C671" t="s">
        <v>62</v>
      </c>
      <c r="D671">
        <v>62175</v>
      </c>
      <c r="E671">
        <v>6087352</v>
      </c>
      <c r="F671" t="s">
        <v>2215</v>
      </c>
      <c r="G671" t="s">
        <v>2216</v>
      </c>
      <c r="H671" t="s">
        <v>260</v>
      </c>
      <c r="I671" t="s">
        <v>261</v>
      </c>
      <c r="J671" t="s">
        <v>536</v>
      </c>
      <c r="K671" t="s">
        <v>263</v>
      </c>
      <c r="M671" t="s">
        <v>537</v>
      </c>
      <c r="N671" t="s">
        <v>69</v>
      </c>
      <c r="O671" t="s">
        <v>538</v>
      </c>
      <c r="AC671" t="s">
        <v>54</v>
      </c>
    </row>
    <row r="672" spans="1:34" x14ac:dyDescent="0.35">
      <c r="A672" t="s">
        <v>2217</v>
      </c>
      <c r="B672" t="s">
        <v>2218</v>
      </c>
      <c r="C672" t="s">
        <v>202</v>
      </c>
      <c r="D672">
        <v>167</v>
      </c>
      <c r="E672">
        <v>161893</v>
      </c>
      <c r="F672" t="s">
        <v>203</v>
      </c>
      <c r="G672" t="s">
        <v>204</v>
      </c>
      <c r="H672" t="s">
        <v>205</v>
      </c>
      <c r="I672" t="s">
        <v>206</v>
      </c>
      <c r="K672" t="s">
        <v>207</v>
      </c>
      <c r="M672" t="s">
        <v>208</v>
      </c>
      <c r="N672" t="s">
        <v>209</v>
      </c>
      <c r="S672" t="s">
        <v>210</v>
      </c>
      <c r="AC672" t="s">
        <v>54</v>
      </c>
    </row>
    <row r="673" spans="1:34" x14ac:dyDescent="0.35">
      <c r="A673" t="s">
        <v>2219</v>
      </c>
      <c r="B673" t="s">
        <v>809</v>
      </c>
      <c r="C673" t="s">
        <v>36</v>
      </c>
      <c r="D673">
        <v>0</v>
      </c>
      <c r="E673">
        <v>1086</v>
      </c>
      <c r="F673" t="s">
        <v>116</v>
      </c>
      <c r="H673" t="s">
        <v>39</v>
      </c>
      <c r="I673" t="s">
        <v>40</v>
      </c>
      <c r="K673" t="s">
        <v>39</v>
      </c>
      <c r="M673" t="s">
        <v>41</v>
      </c>
      <c r="N673" t="s">
        <v>42</v>
      </c>
      <c r="O673" t="s">
        <v>480</v>
      </c>
      <c r="AC673" t="s">
        <v>54</v>
      </c>
      <c r="AH673" t="s">
        <v>43</v>
      </c>
    </row>
    <row r="674" spans="1:34" x14ac:dyDescent="0.35">
      <c r="A674" t="s">
        <v>2220</v>
      </c>
      <c r="B674" t="s">
        <v>553</v>
      </c>
      <c r="C674" t="s">
        <v>62</v>
      </c>
      <c r="D674">
        <v>5</v>
      </c>
      <c r="E674">
        <v>519</v>
      </c>
      <c r="F674" t="s">
        <v>554</v>
      </c>
      <c r="G674" t="s">
        <v>555</v>
      </c>
      <c r="H674" t="s">
        <v>107</v>
      </c>
      <c r="I674" t="s">
        <v>108</v>
      </c>
      <c r="J674" t="s">
        <v>107</v>
      </c>
      <c r="K674" t="s">
        <v>107</v>
      </c>
      <c r="M674" t="s">
        <v>98</v>
      </c>
      <c r="N674" t="s">
        <v>69</v>
      </c>
      <c r="O674" t="s">
        <v>111</v>
      </c>
      <c r="AH674" t="s">
        <v>556</v>
      </c>
    </row>
    <row r="675" spans="1:34" x14ac:dyDescent="0.35">
      <c r="A675" t="s">
        <v>2221</v>
      </c>
      <c r="B675" t="s">
        <v>526</v>
      </c>
      <c r="C675" t="s">
        <v>62</v>
      </c>
      <c r="D675">
        <v>79</v>
      </c>
      <c r="E675">
        <v>44534</v>
      </c>
      <c r="F675" t="s">
        <v>527</v>
      </c>
      <c r="G675" t="s">
        <v>528</v>
      </c>
      <c r="H675" t="s">
        <v>349</v>
      </c>
      <c r="I675" t="s">
        <v>350</v>
      </c>
      <c r="K675" t="s">
        <v>529</v>
      </c>
      <c r="L675" t="s">
        <v>49</v>
      </c>
      <c r="M675" t="s">
        <v>98</v>
      </c>
      <c r="N675" t="s">
        <v>69</v>
      </c>
      <c r="O675" t="s">
        <v>222</v>
      </c>
      <c r="X675" t="s">
        <v>736</v>
      </c>
      <c r="AC675" t="s">
        <v>54</v>
      </c>
      <c r="AH675" t="s">
        <v>531</v>
      </c>
    </row>
    <row r="676" spans="1:34" x14ac:dyDescent="0.35">
      <c r="A676" s="1" t="s">
        <v>2222</v>
      </c>
      <c r="B676" t="s">
        <v>1543</v>
      </c>
      <c r="C676" t="s">
        <v>62</v>
      </c>
      <c r="D676">
        <v>108</v>
      </c>
      <c r="E676">
        <v>28111</v>
      </c>
      <c r="F676" t="s">
        <v>1099</v>
      </c>
      <c r="G676" t="s">
        <v>361</v>
      </c>
      <c r="H676" t="s">
        <v>362</v>
      </c>
      <c r="I676" t="s">
        <v>97</v>
      </c>
      <c r="K676" t="s">
        <v>363</v>
      </c>
      <c r="M676" t="s">
        <v>98</v>
      </c>
      <c r="N676" t="s">
        <v>69</v>
      </c>
      <c r="O676" t="s">
        <v>343</v>
      </c>
      <c r="AH676" t="s">
        <v>2223</v>
      </c>
    </row>
    <row r="677" spans="1:34" x14ac:dyDescent="0.35">
      <c r="A677" t="s">
        <v>2224</v>
      </c>
      <c r="B677" t="s">
        <v>734</v>
      </c>
      <c r="C677" t="s">
        <v>36</v>
      </c>
      <c r="D677">
        <v>1</v>
      </c>
      <c r="E677">
        <v>3250</v>
      </c>
      <c r="F677" t="s">
        <v>116</v>
      </c>
      <c r="H677" t="s">
        <v>39</v>
      </c>
      <c r="I677" t="s">
        <v>40</v>
      </c>
      <c r="K677" t="s">
        <v>39</v>
      </c>
      <c r="M677" t="s">
        <v>41</v>
      </c>
      <c r="N677" t="s">
        <v>42</v>
      </c>
      <c r="O677" t="s">
        <v>227</v>
      </c>
      <c r="AC677" t="s">
        <v>54</v>
      </c>
      <c r="AH677" t="s">
        <v>43</v>
      </c>
    </row>
    <row r="678" spans="1:34" x14ac:dyDescent="0.35">
      <c r="A678" s="1" t="s">
        <v>2225</v>
      </c>
      <c r="B678" t="s">
        <v>1943</v>
      </c>
      <c r="C678" t="s">
        <v>62</v>
      </c>
      <c r="D678">
        <v>250</v>
      </c>
      <c r="E678">
        <v>101489</v>
      </c>
      <c r="F678" t="s">
        <v>2226</v>
      </c>
      <c r="G678" t="s">
        <v>2227</v>
      </c>
      <c r="H678" t="s">
        <v>141</v>
      </c>
      <c r="I678" t="s">
        <v>142</v>
      </c>
      <c r="K678" t="s">
        <v>143</v>
      </c>
      <c r="M678" t="s">
        <v>98</v>
      </c>
      <c r="N678" t="s">
        <v>69</v>
      </c>
      <c r="W678" s="2">
        <v>6.85016850568509E+129</v>
      </c>
      <c r="AC678" t="s">
        <v>54</v>
      </c>
      <c r="AD678" t="s">
        <v>82</v>
      </c>
      <c r="AE678" t="s">
        <v>2228</v>
      </c>
      <c r="AH678" t="s">
        <v>145</v>
      </c>
    </row>
    <row r="679" spans="1:34" x14ac:dyDescent="0.35">
      <c r="A679" t="s">
        <v>2229</v>
      </c>
      <c r="B679" t="s">
        <v>1397</v>
      </c>
      <c r="C679" t="s">
        <v>202</v>
      </c>
      <c r="D679">
        <v>15</v>
      </c>
      <c r="E679">
        <v>11819</v>
      </c>
      <c r="F679" t="s">
        <v>1194</v>
      </c>
      <c r="G679" t="s">
        <v>1252</v>
      </c>
      <c r="H679" t="s">
        <v>1196</v>
      </c>
      <c r="I679" t="s">
        <v>1197</v>
      </c>
      <c r="J679" t="s">
        <v>1198</v>
      </c>
      <c r="K679" t="s">
        <v>1199</v>
      </c>
      <c r="M679" t="s">
        <v>1253</v>
      </c>
      <c r="N679" t="s">
        <v>209</v>
      </c>
      <c r="AC679" t="s">
        <v>54</v>
      </c>
      <c r="AH679" t="s">
        <v>2031</v>
      </c>
    </row>
    <row r="680" spans="1:34" x14ac:dyDescent="0.35">
      <c r="A680" t="s">
        <v>2230</v>
      </c>
      <c r="B680" t="s">
        <v>2231</v>
      </c>
      <c r="C680" t="s">
        <v>73</v>
      </c>
      <c r="D680">
        <v>480</v>
      </c>
      <c r="E680">
        <v>271929</v>
      </c>
      <c r="F680" t="s">
        <v>1602</v>
      </c>
      <c r="G680" t="s">
        <v>1603</v>
      </c>
      <c r="H680" t="s">
        <v>1576</v>
      </c>
      <c r="I680" t="s">
        <v>1577</v>
      </c>
      <c r="K680" t="s">
        <v>1604</v>
      </c>
      <c r="M680" t="s">
        <v>68</v>
      </c>
      <c r="N680" t="s">
        <v>80</v>
      </c>
      <c r="O680" t="s">
        <v>1580</v>
      </c>
      <c r="AC680" t="s">
        <v>54</v>
      </c>
      <c r="AD680" t="s">
        <v>605</v>
      </c>
      <c r="AH680" t="s">
        <v>2232</v>
      </c>
    </row>
    <row r="681" spans="1:34" x14ac:dyDescent="0.35">
      <c r="A681" t="s">
        <v>2233</v>
      </c>
      <c r="B681" t="s">
        <v>1812</v>
      </c>
      <c r="C681" t="s">
        <v>36</v>
      </c>
      <c r="D681">
        <v>1083</v>
      </c>
      <c r="E681">
        <v>597228</v>
      </c>
      <c r="F681" t="s">
        <v>300</v>
      </c>
      <c r="G681" t="s">
        <v>301</v>
      </c>
      <c r="H681" t="s">
        <v>302</v>
      </c>
      <c r="I681" t="s">
        <v>303</v>
      </c>
      <c r="K681" t="s">
        <v>304</v>
      </c>
      <c r="L681" t="s">
        <v>49</v>
      </c>
      <c r="M681" t="s">
        <v>1633</v>
      </c>
      <c r="N681" t="s">
        <v>51</v>
      </c>
      <c r="AC681" t="s">
        <v>54</v>
      </c>
    </row>
    <row r="682" spans="1:34" x14ac:dyDescent="0.35">
      <c r="A682" t="s">
        <v>2234</v>
      </c>
      <c r="B682" t="s">
        <v>2235</v>
      </c>
      <c r="C682" t="s">
        <v>62</v>
      </c>
      <c r="D682">
        <v>368</v>
      </c>
      <c r="E682">
        <v>411519</v>
      </c>
      <c r="F682" t="s">
        <v>2236</v>
      </c>
      <c r="H682" t="s">
        <v>176</v>
      </c>
      <c r="I682" t="s">
        <v>177</v>
      </c>
      <c r="J682" t="s">
        <v>178</v>
      </c>
      <c r="K682" t="s">
        <v>179</v>
      </c>
      <c r="N682" t="s">
        <v>69</v>
      </c>
      <c r="P682" t="s">
        <v>180</v>
      </c>
      <c r="AC682" t="s">
        <v>54</v>
      </c>
      <c r="AH682" t="s">
        <v>181</v>
      </c>
    </row>
    <row r="683" spans="1:34" x14ac:dyDescent="0.35">
      <c r="A683" t="s">
        <v>2237</v>
      </c>
      <c r="B683" t="s">
        <v>2238</v>
      </c>
      <c r="C683" t="s">
        <v>62</v>
      </c>
      <c r="D683">
        <v>113</v>
      </c>
      <c r="E683">
        <v>88643</v>
      </c>
      <c r="F683" t="s">
        <v>159</v>
      </c>
      <c r="G683" t="s">
        <v>160</v>
      </c>
      <c r="H683" t="s">
        <v>65</v>
      </c>
      <c r="I683" t="s">
        <v>66</v>
      </c>
      <c r="K683" t="s">
        <v>67</v>
      </c>
      <c r="M683" t="s">
        <v>161</v>
      </c>
      <c r="N683" t="s">
        <v>69</v>
      </c>
      <c r="AH683" t="s">
        <v>2239</v>
      </c>
    </row>
    <row r="684" spans="1:34" x14ac:dyDescent="0.35">
      <c r="A684" t="s">
        <v>2240</v>
      </c>
      <c r="B684" t="s">
        <v>920</v>
      </c>
      <c r="C684" t="s">
        <v>36</v>
      </c>
      <c r="D684">
        <v>2</v>
      </c>
      <c r="E684">
        <v>4570</v>
      </c>
      <c r="F684" t="s">
        <v>116</v>
      </c>
      <c r="H684" t="s">
        <v>39</v>
      </c>
      <c r="I684" t="s">
        <v>40</v>
      </c>
      <c r="K684" t="s">
        <v>39</v>
      </c>
      <c r="M684" t="s">
        <v>41</v>
      </c>
      <c r="N684" t="s">
        <v>42</v>
      </c>
      <c r="O684" t="s">
        <v>480</v>
      </c>
      <c r="AC684" t="s">
        <v>54</v>
      </c>
      <c r="AH684" t="s">
        <v>43</v>
      </c>
    </row>
    <row r="685" spans="1:34" x14ac:dyDescent="0.35">
      <c r="A685" t="s">
        <v>2241</v>
      </c>
      <c r="B685" t="s">
        <v>647</v>
      </c>
      <c r="C685" t="s">
        <v>62</v>
      </c>
      <c r="D685">
        <v>14668</v>
      </c>
      <c r="E685">
        <v>9877070</v>
      </c>
      <c r="F685" t="s">
        <v>159</v>
      </c>
      <c r="G685" t="s">
        <v>160</v>
      </c>
      <c r="H685" t="s">
        <v>65</v>
      </c>
      <c r="I685" t="s">
        <v>66</v>
      </c>
      <c r="K685" t="s">
        <v>67</v>
      </c>
      <c r="M685" t="s">
        <v>161</v>
      </c>
      <c r="N685" t="s">
        <v>69</v>
      </c>
      <c r="AH685" t="s">
        <v>648</v>
      </c>
    </row>
    <row r="686" spans="1:34" x14ac:dyDescent="0.35">
      <c r="A686" t="s">
        <v>2242</v>
      </c>
      <c r="B686" t="s">
        <v>1105</v>
      </c>
      <c r="C686" t="s">
        <v>36</v>
      </c>
      <c r="D686">
        <v>33</v>
      </c>
      <c r="E686">
        <v>59307</v>
      </c>
      <c r="F686" t="s">
        <v>2243</v>
      </c>
      <c r="G686" t="s">
        <v>2244</v>
      </c>
      <c r="H686" t="s">
        <v>39</v>
      </c>
      <c r="I686" t="s">
        <v>40</v>
      </c>
      <c r="K686" t="s">
        <v>39</v>
      </c>
      <c r="M686" t="s">
        <v>41</v>
      </c>
      <c r="N686" t="s">
        <v>42</v>
      </c>
      <c r="AC686" t="s">
        <v>54</v>
      </c>
      <c r="AH686" t="s">
        <v>1106</v>
      </c>
    </row>
    <row r="687" spans="1:34" x14ac:dyDescent="0.35">
      <c r="A687" s="1" t="s">
        <v>2245</v>
      </c>
      <c r="B687" t="s">
        <v>2246</v>
      </c>
      <c r="C687" t="s">
        <v>62</v>
      </c>
      <c r="D687">
        <v>3069</v>
      </c>
      <c r="E687">
        <v>2067537</v>
      </c>
      <c r="F687" t="s">
        <v>1337</v>
      </c>
      <c r="G687" t="s">
        <v>1338</v>
      </c>
      <c r="H687" t="s">
        <v>1339</v>
      </c>
      <c r="I687" t="s">
        <v>1340</v>
      </c>
      <c r="K687" t="s">
        <v>1341</v>
      </c>
      <c r="M687" t="s">
        <v>1342</v>
      </c>
      <c r="N687" t="s">
        <v>69</v>
      </c>
      <c r="O687" t="s">
        <v>1343</v>
      </c>
      <c r="AC687" t="s">
        <v>54</v>
      </c>
      <c r="AD687" t="s">
        <v>82</v>
      </c>
      <c r="AE687" t="s">
        <v>1592</v>
      </c>
      <c r="AH687" t="s">
        <v>1593</v>
      </c>
    </row>
    <row r="688" spans="1:34" x14ac:dyDescent="0.35">
      <c r="A688" t="s">
        <v>2247</v>
      </c>
      <c r="B688" t="s">
        <v>2153</v>
      </c>
      <c r="C688" t="s">
        <v>290</v>
      </c>
      <c r="D688">
        <v>11</v>
      </c>
      <c r="E688">
        <v>1150</v>
      </c>
      <c r="F688" t="s">
        <v>392</v>
      </c>
      <c r="G688" t="s">
        <v>393</v>
      </c>
      <c r="H688" t="s">
        <v>394</v>
      </c>
      <c r="I688" t="s">
        <v>395</v>
      </c>
      <c r="J688" t="s">
        <v>396</v>
      </c>
      <c r="K688" t="s">
        <v>396</v>
      </c>
      <c r="M688" t="s">
        <v>135</v>
      </c>
      <c r="N688" t="s">
        <v>296</v>
      </c>
      <c r="W688" s="2">
        <v>410140124169</v>
      </c>
      <c r="AC688" t="s">
        <v>54</v>
      </c>
      <c r="AH688" t="s">
        <v>2154</v>
      </c>
    </row>
    <row r="689" spans="1:34" x14ac:dyDescent="0.35">
      <c r="A689" t="s">
        <v>2248</v>
      </c>
      <c r="B689" t="s">
        <v>2249</v>
      </c>
      <c r="C689" t="s">
        <v>62</v>
      </c>
      <c r="D689">
        <v>19</v>
      </c>
      <c r="E689">
        <v>13496</v>
      </c>
      <c r="F689" t="s">
        <v>1487</v>
      </c>
      <c r="H689" t="s">
        <v>560</v>
      </c>
      <c r="I689" t="s">
        <v>97</v>
      </c>
      <c r="J689" t="s">
        <v>1488</v>
      </c>
      <c r="K689" t="s">
        <v>560</v>
      </c>
      <c r="M689" t="s">
        <v>342</v>
      </c>
      <c r="N689" t="s">
        <v>69</v>
      </c>
      <c r="AA689" t="s">
        <v>1489</v>
      </c>
      <c r="AC689" t="s">
        <v>54</v>
      </c>
      <c r="AH689" t="s">
        <v>1490</v>
      </c>
    </row>
    <row r="690" spans="1:34" x14ac:dyDescent="0.35">
      <c r="A690" t="s">
        <v>2250</v>
      </c>
      <c r="B690" t="s">
        <v>953</v>
      </c>
      <c r="C690" t="s">
        <v>62</v>
      </c>
      <c r="D690">
        <v>2</v>
      </c>
      <c r="E690">
        <v>663</v>
      </c>
      <c r="F690" t="s">
        <v>739</v>
      </c>
      <c r="G690" t="s">
        <v>549</v>
      </c>
      <c r="H690" t="s">
        <v>476</v>
      </c>
      <c r="I690" t="s">
        <v>97</v>
      </c>
      <c r="K690" t="s">
        <v>476</v>
      </c>
      <c r="M690" t="s">
        <v>98</v>
      </c>
      <c r="N690" t="s">
        <v>69</v>
      </c>
      <c r="O690" t="s">
        <v>550</v>
      </c>
      <c r="AH690" t="s">
        <v>2251</v>
      </c>
    </row>
    <row r="691" spans="1:34" x14ac:dyDescent="0.35">
      <c r="A691" t="s">
        <v>2252</v>
      </c>
      <c r="B691" t="s">
        <v>700</v>
      </c>
      <c r="C691" t="s">
        <v>62</v>
      </c>
      <c r="D691">
        <v>983</v>
      </c>
      <c r="E691">
        <v>402347</v>
      </c>
      <c r="F691" t="s">
        <v>313</v>
      </c>
      <c r="G691" t="s">
        <v>314</v>
      </c>
      <c r="H691" t="s">
        <v>315</v>
      </c>
      <c r="I691" t="s">
        <v>316</v>
      </c>
      <c r="K691" t="s">
        <v>317</v>
      </c>
      <c r="M691" t="s">
        <v>68</v>
      </c>
      <c r="N691" t="s">
        <v>69</v>
      </c>
      <c r="AD691" t="s">
        <v>82</v>
      </c>
      <c r="AH691" t="s">
        <v>1291</v>
      </c>
    </row>
    <row r="692" spans="1:34" x14ac:dyDescent="0.35">
      <c r="A692" t="s">
        <v>2253</v>
      </c>
      <c r="B692" t="s">
        <v>767</v>
      </c>
      <c r="C692" t="s">
        <v>202</v>
      </c>
      <c r="D692">
        <v>3624</v>
      </c>
      <c r="E692">
        <v>2530554</v>
      </c>
      <c r="F692" t="s">
        <v>203</v>
      </c>
      <c r="G692" t="s">
        <v>204</v>
      </c>
      <c r="H692" t="s">
        <v>205</v>
      </c>
      <c r="I692" t="s">
        <v>206</v>
      </c>
      <c r="K692" t="s">
        <v>207</v>
      </c>
      <c r="M692" t="s">
        <v>208</v>
      </c>
      <c r="N692" t="s">
        <v>209</v>
      </c>
      <c r="S692" t="s">
        <v>210</v>
      </c>
      <c r="AC692" t="s">
        <v>54</v>
      </c>
    </row>
    <row r="693" spans="1:34" x14ac:dyDescent="0.35">
      <c r="A693" t="s">
        <v>2254</v>
      </c>
      <c r="B693" t="s">
        <v>670</v>
      </c>
      <c r="C693" t="s">
        <v>62</v>
      </c>
      <c r="D693">
        <v>33</v>
      </c>
      <c r="E693">
        <v>15528</v>
      </c>
      <c r="F693" t="s">
        <v>105</v>
      </c>
      <c r="G693" t="s">
        <v>106</v>
      </c>
      <c r="H693" t="s">
        <v>107</v>
      </c>
      <c r="I693" t="s">
        <v>108</v>
      </c>
      <c r="J693" t="s">
        <v>109</v>
      </c>
      <c r="K693" t="s">
        <v>107</v>
      </c>
      <c r="M693" t="s">
        <v>110</v>
      </c>
      <c r="N693" t="s">
        <v>69</v>
      </c>
      <c r="O693" t="s">
        <v>111</v>
      </c>
      <c r="AA693" t="s">
        <v>112</v>
      </c>
      <c r="AC693" t="s">
        <v>54</v>
      </c>
      <c r="AH693" t="s">
        <v>673</v>
      </c>
    </row>
    <row r="694" spans="1:34" x14ac:dyDescent="0.35">
      <c r="A694" t="s">
        <v>2255</v>
      </c>
      <c r="B694" t="s">
        <v>309</v>
      </c>
      <c r="C694" t="s">
        <v>62</v>
      </c>
      <c r="D694">
        <v>16192</v>
      </c>
      <c r="E694">
        <v>1681141</v>
      </c>
      <c r="F694" t="s">
        <v>258</v>
      </c>
      <c r="G694" t="s">
        <v>259</v>
      </c>
      <c r="H694" t="s">
        <v>260</v>
      </c>
      <c r="I694" t="s">
        <v>261</v>
      </c>
      <c r="J694" t="s">
        <v>262</v>
      </c>
      <c r="K694" t="s">
        <v>263</v>
      </c>
      <c r="M694" t="s">
        <v>264</v>
      </c>
      <c r="N694" t="s">
        <v>69</v>
      </c>
      <c r="O694" t="s">
        <v>832</v>
      </c>
      <c r="AC694" t="s">
        <v>54</v>
      </c>
    </row>
    <row r="695" spans="1:34" x14ac:dyDescent="0.35">
      <c r="A695" t="s">
        <v>2256</v>
      </c>
      <c r="B695" t="s">
        <v>35</v>
      </c>
      <c r="C695" t="s">
        <v>36</v>
      </c>
      <c r="D695">
        <v>2</v>
      </c>
      <c r="E695">
        <v>3535</v>
      </c>
      <c r="F695" t="s">
        <v>116</v>
      </c>
      <c r="H695" t="s">
        <v>39</v>
      </c>
      <c r="I695" t="s">
        <v>40</v>
      </c>
      <c r="K695" t="s">
        <v>39</v>
      </c>
      <c r="M695" t="s">
        <v>41</v>
      </c>
      <c r="N695" t="s">
        <v>42</v>
      </c>
      <c r="O695" t="s">
        <v>117</v>
      </c>
      <c r="AC695" t="s">
        <v>54</v>
      </c>
      <c r="AH695" t="s">
        <v>43</v>
      </c>
    </row>
    <row r="696" spans="1:34" x14ac:dyDescent="0.35">
      <c r="A696" t="s">
        <v>2257</v>
      </c>
      <c r="B696" t="s">
        <v>1316</v>
      </c>
      <c r="C696" t="s">
        <v>62</v>
      </c>
      <c r="D696">
        <v>6362</v>
      </c>
      <c r="E696">
        <v>4342495</v>
      </c>
      <c r="F696" t="s">
        <v>159</v>
      </c>
      <c r="G696" t="s">
        <v>160</v>
      </c>
      <c r="H696" t="s">
        <v>65</v>
      </c>
      <c r="I696" t="s">
        <v>66</v>
      </c>
      <c r="K696" t="s">
        <v>67</v>
      </c>
      <c r="M696" t="s">
        <v>161</v>
      </c>
      <c r="N696" t="s">
        <v>69</v>
      </c>
      <c r="AH696" t="s">
        <v>1317</v>
      </c>
    </row>
    <row r="697" spans="1:34" x14ac:dyDescent="0.35">
      <c r="A697" t="s">
        <v>2258</v>
      </c>
      <c r="B697" t="s">
        <v>425</v>
      </c>
      <c r="C697" t="s">
        <v>62</v>
      </c>
      <c r="D697">
        <v>20</v>
      </c>
      <c r="E697">
        <v>5544</v>
      </c>
      <c r="F697" t="s">
        <v>644</v>
      </c>
      <c r="H697" t="s">
        <v>427</v>
      </c>
      <c r="I697" t="s">
        <v>97</v>
      </c>
      <c r="K697" t="s">
        <v>253</v>
      </c>
      <c r="L697" t="s">
        <v>134</v>
      </c>
      <c r="M697" t="s">
        <v>135</v>
      </c>
      <c r="N697" t="s">
        <v>69</v>
      </c>
      <c r="AA697" t="s">
        <v>645</v>
      </c>
      <c r="AC697" t="s">
        <v>54</v>
      </c>
      <c r="AD697" t="s">
        <v>82</v>
      </c>
      <c r="AF697" t="s">
        <v>429</v>
      </c>
      <c r="AH697" t="s">
        <v>430</v>
      </c>
    </row>
    <row r="698" spans="1:34" x14ac:dyDescent="0.35">
      <c r="A698" t="s">
        <v>2259</v>
      </c>
      <c r="B698" t="s">
        <v>216</v>
      </c>
      <c r="C698" t="s">
        <v>62</v>
      </c>
      <c r="D698">
        <v>249</v>
      </c>
      <c r="E698">
        <v>386457</v>
      </c>
      <c r="F698" t="s">
        <v>2260</v>
      </c>
      <c r="G698" t="s">
        <v>2261</v>
      </c>
      <c r="H698" t="s">
        <v>219</v>
      </c>
      <c r="I698" t="s">
        <v>220</v>
      </c>
      <c r="K698" t="s">
        <v>221</v>
      </c>
      <c r="M698" t="s">
        <v>161</v>
      </c>
      <c r="N698" t="s">
        <v>69</v>
      </c>
      <c r="O698" t="s">
        <v>222</v>
      </c>
      <c r="AD698" t="s">
        <v>82</v>
      </c>
    </row>
    <row r="699" spans="1:34" x14ac:dyDescent="0.35">
      <c r="A699" t="s">
        <v>2262</v>
      </c>
      <c r="B699" t="s">
        <v>965</v>
      </c>
      <c r="C699" t="s">
        <v>36</v>
      </c>
      <c r="D699">
        <v>33</v>
      </c>
      <c r="E699">
        <v>57795</v>
      </c>
      <c r="F699" t="s">
        <v>1349</v>
      </c>
      <c r="G699" t="s">
        <v>1350</v>
      </c>
      <c r="H699" t="s">
        <v>39</v>
      </c>
      <c r="I699" t="s">
        <v>40</v>
      </c>
      <c r="K699" t="s">
        <v>39</v>
      </c>
      <c r="M699" t="s">
        <v>41</v>
      </c>
      <c r="N699" t="s">
        <v>42</v>
      </c>
      <c r="AC699" t="s">
        <v>54</v>
      </c>
      <c r="AH699" t="s">
        <v>968</v>
      </c>
    </row>
    <row r="700" spans="1:34" x14ac:dyDescent="0.35">
      <c r="A700" t="s">
        <v>2263</v>
      </c>
      <c r="B700" t="s">
        <v>376</v>
      </c>
      <c r="C700" t="s">
        <v>62</v>
      </c>
      <c r="D700">
        <v>20</v>
      </c>
      <c r="E700">
        <v>16329</v>
      </c>
      <c r="F700" t="s">
        <v>2264</v>
      </c>
      <c r="H700" t="s">
        <v>378</v>
      </c>
      <c r="I700" t="s">
        <v>379</v>
      </c>
      <c r="K700" t="s">
        <v>381</v>
      </c>
      <c r="M700" t="s">
        <v>382</v>
      </c>
      <c r="N700" t="s">
        <v>69</v>
      </c>
      <c r="AA700" t="s">
        <v>853</v>
      </c>
      <c r="AC700" t="s">
        <v>54</v>
      </c>
      <c r="AH700" t="s">
        <v>383</v>
      </c>
    </row>
    <row r="701" spans="1:34" x14ac:dyDescent="0.35">
      <c r="A701" t="s">
        <v>2265</v>
      </c>
      <c r="B701" t="s">
        <v>385</v>
      </c>
      <c r="C701" t="s">
        <v>36</v>
      </c>
      <c r="D701">
        <v>11</v>
      </c>
      <c r="E701">
        <v>22041</v>
      </c>
      <c r="F701" t="s">
        <v>386</v>
      </c>
      <c r="G701" t="s">
        <v>387</v>
      </c>
      <c r="H701" t="s">
        <v>39</v>
      </c>
      <c r="I701" t="s">
        <v>40</v>
      </c>
      <c r="J701" t="s">
        <v>388</v>
      </c>
      <c r="K701" t="s">
        <v>39</v>
      </c>
      <c r="M701" t="s">
        <v>41</v>
      </c>
      <c r="N701" t="s">
        <v>42</v>
      </c>
      <c r="AC701" t="s">
        <v>54</v>
      </c>
      <c r="AH701" t="s">
        <v>389</v>
      </c>
    </row>
    <row r="702" spans="1:34" x14ac:dyDescent="0.35">
      <c r="A702" t="s">
        <v>2266</v>
      </c>
      <c r="B702" t="s">
        <v>485</v>
      </c>
      <c r="C702" t="s">
        <v>36</v>
      </c>
      <c r="D702">
        <v>39</v>
      </c>
      <c r="E702">
        <v>64804</v>
      </c>
      <c r="F702" t="s">
        <v>2267</v>
      </c>
      <c r="G702" t="s">
        <v>2268</v>
      </c>
      <c r="H702" t="s">
        <v>39</v>
      </c>
      <c r="I702" t="s">
        <v>40</v>
      </c>
      <c r="J702" t="s">
        <v>388</v>
      </c>
      <c r="K702" t="s">
        <v>39</v>
      </c>
      <c r="M702" t="s">
        <v>41</v>
      </c>
      <c r="N702" t="s">
        <v>42</v>
      </c>
      <c r="AC702" t="s">
        <v>54</v>
      </c>
      <c r="AH702" t="s">
        <v>488</v>
      </c>
    </row>
    <row r="703" spans="1:34" x14ac:dyDescent="0.35">
      <c r="A703" t="s">
        <v>2269</v>
      </c>
      <c r="B703" t="s">
        <v>2270</v>
      </c>
      <c r="C703" t="s">
        <v>62</v>
      </c>
      <c r="D703">
        <v>7</v>
      </c>
      <c r="E703">
        <v>3914</v>
      </c>
      <c r="F703" t="s">
        <v>2271</v>
      </c>
      <c r="H703" t="s">
        <v>2272</v>
      </c>
      <c r="I703" t="s">
        <v>97</v>
      </c>
      <c r="J703" t="s">
        <v>2273</v>
      </c>
      <c r="K703" t="s">
        <v>2272</v>
      </c>
      <c r="L703" t="s">
        <v>134</v>
      </c>
      <c r="M703" t="s">
        <v>135</v>
      </c>
      <c r="N703" t="s">
        <v>69</v>
      </c>
      <c r="O703" t="s">
        <v>2274</v>
      </c>
      <c r="AA703" t="s">
        <v>1701</v>
      </c>
      <c r="AC703" t="s">
        <v>54</v>
      </c>
      <c r="AH703" t="s">
        <v>2275</v>
      </c>
    </row>
    <row r="704" spans="1:34" x14ac:dyDescent="0.35">
      <c r="A704" t="s">
        <v>2276</v>
      </c>
      <c r="B704" t="s">
        <v>1313</v>
      </c>
      <c r="C704" t="s">
        <v>62</v>
      </c>
      <c r="D704">
        <v>503</v>
      </c>
      <c r="E704">
        <v>280257</v>
      </c>
      <c r="F704" t="s">
        <v>105</v>
      </c>
      <c r="G704" t="s">
        <v>671</v>
      </c>
      <c r="H704" t="s">
        <v>107</v>
      </c>
      <c r="I704" t="s">
        <v>108</v>
      </c>
      <c r="J704" t="s">
        <v>109</v>
      </c>
      <c r="K704" t="s">
        <v>107</v>
      </c>
      <c r="M704" t="s">
        <v>98</v>
      </c>
      <c r="N704" t="s">
        <v>69</v>
      </c>
      <c r="O704" t="s">
        <v>672</v>
      </c>
      <c r="AA704" t="s">
        <v>112</v>
      </c>
      <c r="AC704" t="s">
        <v>54</v>
      </c>
      <c r="AH704" t="s">
        <v>1314</v>
      </c>
    </row>
    <row r="705" spans="1:34" x14ac:dyDescent="0.35">
      <c r="A705" t="s">
        <v>2277</v>
      </c>
      <c r="B705" t="s">
        <v>2278</v>
      </c>
      <c r="C705" t="s">
        <v>62</v>
      </c>
      <c r="D705">
        <v>377</v>
      </c>
      <c r="E705">
        <v>161299</v>
      </c>
      <c r="F705" t="s">
        <v>2279</v>
      </c>
      <c r="G705" t="s">
        <v>2280</v>
      </c>
      <c r="H705" t="s">
        <v>408</v>
      </c>
      <c r="I705" t="s">
        <v>409</v>
      </c>
      <c r="K705" t="s">
        <v>410</v>
      </c>
      <c r="M705" t="s">
        <v>254</v>
      </c>
      <c r="N705" t="s">
        <v>411</v>
      </c>
      <c r="S705" t="s">
        <v>2281</v>
      </c>
      <c r="AA705" t="s">
        <v>2282</v>
      </c>
      <c r="AC705" t="s">
        <v>54</v>
      </c>
      <c r="AH705" t="s">
        <v>2283</v>
      </c>
    </row>
    <row r="706" spans="1:34" x14ac:dyDescent="0.35">
      <c r="A706" t="s">
        <v>2284</v>
      </c>
      <c r="B706" t="s">
        <v>1717</v>
      </c>
      <c r="C706" t="s">
        <v>62</v>
      </c>
      <c r="D706">
        <v>2</v>
      </c>
      <c r="E706">
        <v>653</v>
      </c>
      <c r="F706" t="s">
        <v>739</v>
      </c>
      <c r="G706" t="s">
        <v>549</v>
      </c>
      <c r="H706" t="s">
        <v>476</v>
      </c>
      <c r="I706" t="s">
        <v>97</v>
      </c>
      <c r="K706" t="s">
        <v>476</v>
      </c>
      <c r="M706" t="s">
        <v>98</v>
      </c>
      <c r="N706" t="s">
        <v>69</v>
      </c>
      <c r="O706" t="s">
        <v>550</v>
      </c>
      <c r="AH706" t="s">
        <v>2285</v>
      </c>
    </row>
    <row r="707" spans="1:34" x14ac:dyDescent="0.35">
      <c r="A707" t="s">
        <v>2286</v>
      </c>
      <c r="B707" t="s">
        <v>2287</v>
      </c>
      <c r="C707" t="s">
        <v>62</v>
      </c>
      <c r="D707">
        <v>211</v>
      </c>
      <c r="E707">
        <v>124783</v>
      </c>
      <c r="F707" t="s">
        <v>337</v>
      </c>
      <c r="G707" t="s">
        <v>338</v>
      </c>
      <c r="H707" t="s">
        <v>339</v>
      </c>
      <c r="I707" t="s">
        <v>340</v>
      </c>
      <c r="J707" t="s">
        <v>341</v>
      </c>
      <c r="K707" t="s">
        <v>341</v>
      </c>
      <c r="M707" t="s">
        <v>342</v>
      </c>
      <c r="N707" t="s">
        <v>69</v>
      </c>
      <c r="O707" t="s">
        <v>343</v>
      </c>
      <c r="AH707" t="s">
        <v>503</v>
      </c>
    </row>
    <row r="708" spans="1:34" x14ac:dyDescent="0.35">
      <c r="A708" t="s">
        <v>2288</v>
      </c>
      <c r="B708" t="s">
        <v>2289</v>
      </c>
      <c r="C708" t="s">
        <v>36</v>
      </c>
      <c r="D708">
        <v>490</v>
      </c>
      <c r="E708">
        <v>1001158</v>
      </c>
      <c r="F708" t="s">
        <v>599</v>
      </c>
      <c r="G708" t="s">
        <v>600</v>
      </c>
      <c r="H708" t="s">
        <v>601</v>
      </c>
      <c r="I708" t="s">
        <v>602</v>
      </c>
      <c r="K708" t="s">
        <v>603</v>
      </c>
      <c r="M708" t="s">
        <v>318</v>
      </c>
      <c r="N708" t="s">
        <v>604</v>
      </c>
      <c r="AD708" t="s">
        <v>605</v>
      </c>
      <c r="AH708" t="s">
        <v>606</v>
      </c>
    </row>
    <row r="709" spans="1:34" x14ac:dyDescent="0.35">
      <c r="A709" t="s">
        <v>2290</v>
      </c>
      <c r="B709" t="s">
        <v>775</v>
      </c>
      <c r="C709" t="s">
        <v>62</v>
      </c>
      <c r="D709">
        <v>13</v>
      </c>
      <c r="E709">
        <v>3543</v>
      </c>
      <c r="F709" t="s">
        <v>739</v>
      </c>
      <c r="G709" t="s">
        <v>549</v>
      </c>
      <c r="H709" t="s">
        <v>476</v>
      </c>
      <c r="I709" t="s">
        <v>97</v>
      </c>
      <c r="K709" t="s">
        <v>476</v>
      </c>
      <c r="M709" t="s">
        <v>98</v>
      </c>
      <c r="N709" t="s">
        <v>69</v>
      </c>
      <c r="O709" t="s">
        <v>550</v>
      </c>
      <c r="AH709" t="s">
        <v>2291</v>
      </c>
    </row>
    <row r="710" spans="1:34" x14ac:dyDescent="0.35">
      <c r="A710" t="s">
        <v>2292</v>
      </c>
      <c r="B710" t="s">
        <v>2293</v>
      </c>
      <c r="C710" t="s">
        <v>62</v>
      </c>
      <c r="D710">
        <v>5</v>
      </c>
      <c r="E710">
        <v>3329</v>
      </c>
      <c r="F710" t="s">
        <v>571</v>
      </c>
      <c r="H710" t="s">
        <v>560</v>
      </c>
      <c r="I710" t="s">
        <v>97</v>
      </c>
      <c r="K710" t="s">
        <v>560</v>
      </c>
      <c r="M710" t="s">
        <v>342</v>
      </c>
      <c r="N710" t="s">
        <v>69</v>
      </c>
      <c r="AA710" t="s">
        <v>572</v>
      </c>
      <c r="AH710" t="s">
        <v>2294</v>
      </c>
    </row>
    <row r="711" spans="1:34" x14ac:dyDescent="0.35">
      <c r="A711" t="s">
        <v>2295</v>
      </c>
      <c r="B711" t="s">
        <v>479</v>
      </c>
      <c r="C711" t="s">
        <v>36</v>
      </c>
      <c r="D711">
        <v>0</v>
      </c>
      <c r="E711">
        <v>1316</v>
      </c>
      <c r="F711" t="s">
        <v>116</v>
      </c>
      <c r="H711" t="s">
        <v>39</v>
      </c>
      <c r="I711" t="s">
        <v>40</v>
      </c>
      <c r="K711" t="s">
        <v>39</v>
      </c>
      <c r="M711" t="s">
        <v>41</v>
      </c>
      <c r="N711" t="s">
        <v>42</v>
      </c>
      <c r="O711" t="s">
        <v>227</v>
      </c>
      <c r="AC711" t="s">
        <v>54</v>
      </c>
      <c r="AH711" t="s">
        <v>43</v>
      </c>
    </row>
    <row r="712" spans="1:34" x14ac:dyDescent="0.35">
      <c r="A712" t="s">
        <v>2296</v>
      </c>
      <c r="B712" t="s">
        <v>1193</v>
      </c>
      <c r="C712" t="s">
        <v>202</v>
      </c>
      <c r="D712">
        <v>2771</v>
      </c>
      <c r="E712">
        <v>419584</v>
      </c>
      <c r="F712" t="s">
        <v>1398</v>
      </c>
      <c r="G712" t="s">
        <v>1399</v>
      </c>
      <c r="H712" t="s">
        <v>1196</v>
      </c>
      <c r="I712" t="s">
        <v>1197</v>
      </c>
      <c r="J712" t="s">
        <v>1198</v>
      </c>
      <c r="K712" t="s">
        <v>1199</v>
      </c>
      <c r="M712" t="s">
        <v>2297</v>
      </c>
      <c r="N712" t="s">
        <v>209</v>
      </c>
      <c r="AC712" t="s">
        <v>54</v>
      </c>
      <c r="AH712" t="s">
        <v>1201</v>
      </c>
    </row>
    <row r="713" spans="1:34" x14ac:dyDescent="0.35">
      <c r="A713" t="s">
        <v>2298</v>
      </c>
      <c r="B713" t="s">
        <v>2293</v>
      </c>
      <c r="C713" t="s">
        <v>62</v>
      </c>
      <c r="D713">
        <v>2</v>
      </c>
      <c r="E713">
        <v>2107</v>
      </c>
      <c r="F713" t="s">
        <v>559</v>
      </c>
      <c r="H713" t="s">
        <v>560</v>
      </c>
      <c r="I713" t="s">
        <v>97</v>
      </c>
      <c r="K713" t="s">
        <v>560</v>
      </c>
      <c r="M713" t="s">
        <v>561</v>
      </c>
      <c r="N713" t="s">
        <v>69</v>
      </c>
      <c r="AH713" t="s">
        <v>1032</v>
      </c>
    </row>
    <row r="714" spans="1:34" x14ac:dyDescent="0.35">
      <c r="A714" t="s">
        <v>2299</v>
      </c>
      <c r="B714" t="s">
        <v>2300</v>
      </c>
      <c r="C714" t="s">
        <v>62</v>
      </c>
      <c r="D714">
        <v>129</v>
      </c>
      <c r="E714">
        <v>66953</v>
      </c>
      <c r="F714" t="s">
        <v>337</v>
      </c>
      <c r="G714" t="s">
        <v>338</v>
      </c>
      <c r="H714" t="s">
        <v>339</v>
      </c>
      <c r="I714" t="s">
        <v>340</v>
      </c>
      <c r="J714" t="s">
        <v>341</v>
      </c>
      <c r="K714" t="s">
        <v>341</v>
      </c>
      <c r="M714" t="s">
        <v>342</v>
      </c>
      <c r="N714" t="s">
        <v>69</v>
      </c>
      <c r="O714" t="s">
        <v>343</v>
      </c>
      <c r="AH714" t="s">
        <v>344</v>
      </c>
    </row>
    <row r="715" spans="1:34" x14ac:dyDescent="0.35">
      <c r="A715" t="s">
        <v>2301</v>
      </c>
      <c r="B715" t="s">
        <v>156</v>
      </c>
      <c r="C715" t="s">
        <v>36</v>
      </c>
      <c r="D715">
        <v>1</v>
      </c>
      <c r="E715">
        <v>2965</v>
      </c>
      <c r="F715" t="s">
        <v>116</v>
      </c>
      <c r="H715" t="s">
        <v>39</v>
      </c>
      <c r="I715" t="s">
        <v>40</v>
      </c>
      <c r="K715" t="s">
        <v>39</v>
      </c>
      <c r="M715" t="s">
        <v>41</v>
      </c>
      <c r="N715" t="s">
        <v>42</v>
      </c>
      <c r="O715" t="s">
        <v>480</v>
      </c>
      <c r="AC715" t="s">
        <v>54</v>
      </c>
      <c r="AH715" t="s">
        <v>43</v>
      </c>
    </row>
    <row r="716" spans="1:34" x14ac:dyDescent="0.35">
      <c r="A716" t="s">
        <v>2302</v>
      </c>
      <c r="B716" t="s">
        <v>670</v>
      </c>
      <c r="C716" t="s">
        <v>62</v>
      </c>
      <c r="D716">
        <v>201</v>
      </c>
      <c r="E716">
        <v>146456</v>
      </c>
      <c r="F716" t="s">
        <v>1426</v>
      </c>
      <c r="G716" t="s">
        <v>1427</v>
      </c>
      <c r="H716" t="s">
        <v>107</v>
      </c>
      <c r="I716" t="s">
        <v>108</v>
      </c>
      <c r="J716" t="s">
        <v>109</v>
      </c>
      <c r="K716" t="s">
        <v>107</v>
      </c>
      <c r="M716" t="s">
        <v>110</v>
      </c>
      <c r="N716" t="s">
        <v>69</v>
      </c>
      <c r="O716" t="s">
        <v>1219</v>
      </c>
      <c r="AA716" t="s">
        <v>1428</v>
      </c>
      <c r="AC716" t="s">
        <v>54</v>
      </c>
      <c r="AH716" t="s">
        <v>673</v>
      </c>
    </row>
    <row r="717" spans="1:34" x14ac:dyDescent="0.35">
      <c r="A717" t="s">
        <v>2303</v>
      </c>
      <c r="B717" t="s">
        <v>2304</v>
      </c>
      <c r="C717" t="s">
        <v>36</v>
      </c>
      <c r="D717">
        <v>1</v>
      </c>
      <c r="E717">
        <v>1937</v>
      </c>
      <c r="F717" t="s">
        <v>58</v>
      </c>
      <c r="H717" t="s">
        <v>39</v>
      </c>
      <c r="I717" t="s">
        <v>40</v>
      </c>
      <c r="K717" t="s">
        <v>39</v>
      </c>
      <c r="M717" t="s">
        <v>41</v>
      </c>
      <c r="N717" t="s">
        <v>42</v>
      </c>
      <c r="O717" t="s">
        <v>59</v>
      </c>
      <c r="AC717" t="s">
        <v>54</v>
      </c>
      <c r="AH717" t="s">
        <v>43</v>
      </c>
    </row>
    <row r="718" spans="1:34" x14ac:dyDescent="0.35">
      <c r="A718" t="s">
        <v>2305</v>
      </c>
      <c r="B718" t="s">
        <v>2306</v>
      </c>
      <c r="C718" t="s">
        <v>36</v>
      </c>
      <c r="D718">
        <v>459</v>
      </c>
      <c r="E718">
        <v>188523</v>
      </c>
      <c r="F718" t="s">
        <v>976</v>
      </c>
      <c r="G718" t="s">
        <v>977</v>
      </c>
      <c r="H718" t="s">
        <v>694</v>
      </c>
      <c r="I718" t="s">
        <v>695</v>
      </c>
      <c r="K718" t="s">
        <v>696</v>
      </c>
      <c r="M718" t="s">
        <v>135</v>
      </c>
      <c r="N718" t="s">
        <v>697</v>
      </c>
      <c r="AC718" t="s">
        <v>54</v>
      </c>
      <c r="AH718" t="s">
        <v>978</v>
      </c>
    </row>
    <row r="719" spans="1:34" x14ac:dyDescent="0.35">
      <c r="A719" t="s">
        <v>2307</v>
      </c>
      <c r="B719" t="s">
        <v>1845</v>
      </c>
      <c r="C719" t="s">
        <v>62</v>
      </c>
      <c r="D719">
        <v>12</v>
      </c>
      <c r="E719">
        <v>30753</v>
      </c>
      <c r="F719" t="s">
        <v>666</v>
      </c>
      <c r="H719" t="s">
        <v>96</v>
      </c>
      <c r="I719" t="s">
        <v>97</v>
      </c>
      <c r="K719" t="s">
        <v>96</v>
      </c>
      <c r="M719" t="s">
        <v>98</v>
      </c>
      <c r="N719" t="s">
        <v>69</v>
      </c>
      <c r="AH719" t="s">
        <v>99</v>
      </c>
    </row>
    <row r="720" spans="1:34" x14ac:dyDescent="0.35">
      <c r="A720" t="s">
        <v>2308</v>
      </c>
      <c r="B720" t="s">
        <v>331</v>
      </c>
      <c r="C720" t="s">
        <v>62</v>
      </c>
      <c r="D720">
        <v>22918</v>
      </c>
      <c r="E720">
        <v>10806135</v>
      </c>
      <c r="F720" t="s">
        <v>258</v>
      </c>
      <c r="G720" t="s">
        <v>259</v>
      </c>
      <c r="H720" t="s">
        <v>260</v>
      </c>
      <c r="I720" t="s">
        <v>261</v>
      </c>
      <c r="J720" t="s">
        <v>262</v>
      </c>
      <c r="K720" t="s">
        <v>263</v>
      </c>
      <c r="M720" t="s">
        <v>264</v>
      </c>
      <c r="N720" t="s">
        <v>69</v>
      </c>
      <c r="O720" t="s">
        <v>265</v>
      </c>
      <c r="AC720" t="s">
        <v>54</v>
      </c>
      <c r="AH720" t="s">
        <v>2309</v>
      </c>
    </row>
    <row r="721" spans="1:34" x14ac:dyDescent="0.35">
      <c r="A721" t="s">
        <v>2310</v>
      </c>
      <c r="B721" t="s">
        <v>2311</v>
      </c>
      <c r="C721" t="s">
        <v>62</v>
      </c>
      <c r="D721">
        <v>160</v>
      </c>
      <c r="E721">
        <v>94422</v>
      </c>
      <c r="F721" t="s">
        <v>2312</v>
      </c>
      <c r="G721" t="s">
        <v>2313</v>
      </c>
      <c r="H721" t="s">
        <v>408</v>
      </c>
      <c r="I721" t="s">
        <v>409</v>
      </c>
      <c r="K721" t="s">
        <v>410</v>
      </c>
      <c r="M721" t="s">
        <v>254</v>
      </c>
      <c r="N721" t="s">
        <v>411</v>
      </c>
      <c r="S721" t="s">
        <v>2314</v>
      </c>
      <c r="AC721" t="s">
        <v>54</v>
      </c>
      <c r="AH721" t="s">
        <v>2315</v>
      </c>
    </row>
    <row r="722" spans="1:34" x14ac:dyDescent="0.35">
      <c r="A722" t="s">
        <v>2316</v>
      </c>
      <c r="B722" t="s">
        <v>877</v>
      </c>
      <c r="C722" t="s">
        <v>62</v>
      </c>
      <c r="D722">
        <v>6827</v>
      </c>
      <c r="E722">
        <v>715661</v>
      </c>
      <c r="F722" t="s">
        <v>323</v>
      </c>
      <c r="G722" t="s">
        <v>314</v>
      </c>
      <c r="H722" t="s">
        <v>315</v>
      </c>
      <c r="I722" t="s">
        <v>316</v>
      </c>
      <c r="K722" t="s">
        <v>317</v>
      </c>
      <c r="M722" t="s">
        <v>324</v>
      </c>
      <c r="N722" t="s">
        <v>69</v>
      </c>
      <c r="AH722" t="s">
        <v>878</v>
      </c>
    </row>
    <row r="723" spans="1:34" x14ac:dyDescent="0.35">
      <c r="A723" t="s">
        <v>2317</v>
      </c>
      <c r="B723" t="s">
        <v>479</v>
      </c>
      <c r="C723" t="s">
        <v>36</v>
      </c>
      <c r="D723">
        <v>0</v>
      </c>
      <c r="E723">
        <v>442</v>
      </c>
      <c r="F723" t="s">
        <v>58</v>
      </c>
      <c r="H723" t="s">
        <v>39</v>
      </c>
      <c r="I723" t="s">
        <v>40</v>
      </c>
      <c r="K723" t="s">
        <v>39</v>
      </c>
      <c r="M723" t="s">
        <v>41</v>
      </c>
      <c r="N723" t="s">
        <v>42</v>
      </c>
      <c r="O723" t="s">
        <v>59</v>
      </c>
      <c r="AC723" t="s">
        <v>54</v>
      </c>
      <c r="AH723" t="s">
        <v>43</v>
      </c>
    </row>
    <row r="724" spans="1:34" x14ac:dyDescent="0.35">
      <c r="A724" t="s">
        <v>2318</v>
      </c>
      <c r="B724" t="s">
        <v>2319</v>
      </c>
      <c r="C724" t="s">
        <v>62</v>
      </c>
      <c r="D724">
        <v>313</v>
      </c>
      <c r="E724">
        <v>156788</v>
      </c>
      <c r="F724" t="s">
        <v>517</v>
      </c>
      <c r="G724" t="s">
        <v>242</v>
      </c>
      <c r="H724" t="s">
        <v>518</v>
      </c>
      <c r="I724" t="s">
        <v>519</v>
      </c>
      <c r="K724" t="s">
        <v>520</v>
      </c>
      <c r="M724" t="s">
        <v>521</v>
      </c>
      <c r="N724" t="s">
        <v>69</v>
      </c>
      <c r="O724" t="s">
        <v>522</v>
      </c>
      <c r="AA724" t="s">
        <v>523</v>
      </c>
      <c r="AC724" t="s">
        <v>54</v>
      </c>
      <c r="AH724" t="s">
        <v>524</v>
      </c>
    </row>
    <row r="725" spans="1:34" x14ac:dyDescent="0.35">
      <c r="A725" t="s">
        <v>2320</v>
      </c>
      <c r="B725" t="s">
        <v>2321</v>
      </c>
      <c r="C725" t="s">
        <v>62</v>
      </c>
      <c r="D725">
        <v>359</v>
      </c>
      <c r="E725">
        <v>121625</v>
      </c>
      <c r="F725" t="s">
        <v>347</v>
      </c>
      <c r="G725" t="s">
        <v>348</v>
      </c>
      <c r="H725" t="s">
        <v>349</v>
      </c>
      <c r="I725" t="s">
        <v>350</v>
      </c>
      <c r="K725" t="s">
        <v>351</v>
      </c>
      <c r="L725" t="s">
        <v>49</v>
      </c>
      <c r="M725" t="s">
        <v>98</v>
      </c>
      <c r="N725" t="s">
        <v>69</v>
      </c>
      <c r="P725" t="s">
        <v>352</v>
      </c>
      <c r="U725" t="s">
        <v>353</v>
      </c>
      <c r="AC725" t="s">
        <v>54</v>
      </c>
      <c r="AH725" t="s">
        <v>354</v>
      </c>
    </row>
    <row r="726" spans="1:34" x14ac:dyDescent="0.35">
      <c r="A726" t="s">
        <v>2322</v>
      </c>
      <c r="B726" t="s">
        <v>1228</v>
      </c>
      <c r="C726" t="s">
        <v>62</v>
      </c>
      <c r="D726">
        <v>665</v>
      </c>
      <c r="E726">
        <v>69173</v>
      </c>
      <c r="F726" t="s">
        <v>960</v>
      </c>
      <c r="G726" t="s">
        <v>961</v>
      </c>
      <c r="H726" t="s">
        <v>315</v>
      </c>
      <c r="I726" t="s">
        <v>316</v>
      </c>
      <c r="K726" t="s">
        <v>317</v>
      </c>
      <c r="M726" t="s">
        <v>324</v>
      </c>
      <c r="N726" t="s">
        <v>69</v>
      </c>
      <c r="AH726" t="s">
        <v>2323</v>
      </c>
    </row>
    <row r="727" spans="1:34" x14ac:dyDescent="0.35">
      <c r="A727" t="s">
        <v>2324</v>
      </c>
      <c r="B727" t="s">
        <v>1406</v>
      </c>
      <c r="C727" t="s">
        <v>62</v>
      </c>
      <c r="D727">
        <v>97</v>
      </c>
      <c r="E727">
        <v>9549</v>
      </c>
      <c r="F727" t="s">
        <v>687</v>
      </c>
      <c r="G727" t="s">
        <v>688</v>
      </c>
      <c r="H727" t="s">
        <v>476</v>
      </c>
      <c r="I727" t="s">
        <v>97</v>
      </c>
      <c r="K727" t="s">
        <v>476</v>
      </c>
      <c r="M727" t="s">
        <v>98</v>
      </c>
      <c r="N727" t="s">
        <v>69</v>
      </c>
      <c r="O727" t="s">
        <v>550</v>
      </c>
      <c r="AH727" t="s">
        <v>2325</v>
      </c>
    </row>
    <row r="728" spans="1:34" x14ac:dyDescent="0.35">
      <c r="A728" t="s">
        <v>2326</v>
      </c>
      <c r="B728" t="s">
        <v>158</v>
      </c>
      <c r="C728" t="s">
        <v>62</v>
      </c>
      <c r="D728">
        <v>2525</v>
      </c>
      <c r="E728">
        <v>2096106</v>
      </c>
      <c r="F728" t="s">
        <v>159</v>
      </c>
      <c r="G728" t="s">
        <v>160</v>
      </c>
      <c r="H728" t="s">
        <v>65</v>
      </c>
      <c r="I728" t="s">
        <v>66</v>
      </c>
      <c r="K728" t="s">
        <v>67</v>
      </c>
      <c r="M728" t="s">
        <v>161</v>
      </c>
      <c r="N728" t="s">
        <v>69</v>
      </c>
      <c r="AH728" t="s">
        <v>162</v>
      </c>
    </row>
    <row r="729" spans="1:34" x14ac:dyDescent="0.35">
      <c r="A729" t="s">
        <v>2327</v>
      </c>
      <c r="B729" t="s">
        <v>2102</v>
      </c>
      <c r="C729" t="s">
        <v>62</v>
      </c>
      <c r="D729">
        <v>293</v>
      </c>
      <c r="E729">
        <v>246311</v>
      </c>
      <c r="F729" t="s">
        <v>159</v>
      </c>
      <c r="G729" t="s">
        <v>160</v>
      </c>
      <c r="H729" t="s">
        <v>65</v>
      </c>
      <c r="I729" t="s">
        <v>66</v>
      </c>
      <c r="K729" t="s">
        <v>67</v>
      </c>
      <c r="M729" t="s">
        <v>161</v>
      </c>
      <c r="N729" t="s">
        <v>69</v>
      </c>
      <c r="AH729" t="s">
        <v>2103</v>
      </c>
    </row>
    <row r="730" spans="1:34" x14ac:dyDescent="0.35">
      <c r="A730" t="s">
        <v>2328</v>
      </c>
      <c r="B730" t="s">
        <v>1543</v>
      </c>
      <c r="C730" t="s">
        <v>62</v>
      </c>
      <c r="D730">
        <v>800</v>
      </c>
      <c r="E730">
        <v>98222</v>
      </c>
      <c r="F730" t="s">
        <v>360</v>
      </c>
      <c r="G730" t="s">
        <v>361</v>
      </c>
      <c r="H730" t="s">
        <v>362</v>
      </c>
      <c r="I730" t="s">
        <v>97</v>
      </c>
      <c r="K730" t="s">
        <v>363</v>
      </c>
      <c r="M730" t="s">
        <v>98</v>
      </c>
      <c r="N730" t="s">
        <v>69</v>
      </c>
      <c r="O730" t="s">
        <v>343</v>
      </c>
      <c r="AH730" t="s">
        <v>2329</v>
      </c>
    </row>
    <row r="731" spans="1:34" x14ac:dyDescent="0.35">
      <c r="A731" t="s">
        <v>2330</v>
      </c>
      <c r="B731" t="s">
        <v>2331</v>
      </c>
      <c r="C731" t="s">
        <v>62</v>
      </c>
      <c r="D731">
        <v>155</v>
      </c>
      <c r="E731">
        <v>15927</v>
      </c>
      <c r="F731" t="s">
        <v>2332</v>
      </c>
      <c r="G731" t="s">
        <v>1082</v>
      </c>
      <c r="H731" t="s">
        <v>2333</v>
      </c>
      <c r="I731" t="s">
        <v>97</v>
      </c>
      <c r="J731" t="s">
        <v>2334</v>
      </c>
      <c r="K731" t="s">
        <v>2333</v>
      </c>
      <c r="M731" t="s">
        <v>110</v>
      </c>
      <c r="N731" t="s">
        <v>69</v>
      </c>
      <c r="O731" t="s">
        <v>672</v>
      </c>
      <c r="AC731" t="s">
        <v>54</v>
      </c>
    </row>
    <row r="732" spans="1:34" x14ac:dyDescent="0.35">
      <c r="A732" t="s">
        <v>2335</v>
      </c>
      <c r="B732" t="s">
        <v>1758</v>
      </c>
      <c r="C732" t="s">
        <v>62</v>
      </c>
      <c r="D732">
        <v>457</v>
      </c>
      <c r="E732">
        <v>55170</v>
      </c>
      <c r="F732" t="s">
        <v>787</v>
      </c>
      <c r="G732" t="s">
        <v>361</v>
      </c>
      <c r="H732" t="s">
        <v>476</v>
      </c>
      <c r="I732" t="s">
        <v>97</v>
      </c>
      <c r="K732" t="s">
        <v>476</v>
      </c>
      <c r="M732" t="s">
        <v>98</v>
      </c>
      <c r="N732" t="s">
        <v>69</v>
      </c>
      <c r="O732" t="s">
        <v>343</v>
      </c>
      <c r="AH732" t="s">
        <v>2336</v>
      </c>
    </row>
    <row r="733" spans="1:34" x14ac:dyDescent="0.35">
      <c r="A733" t="s">
        <v>2337</v>
      </c>
      <c r="B733" t="s">
        <v>700</v>
      </c>
      <c r="C733" t="s">
        <v>62</v>
      </c>
      <c r="D733">
        <v>782</v>
      </c>
      <c r="E733">
        <v>644742</v>
      </c>
      <c r="F733" t="s">
        <v>313</v>
      </c>
      <c r="G733" t="s">
        <v>314</v>
      </c>
      <c r="H733" t="s">
        <v>315</v>
      </c>
      <c r="I733" t="s">
        <v>316</v>
      </c>
      <c r="K733" t="s">
        <v>317</v>
      </c>
      <c r="M733" t="s">
        <v>318</v>
      </c>
      <c r="N733" t="s">
        <v>69</v>
      </c>
      <c r="U733" t="s">
        <v>319</v>
      </c>
      <c r="AD733" t="s">
        <v>82</v>
      </c>
      <c r="AH733" t="s">
        <v>1241</v>
      </c>
    </row>
    <row r="734" spans="1:34" x14ac:dyDescent="0.35">
      <c r="A734" t="s">
        <v>2338</v>
      </c>
      <c r="B734" t="s">
        <v>1397</v>
      </c>
      <c r="C734" t="s">
        <v>202</v>
      </c>
      <c r="D734">
        <v>43</v>
      </c>
      <c r="E734">
        <v>31568</v>
      </c>
      <c r="F734" t="s">
        <v>1194</v>
      </c>
      <c r="G734" t="s">
        <v>1195</v>
      </c>
      <c r="H734" t="s">
        <v>1196</v>
      </c>
      <c r="I734" t="s">
        <v>1197</v>
      </c>
      <c r="J734" t="s">
        <v>1198</v>
      </c>
      <c r="K734" t="s">
        <v>1199</v>
      </c>
      <c r="M734" t="s">
        <v>1200</v>
      </c>
      <c r="N734" t="s">
        <v>209</v>
      </c>
      <c r="AC734" t="s">
        <v>54</v>
      </c>
      <c r="AH734" t="s">
        <v>1400</v>
      </c>
    </row>
    <row r="735" spans="1:34" x14ac:dyDescent="0.35">
      <c r="A735" t="s">
        <v>2339</v>
      </c>
      <c r="B735" t="s">
        <v>115</v>
      </c>
      <c r="C735" t="s">
        <v>36</v>
      </c>
      <c r="D735">
        <v>0</v>
      </c>
      <c r="E735">
        <v>1216</v>
      </c>
      <c r="F735" t="s">
        <v>116</v>
      </c>
      <c r="H735" t="s">
        <v>39</v>
      </c>
      <c r="I735" t="s">
        <v>40</v>
      </c>
      <c r="K735" t="s">
        <v>39</v>
      </c>
      <c r="M735" t="s">
        <v>41</v>
      </c>
      <c r="N735" t="s">
        <v>42</v>
      </c>
      <c r="O735" t="s">
        <v>227</v>
      </c>
      <c r="AC735" t="s">
        <v>54</v>
      </c>
      <c r="AH735" t="s">
        <v>43</v>
      </c>
    </row>
    <row r="736" spans="1:34" x14ac:dyDescent="0.35">
      <c r="A736" t="s">
        <v>2340</v>
      </c>
      <c r="B736" t="s">
        <v>1814</v>
      </c>
      <c r="C736" t="s">
        <v>62</v>
      </c>
      <c r="D736">
        <v>126</v>
      </c>
      <c r="E736">
        <v>59622</v>
      </c>
      <c r="F736" t="s">
        <v>527</v>
      </c>
      <c r="G736" t="s">
        <v>528</v>
      </c>
      <c r="H736" t="s">
        <v>349</v>
      </c>
      <c r="I736" t="s">
        <v>350</v>
      </c>
      <c r="K736" t="s">
        <v>529</v>
      </c>
      <c r="L736" t="s">
        <v>49</v>
      </c>
      <c r="M736" t="s">
        <v>98</v>
      </c>
      <c r="N736" t="s">
        <v>69</v>
      </c>
      <c r="S736" t="s">
        <v>530</v>
      </c>
      <c r="AC736" t="s">
        <v>54</v>
      </c>
      <c r="AH736" t="s">
        <v>354</v>
      </c>
    </row>
    <row r="737" spans="1:34" x14ac:dyDescent="0.35">
      <c r="A737" t="s">
        <v>2341</v>
      </c>
      <c r="B737" t="s">
        <v>425</v>
      </c>
      <c r="C737" t="s">
        <v>62</v>
      </c>
      <c r="D737">
        <v>2</v>
      </c>
      <c r="E737">
        <v>1249</v>
      </c>
      <c r="F737" t="s">
        <v>644</v>
      </c>
      <c r="H737" t="s">
        <v>427</v>
      </c>
      <c r="I737" t="s">
        <v>97</v>
      </c>
      <c r="K737" t="s">
        <v>253</v>
      </c>
      <c r="L737" t="s">
        <v>134</v>
      </c>
      <c r="M737" t="s">
        <v>135</v>
      </c>
      <c r="N737" t="s">
        <v>69</v>
      </c>
      <c r="AC737" t="s">
        <v>54</v>
      </c>
      <c r="AD737" t="s">
        <v>82</v>
      </c>
      <c r="AF737" t="s">
        <v>429</v>
      </c>
      <c r="AH737" t="s">
        <v>430</v>
      </c>
    </row>
    <row r="738" spans="1:34" x14ac:dyDescent="0.35">
      <c r="A738" t="s">
        <v>2342</v>
      </c>
      <c r="B738" t="s">
        <v>665</v>
      </c>
      <c r="C738" t="s">
        <v>62</v>
      </c>
      <c r="D738">
        <v>16</v>
      </c>
      <c r="E738">
        <v>34979</v>
      </c>
      <c r="F738" t="s">
        <v>666</v>
      </c>
      <c r="H738" t="s">
        <v>96</v>
      </c>
      <c r="I738" t="s">
        <v>97</v>
      </c>
      <c r="K738" t="s">
        <v>96</v>
      </c>
      <c r="M738" t="s">
        <v>98</v>
      </c>
      <c r="N738" t="s">
        <v>69</v>
      </c>
      <c r="AH738" t="s">
        <v>99</v>
      </c>
    </row>
    <row r="739" spans="1:34" x14ac:dyDescent="0.35">
      <c r="A739" t="s">
        <v>2343</v>
      </c>
      <c r="B739" t="s">
        <v>965</v>
      </c>
      <c r="C739" t="s">
        <v>36</v>
      </c>
      <c r="D739">
        <v>15</v>
      </c>
      <c r="E739">
        <v>29751</v>
      </c>
      <c r="F739" t="s">
        <v>2344</v>
      </c>
      <c r="G739" t="s">
        <v>1399</v>
      </c>
      <c r="H739" t="s">
        <v>39</v>
      </c>
      <c r="I739" t="s">
        <v>40</v>
      </c>
      <c r="K739" t="s">
        <v>39</v>
      </c>
      <c r="M739" t="s">
        <v>41</v>
      </c>
      <c r="N739" t="s">
        <v>42</v>
      </c>
      <c r="AC739" t="s">
        <v>54</v>
      </c>
      <c r="AH739" t="s">
        <v>968</v>
      </c>
    </row>
    <row r="740" spans="1:34" x14ac:dyDescent="0.35">
      <c r="A740" t="s">
        <v>2345</v>
      </c>
      <c r="B740" t="s">
        <v>786</v>
      </c>
      <c r="C740" t="s">
        <v>62</v>
      </c>
      <c r="D740">
        <v>31</v>
      </c>
      <c r="E740">
        <v>8050</v>
      </c>
      <c r="F740" t="s">
        <v>475</v>
      </c>
      <c r="G740" t="s">
        <v>361</v>
      </c>
      <c r="H740" t="s">
        <v>476</v>
      </c>
      <c r="I740" t="s">
        <v>97</v>
      </c>
      <c r="K740" t="s">
        <v>476</v>
      </c>
      <c r="M740" t="s">
        <v>98</v>
      </c>
      <c r="N740" t="s">
        <v>69</v>
      </c>
      <c r="O740" t="s">
        <v>343</v>
      </c>
      <c r="AH740" t="s">
        <v>2346</v>
      </c>
    </row>
    <row r="741" spans="1:34" x14ac:dyDescent="0.35">
      <c r="A741" t="s">
        <v>2347</v>
      </c>
      <c r="B741" t="s">
        <v>547</v>
      </c>
      <c r="C741" t="s">
        <v>62</v>
      </c>
      <c r="D741">
        <v>286</v>
      </c>
      <c r="E741">
        <v>74465</v>
      </c>
      <c r="F741" t="s">
        <v>1099</v>
      </c>
      <c r="G741" t="s">
        <v>361</v>
      </c>
      <c r="H741" t="s">
        <v>362</v>
      </c>
      <c r="I741" t="s">
        <v>97</v>
      </c>
      <c r="K741" t="s">
        <v>363</v>
      </c>
      <c r="M741" t="s">
        <v>98</v>
      </c>
      <c r="N741" t="s">
        <v>69</v>
      </c>
      <c r="O741" t="s">
        <v>343</v>
      </c>
      <c r="AH741" t="s">
        <v>2348</v>
      </c>
    </row>
    <row r="742" spans="1:34" x14ac:dyDescent="0.35">
      <c r="A742" t="s">
        <v>2349</v>
      </c>
      <c r="B742" t="s">
        <v>886</v>
      </c>
      <c r="C742" t="s">
        <v>62</v>
      </c>
      <c r="D742">
        <v>44</v>
      </c>
      <c r="E742">
        <v>24274</v>
      </c>
      <c r="F742" t="s">
        <v>527</v>
      </c>
      <c r="G742" t="s">
        <v>528</v>
      </c>
      <c r="H742" t="s">
        <v>349</v>
      </c>
      <c r="I742" t="s">
        <v>350</v>
      </c>
      <c r="K742" t="s">
        <v>529</v>
      </c>
      <c r="L742" t="s">
        <v>49</v>
      </c>
      <c r="M742" t="s">
        <v>98</v>
      </c>
      <c r="N742" t="s">
        <v>69</v>
      </c>
      <c r="O742" t="s">
        <v>222</v>
      </c>
      <c r="X742" t="s">
        <v>736</v>
      </c>
      <c r="AC742" t="s">
        <v>54</v>
      </c>
      <c r="AH742" t="s">
        <v>531</v>
      </c>
    </row>
    <row r="743" spans="1:34" x14ac:dyDescent="0.35">
      <c r="A743" t="s">
        <v>2350</v>
      </c>
      <c r="B743" t="s">
        <v>2351</v>
      </c>
      <c r="C743" t="s">
        <v>202</v>
      </c>
      <c r="D743">
        <v>30</v>
      </c>
      <c r="E743">
        <v>27551</v>
      </c>
      <c r="F743" t="s">
        <v>203</v>
      </c>
      <c r="G743" t="s">
        <v>204</v>
      </c>
      <c r="H743" t="s">
        <v>205</v>
      </c>
      <c r="I743" t="s">
        <v>206</v>
      </c>
      <c r="K743" t="s">
        <v>207</v>
      </c>
      <c r="M743" t="s">
        <v>208</v>
      </c>
      <c r="N743" t="s">
        <v>209</v>
      </c>
      <c r="S743" t="s">
        <v>210</v>
      </c>
      <c r="AC743" t="s">
        <v>54</v>
      </c>
    </row>
    <row r="744" spans="1:34" x14ac:dyDescent="0.35">
      <c r="A744" t="s">
        <v>2352</v>
      </c>
      <c r="B744" t="s">
        <v>2353</v>
      </c>
      <c r="C744" t="s">
        <v>62</v>
      </c>
      <c r="D744">
        <v>19</v>
      </c>
      <c r="E744">
        <v>13848</v>
      </c>
      <c r="F744" t="s">
        <v>1487</v>
      </c>
      <c r="H744" t="s">
        <v>560</v>
      </c>
      <c r="I744" t="s">
        <v>97</v>
      </c>
      <c r="J744" t="s">
        <v>1488</v>
      </c>
      <c r="K744" t="s">
        <v>560</v>
      </c>
      <c r="M744" t="s">
        <v>342</v>
      </c>
      <c r="N744" t="s">
        <v>69</v>
      </c>
      <c r="AA744" t="s">
        <v>1489</v>
      </c>
      <c r="AC744" t="s">
        <v>54</v>
      </c>
      <c r="AH744" t="s">
        <v>1490</v>
      </c>
    </row>
    <row r="745" spans="1:34" x14ac:dyDescent="0.35">
      <c r="A745" t="s">
        <v>2354</v>
      </c>
      <c r="B745" t="s">
        <v>2355</v>
      </c>
      <c r="C745" t="s">
        <v>62</v>
      </c>
      <c r="D745">
        <v>0</v>
      </c>
      <c r="E745">
        <v>132</v>
      </c>
      <c r="F745" t="s">
        <v>2356</v>
      </c>
      <c r="G745" t="s">
        <v>2357</v>
      </c>
      <c r="H745" t="s">
        <v>2358</v>
      </c>
      <c r="I745" t="s">
        <v>97</v>
      </c>
      <c r="K745" t="s">
        <v>2358</v>
      </c>
      <c r="N745" t="s">
        <v>69</v>
      </c>
      <c r="S745" t="s">
        <v>2359</v>
      </c>
      <c r="AC745" t="s">
        <v>54</v>
      </c>
      <c r="AD745" t="s">
        <v>82</v>
      </c>
    </row>
    <row r="746" spans="1:34" x14ac:dyDescent="0.35">
      <c r="A746" t="s">
        <v>2360</v>
      </c>
      <c r="B746" t="s">
        <v>299</v>
      </c>
      <c r="C746" t="s">
        <v>36</v>
      </c>
      <c r="D746">
        <v>516</v>
      </c>
      <c r="E746">
        <v>294340</v>
      </c>
      <c r="F746" t="s">
        <v>300</v>
      </c>
      <c r="G746" t="s">
        <v>301</v>
      </c>
      <c r="H746" t="s">
        <v>302</v>
      </c>
      <c r="I746" t="s">
        <v>303</v>
      </c>
      <c r="K746" t="s">
        <v>304</v>
      </c>
      <c r="L746" t="s">
        <v>49</v>
      </c>
      <c r="M746" t="s">
        <v>305</v>
      </c>
      <c r="N746" t="s">
        <v>51</v>
      </c>
      <c r="AC746" t="s">
        <v>54</v>
      </c>
    </row>
    <row r="747" spans="1:34" x14ac:dyDescent="0.35">
      <c r="A747" t="s">
        <v>2361</v>
      </c>
      <c r="B747" t="s">
        <v>2362</v>
      </c>
      <c r="C747" t="s">
        <v>36</v>
      </c>
      <c r="D747">
        <v>777</v>
      </c>
      <c r="E747">
        <v>4009551</v>
      </c>
      <c r="F747" t="s">
        <v>2363</v>
      </c>
      <c r="G747" t="s">
        <v>972</v>
      </c>
      <c r="H747" t="s">
        <v>601</v>
      </c>
      <c r="I747" t="s">
        <v>602</v>
      </c>
      <c r="K747" t="s">
        <v>603</v>
      </c>
      <c r="M747" t="s">
        <v>318</v>
      </c>
      <c r="N747" t="s">
        <v>604</v>
      </c>
      <c r="AD747" t="s">
        <v>605</v>
      </c>
    </row>
    <row r="748" spans="1:34" x14ac:dyDescent="0.35">
      <c r="A748" t="s">
        <v>2364</v>
      </c>
      <c r="B748" t="s">
        <v>2365</v>
      </c>
      <c r="C748" t="s">
        <v>62</v>
      </c>
      <c r="D748">
        <v>7205</v>
      </c>
      <c r="E748">
        <v>2118974</v>
      </c>
      <c r="F748" t="s">
        <v>63</v>
      </c>
      <c r="G748" t="s">
        <v>64</v>
      </c>
      <c r="H748" t="s">
        <v>65</v>
      </c>
      <c r="I748" t="s">
        <v>66</v>
      </c>
      <c r="K748" t="s">
        <v>67</v>
      </c>
      <c r="L748" t="s">
        <v>49</v>
      </c>
      <c r="M748" t="s">
        <v>68</v>
      </c>
      <c r="N748" t="s">
        <v>69</v>
      </c>
      <c r="AH748" t="s">
        <v>2366</v>
      </c>
    </row>
    <row r="749" spans="1:34" x14ac:dyDescent="0.35">
      <c r="A749" t="s">
        <v>2367</v>
      </c>
      <c r="B749" t="s">
        <v>1193</v>
      </c>
      <c r="C749" t="s">
        <v>202</v>
      </c>
      <c r="D749">
        <v>134</v>
      </c>
      <c r="E749">
        <v>46653</v>
      </c>
      <c r="F749" t="s">
        <v>1495</v>
      </c>
      <c r="G749" t="s">
        <v>1399</v>
      </c>
      <c r="H749" t="s">
        <v>1196</v>
      </c>
      <c r="I749" t="s">
        <v>1197</v>
      </c>
      <c r="J749" t="s">
        <v>1198</v>
      </c>
      <c r="K749" t="s">
        <v>1199</v>
      </c>
      <c r="N749" t="s">
        <v>209</v>
      </c>
      <c r="AH749" t="s">
        <v>1254</v>
      </c>
    </row>
    <row r="750" spans="1:34" x14ac:dyDescent="0.35">
      <c r="A750" t="s">
        <v>2368</v>
      </c>
      <c r="B750" t="s">
        <v>2369</v>
      </c>
      <c r="C750" t="s">
        <v>62</v>
      </c>
      <c r="D750">
        <v>75</v>
      </c>
      <c r="E750">
        <v>17413</v>
      </c>
      <c r="F750" t="s">
        <v>2370</v>
      </c>
      <c r="G750" t="s">
        <v>1880</v>
      </c>
      <c r="H750" t="s">
        <v>141</v>
      </c>
      <c r="I750" t="s">
        <v>142</v>
      </c>
      <c r="K750" t="s">
        <v>143</v>
      </c>
      <c r="M750" t="s">
        <v>98</v>
      </c>
      <c r="N750" t="s">
        <v>69</v>
      </c>
      <c r="S750" t="s">
        <v>2371</v>
      </c>
      <c r="AA750" t="s">
        <v>509</v>
      </c>
      <c r="AC750" t="s">
        <v>54</v>
      </c>
    </row>
    <row r="751" spans="1:34" x14ac:dyDescent="0.35">
      <c r="A751" t="s">
        <v>2372</v>
      </c>
      <c r="B751" t="s">
        <v>2373</v>
      </c>
      <c r="C751" t="s">
        <v>62</v>
      </c>
      <c r="D751">
        <v>122</v>
      </c>
      <c r="E751">
        <v>56539</v>
      </c>
      <c r="F751" t="s">
        <v>337</v>
      </c>
      <c r="G751" t="s">
        <v>1082</v>
      </c>
      <c r="H751" t="s">
        <v>339</v>
      </c>
      <c r="I751" t="s">
        <v>340</v>
      </c>
      <c r="J751" t="s">
        <v>341</v>
      </c>
      <c r="K751" t="s">
        <v>341</v>
      </c>
      <c r="M751" t="s">
        <v>342</v>
      </c>
      <c r="N751" t="s">
        <v>69</v>
      </c>
      <c r="W751" t="s">
        <v>1083</v>
      </c>
      <c r="X751" s="2">
        <v>7.5217799367708401E+34</v>
      </c>
      <c r="AH751" t="s">
        <v>1084</v>
      </c>
    </row>
    <row r="752" spans="1:34" x14ac:dyDescent="0.35">
      <c r="A752" t="s">
        <v>2374</v>
      </c>
      <c r="B752" t="s">
        <v>2375</v>
      </c>
      <c r="C752" t="s">
        <v>62</v>
      </c>
      <c r="D752">
        <v>0</v>
      </c>
      <c r="E752">
        <v>119</v>
      </c>
      <c r="F752" t="s">
        <v>914</v>
      </c>
      <c r="H752" t="s">
        <v>251</v>
      </c>
      <c r="I752" t="s">
        <v>252</v>
      </c>
      <c r="K752" t="s">
        <v>915</v>
      </c>
      <c r="M752" t="s">
        <v>254</v>
      </c>
      <c r="N752" t="s">
        <v>69</v>
      </c>
      <c r="AC752" t="s">
        <v>54</v>
      </c>
      <c r="AH752" t="s">
        <v>329</v>
      </c>
    </row>
    <row r="753" spans="1:34" x14ac:dyDescent="0.35">
      <c r="A753" t="s">
        <v>2376</v>
      </c>
      <c r="B753" t="s">
        <v>2377</v>
      </c>
      <c r="C753" t="s">
        <v>202</v>
      </c>
      <c r="D753">
        <v>1252</v>
      </c>
      <c r="E753">
        <v>1691085</v>
      </c>
      <c r="F753" t="s">
        <v>2378</v>
      </c>
      <c r="G753" t="s">
        <v>2379</v>
      </c>
      <c r="H753" t="s">
        <v>2380</v>
      </c>
      <c r="I753" t="s">
        <v>2381</v>
      </c>
      <c r="K753" t="s">
        <v>2382</v>
      </c>
      <c r="N753" t="s">
        <v>209</v>
      </c>
      <c r="U753" t="s">
        <v>2383</v>
      </c>
      <c r="AC753" t="s">
        <v>54</v>
      </c>
      <c r="AH753" t="s">
        <v>2384</v>
      </c>
    </row>
    <row r="754" spans="1:34" x14ac:dyDescent="0.35">
      <c r="A754" t="s">
        <v>2385</v>
      </c>
      <c r="B754" t="s">
        <v>575</v>
      </c>
      <c r="C754" t="s">
        <v>62</v>
      </c>
      <c r="D754">
        <v>6795</v>
      </c>
      <c r="E754">
        <v>712102</v>
      </c>
      <c r="F754" t="s">
        <v>323</v>
      </c>
      <c r="G754" t="s">
        <v>314</v>
      </c>
      <c r="H754" t="s">
        <v>315</v>
      </c>
      <c r="I754" t="s">
        <v>316</v>
      </c>
      <c r="K754" t="s">
        <v>317</v>
      </c>
      <c r="M754" t="s">
        <v>324</v>
      </c>
      <c r="N754" t="s">
        <v>69</v>
      </c>
      <c r="AH754" t="s">
        <v>576</v>
      </c>
    </row>
    <row r="755" spans="1:34" x14ac:dyDescent="0.35">
      <c r="A755" t="s">
        <v>2386</v>
      </c>
      <c r="B755" t="s">
        <v>1688</v>
      </c>
      <c r="C755" t="s">
        <v>62</v>
      </c>
      <c r="D755">
        <v>2</v>
      </c>
      <c r="E755">
        <v>1509</v>
      </c>
      <c r="F755" t="s">
        <v>1689</v>
      </c>
      <c r="H755" t="s">
        <v>1690</v>
      </c>
      <c r="I755" t="s">
        <v>97</v>
      </c>
      <c r="K755" t="s">
        <v>1690</v>
      </c>
      <c r="M755" t="s">
        <v>752</v>
      </c>
      <c r="N755" t="s">
        <v>69</v>
      </c>
      <c r="AA755" t="s">
        <v>2387</v>
      </c>
      <c r="AC755" t="s">
        <v>54</v>
      </c>
      <c r="AD755" t="s">
        <v>82</v>
      </c>
      <c r="AH755" t="s">
        <v>1691</v>
      </c>
    </row>
    <row r="756" spans="1:34" x14ac:dyDescent="0.35">
      <c r="A756" t="s">
        <v>2388</v>
      </c>
      <c r="B756" t="s">
        <v>420</v>
      </c>
      <c r="C756" t="s">
        <v>62</v>
      </c>
      <c r="D756">
        <v>559</v>
      </c>
      <c r="E756">
        <v>211940</v>
      </c>
      <c r="F756" t="s">
        <v>421</v>
      </c>
      <c r="G756" t="s">
        <v>422</v>
      </c>
      <c r="H756" t="s">
        <v>122</v>
      </c>
      <c r="I756" t="s">
        <v>123</v>
      </c>
      <c r="K756" t="s">
        <v>124</v>
      </c>
      <c r="M756" t="s">
        <v>125</v>
      </c>
      <c r="N756" t="s">
        <v>69</v>
      </c>
      <c r="AH756" t="s">
        <v>2389</v>
      </c>
    </row>
    <row r="757" spans="1:34" x14ac:dyDescent="0.35">
      <c r="A757" t="s">
        <v>2390</v>
      </c>
      <c r="B757" t="s">
        <v>2391</v>
      </c>
      <c r="C757" t="s">
        <v>62</v>
      </c>
      <c r="D757">
        <v>219</v>
      </c>
      <c r="E757">
        <v>148175</v>
      </c>
      <c r="F757" t="s">
        <v>1370</v>
      </c>
      <c r="G757" t="s">
        <v>1371</v>
      </c>
      <c r="H757" t="s">
        <v>1372</v>
      </c>
      <c r="I757" t="s">
        <v>1373</v>
      </c>
      <c r="J757" t="s">
        <v>1374</v>
      </c>
      <c r="K757" t="s">
        <v>1374</v>
      </c>
      <c r="M757" t="s">
        <v>79</v>
      </c>
      <c r="N757" t="s">
        <v>69</v>
      </c>
      <c r="O757" t="s">
        <v>1375</v>
      </c>
      <c r="AC757" t="s">
        <v>54</v>
      </c>
      <c r="AH757" t="s">
        <v>2392</v>
      </c>
    </row>
    <row r="758" spans="1:34" x14ac:dyDescent="0.35">
      <c r="A758" t="s">
        <v>2393</v>
      </c>
      <c r="B758" t="s">
        <v>212</v>
      </c>
      <c r="C758" t="s">
        <v>62</v>
      </c>
      <c r="D758">
        <v>3117</v>
      </c>
      <c r="E758">
        <v>1223546</v>
      </c>
      <c r="F758" t="s">
        <v>421</v>
      </c>
      <c r="G758" t="s">
        <v>422</v>
      </c>
      <c r="H758" t="s">
        <v>122</v>
      </c>
      <c r="I758" t="s">
        <v>123</v>
      </c>
      <c r="K758" t="s">
        <v>124</v>
      </c>
      <c r="M758" t="s">
        <v>125</v>
      </c>
      <c r="N758" t="s">
        <v>69</v>
      </c>
      <c r="AA758" t="s">
        <v>213</v>
      </c>
      <c r="AH758" t="s">
        <v>214</v>
      </c>
    </row>
    <row r="759" spans="1:34" x14ac:dyDescent="0.35">
      <c r="A759" t="s">
        <v>2394</v>
      </c>
      <c r="B759" t="s">
        <v>1055</v>
      </c>
      <c r="C759" t="s">
        <v>62</v>
      </c>
      <c r="D759">
        <v>28</v>
      </c>
      <c r="E759">
        <v>7387</v>
      </c>
      <c r="F759" t="s">
        <v>475</v>
      </c>
      <c r="G759" t="s">
        <v>361</v>
      </c>
      <c r="H759" t="s">
        <v>476</v>
      </c>
      <c r="I759" t="s">
        <v>97</v>
      </c>
      <c r="K759" t="s">
        <v>476</v>
      </c>
      <c r="M759" t="s">
        <v>98</v>
      </c>
      <c r="N759" t="s">
        <v>69</v>
      </c>
      <c r="O759" t="s">
        <v>343</v>
      </c>
      <c r="AH759" t="s">
        <v>2395</v>
      </c>
    </row>
    <row r="760" spans="1:34" x14ac:dyDescent="0.35">
      <c r="A760" t="s">
        <v>2396</v>
      </c>
      <c r="B760" t="s">
        <v>823</v>
      </c>
      <c r="C760" t="s">
        <v>62</v>
      </c>
      <c r="D760">
        <v>20</v>
      </c>
      <c r="E760">
        <v>6925</v>
      </c>
      <c r="F760" t="s">
        <v>824</v>
      </c>
      <c r="H760" t="s">
        <v>369</v>
      </c>
      <c r="I760" t="s">
        <v>370</v>
      </c>
      <c r="J760" t="s">
        <v>369</v>
      </c>
      <c r="K760" t="s">
        <v>369</v>
      </c>
      <c r="M760" t="s">
        <v>98</v>
      </c>
      <c r="N760" t="s">
        <v>69</v>
      </c>
      <c r="P760" t="s">
        <v>371</v>
      </c>
      <c r="AH760" t="s">
        <v>825</v>
      </c>
    </row>
    <row r="761" spans="1:34" x14ac:dyDescent="0.35">
      <c r="A761" t="s">
        <v>2397</v>
      </c>
      <c r="B761" t="s">
        <v>312</v>
      </c>
      <c r="C761" t="s">
        <v>62</v>
      </c>
      <c r="D761">
        <v>1989</v>
      </c>
      <c r="E761">
        <v>1649468</v>
      </c>
      <c r="F761" t="s">
        <v>313</v>
      </c>
      <c r="G761" t="s">
        <v>314</v>
      </c>
      <c r="H761" t="s">
        <v>315</v>
      </c>
      <c r="I761" t="s">
        <v>316</v>
      </c>
      <c r="K761" t="s">
        <v>317</v>
      </c>
      <c r="M761" t="s">
        <v>318</v>
      </c>
      <c r="N761" t="s">
        <v>69</v>
      </c>
      <c r="U761" t="s">
        <v>2398</v>
      </c>
      <c r="AD761" t="s">
        <v>82</v>
      </c>
      <c r="AH761" t="s">
        <v>320</v>
      </c>
    </row>
    <row r="762" spans="1:34" x14ac:dyDescent="0.35">
      <c r="A762" t="s">
        <v>2399</v>
      </c>
      <c r="B762" t="s">
        <v>700</v>
      </c>
      <c r="C762" t="s">
        <v>62</v>
      </c>
      <c r="D762">
        <v>6134</v>
      </c>
      <c r="E762">
        <v>643397</v>
      </c>
      <c r="F762" t="s">
        <v>701</v>
      </c>
      <c r="G762" t="s">
        <v>314</v>
      </c>
      <c r="H762" t="s">
        <v>315</v>
      </c>
      <c r="I762" t="s">
        <v>316</v>
      </c>
      <c r="K762" t="s">
        <v>317</v>
      </c>
      <c r="M762" t="s">
        <v>318</v>
      </c>
      <c r="N762" t="s">
        <v>69</v>
      </c>
      <c r="U762" t="s">
        <v>2398</v>
      </c>
      <c r="AD762" t="s">
        <v>82</v>
      </c>
      <c r="AH762" t="s">
        <v>2143</v>
      </c>
    </row>
    <row r="763" spans="1:34" x14ac:dyDescent="0.35">
      <c r="A763" t="s">
        <v>2400</v>
      </c>
      <c r="B763" t="s">
        <v>700</v>
      </c>
      <c r="C763" t="s">
        <v>62</v>
      </c>
      <c r="D763">
        <v>41311</v>
      </c>
      <c r="E763">
        <v>35258995</v>
      </c>
      <c r="F763" t="s">
        <v>705</v>
      </c>
      <c r="G763" t="s">
        <v>314</v>
      </c>
      <c r="H763" t="s">
        <v>315</v>
      </c>
      <c r="I763" t="s">
        <v>316</v>
      </c>
      <c r="K763" t="s">
        <v>317</v>
      </c>
      <c r="M763" t="s">
        <v>318</v>
      </c>
      <c r="N763" t="s">
        <v>69</v>
      </c>
      <c r="U763" t="s">
        <v>2398</v>
      </c>
      <c r="AC763" t="s">
        <v>54</v>
      </c>
      <c r="AD763" t="s">
        <v>82</v>
      </c>
      <c r="AH763" t="s">
        <v>1214</v>
      </c>
    </row>
    <row r="764" spans="1:34" x14ac:dyDescent="0.35">
      <c r="A764" t="s">
        <v>2401</v>
      </c>
      <c r="B764" t="s">
        <v>1776</v>
      </c>
      <c r="C764" t="s">
        <v>62</v>
      </c>
      <c r="D764">
        <v>69</v>
      </c>
      <c r="E764">
        <v>39278</v>
      </c>
      <c r="F764" t="s">
        <v>527</v>
      </c>
      <c r="G764" t="s">
        <v>528</v>
      </c>
      <c r="H764" t="s">
        <v>349</v>
      </c>
      <c r="I764" t="s">
        <v>350</v>
      </c>
      <c r="K764" t="s">
        <v>529</v>
      </c>
      <c r="L764" t="s">
        <v>49</v>
      </c>
      <c r="M764" t="s">
        <v>98</v>
      </c>
      <c r="N764" t="s">
        <v>69</v>
      </c>
      <c r="O764" t="s">
        <v>222</v>
      </c>
      <c r="X764" t="s">
        <v>736</v>
      </c>
      <c r="AC764" t="s">
        <v>54</v>
      </c>
      <c r="AH764" t="s">
        <v>531</v>
      </c>
    </row>
    <row r="765" spans="1:34" x14ac:dyDescent="0.35">
      <c r="A765" t="s">
        <v>2402</v>
      </c>
      <c r="B765" t="s">
        <v>1565</v>
      </c>
      <c r="C765" t="s">
        <v>62</v>
      </c>
      <c r="D765">
        <v>5</v>
      </c>
      <c r="E765">
        <v>460</v>
      </c>
      <c r="F765" t="s">
        <v>554</v>
      </c>
      <c r="G765" t="s">
        <v>555</v>
      </c>
      <c r="H765" t="s">
        <v>107</v>
      </c>
      <c r="I765" t="s">
        <v>108</v>
      </c>
      <c r="J765" t="s">
        <v>107</v>
      </c>
      <c r="K765" t="s">
        <v>107</v>
      </c>
      <c r="M765" t="s">
        <v>98</v>
      </c>
      <c r="N765" t="s">
        <v>69</v>
      </c>
      <c r="O765" t="s">
        <v>111</v>
      </c>
      <c r="AA765" t="s">
        <v>112</v>
      </c>
      <c r="AC765" t="s">
        <v>54</v>
      </c>
      <c r="AH765" t="s">
        <v>1566</v>
      </c>
    </row>
    <row r="766" spans="1:34" x14ac:dyDescent="0.35">
      <c r="A766" t="s">
        <v>2403</v>
      </c>
      <c r="B766" t="s">
        <v>1193</v>
      </c>
      <c r="C766" t="s">
        <v>202</v>
      </c>
      <c r="D766">
        <v>27</v>
      </c>
      <c r="E766">
        <v>20600</v>
      </c>
      <c r="F766" t="s">
        <v>1194</v>
      </c>
      <c r="G766" t="s">
        <v>1252</v>
      </c>
      <c r="H766" t="s">
        <v>1196</v>
      </c>
      <c r="I766" t="s">
        <v>1197</v>
      </c>
      <c r="J766" t="s">
        <v>1198</v>
      </c>
      <c r="K766" t="s">
        <v>1199</v>
      </c>
      <c r="M766" t="s">
        <v>1253</v>
      </c>
      <c r="N766" t="s">
        <v>209</v>
      </c>
      <c r="AC766" t="s">
        <v>54</v>
      </c>
      <c r="AH766" t="s">
        <v>1201</v>
      </c>
    </row>
    <row r="767" spans="1:34" x14ac:dyDescent="0.35">
      <c r="A767" t="s">
        <v>2404</v>
      </c>
      <c r="B767" t="s">
        <v>1366</v>
      </c>
      <c r="C767" t="s">
        <v>62</v>
      </c>
      <c r="D767">
        <v>9081</v>
      </c>
      <c r="E767">
        <v>4453524</v>
      </c>
      <c r="F767" t="s">
        <v>284</v>
      </c>
      <c r="G767" t="s">
        <v>285</v>
      </c>
      <c r="H767" t="s">
        <v>260</v>
      </c>
      <c r="I767" t="s">
        <v>261</v>
      </c>
      <c r="J767" t="s">
        <v>262</v>
      </c>
      <c r="K767" t="s">
        <v>263</v>
      </c>
      <c r="M767" t="s">
        <v>264</v>
      </c>
      <c r="N767" t="s">
        <v>69</v>
      </c>
      <c r="O767" t="s">
        <v>286</v>
      </c>
      <c r="AC767" t="s">
        <v>54</v>
      </c>
      <c r="AH767" t="s">
        <v>1367</v>
      </c>
    </row>
    <row r="768" spans="1:34" x14ac:dyDescent="0.35">
      <c r="A768" t="s">
        <v>2405</v>
      </c>
      <c r="B768" t="s">
        <v>2406</v>
      </c>
      <c r="C768" t="s">
        <v>62</v>
      </c>
      <c r="D768">
        <v>102</v>
      </c>
      <c r="E768">
        <v>47792</v>
      </c>
      <c r="F768" t="s">
        <v>337</v>
      </c>
      <c r="G768" t="s">
        <v>1082</v>
      </c>
      <c r="H768" t="s">
        <v>339</v>
      </c>
      <c r="I768" t="s">
        <v>340</v>
      </c>
      <c r="J768" t="s">
        <v>341</v>
      </c>
      <c r="K768" t="s">
        <v>341</v>
      </c>
      <c r="M768" t="s">
        <v>342</v>
      </c>
      <c r="N768" t="s">
        <v>69</v>
      </c>
      <c r="W768" t="s">
        <v>1083</v>
      </c>
      <c r="X768" s="2">
        <v>7.5217799367708401E+34</v>
      </c>
      <c r="AH768" t="s">
        <v>1084</v>
      </c>
    </row>
    <row r="769" spans="1:34" x14ac:dyDescent="0.35">
      <c r="A769" t="s">
        <v>2407</v>
      </c>
      <c r="B769" t="s">
        <v>2408</v>
      </c>
      <c r="C769" t="s">
        <v>62</v>
      </c>
      <c r="D769">
        <v>1667</v>
      </c>
      <c r="E769">
        <v>4214904</v>
      </c>
      <c r="F769" t="s">
        <v>2409</v>
      </c>
      <c r="H769" t="s">
        <v>176</v>
      </c>
      <c r="I769" t="s">
        <v>177</v>
      </c>
      <c r="J769" t="s">
        <v>178</v>
      </c>
      <c r="K769" t="s">
        <v>179</v>
      </c>
      <c r="N769" t="s">
        <v>69</v>
      </c>
      <c r="P769" t="s">
        <v>180</v>
      </c>
      <c r="AA769" t="s">
        <v>2410</v>
      </c>
      <c r="AC769" t="s">
        <v>54</v>
      </c>
      <c r="AH769" t="s">
        <v>181</v>
      </c>
    </row>
    <row r="770" spans="1:34" x14ac:dyDescent="0.35">
      <c r="A770" t="s">
        <v>2411</v>
      </c>
      <c r="B770" t="s">
        <v>2304</v>
      </c>
      <c r="C770" t="s">
        <v>36</v>
      </c>
      <c r="D770">
        <v>0</v>
      </c>
      <c r="E770">
        <v>588</v>
      </c>
      <c r="F770" t="s">
        <v>116</v>
      </c>
      <c r="H770" t="s">
        <v>39</v>
      </c>
      <c r="I770" t="s">
        <v>40</v>
      </c>
      <c r="K770" t="s">
        <v>39</v>
      </c>
      <c r="M770" t="s">
        <v>41</v>
      </c>
      <c r="N770" t="s">
        <v>42</v>
      </c>
      <c r="O770" t="s">
        <v>117</v>
      </c>
      <c r="AC770" t="s">
        <v>54</v>
      </c>
      <c r="AH770" t="s">
        <v>43</v>
      </c>
    </row>
    <row r="771" spans="1:34" x14ac:dyDescent="0.35">
      <c r="A771" t="s">
        <v>2412</v>
      </c>
      <c r="B771" t="s">
        <v>283</v>
      </c>
      <c r="C771" t="s">
        <v>62</v>
      </c>
      <c r="D771">
        <v>4391</v>
      </c>
      <c r="E771">
        <v>453663</v>
      </c>
      <c r="F771" t="s">
        <v>277</v>
      </c>
      <c r="G771" t="s">
        <v>278</v>
      </c>
      <c r="H771" t="s">
        <v>260</v>
      </c>
      <c r="I771" t="s">
        <v>261</v>
      </c>
      <c r="J771" t="s">
        <v>262</v>
      </c>
      <c r="K771" t="s">
        <v>263</v>
      </c>
      <c r="M771" t="s">
        <v>264</v>
      </c>
      <c r="N771" t="s">
        <v>69</v>
      </c>
      <c r="O771" t="s">
        <v>279</v>
      </c>
      <c r="AA771" t="s">
        <v>280</v>
      </c>
      <c r="AC771" t="s">
        <v>54</v>
      </c>
      <c r="AH771" t="s">
        <v>1498</v>
      </c>
    </row>
    <row r="772" spans="1:34" x14ac:dyDescent="0.35">
      <c r="A772" t="s">
        <v>2413</v>
      </c>
      <c r="B772" t="s">
        <v>2414</v>
      </c>
      <c r="C772" t="s">
        <v>62</v>
      </c>
      <c r="D772">
        <v>1209</v>
      </c>
      <c r="E772">
        <v>1004908</v>
      </c>
      <c r="F772" t="s">
        <v>2415</v>
      </c>
      <c r="H772" t="s">
        <v>176</v>
      </c>
      <c r="I772" t="s">
        <v>177</v>
      </c>
      <c r="J772" t="s">
        <v>178</v>
      </c>
      <c r="K772" t="s">
        <v>179</v>
      </c>
      <c r="N772" t="s">
        <v>69</v>
      </c>
      <c r="P772" t="s">
        <v>180</v>
      </c>
      <c r="AD772" t="s">
        <v>82</v>
      </c>
      <c r="AH772" t="s">
        <v>181</v>
      </c>
    </row>
    <row r="773" spans="1:34" x14ac:dyDescent="0.35">
      <c r="A773" t="s">
        <v>2416</v>
      </c>
      <c r="B773" t="s">
        <v>2304</v>
      </c>
      <c r="C773" t="s">
        <v>36</v>
      </c>
      <c r="D773">
        <v>0</v>
      </c>
      <c r="E773">
        <v>510</v>
      </c>
      <c r="F773" t="s">
        <v>116</v>
      </c>
      <c r="H773" t="s">
        <v>39</v>
      </c>
      <c r="I773" t="s">
        <v>40</v>
      </c>
      <c r="K773" t="s">
        <v>39</v>
      </c>
      <c r="M773" t="s">
        <v>41</v>
      </c>
      <c r="N773" t="s">
        <v>42</v>
      </c>
      <c r="O773" t="s">
        <v>227</v>
      </c>
      <c r="AC773" t="s">
        <v>54</v>
      </c>
      <c r="AH773" t="s">
        <v>43</v>
      </c>
    </row>
    <row r="774" spans="1:34" x14ac:dyDescent="0.35">
      <c r="A774" t="s">
        <v>2417</v>
      </c>
      <c r="B774" t="s">
        <v>831</v>
      </c>
      <c r="C774" t="s">
        <v>62</v>
      </c>
      <c r="D774">
        <v>10489</v>
      </c>
      <c r="E774">
        <v>5097032</v>
      </c>
      <c r="F774" t="s">
        <v>258</v>
      </c>
      <c r="G774" t="s">
        <v>259</v>
      </c>
      <c r="H774" t="s">
        <v>260</v>
      </c>
      <c r="I774" t="s">
        <v>261</v>
      </c>
      <c r="J774" t="s">
        <v>262</v>
      </c>
      <c r="K774" t="s">
        <v>263</v>
      </c>
      <c r="M774" t="s">
        <v>264</v>
      </c>
      <c r="N774" t="s">
        <v>69</v>
      </c>
      <c r="O774" t="s">
        <v>265</v>
      </c>
      <c r="AC774" t="s">
        <v>54</v>
      </c>
    </row>
    <row r="775" spans="1:34" x14ac:dyDescent="0.35">
      <c r="A775" t="s">
        <v>2418</v>
      </c>
      <c r="B775" t="s">
        <v>1322</v>
      </c>
      <c r="C775" t="s">
        <v>62</v>
      </c>
      <c r="D775">
        <v>506</v>
      </c>
      <c r="E775">
        <v>209772</v>
      </c>
      <c r="F775" t="s">
        <v>105</v>
      </c>
      <c r="G775" t="s">
        <v>106</v>
      </c>
      <c r="H775" t="s">
        <v>107</v>
      </c>
      <c r="I775" t="s">
        <v>108</v>
      </c>
      <c r="J775" t="s">
        <v>109</v>
      </c>
      <c r="K775" t="s">
        <v>107</v>
      </c>
      <c r="M775" t="s">
        <v>110</v>
      </c>
      <c r="N775" t="s">
        <v>69</v>
      </c>
      <c r="O775" t="s">
        <v>111</v>
      </c>
      <c r="AA775" t="s">
        <v>112</v>
      </c>
      <c r="AC775" t="s">
        <v>54</v>
      </c>
      <c r="AH775" t="s">
        <v>1323</v>
      </c>
    </row>
    <row r="776" spans="1:34" x14ac:dyDescent="0.35">
      <c r="A776" t="s">
        <v>2419</v>
      </c>
      <c r="B776" t="s">
        <v>2420</v>
      </c>
      <c r="C776" t="s">
        <v>62</v>
      </c>
      <c r="D776">
        <v>306</v>
      </c>
      <c r="E776">
        <v>281621</v>
      </c>
      <c r="F776" t="s">
        <v>2421</v>
      </c>
      <c r="H776" t="s">
        <v>176</v>
      </c>
      <c r="I776" t="s">
        <v>177</v>
      </c>
      <c r="J776" t="s">
        <v>178</v>
      </c>
      <c r="K776" t="s">
        <v>179</v>
      </c>
      <c r="M776" t="s">
        <v>98</v>
      </c>
      <c r="N776" t="s">
        <v>69</v>
      </c>
      <c r="P776" t="s">
        <v>180</v>
      </c>
      <c r="AH776" t="s">
        <v>181</v>
      </c>
    </row>
    <row r="777" spans="1:34" x14ac:dyDescent="0.35">
      <c r="A777" t="s">
        <v>2422</v>
      </c>
      <c r="B777" t="s">
        <v>2159</v>
      </c>
      <c r="C777" t="s">
        <v>73</v>
      </c>
      <c r="D777">
        <v>35</v>
      </c>
      <c r="E777">
        <v>16126</v>
      </c>
      <c r="F777" t="s">
        <v>433</v>
      </c>
      <c r="G777" t="s">
        <v>434</v>
      </c>
      <c r="H777" t="s">
        <v>435</v>
      </c>
      <c r="I777" t="s">
        <v>436</v>
      </c>
      <c r="K777" t="s">
        <v>437</v>
      </c>
      <c r="M777" t="s">
        <v>438</v>
      </c>
      <c r="N777" t="s">
        <v>80</v>
      </c>
      <c r="AC777" t="s">
        <v>54</v>
      </c>
      <c r="AD777" t="s">
        <v>82</v>
      </c>
      <c r="AH777" t="s">
        <v>2160</v>
      </c>
    </row>
    <row r="778" spans="1:34" x14ac:dyDescent="0.35">
      <c r="A778" t="s">
        <v>2423</v>
      </c>
      <c r="B778" t="s">
        <v>2424</v>
      </c>
      <c r="C778" t="s">
        <v>62</v>
      </c>
      <c r="D778">
        <v>40</v>
      </c>
      <c r="E778">
        <v>18027</v>
      </c>
      <c r="F778" t="s">
        <v>678</v>
      </c>
      <c r="G778" t="s">
        <v>679</v>
      </c>
      <c r="H778" t="s">
        <v>680</v>
      </c>
      <c r="I778" t="s">
        <v>681</v>
      </c>
      <c r="J778" t="s">
        <v>680</v>
      </c>
      <c r="K778" t="s">
        <v>680</v>
      </c>
      <c r="M778" t="s">
        <v>98</v>
      </c>
      <c r="N778" t="s">
        <v>69</v>
      </c>
      <c r="W778">
        <v>78801</v>
      </c>
      <c r="AC778" t="s">
        <v>54</v>
      </c>
      <c r="AH778" t="s">
        <v>1681</v>
      </c>
    </row>
    <row r="779" spans="1:34" x14ac:dyDescent="0.35">
      <c r="A779" t="s">
        <v>2425</v>
      </c>
      <c r="B779" t="s">
        <v>35</v>
      </c>
      <c r="C779" t="s">
        <v>36</v>
      </c>
      <c r="D779">
        <v>0</v>
      </c>
      <c r="E779">
        <v>1120</v>
      </c>
      <c r="F779" t="s">
        <v>116</v>
      </c>
      <c r="H779" t="s">
        <v>39</v>
      </c>
      <c r="I779" t="s">
        <v>40</v>
      </c>
      <c r="K779" t="s">
        <v>39</v>
      </c>
      <c r="M779" t="s">
        <v>41</v>
      </c>
      <c r="N779" t="s">
        <v>42</v>
      </c>
      <c r="O779" t="s">
        <v>148</v>
      </c>
      <c r="AC779" t="s">
        <v>54</v>
      </c>
      <c r="AH779" t="s">
        <v>43</v>
      </c>
    </row>
    <row r="780" spans="1:34" x14ac:dyDescent="0.35">
      <c r="A780" t="s">
        <v>2426</v>
      </c>
      <c r="B780" t="s">
        <v>420</v>
      </c>
      <c r="C780" t="s">
        <v>62</v>
      </c>
      <c r="D780">
        <v>413</v>
      </c>
      <c r="E780">
        <v>163330</v>
      </c>
      <c r="F780" t="s">
        <v>421</v>
      </c>
      <c r="G780" t="s">
        <v>422</v>
      </c>
      <c r="H780" t="s">
        <v>122</v>
      </c>
      <c r="I780" t="s">
        <v>123</v>
      </c>
      <c r="K780" t="s">
        <v>124</v>
      </c>
      <c r="M780" t="s">
        <v>125</v>
      </c>
      <c r="N780" t="s">
        <v>69</v>
      </c>
      <c r="AH780" t="s">
        <v>423</v>
      </c>
    </row>
    <row r="781" spans="1:34" x14ac:dyDescent="0.35">
      <c r="A781" t="s">
        <v>2427</v>
      </c>
      <c r="B781" t="s">
        <v>147</v>
      </c>
      <c r="C781" t="s">
        <v>36</v>
      </c>
      <c r="D781">
        <v>0</v>
      </c>
      <c r="E781">
        <v>870</v>
      </c>
      <c r="F781" t="s">
        <v>116</v>
      </c>
      <c r="H781" t="s">
        <v>39</v>
      </c>
      <c r="I781" t="s">
        <v>40</v>
      </c>
      <c r="K781" t="s">
        <v>39</v>
      </c>
      <c r="M781" t="s">
        <v>41</v>
      </c>
      <c r="N781" t="s">
        <v>42</v>
      </c>
      <c r="O781" t="s">
        <v>227</v>
      </c>
      <c r="AC781" t="s">
        <v>54</v>
      </c>
      <c r="AH781" t="s">
        <v>43</v>
      </c>
    </row>
    <row r="782" spans="1:34" x14ac:dyDescent="0.35">
      <c r="A782" t="s">
        <v>2428</v>
      </c>
      <c r="B782" t="s">
        <v>2429</v>
      </c>
      <c r="C782" t="s">
        <v>62</v>
      </c>
      <c r="D782">
        <v>10</v>
      </c>
      <c r="E782">
        <v>3980</v>
      </c>
      <c r="F782" t="s">
        <v>2430</v>
      </c>
      <c r="H782" t="s">
        <v>1690</v>
      </c>
      <c r="I782" t="s">
        <v>97</v>
      </c>
      <c r="K782" t="s">
        <v>1690</v>
      </c>
      <c r="L782" t="s">
        <v>49</v>
      </c>
      <c r="M782" t="s">
        <v>1506</v>
      </c>
      <c r="N782" t="s">
        <v>69</v>
      </c>
      <c r="AA782" t="s">
        <v>2431</v>
      </c>
      <c r="AC782" t="s">
        <v>54</v>
      </c>
      <c r="AD782" t="s">
        <v>82</v>
      </c>
    </row>
    <row r="783" spans="1:34" x14ac:dyDescent="0.35">
      <c r="A783" s="1" t="s">
        <v>2432</v>
      </c>
      <c r="B783" t="s">
        <v>2433</v>
      </c>
      <c r="C783" t="s">
        <v>73</v>
      </c>
      <c r="D783">
        <v>56</v>
      </c>
      <c r="E783">
        <v>26747</v>
      </c>
      <c r="F783" t="s">
        <v>433</v>
      </c>
      <c r="G783" t="s">
        <v>434</v>
      </c>
      <c r="H783" t="s">
        <v>435</v>
      </c>
      <c r="I783" t="s">
        <v>436</v>
      </c>
      <c r="K783" t="s">
        <v>437</v>
      </c>
      <c r="M783" t="s">
        <v>438</v>
      </c>
      <c r="N783" t="s">
        <v>80</v>
      </c>
      <c r="AC783" t="s">
        <v>54</v>
      </c>
      <c r="AD783" t="s">
        <v>82</v>
      </c>
      <c r="AH783" t="s">
        <v>2434</v>
      </c>
    </row>
    <row r="784" spans="1:34" x14ac:dyDescent="0.35">
      <c r="A784" t="s">
        <v>2435</v>
      </c>
      <c r="B784" t="s">
        <v>1513</v>
      </c>
      <c r="C784" t="s">
        <v>36</v>
      </c>
      <c r="D784">
        <v>39</v>
      </c>
      <c r="E784">
        <v>52200</v>
      </c>
      <c r="F784" t="s">
        <v>2436</v>
      </c>
      <c r="G784" t="s">
        <v>2437</v>
      </c>
      <c r="H784" t="s">
        <v>39</v>
      </c>
      <c r="I784" t="s">
        <v>40</v>
      </c>
      <c r="J784" t="s">
        <v>388</v>
      </c>
      <c r="K784" t="s">
        <v>39</v>
      </c>
      <c r="M784" t="s">
        <v>41</v>
      </c>
      <c r="N784" t="s">
        <v>42</v>
      </c>
      <c r="AC784" t="s">
        <v>54</v>
      </c>
      <c r="AH784" t="s">
        <v>1515</v>
      </c>
    </row>
    <row r="785" spans="1:34" x14ac:dyDescent="0.35">
      <c r="A785" t="s">
        <v>2438</v>
      </c>
      <c r="B785" t="s">
        <v>322</v>
      </c>
      <c r="C785" t="s">
        <v>62</v>
      </c>
      <c r="D785">
        <v>680</v>
      </c>
      <c r="E785">
        <v>623521</v>
      </c>
      <c r="F785" t="s">
        <v>323</v>
      </c>
      <c r="G785" t="s">
        <v>314</v>
      </c>
      <c r="H785" t="s">
        <v>315</v>
      </c>
      <c r="I785" t="s">
        <v>316</v>
      </c>
      <c r="K785" t="s">
        <v>317</v>
      </c>
      <c r="M785" t="s">
        <v>324</v>
      </c>
      <c r="N785" t="s">
        <v>69</v>
      </c>
      <c r="AH785" t="s">
        <v>325</v>
      </c>
    </row>
    <row r="786" spans="1:34" x14ac:dyDescent="0.35">
      <c r="A786" t="s">
        <v>2439</v>
      </c>
      <c r="B786" t="s">
        <v>420</v>
      </c>
      <c r="C786" t="s">
        <v>62</v>
      </c>
      <c r="D786">
        <v>128</v>
      </c>
      <c r="E786">
        <v>125843</v>
      </c>
      <c r="F786" t="s">
        <v>120</v>
      </c>
      <c r="G786" t="s">
        <v>121</v>
      </c>
      <c r="H786" t="s">
        <v>122</v>
      </c>
      <c r="I786" t="s">
        <v>123</v>
      </c>
      <c r="K786" t="s">
        <v>124</v>
      </c>
      <c r="M786" t="s">
        <v>125</v>
      </c>
      <c r="N786" t="s">
        <v>69</v>
      </c>
      <c r="AH786" t="s">
        <v>2389</v>
      </c>
    </row>
    <row r="787" spans="1:34" x14ac:dyDescent="0.35">
      <c r="A787" t="s">
        <v>2440</v>
      </c>
      <c r="B787" t="s">
        <v>1190</v>
      </c>
      <c r="C787" t="s">
        <v>62</v>
      </c>
      <c r="D787">
        <v>1380</v>
      </c>
      <c r="E787">
        <v>1274647</v>
      </c>
      <c r="F787" t="s">
        <v>323</v>
      </c>
      <c r="G787" t="s">
        <v>314</v>
      </c>
      <c r="H787" t="s">
        <v>315</v>
      </c>
      <c r="I787" t="s">
        <v>316</v>
      </c>
      <c r="K787" t="s">
        <v>317</v>
      </c>
      <c r="M787" t="s">
        <v>324</v>
      </c>
      <c r="N787" t="s">
        <v>69</v>
      </c>
      <c r="AH787" t="s">
        <v>1191</v>
      </c>
    </row>
    <row r="788" spans="1:34" x14ac:dyDescent="0.35">
      <c r="A788" t="s">
        <v>2441</v>
      </c>
      <c r="B788" t="s">
        <v>1203</v>
      </c>
      <c r="C788" t="s">
        <v>62</v>
      </c>
      <c r="D788">
        <v>21842</v>
      </c>
      <c r="E788">
        <v>10303977</v>
      </c>
      <c r="F788" t="s">
        <v>258</v>
      </c>
      <c r="G788" t="s">
        <v>259</v>
      </c>
      <c r="H788" t="s">
        <v>260</v>
      </c>
      <c r="I788" t="s">
        <v>261</v>
      </c>
      <c r="J788" t="s">
        <v>262</v>
      </c>
      <c r="K788" t="s">
        <v>263</v>
      </c>
      <c r="M788" t="s">
        <v>264</v>
      </c>
      <c r="N788" t="s">
        <v>69</v>
      </c>
      <c r="O788" t="s">
        <v>265</v>
      </c>
      <c r="AC788" t="s">
        <v>54</v>
      </c>
      <c r="AH788" t="s">
        <v>2212</v>
      </c>
    </row>
    <row r="789" spans="1:34" x14ac:dyDescent="0.35">
      <c r="A789" t="s">
        <v>2442</v>
      </c>
      <c r="B789" t="s">
        <v>2443</v>
      </c>
      <c r="C789" t="s">
        <v>62</v>
      </c>
      <c r="D789">
        <v>0</v>
      </c>
      <c r="E789">
        <v>678</v>
      </c>
      <c r="F789" t="s">
        <v>559</v>
      </c>
      <c r="H789" t="s">
        <v>560</v>
      </c>
      <c r="I789" t="s">
        <v>97</v>
      </c>
      <c r="K789" t="s">
        <v>560</v>
      </c>
      <c r="M789" t="s">
        <v>561</v>
      </c>
      <c r="N789" t="s">
        <v>69</v>
      </c>
      <c r="AH789" t="s">
        <v>1002</v>
      </c>
    </row>
    <row r="790" spans="1:34" x14ac:dyDescent="0.35">
      <c r="A790" t="s">
        <v>2444</v>
      </c>
      <c r="B790" t="s">
        <v>996</v>
      </c>
      <c r="C790" t="s">
        <v>62</v>
      </c>
      <c r="D790">
        <v>464</v>
      </c>
      <c r="E790">
        <v>194987</v>
      </c>
      <c r="F790" t="s">
        <v>105</v>
      </c>
      <c r="G790" t="s">
        <v>106</v>
      </c>
      <c r="H790" t="s">
        <v>107</v>
      </c>
      <c r="I790" t="s">
        <v>108</v>
      </c>
      <c r="J790" t="s">
        <v>109</v>
      </c>
      <c r="K790" t="s">
        <v>107</v>
      </c>
      <c r="M790" t="s">
        <v>110</v>
      </c>
      <c r="N790" t="s">
        <v>69</v>
      </c>
      <c r="O790" t="s">
        <v>111</v>
      </c>
      <c r="AA790" t="s">
        <v>112</v>
      </c>
      <c r="AC790" t="s">
        <v>54</v>
      </c>
      <c r="AH790" t="s">
        <v>997</v>
      </c>
    </row>
    <row r="791" spans="1:34" x14ac:dyDescent="0.35">
      <c r="A791" t="s">
        <v>2445</v>
      </c>
      <c r="B791" t="s">
        <v>485</v>
      </c>
      <c r="C791" t="s">
        <v>36</v>
      </c>
      <c r="D791">
        <v>29</v>
      </c>
      <c r="E791">
        <v>47085</v>
      </c>
      <c r="F791" t="s">
        <v>2446</v>
      </c>
      <c r="G791" t="s">
        <v>2447</v>
      </c>
      <c r="H791" t="s">
        <v>39</v>
      </c>
      <c r="I791" t="s">
        <v>40</v>
      </c>
      <c r="J791" t="s">
        <v>388</v>
      </c>
      <c r="K791" t="s">
        <v>39</v>
      </c>
      <c r="M791" t="s">
        <v>41</v>
      </c>
      <c r="N791" t="s">
        <v>42</v>
      </c>
      <c r="AC791" t="s">
        <v>54</v>
      </c>
      <c r="AH791" t="s">
        <v>488</v>
      </c>
    </row>
    <row r="792" spans="1:34" x14ac:dyDescent="0.35">
      <c r="A792" t="s">
        <v>2448</v>
      </c>
      <c r="B792" t="s">
        <v>391</v>
      </c>
      <c r="C792" t="s">
        <v>290</v>
      </c>
      <c r="D792">
        <v>45</v>
      </c>
      <c r="E792">
        <v>8551</v>
      </c>
      <c r="F792" t="s">
        <v>1175</v>
      </c>
      <c r="G792" t="s">
        <v>1940</v>
      </c>
      <c r="H792" t="s">
        <v>394</v>
      </c>
      <c r="I792" t="s">
        <v>395</v>
      </c>
      <c r="J792" t="s">
        <v>396</v>
      </c>
      <c r="K792" t="s">
        <v>396</v>
      </c>
      <c r="M792" t="s">
        <v>1941</v>
      </c>
      <c r="N792" t="s">
        <v>296</v>
      </c>
      <c r="W792" s="2">
        <v>410140124169</v>
      </c>
      <c r="AC792" t="s">
        <v>54</v>
      </c>
      <c r="AH792" t="s">
        <v>397</v>
      </c>
    </row>
    <row r="793" spans="1:34" x14ac:dyDescent="0.35">
      <c r="A793" t="s">
        <v>2449</v>
      </c>
      <c r="B793" t="s">
        <v>1847</v>
      </c>
      <c r="C793" t="s">
        <v>62</v>
      </c>
      <c r="D793">
        <v>50</v>
      </c>
      <c r="E793">
        <v>29885</v>
      </c>
      <c r="F793" t="s">
        <v>105</v>
      </c>
      <c r="G793" t="s">
        <v>106</v>
      </c>
      <c r="H793" t="s">
        <v>107</v>
      </c>
      <c r="I793" t="s">
        <v>108</v>
      </c>
      <c r="J793" t="s">
        <v>109</v>
      </c>
      <c r="K793" t="s">
        <v>107</v>
      </c>
      <c r="M793" t="s">
        <v>110</v>
      </c>
      <c r="N793" t="s">
        <v>69</v>
      </c>
      <c r="O793" t="s">
        <v>111</v>
      </c>
      <c r="AH793" t="s">
        <v>1848</v>
      </c>
    </row>
    <row r="794" spans="1:34" x14ac:dyDescent="0.35">
      <c r="A794" t="s">
        <v>2450</v>
      </c>
      <c r="B794" t="s">
        <v>2304</v>
      </c>
      <c r="C794" t="s">
        <v>36</v>
      </c>
      <c r="D794">
        <v>0</v>
      </c>
      <c r="E794">
        <v>756</v>
      </c>
      <c r="F794" t="s">
        <v>116</v>
      </c>
      <c r="H794" t="s">
        <v>39</v>
      </c>
      <c r="I794" t="s">
        <v>40</v>
      </c>
      <c r="K794" t="s">
        <v>39</v>
      </c>
      <c r="M794" t="s">
        <v>41</v>
      </c>
      <c r="N794" t="s">
        <v>42</v>
      </c>
      <c r="O794" t="s">
        <v>148</v>
      </c>
      <c r="AC794" t="s">
        <v>54</v>
      </c>
      <c r="AH794" t="s">
        <v>43</v>
      </c>
    </row>
    <row r="795" spans="1:34" x14ac:dyDescent="0.35">
      <c r="A795" t="s">
        <v>2451</v>
      </c>
      <c r="B795" t="s">
        <v>1247</v>
      </c>
      <c r="C795" t="s">
        <v>62</v>
      </c>
      <c r="D795">
        <v>9001</v>
      </c>
      <c r="E795">
        <v>4882150</v>
      </c>
      <c r="F795" t="s">
        <v>323</v>
      </c>
      <c r="G795" t="s">
        <v>314</v>
      </c>
      <c r="H795" t="s">
        <v>315</v>
      </c>
      <c r="I795" t="s">
        <v>316</v>
      </c>
      <c r="K795" t="s">
        <v>317</v>
      </c>
      <c r="M795" t="s">
        <v>324</v>
      </c>
      <c r="N795" t="s">
        <v>69</v>
      </c>
    </row>
    <row r="796" spans="1:34" x14ac:dyDescent="0.35">
      <c r="A796" t="s">
        <v>2452</v>
      </c>
      <c r="B796" t="s">
        <v>2164</v>
      </c>
      <c r="C796" t="s">
        <v>36</v>
      </c>
      <c r="D796">
        <v>486</v>
      </c>
      <c r="E796">
        <v>142420</v>
      </c>
      <c r="F796" t="s">
        <v>760</v>
      </c>
      <c r="G796" t="s">
        <v>761</v>
      </c>
      <c r="H796" t="s">
        <v>762</v>
      </c>
      <c r="I796" t="s">
        <v>763</v>
      </c>
      <c r="K796" t="s">
        <v>762</v>
      </c>
      <c r="M796" t="s">
        <v>764</v>
      </c>
      <c r="N796" t="s">
        <v>411</v>
      </c>
      <c r="AC796" t="s">
        <v>54</v>
      </c>
      <c r="AH796" t="s">
        <v>765</v>
      </c>
    </row>
    <row r="797" spans="1:34" x14ac:dyDescent="0.35">
      <c r="A797" t="s">
        <v>2453</v>
      </c>
      <c r="B797" t="s">
        <v>2454</v>
      </c>
      <c r="C797" t="s">
        <v>62</v>
      </c>
      <c r="D797">
        <v>200</v>
      </c>
      <c r="E797">
        <v>73915</v>
      </c>
      <c r="F797" t="s">
        <v>2455</v>
      </c>
      <c r="G797" t="s">
        <v>2456</v>
      </c>
      <c r="H797" t="s">
        <v>141</v>
      </c>
      <c r="I797" t="s">
        <v>142</v>
      </c>
      <c r="K797" t="s">
        <v>143</v>
      </c>
      <c r="M797" t="s">
        <v>98</v>
      </c>
      <c r="N797" t="s">
        <v>69</v>
      </c>
      <c r="W797" s="2">
        <v>6.85016850568509E+129</v>
      </c>
      <c r="AC797" t="s">
        <v>54</v>
      </c>
      <c r="AE797" t="s">
        <v>2457</v>
      </c>
      <c r="AH797" t="s">
        <v>2458</v>
      </c>
    </row>
    <row r="798" spans="1:34" x14ac:dyDescent="0.35">
      <c r="A798" t="s">
        <v>2459</v>
      </c>
      <c r="B798" t="s">
        <v>2460</v>
      </c>
      <c r="C798" t="s">
        <v>290</v>
      </c>
      <c r="D798">
        <v>6533</v>
      </c>
      <c r="E798">
        <v>5494186</v>
      </c>
      <c r="F798" t="s">
        <v>1075</v>
      </c>
      <c r="G798" t="s">
        <v>1076</v>
      </c>
      <c r="H798" t="s">
        <v>293</v>
      </c>
      <c r="I798" t="s">
        <v>294</v>
      </c>
      <c r="K798" t="s">
        <v>1077</v>
      </c>
      <c r="M798" t="s">
        <v>1078</v>
      </c>
      <c r="N798" t="s">
        <v>296</v>
      </c>
      <c r="AC798" t="s">
        <v>54</v>
      </c>
      <c r="AH798" t="s">
        <v>1079</v>
      </c>
    </row>
    <row r="799" spans="1:34" x14ac:dyDescent="0.35">
      <c r="A799" t="s">
        <v>2461</v>
      </c>
      <c r="B799" t="s">
        <v>2462</v>
      </c>
      <c r="C799" t="s">
        <v>62</v>
      </c>
      <c r="D799">
        <v>903</v>
      </c>
      <c r="E799">
        <v>1329713</v>
      </c>
      <c r="F799" t="s">
        <v>2463</v>
      </c>
      <c r="H799" t="s">
        <v>176</v>
      </c>
      <c r="I799" t="s">
        <v>177</v>
      </c>
      <c r="J799" t="s">
        <v>178</v>
      </c>
      <c r="K799" t="s">
        <v>179</v>
      </c>
      <c r="N799" t="s">
        <v>69</v>
      </c>
      <c r="P799" t="s">
        <v>180</v>
      </c>
      <c r="AD799" t="s">
        <v>82</v>
      </c>
      <c r="AH799" t="s">
        <v>181</v>
      </c>
    </row>
    <row r="800" spans="1:34" x14ac:dyDescent="0.35">
      <c r="A800" t="s">
        <v>2464</v>
      </c>
      <c r="B800" t="s">
        <v>1776</v>
      </c>
      <c r="C800" t="s">
        <v>62</v>
      </c>
      <c r="D800">
        <v>118</v>
      </c>
      <c r="E800">
        <v>54483</v>
      </c>
      <c r="F800" t="s">
        <v>527</v>
      </c>
      <c r="G800" t="s">
        <v>528</v>
      </c>
      <c r="H800" t="s">
        <v>349</v>
      </c>
      <c r="I800" t="s">
        <v>350</v>
      </c>
      <c r="K800" t="s">
        <v>529</v>
      </c>
      <c r="L800" t="s">
        <v>49</v>
      </c>
      <c r="M800" t="s">
        <v>98</v>
      </c>
      <c r="N800" t="s">
        <v>69</v>
      </c>
      <c r="S800" t="s">
        <v>530</v>
      </c>
      <c r="AC800" t="s">
        <v>54</v>
      </c>
      <c r="AH800" t="s">
        <v>531</v>
      </c>
    </row>
    <row r="801" spans="1:34" x14ac:dyDescent="0.35">
      <c r="A801" t="s">
        <v>2465</v>
      </c>
      <c r="B801" t="s">
        <v>2466</v>
      </c>
      <c r="C801" t="s">
        <v>73</v>
      </c>
      <c r="D801">
        <v>904</v>
      </c>
      <c r="E801">
        <v>722777</v>
      </c>
      <c r="F801" t="s">
        <v>86</v>
      </c>
      <c r="G801" t="s">
        <v>87</v>
      </c>
      <c r="H801" t="s">
        <v>88</v>
      </c>
      <c r="I801" t="s">
        <v>89</v>
      </c>
      <c r="K801" t="s">
        <v>90</v>
      </c>
      <c r="L801" t="s">
        <v>49</v>
      </c>
      <c r="M801" t="s">
        <v>91</v>
      </c>
      <c r="N801" t="s">
        <v>80</v>
      </c>
      <c r="O801" t="s">
        <v>92</v>
      </c>
      <c r="AC801" t="s">
        <v>54</v>
      </c>
      <c r="AD801" t="s">
        <v>82</v>
      </c>
    </row>
    <row r="802" spans="1:34" x14ac:dyDescent="0.35">
      <c r="A802" t="s">
        <v>2467</v>
      </c>
      <c r="B802" t="s">
        <v>513</v>
      </c>
      <c r="C802" t="s">
        <v>62</v>
      </c>
      <c r="D802">
        <v>1950</v>
      </c>
      <c r="E802">
        <v>1654988</v>
      </c>
      <c r="F802" t="s">
        <v>323</v>
      </c>
      <c r="G802" t="s">
        <v>314</v>
      </c>
      <c r="H802" t="s">
        <v>315</v>
      </c>
      <c r="I802" t="s">
        <v>316</v>
      </c>
      <c r="K802" t="s">
        <v>317</v>
      </c>
      <c r="M802" t="s">
        <v>324</v>
      </c>
      <c r="N802" t="s">
        <v>69</v>
      </c>
      <c r="AH802" t="s">
        <v>514</v>
      </c>
    </row>
    <row r="803" spans="1:34" x14ac:dyDescent="0.35">
      <c r="A803" t="s">
        <v>2468</v>
      </c>
      <c r="B803" t="s">
        <v>2469</v>
      </c>
      <c r="C803" t="s">
        <v>62</v>
      </c>
      <c r="D803">
        <v>250</v>
      </c>
      <c r="E803">
        <v>147967</v>
      </c>
      <c r="F803" t="s">
        <v>2470</v>
      </c>
      <c r="H803" t="s">
        <v>176</v>
      </c>
      <c r="I803" t="s">
        <v>177</v>
      </c>
      <c r="J803" t="s">
        <v>178</v>
      </c>
      <c r="K803" t="s">
        <v>179</v>
      </c>
      <c r="M803" t="s">
        <v>254</v>
      </c>
      <c r="N803" t="s">
        <v>69</v>
      </c>
      <c r="P803" t="s">
        <v>180</v>
      </c>
      <c r="AC803" t="s">
        <v>54</v>
      </c>
      <c r="AH803" t="s">
        <v>181</v>
      </c>
    </row>
    <row r="804" spans="1:34" x14ac:dyDescent="0.35">
      <c r="A804" t="s">
        <v>2471</v>
      </c>
      <c r="B804" t="s">
        <v>2472</v>
      </c>
      <c r="C804" t="s">
        <v>202</v>
      </c>
      <c r="D804">
        <v>15</v>
      </c>
      <c r="E804">
        <v>11956</v>
      </c>
      <c r="F804" t="s">
        <v>203</v>
      </c>
      <c r="G804" t="s">
        <v>204</v>
      </c>
      <c r="H804" t="s">
        <v>205</v>
      </c>
      <c r="I804" t="s">
        <v>206</v>
      </c>
      <c r="K804" t="s">
        <v>207</v>
      </c>
      <c r="M804" t="s">
        <v>208</v>
      </c>
      <c r="N804" t="s">
        <v>209</v>
      </c>
      <c r="S804" t="s">
        <v>210</v>
      </c>
      <c r="AC804" t="s">
        <v>54</v>
      </c>
    </row>
    <row r="805" spans="1:34" x14ac:dyDescent="0.35">
      <c r="A805" t="s">
        <v>2473</v>
      </c>
      <c r="B805" t="s">
        <v>790</v>
      </c>
      <c r="C805" t="s">
        <v>62</v>
      </c>
      <c r="D805">
        <v>152</v>
      </c>
      <c r="E805">
        <v>39576</v>
      </c>
      <c r="F805" t="s">
        <v>791</v>
      </c>
      <c r="G805" t="s">
        <v>2474</v>
      </c>
      <c r="H805" t="s">
        <v>792</v>
      </c>
      <c r="I805" t="s">
        <v>793</v>
      </c>
      <c r="K805" t="s">
        <v>794</v>
      </c>
      <c r="M805" t="s">
        <v>254</v>
      </c>
      <c r="N805" t="s">
        <v>69</v>
      </c>
      <c r="S805" t="s">
        <v>2475</v>
      </c>
      <c r="AC805" t="s">
        <v>54</v>
      </c>
      <c r="AD805" t="s">
        <v>82</v>
      </c>
    </row>
    <row r="806" spans="1:34" x14ac:dyDescent="0.35">
      <c r="A806" t="s">
        <v>2476</v>
      </c>
      <c r="B806" t="s">
        <v>1397</v>
      </c>
      <c r="C806" t="s">
        <v>202</v>
      </c>
      <c r="D806">
        <v>38</v>
      </c>
      <c r="E806">
        <v>26719</v>
      </c>
      <c r="F806" t="s">
        <v>1194</v>
      </c>
      <c r="G806" t="s">
        <v>1195</v>
      </c>
      <c r="H806" t="s">
        <v>1196</v>
      </c>
      <c r="I806" t="s">
        <v>1197</v>
      </c>
      <c r="J806" t="s">
        <v>1198</v>
      </c>
      <c r="K806" t="s">
        <v>1199</v>
      </c>
      <c r="M806" t="s">
        <v>1200</v>
      </c>
      <c r="N806" t="s">
        <v>209</v>
      </c>
      <c r="AC806" t="s">
        <v>54</v>
      </c>
      <c r="AH806" t="s">
        <v>2031</v>
      </c>
    </row>
    <row r="807" spans="1:34" x14ac:dyDescent="0.35">
      <c r="A807" t="s">
        <v>2477</v>
      </c>
      <c r="B807" t="s">
        <v>2478</v>
      </c>
      <c r="C807" t="s">
        <v>62</v>
      </c>
      <c r="D807">
        <v>12</v>
      </c>
      <c r="E807">
        <v>5978</v>
      </c>
      <c r="F807" t="s">
        <v>2271</v>
      </c>
      <c r="H807" t="s">
        <v>2272</v>
      </c>
      <c r="I807" t="s">
        <v>97</v>
      </c>
      <c r="J807" t="s">
        <v>2273</v>
      </c>
      <c r="K807" t="s">
        <v>2272</v>
      </c>
      <c r="L807" t="s">
        <v>134</v>
      </c>
      <c r="M807" t="s">
        <v>135</v>
      </c>
      <c r="N807" t="s">
        <v>69</v>
      </c>
      <c r="O807" t="s">
        <v>2274</v>
      </c>
      <c r="AA807" t="s">
        <v>1701</v>
      </c>
      <c r="AC807" t="s">
        <v>54</v>
      </c>
      <c r="AH807" t="s">
        <v>2275</v>
      </c>
    </row>
    <row r="808" spans="1:34" x14ac:dyDescent="0.35">
      <c r="A808" t="s">
        <v>2479</v>
      </c>
      <c r="B808" t="s">
        <v>2480</v>
      </c>
      <c r="C808" t="s">
        <v>62</v>
      </c>
      <c r="D808">
        <v>4009</v>
      </c>
      <c r="E808">
        <v>1794419</v>
      </c>
      <c r="F808" t="s">
        <v>323</v>
      </c>
      <c r="G808" t="s">
        <v>314</v>
      </c>
      <c r="H808" t="s">
        <v>315</v>
      </c>
      <c r="I808" t="s">
        <v>316</v>
      </c>
      <c r="K808" t="s">
        <v>317</v>
      </c>
      <c r="M808" t="s">
        <v>324</v>
      </c>
      <c r="N808" t="s">
        <v>69</v>
      </c>
    </row>
    <row r="809" spans="1:34" x14ac:dyDescent="0.35">
      <c r="A809" t="s">
        <v>2481</v>
      </c>
      <c r="B809" t="s">
        <v>2482</v>
      </c>
      <c r="C809" t="s">
        <v>62</v>
      </c>
      <c r="D809">
        <v>51</v>
      </c>
      <c r="E809">
        <v>57532</v>
      </c>
      <c r="F809" t="s">
        <v>2483</v>
      </c>
      <c r="H809" t="s">
        <v>176</v>
      </c>
      <c r="I809" t="s">
        <v>177</v>
      </c>
      <c r="J809" t="s">
        <v>178</v>
      </c>
      <c r="K809" t="s">
        <v>179</v>
      </c>
      <c r="N809" t="s">
        <v>69</v>
      </c>
      <c r="P809" t="s">
        <v>180</v>
      </c>
      <c r="AC809" t="s">
        <v>54</v>
      </c>
      <c r="AH809" t="s">
        <v>181</v>
      </c>
    </row>
    <row r="810" spans="1:34" x14ac:dyDescent="0.35">
      <c r="A810" t="s">
        <v>2484</v>
      </c>
      <c r="B810" t="s">
        <v>212</v>
      </c>
      <c r="C810" t="s">
        <v>62</v>
      </c>
      <c r="D810">
        <v>1441</v>
      </c>
      <c r="E810">
        <v>606461</v>
      </c>
      <c r="F810" t="s">
        <v>120</v>
      </c>
      <c r="G810" t="s">
        <v>121</v>
      </c>
      <c r="H810" t="s">
        <v>122</v>
      </c>
      <c r="I810" t="s">
        <v>123</v>
      </c>
      <c r="K810" t="s">
        <v>124</v>
      </c>
      <c r="M810" t="s">
        <v>125</v>
      </c>
      <c r="N810" t="s">
        <v>69</v>
      </c>
      <c r="AH810" t="s">
        <v>1063</v>
      </c>
    </row>
    <row r="811" spans="1:34" x14ac:dyDescent="0.35">
      <c r="A811" t="s">
        <v>2485</v>
      </c>
      <c r="B811" t="s">
        <v>425</v>
      </c>
      <c r="C811" t="s">
        <v>62</v>
      </c>
      <c r="D811">
        <v>15</v>
      </c>
      <c r="E811">
        <v>7702</v>
      </c>
      <c r="F811" t="s">
        <v>644</v>
      </c>
      <c r="H811" t="s">
        <v>427</v>
      </c>
      <c r="I811" t="s">
        <v>97</v>
      </c>
      <c r="K811" t="s">
        <v>253</v>
      </c>
      <c r="L811" t="s">
        <v>134</v>
      </c>
      <c r="M811" t="s">
        <v>135</v>
      </c>
      <c r="N811" t="s">
        <v>69</v>
      </c>
      <c r="AC811" t="s">
        <v>54</v>
      </c>
      <c r="AD811" t="s">
        <v>82</v>
      </c>
      <c r="AF811" t="s">
        <v>429</v>
      </c>
      <c r="AH811" t="s">
        <v>430</v>
      </c>
    </row>
    <row r="812" spans="1:34" x14ac:dyDescent="0.35">
      <c r="A812" t="s">
        <v>2486</v>
      </c>
      <c r="B812" t="s">
        <v>2487</v>
      </c>
      <c r="C812" t="s">
        <v>62</v>
      </c>
      <c r="D812">
        <v>95</v>
      </c>
      <c r="E812">
        <v>38880</v>
      </c>
      <c r="F812" t="s">
        <v>2488</v>
      </c>
      <c r="H812" t="s">
        <v>96</v>
      </c>
      <c r="I812" t="s">
        <v>97</v>
      </c>
      <c r="K812" t="s">
        <v>96</v>
      </c>
      <c r="M812" t="s">
        <v>98</v>
      </c>
      <c r="N812" t="s">
        <v>69</v>
      </c>
    </row>
    <row r="813" spans="1:34" x14ac:dyDescent="0.35">
      <c r="A813" t="s">
        <v>2489</v>
      </c>
      <c r="B813" t="s">
        <v>2490</v>
      </c>
      <c r="C813" t="s">
        <v>62</v>
      </c>
      <c r="D813">
        <v>555</v>
      </c>
      <c r="E813">
        <v>104673</v>
      </c>
      <c r="F813" t="s">
        <v>2491</v>
      </c>
      <c r="H813" t="s">
        <v>941</v>
      </c>
      <c r="I813" t="s">
        <v>97</v>
      </c>
      <c r="K813" t="s">
        <v>942</v>
      </c>
      <c r="M813" t="s">
        <v>1784</v>
      </c>
      <c r="N813" t="s">
        <v>69</v>
      </c>
      <c r="O813" t="s">
        <v>943</v>
      </c>
      <c r="AC813" t="s">
        <v>54</v>
      </c>
      <c r="AE813" t="s">
        <v>944</v>
      </c>
      <c r="AH813" t="s">
        <v>2492</v>
      </c>
    </row>
    <row r="814" spans="1:34" x14ac:dyDescent="0.35">
      <c r="A814" t="s">
        <v>2493</v>
      </c>
      <c r="B814" t="s">
        <v>2494</v>
      </c>
      <c r="C814" t="s">
        <v>62</v>
      </c>
      <c r="D814">
        <v>20</v>
      </c>
      <c r="E814">
        <v>5283</v>
      </c>
      <c r="F814" t="s">
        <v>2495</v>
      </c>
      <c r="G814" t="s">
        <v>2496</v>
      </c>
      <c r="H814" t="s">
        <v>2497</v>
      </c>
      <c r="I814" t="s">
        <v>97</v>
      </c>
      <c r="J814" t="s">
        <v>2497</v>
      </c>
      <c r="K814" t="s">
        <v>2498</v>
      </c>
      <c r="M814" t="s">
        <v>98</v>
      </c>
      <c r="N814" t="s">
        <v>69</v>
      </c>
      <c r="S814" t="s">
        <v>2499</v>
      </c>
      <c r="AC814" t="s">
        <v>54</v>
      </c>
      <c r="AE814" t="s">
        <v>2500</v>
      </c>
      <c r="AH814" t="s">
        <v>2501</v>
      </c>
    </row>
    <row r="815" spans="1:34" x14ac:dyDescent="0.35">
      <c r="A815" t="s">
        <v>2502</v>
      </c>
      <c r="B815" t="s">
        <v>1989</v>
      </c>
      <c r="C815" t="s">
        <v>62</v>
      </c>
      <c r="D815">
        <v>60</v>
      </c>
      <c r="E815">
        <v>20934</v>
      </c>
      <c r="F815" t="s">
        <v>1990</v>
      </c>
      <c r="H815" t="s">
        <v>96</v>
      </c>
      <c r="I815" t="s">
        <v>97</v>
      </c>
      <c r="K815" t="s">
        <v>96</v>
      </c>
      <c r="M815" t="s">
        <v>1506</v>
      </c>
      <c r="N815" t="s">
        <v>69</v>
      </c>
      <c r="AD815" t="s">
        <v>82</v>
      </c>
      <c r="AF815" t="s">
        <v>429</v>
      </c>
      <c r="AH815" t="s">
        <v>99</v>
      </c>
    </row>
    <row r="816" spans="1:34" x14ac:dyDescent="0.35">
      <c r="A816" t="s">
        <v>2503</v>
      </c>
      <c r="B816" t="s">
        <v>479</v>
      </c>
      <c r="C816" t="s">
        <v>36</v>
      </c>
      <c r="D816">
        <v>0</v>
      </c>
      <c r="E816">
        <v>685</v>
      </c>
      <c r="F816" t="s">
        <v>116</v>
      </c>
      <c r="H816" t="s">
        <v>39</v>
      </c>
      <c r="I816" t="s">
        <v>40</v>
      </c>
      <c r="K816" t="s">
        <v>39</v>
      </c>
      <c r="M816" t="s">
        <v>41</v>
      </c>
      <c r="N816" t="s">
        <v>42</v>
      </c>
      <c r="O816" t="s">
        <v>117</v>
      </c>
      <c r="AC816" t="s">
        <v>54</v>
      </c>
      <c r="AH816" t="s">
        <v>43</v>
      </c>
    </row>
    <row r="817" spans="1:34" x14ac:dyDescent="0.35">
      <c r="A817" t="s">
        <v>2504</v>
      </c>
      <c r="B817" t="s">
        <v>35</v>
      </c>
      <c r="C817" t="s">
        <v>36</v>
      </c>
      <c r="D817">
        <v>1</v>
      </c>
      <c r="E817">
        <v>1780</v>
      </c>
      <c r="F817" t="s">
        <v>116</v>
      </c>
      <c r="H817" t="s">
        <v>39</v>
      </c>
      <c r="I817" t="s">
        <v>40</v>
      </c>
      <c r="K817" t="s">
        <v>39</v>
      </c>
      <c r="M817" t="s">
        <v>41</v>
      </c>
      <c r="N817" t="s">
        <v>42</v>
      </c>
      <c r="O817" t="s">
        <v>227</v>
      </c>
      <c r="AC817" t="s">
        <v>54</v>
      </c>
      <c r="AH817" t="s">
        <v>43</v>
      </c>
    </row>
    <row r="818" spans="1:34" x14ac:dyDescent="0.35">
      <c r="A818" t="s">
        <v>2505</v>
      </c>
      <c r="B818" t="s">
        <v>936</v>
      </c>
      <c r="C818" t="s">
        <v>36</v>
      </c>
      <c r="D818">
        <v>0</v>
      </c>
      <c r="E818">
        <v>1679</v>
      </c>
      <c r="F818" t="s">
        <v>116</v>
      </c>
      <c r="H818" t="s">
        <v>39</v>
      </c>
      <c r="I818" t="s">
        <v>40</v>
      </c>
      <c r="K818" t="s">
        <v>39</v>
      </c>
      <c r="M818" t="s">
        <v>41</v>
      </c>
      <c r="N818" t="s">
        <v>42</v>
      </c>
      <c r="O818" t="s">
        <v>117</v>
      </c>
      <c r="AC818" t="s">
        <v>54</v>
      </c>
      <c r="AH818" t="s">
        <v>43</v>
      </c>
    </row>
    <row r="819" spans="1:34" x14ac:dyDescent="0.35">
      <c r="A819" t="s">
        <v>2506</v>
      </c>
      <c r="B819" t="s">
        <v>2507</v>
      </c>
      <c r="C819" t="s">
        <v>62</v>
      </c>
      <c r="D819">
        <v>3878</v>
      </c>
      <c r="E819">
        <v>402900</v>
      </c>
      <c r="F819" t="s">
        <v>277</v>
      </c>
      <c r="G819" t="s">
        <v>278</v>
      </c>
      <c r="H819" t="s">
        <v>260</v>
      </c>
      <c r="I819" t="s">
        <v>261</v>
      </c>
      <c r="J819" t="s">
        <v>262</v>
      </c>
      <c r="K819" t="s">
        <v>263</v>
      </c>
      <c r="M819" t="s">
        <v>264</v>
      </c>
      <c r="N819" t="s">
        <v>69</v>
      </c>
      <c r="O819" t="s">
        <v>417</v>
      </c>
      <c r="AC819" t="s">
        <v>54</v>
      </c>
      <c r="AH819" t="s">
        <v>2508</v>
      </c>
    </row>
    <row r="820" spans="1:34" x14ac:dyDescent="0.35">
      <c r="A820" t="s">
        <v>2509</v>
      </c>
      <c r="B820" t="s">
        <v>2510</v>
      </c>
      <c r="C820" t="s">
        <v>62</v>
      </c>
      <c r="D820">
        <v>86</v>
      </c>
      <c r="E820">
        <v>9831</v>
      </c>
      <c r="F820" t="s">
        <v>1403</v>
      </c>
      <c r="G820" t="s">
        <v>549</v>
      </c>
      <c r="H820" t="s">
        <v>362</v>
      </c>
      <c r="I820" t="s">
        <v>97</v>
      </c>
      <c r="K820" t="s">
        <v>363</v>
      </c>
      <c r="M820" t="s">
        <v>98</v>
      </c>
      <c r="N820" t="s">
        <v>69</v>
      </c>
      <c r="O820" t="s">
        <v>550</v>
      </c>
      <c r="AH820" t="s">
        <v>2511</v>
      </c>
    </row>
    <row r="821" spans="1:34" x14ac:dyDescent="0.35">
      <c r="A821" t="s">
        <v>2512</v>
      </c>
      <c r="B821" t="s">
        <v>2369</v>
      </c>
      <c r="C821" t="s">
        <v>62</v>
      </c>
      <c r="D821">
        <v>162</v>
      </c>
      <c r="E821">
        <v>37706</v>
      </c>
      <c r="F821" t="s">
        <v>2513</v>
      </c>
      <c r="G821" t="s">
        <v>2131</v>
      </c>
      <c r="H821" t="s">
        <v>141</v>
      </c>
      <c r="I821" t="s">
        <v>142</v>
      </c>
      <c r="K821" t="s">
        <v>143</v>
      </c>
      <c r="M821" t="s">
        <v>98</v>
      </c>
      <c r="N821" t="s">
        <v>69</v>
      </c>
      <c r="S821" t="s">
        <v>2132</v>
      </c>
      <c r="AC821" t="s">
        <v>54</v>
      </c>
    </row>
    <row r="822" spans="1:34" x14ac:dyDescent="0.35">
      <c r="A822" t="s">
        <v>2514</v>
      </c>
      <c r="B822" t="s">
        <v>1203</v>
      </c>
      <c r="C822" t="s">
        <v>62</v>
      </c>
      <c r="D822">
        <v>6739</v>
      </c>
      <c r="E822">
        <v>3272098</v>
      </c>
      <c r="F822" t="s">
        <v>277</v>
      </c>
      <c r="G822" t="s">
        <v>278</v>
      </c>
      <c r="H822" t="s">
        <v>260</v>
      </c>
      <c r="I822" t="s">
        <v>261</v>
      </c>
      <c r="J822" t="s">
        <v>262</v>
      </c>
      <c r="K822" t="s">
        <v>263</v>
      </c>
      <c r="M822" t="s">
        <v>264</v>
      </c>
      <c r="N822" t="s">
        <v>69</v>
      </c>
      <c r="O822" t="s">
        <v>279</v>
      </c>
      <c r="AA822" t="s">
        <v>280</v>
      </c>
      <c r="AC822" t="s">
        <v>54</v>
      </c>
      <c r="AH822" t="s">
        <v>2212</v>
      </c>
    </row>
    <row r="823" spans="1:34" x14ac:dyDescent="0.35">
      <c r="A823" t="s">
        <v>2515</v>
      </c>
      <c r="B823" t="s">
        <v>857</v>
      </c>
      <c r="C823" t="s">
        <v>62</v>
      </c>
      <c r="D823">
        <v>10160</v>
      </c>
      <c r="E823">
        <v>1059420</v>
      </c>
      <c r="F823" t="s">
        <v>277</v>
      </c>
      <c r="G823" t="s">
        <v>278</v>
      </c>
      <c r="H823" t="s">
        <v>260</v>
      </c>
      <c r="I823" t="s">
        <v>261</v>
      </c>
      <c r="J823" t="s">
        <v>262</v>
      </c>
      <c r="K823" t="s">
        <v>263</v>
      </c>
      <c r="M823" t="s">
        <v>264</v>
      </c>
      <c r="N823" t="s">
        <v>69</v>
      </c>
      <c r="O823" t="s">
        <v>417</v>
      </c>
      <c r="AC823" t="s">
        <v>54</v>
      </c>
      <c r="AH823" t="s">
        <v>719</v>
      </c>
    </row>
    <row r="824" spans="1:34" x14ac:dyDescent="0.35">
      <c r="A824" t="s">
        <v>2516</v>
      </c>
      <c r="B824" t="s">
        <v>1653</v>
      </c>
      <c r="C824" t="s">
        <v>62</v>
      </c>
      <c r="D824">
        <v>67</v>
      </c>
      <c r="E824">
        <v>17648</v>
      </c>
      <c r="F824" t="s">
        <v>1099</v>
      </c>
      <c r="G824" t="s">
        <v>361</v>
      </c>
      <c r="H824" t="s">
        <v>362</v>
      </c>
      <c r="I824" t="s">
        <v>97</v>
      </c>
      <c r="K824" t="s">
        <v>363</v>
      </c>
      <c r="M824" t="s">
        <v>98</v>
      </c>
      <c r="N824" t="s">
        <v>69</v>
      </c>
      <c r="O824" t="s">
        <v>343</v>
      </c>
      <c r="AH824" t="s">
        <v>2517</v>
      </c>
    </row>
    <row r="825" spans="1:34" x14ac:dyDescent="0.35">
      <c r="A825" t="s">
        <v>2518</v>
      </c>
      <c r="B825" t="s">
        <v>119</v>
      </c>
      <c r="C825" t="s">
        <v>62</v>
      </c>
      <c r="D825">
        <v>5528</v>
      </c>
      <c r="E825">
        <v>2256156</v>
      </c>
      <c r="F825" t="s">
        <v>421</v>
      </c>
      <c r="G825" t="s">
        <v>422</v>
      </c>
      <c r="H825" t="s">
        <v>122</v>
      </c>
      <c r="I825" t="s">
        <v>123</v>
      </c>
      <c r="K825" t="s">
        <v>124</v>
      </c>
      <c r="M825" t="s">
        <v>125</v>
      </c>
      <c r="N825" t="s">
        <v>69</v>
      </c>
      <c r="AA825" t="s">
        <v>213</v>
      </c>
      <c r="AH825" t="s">
        <v>1553</v>
      </c>
    </row>
    <row r="826" spans="1:34" x14ac:dyDescent="0.35">
      <c r="A826" t="s">
        <v>2519</v>
      </c>
      <c r="B826" t="s">
        <v>1458</v>
      </c>
      <c r="C826" t="s">
        <v>73</v>
      </c>
      <c r="D826">
        <v>3567</v>
      </c>
      <c r="E826">
        <v>1562768</v>
      </c>
      <c r="F826" t="s">
        <v>568</v>
      </c>
      <c r="H826" t="s">
        <v>435</v>
      </c>
      <c r="I826" t="s">
        <v>436</v>
      </c>
      <c r="K826" t="s">
        <v>437</v>
      </c>
      <c r="M826" t="s">
        <v>438</v>
      </c>
      <c r="N826" t="s">
        <v>80</v>
      </c>
      <c r="AC826" t="s">
        <v>54</v>
      </c>
      <c r="AD826" t="s">
        <v>82</v>
      </c>
      <c r="AH826" t="s">
        <v>439</v>
      </c>
    </row>
    <row r="827" spans="1:34" x14ac:dyDescent="0.35">
      <c r="A827" t="s">
        <v>2520</v>
      </c>
      <c r="B827" t="s">
        <v>1565</v>
      </c>
      <c r="C827" t="s">
        <v>62</v>
      </c>
      <c r="D827">
        <v>280</v>
      </c>
      <c r="E827">
        <v>28413</v>
      </c>
      <c r="F827" t="s">
        <v>554</v>
      </c>
      <c r="G827" t="s">
        <v>555</v>
      </c>
      <c r="H827" t="s">
        <v>107</v>
      </c>
      <c r="I827" t="s">
        <v>108</v>
      </c>
      <c r="J827" t="s">
        <v>107</v>
      </c>
      <c r="K827" t="s">
        <v>107</v>
      </c>
      <c r="M827" t="s">
        <v>98</v>
      </c>
      <c r="N827" t="s">
        <v>69</v>
      </c>
      <c r="O827" t="s">
        <v>111</v>
      </c>
      <c r="AH827" t="s">
        <v>1566</v>
      </c>
    </row>
    <row r="828" spans="1:34" x14ac:dyDescent="0.35">
      <c r="A828" t="s">
        <v>2521</v>
      </c>
      <c r="B828" t="s">
        <v>2522</v>
      </c>
      <c r="C828" t="s">
        <v>36</v>
      </c>
      <c r="D828">
        <v>440</v>
      </c>
      <c r="E828">
        <v>579461</v>
      </c>
      <c r="F828" t="s">
        <v>2523</v>
      </c>
      <c r="G828" t="s">
        <v>2524</v>
      </c>
      <c r="H828" t="s">
        <v>186</v>
      </c>
      <c r="I828" t="s">
        <v>187</v>
      </c>
      <c r="J828" t="s">
        <v>188</v>
      </c>
      <c r="K828" t="s">
        <v>186</v>
      </c>
      <c r="M828" t="s">
        <v>2525</v>
      </c>
      <c r="N828" t="s">
        <v>42</v>
      </c>
      <c r="AC828" t="s">
        <v>54</v>
      </c>
      <c r="AD828" t="s">
        <v>82</v>
      </c>
      <c r="AH828" t="s">
        <v>663</v>
      </c>
    </row>
    <row r="829" spans="1:34" x14ac:dyDescent="0.35">
      <c r="A829" t="s">
        <v>2526</v>
      </c>
      <c r="B829" t="s">
        <v>2527</v>
      </c>
      <c r="C829" t="s">
        <v>62</v>
      </c>
      <c r="D829">
        <v>108</v>
      </c>
      <c r="E829">
        <v>79247</v>
      </c>
      <c r="F829" t="s">
        <v>1370</v>
      </c>
      <c r="G829" t="s">
        <v>1371</v>
      </c>
      <c r="H829" t="s">
        <v>1372</v>
      </c>
      <c r="I829" t="s">
        <v>1373</v>
      </c>
      <c r="J829" t="s">
        <v>1374</v>
      </c>
      <c r="K829" t="s">
        <v>1374</v>
      </c>
      <c r="M829" t="s">
        <v>79</v>
      </c>
      <c r="N829" t="s">
        <v>69</v>
      </c>
      <c r="O829" t="s">
        <v>1375</v>
      </c>
      <c r="AC829" t="s">
        <v>54</v>
      </c>
      <c r="AH829" t="s">
        <v>2528</v>
      </c>
    </row>
    <row r="830" spans="1:34" x14ac:dyDescent="0.35">
      <c r="A830" t="s">
        <v>2529</v>
      </c>
      <c r="B830" t="s">
        <v>359</v>
      </c>
      <c r="C830" t="s">
        <v>62</v>
      </c>
      <c r="D830">
        <v>106</v>
      </c>
      <c r="E830">
        <v>27753</v>
      </c>
      <c r="F830" t="s">
        <v>1099</v>
      </c>
      <c r="G830" t="s">
        <v>361</v>
      </c>
      <c r="H830" t="s">
        <v>362</v>
      </c>
      <c r="I830" t="s">
        <v>97</v>
      </c>
      <c r="K830" t="s">
        <v>363</v>
      </c>
      <c r="M830" t="s">
        <v>98</v>
      </c>
      <c r="N830" t="s">
        <v>69</v>
      </c>
      <c r="O830" t="s">
        <v>343</v>
      </c>
      <c r="AH830" t="s">
        <v>2530</v>
      </c>
    </row>
    <row r="831" spans="1:34" x14ac:dyDescent="0.35">
      <c r="A831" t="s">
        <v>2531</v>
      </c>
      <c r="B831" t="s">
        <v>2029</v>
      </c>
      <c r="C831" t="s">
        <v>62</v>
      </c>
      <c r="D831">
        <v>391</v>
      </c>
      <c r="E831">
        <v>205568</v>
      </c>
      <c r="F831" t="s">
        <v>527</v>
      </c>
      <c r="G831" t="s">
        <v>528</v>
      </c>
      <c r="H831" t="s">
        <v>349</v>
      </c>
      <c r="I831" t="s">
        <v>350</v>
      </c>
      <c r="K831" t="s">
        <v>529</v>
      </c>
      <c r="L831" t="s">
        <v>49</v>
      </c>
      <c r="M831" t="s">
        <v>98</v>
      </c>
      <c r="N831" t="s">
        <v>69</v>
      </c>
      <c r="S831" t="s">
        <v>530</v>
      </c>
      <c r="AC831" t="s">
        <v>54</v>
      </c>
      <c r="AH831" t="s">
        <v>531</v>
      </c>
    </row>
    <row r="832" spans="1:34" x14ac:dyDescent="0.35">
      <c r="A832" t="s">
        <v>2532</v>
      </c>
      <c r="B832" t="s">
        <v>416</v>
      </c>
      <c r="C832" t="s">
        <v>62</v>
      </c>
      <c r="D832">
        <v>2464</v>
      </c>
      <c r="E832">
        <v>1195439</v>
      </c>
      <c r="F832" t="s">
        <v>284</v>
      </c>
      <c r="G832" t="s">
        <v>285</v>
      </c>
      <c r="H832" t="s">
        <v>260</v>
      </c>
      <c r="I832" t="s">
        <v>261</v>
      </c>
      <c r="J832" t="s">
        <v>262</v>
      </c>
      <c r="K832" t="s">
        <v>263</v>
      </c>
      <c r="M832" t="s">
        <v>264</v>
      </c>
      <c r="N832" t="s">
        <v>69</v>
      </c>
      <c r="O832" t="s">
        <v>286</v>
      </c>
      <c r="AC832" t="s">
        <v>54</v>
      </c>
      <c r="AH832" t="s">
        <v>418</v>
      </c>
    </row>
    <row r="833" spans="1:34" x14ac:dyDescent="0.35">
      <c r="A833" t="s">
        <v>2533</v>
      </c>
      <c r="B833" t="s">
        <v>2534</v>
      </c>
      <c r="C833" t="s">
        <v>62</v>
      </c>
      <c r="D833">
        <v>124</v>
      </c>
      <c r="E833">
        <v>64825</v>
      </c>
      <c r="F833" t="s">
        <v>337</v>
      </c>
      <c r="G833" t="s">
        <v>338</v>
      </c>
      <c r="H833" t="s">
        <v>339</v>
      </c>
      <c r="I833" t="s">
        <v>340</v>
      </c>
      <c r="J833" t="s">
        <v>341</v>
      </c>
      <c r="K833" t="s">
        <v>341</v>
      </c>
      <c r="M833" t="s">
        <v>342</v>
      </c>
      <c r="N833" t="s">
        <v>69</v>
      </c>
      <c r="O833" t="s">
        <v>343</v>
      </c>
      <c r="AH833" t="s">
        <v>344</v>
      </c>
    </row>
    <row r="834" spans="1:34" x14ac:dyDescent="0.35">
      <c r="A834" t="s">
        <v>2535</v>
      </c>
      <c r="B834" t="s">
        <v>1989</v>
      </c>
      <c r="C834" t="s">
        <v>62</v>
      </c>
      <c r="D834">
        <v>55</v>
      </c>
      <c r="E834">
        <v>31440</v>
      </c>
      <c r="F834" t="s">
        <v>1990</v>
      </c>
      <c r="H834" t="s">
        <v>96</v>
      </c>
      <c r="I834" t="s">
        <v>97</v>
      </c>
      <c r="K834" t="s">
        <v>96</v>
      </c>
      <c r="M834" t="s">
        <v>98</v>
      </c>
      <c r="N834" t="s">
        <v>69</v>
      </c>
      <c r="AD834" t="s">
        <v>82</v>
      </c>
      <c r="AF834" t="s">
        <v>429</v>
      </c>
      <c r="AH834" t="s">
        <v>99</v>
      </c>
    </row>
    <row r="835" spans="1:34" x14ac:dyDescent="0.35">
      <c r="A835" t="s">
        <v>2536</v>
      </c>
      <c r="B835" t="s">
        <v>1322</v>
      </c>
      <c r="C835" t="s">
        <v>62</v>
      </c>
      <c r="D835">
        <v>1241</v>
      </c>
      <c r="E835">
        <v>609145</v>
      </c>
      <c r="F835" t="s">
        <v>2537</v>
      </c>
      <c r="G835" t="s">
        <v>2538</v>
      </c>
      <c r="H835" t="s">
        <v>107</v>
      </c>
      <c r="I835" t="s">
        <v>108</v>
      </c>
      <c r="J835" t="s">
        <v>107</v>
      </c>
      <c r="K835" t="s">
        <v>107</v>
      </c>
      <c r="M835" t="s">
        <v>98</v>
      </c>
      <c r="N835" t="s">
        <v>69</v>
      </c>
      <c r="O835" t="s">
        <v>2539</v>
      </c>
      <c r="AA835" t="s">
        <v>1220</v>
      </c>
      <c r="AC835" t="s">
        <v>54</v>
      </c>
      <c r="AH835" t="s">
        <v>1323</v>
      </c>
    </row>
    <row r="836" spans="1:34" x14ac:dyDescent="0.35">
      <c r="A836" t="s">
        <v>2540</v>
      </c>
      <c r="B836" t="s">
        <v>2181</v>
      </c>
      <c r="C836" t="s">
        <v>62</v>
      </c>
      <c r="D836">
        <v>2341</v>
      </c>
      <c r="E836">
        <v>1135282</v>
      </c>
      <c r="F836" t="s">
        <v>284</v>
      </c>
      <c r="G836" t="s">
        <v>285</v>
      </c>
      <c r="H836" t="s">
        <v>260</v>
      </c>
      <c r="I836" t="s">
        <v>261</v>
      </c>
      <c r="J836" t="s">
        <v>262</v>
      </c>
      <c r="K836" t="s">
        <v>263</v>
      </c>
      <c r="M836" t="s">
        <v>264</v>
      </c>
      <c r="N836" t="s">
        <v>69</v>
      </c>
      <c r="O836" t="s">
        <v>286</v>
      </c>
      <c r="AC836" t="s">
        <v>54</v>
      </c>
      <c r="AH836" t="s">
        <v>2541</v>
      </c>
    </row>
    <row r="837" spans="1:34" x14ac:dyDescent="0.35">
      <c r="A837" t="s">
        <v>2542</v>
      </c>
      <c r="B837" t="s">
        <v>857</v>
      </c>
      <c r="C837" t="s">
        <v>62</v>
      </c>
      <c r="D837">
        <v>9981</v>
      </c>
      <c r="E837">
        <v>1036908</v>
      </c>
      <c r="F837" t="s">
        <v>277</v>
      </c>
      <c r="G837" t="s">
        <v>278</v>
      </c>
      <c r="H837" t="s">
        <v>260</v>
      </c>
      <c r="I837" t="s">
        <v>261</v>
      </c>
      <c r="J837" t="s">
        <v>262</v>
      </c>
      <c r="K837" t="s">
        <v>263</v>
      </c>
      <c r="M837" t="s">
        <v>264</v>
      </c>
      <c r="N837" t="s">
        <v>69</v>
      </c>
      <c r="O837" t="s">
        <v>279</v>
      </c>
      <c r="AA837" t="s">
        <v>280</v>
      </c>
      <c r="AC837" t="s">
        <v>54</v>
      </c>
      <c r="AH837" t="s">
        <v>719</v>
      </c>
    </row>
    <row r="838" spans="1:34" x14ac:dyDescent="0.35">
      <c r="A838" t="s">
        <v>2543</v>
      </c>
      <c r="B838" t="s">
        <v>2544</v>
      </c>
      <c r="C838" t="s">
        <v>62</v>
      </c>
      <c r="D838">
        <v>0</v>
      </c>
      <c r="E838">
        <v>69</v>
      </c>
      <c r="F838" t="s">
        <v>2545</v>
      </c>
      <c r="G838" t="s">
        <v>2546</v>
      </c>
      <c r="H838" t="s">
        <v>2136</v>
      </c>
      <c r="I838" t="s">
        <v>2137</v>
      </c>
      <c r="J838" t="s">
        <v>2138</v>
      </c>
      <c r="K838" t="s">
        <v>2136</v>
      </c>
      <c r="M838" t="s">
        <v>98</v>
      </c>
      <c r="N838" t="s">
        <v>69</v>
      </c>
      <c r="S838" t="s">
        <v>2547</v>
      </c>
      <c r="AC838" t="s">
        <v>54</v>
      </c>
      <c r="AD838" t="s">
        <v>82</v>
      </c>
    </row>
    <row r="839" spans="1:34" x14ac:dyDescent="0.35">
      <c r="A839" t="s">
        <v>2548</v>
      </c>
      <c r="B839" t="s">
        <v>2549</v>
      </c>
      <c r="C839" t="s">
        <v>73</v>
      </c>
      <c r="D839">
        <v>331</v>
      </c>
      <c r="E839">
        <v>182661</v>
      </c>
      <c r="F839" t="s">
        <v>1602</v>
      </c>
      <c r="G839" t="s">
        <v>1603</v>
      </c>
      <c r="H839" t="s">
        <v>1576</v>
      </c>
      <c r="I839" t="s">
        <v>1577</v>
      </c>
      <c r="K839" t="s">
        <v>1604</v>
      </c>
      <c r="M839" t="s">
        <v>68</v>
      </c>
      <c r="N839" t="s">
        <v>80</v>
      </c>
      <c r="O839" t="s">
        <v>1580</v>
      </c>
      <c r="AC839" t="s">
        <v>54</v>
      </c>
      <c r="AD839" t="s">
        <v>605</v>
      </c>
      <c r="AH839" t="s">
        <v>2550</v>
      </c>
    </row>
    <row r="840" spans="1:34" x14ac:dyDescent="0.35">
      <c r="A840" t="s">
        <v>2551</v>
      </c>
      <c r="B840" t="s">
        <v>498</v>
      </c>
      <c r="C840" t="s">
        <v>62</v>
      </c>
      <c r="D840">
        <v>2277</v>
      </c>
      <c r="E840">
        <v>237856</v>
      </c>
      <c r="F840" t="s">
        <v>241</v>
      </c>
      <c r="G840" t="s">
        <v>242</v>
      </c>
      <c r="H840" t="s">
        <v>243</v>
      </c>
      <c r="I840" t="s">
        <v>244</v>
      </c>
      <c r="K840" t="s">
        <v>245</v>
      </c>
      <c r="M840" t="s">
        <v>68</v>
      </c>
      <c r="N840" t="s">
        <v>69</v>
      </c>
      <c r="O840" t="s">
        <v>246</v>
      </c>
      <c r="AC840" t="s">
        <v>54</v>
      </c>
      <c r="AH840" t="s">
        <v>500</v>
      </c>
    </row>
    <row r="841" spans="1:34" x14ac:dyDescent="0.35">
      <c r="A841" t="s">
        <v>2552</v>
      </c>
      <c r="B841" t="s">
        <v>2062</v>
      </c>
      <c r="C841" t="s">
        <v>36</v>
      </c>
      <c r="D841">
        <v>559</v>
      </c>
      <c r="E841">
        <v>1305194</v>
      </c>
      <c r="F841" t="s">
        <v>1028</v>
      </c>
      <c r="G841" t="s">
        <v>600</v>
      </c>
      <c r="H841" t="s">
        <v>601</v>
      </c>
      <c r="I841" t="s">
        <v>602</v>
      </c>
      <c r="K841" t="s">
        <v>603</v>
      </c>
      <c r="M841" t="s">
        <v>318</v>
      </c>
      <c r="N841" t="s">
        <v>604</v>
      </c>
      <c r="AH841" t="s">
        <v>1029</v>
      </c>
    </row>
    <row r="842" spans="1:34" x14ac:dyDescent="0.35">
      <c r="A842" t="s">
        <v>2553</v>
      </c>
      <c r="B842" t="s">
        <v>872</v>
      </c>
      <c r="C842" t="s">
        <v>62</v>
      </c>
      <c r="D842">
        <v>102</v>
      </c>
      <c r="E842">
        <v>103517</v>
      </c>
      <c r="F842" t="s">
        <v>120</v>
      </c>
      <c r="G842" t="s">
        <v>121</v>
      </c>
      <c r="H842" t="s">
        <v>122</v>
      </c>
      <c r="I842" t="s">
        <v>123</v>
      </c>
      <c r="K842" t="s">
        <v>124</v>
      </c>
      <c r="M842" t="s">
        <v>125</v>
      </c>
      <c r="N842" t="s">
        <v>69</v>
      </c>
      <c r="AH842" t="s">
        <v>2554</v>
      </c>
    </row>
    <row r="843" spans="1:34" x14ac:dyDescent="0.35">
      <c r="A843" t="s">
        <v>2555</v>
      </c>
      <c r="B843" t="s">
        <v>2556</v>
      </c>
      <c r="C843" t="s">
        <v>62</v>
      </c>
      <c r="D843">
        <v>111</v>
      </c>
      <c r="E843">
        <v>64790</v>
      </c>
      <c r="F843" t="s">
        <v>337</v>
      </c>
      <c r="G843" t="s">
        <v>338</v>
      </c>
      <c r="H843" t="s">
        <v>339</v>
      </c>
      <c r="I843" t="s">
        <v>340</v>
      </c>
      <c r="J843" t="s">
        <v>341</v>
      </c>
      <c r="K843" t="s">
        <v>341</v>
      </c>
      <c r="M843" t="s">
        <v>342</v>
      </c>
      <c r="N843" t="s">
        <v>69</v>
      </c>
      <c r="O843" t="s">
        <v>343</v>
      </c>
      <c r="AH843" t="s">
        <v>503</v>
      </c>
    </row>
    <row r="844" spans="1:34" x14ac:dyDescent="0.35">
      <c r="A844" t="s">
        <v>2557</v>
      </c>
      <c r="B844" t="s">
        <v>226</v>
      </c>
      <c r="C844" t="s">
        <v>36</v>
      </c>
      <c r="D844">
        <v>1</v>
      </c>
      <c r="E844">
        <v>3159</v>
      </c>
      <c r="F844" t="s">
        <v>116</v>
      </c>
      <c r="H844" t="s">
        <v>39</v>
      </c>
      <c r="I844" t="s">
        <v>40</v>
      </c>
      <c r="K844" t="s">
        <v>39</v>
      </c>
      <c r="M844" t="s">
        <v>41</v>
      </c>
      <c r="N844" t="s">
        <v>42</v>
      </c>
      <c r="O844" t="s">
        <v>117</v>
      </c>
      <c r="AC844" t="s">
        <v>54</v>
      </c>
      <c r="AH844" t="s">
        <v>43</v>
      </c>
    </row>
    <row r="845" spans="1:34" x14ac:dyDescent="0.35">
      <c r="A845" t="s">
        <v>2558</v>
      </c>
      <c r="B845" t="s">
        <v>2559</v>
      </c>
      <c r="C845" t="s">
        <v>73</v>
      </c>
      <c r="D845">
        <v>43</v>
      </c>
      <c r="E845">
        <v>17408</v>
      </c>
      <c r="F845" t="s">
        <v>568</v>
      </c>
      <c r="H845" t="s">
        <v>435</v>
      </c>
      <c r="I845" t="s">
        <v>436</v>
      </c>
      <c r="K845" t="s">
        <v>437</v>
      </c>
      <c r="M845" t="s">
        <v>438</v>
      </c>
      <c r="N845" t="s">
        <v>80</v>
      </c>
      <c r="AC845" t="s">
        <v>54</v>
      </c>
      <c r="AD845" t="s">
        <v>82</v>
      </c>
      <c r="AH845" t="s">
        <v>455</v>
      </c>
    </row>
    <row r="846" spans="1:34" x14ac:dyDescent="0.35">
      <c r="A846" t="s">
        <v>2560</v>
      </c>
      <c r="B846" t="s">
        <v>991</v>
      </c>
      <c r="C846" t="s">
        <v>62</v>
      </c>
      <c r="D846">
        <v>165</v>
      </c>
      <c r="E846">
        <v>115326</v>
      </c>
      <c r="F846" t="s">
        <v>165</v>
      </c>
      <c r="G846" t="s">
        <v>166</v>
      </c>
      <c r="H846" t="s">
        <v>167</v>
      </c>
      <c r="I846" t="s">
        <v>97</v>
      </c>
      <c r="K846" t="s">
        <v>168</v>
      </c>
      <c r="N846" t="s">
        <v>69</v>
      </c>
      <c r="O846" t="s">
        <v>169</v>
      </c>
      <c r="W846" t="s">
        <v>170</v>
      </c>
      <c r="AA846" t="s">
        <v>171</v>
      </c>
      <c r="AC846" t="s">
        <v>54</v>
      </c>
      <c r="AH846" t="s">
        <v>172</v>
      </c>
    </row>
    <row r="847" spans="1:34" x14ac:dyDescent="0.35">
      <c r="A847" t="s">
        <v>2561</v>
      </c>
      <c r="B847" t="s">
        <v>759</v>
      </c>
      <c r="C847" t="s">
        <v>36</v>
      </c>
      <c r="D847">
        <v>976</v>
      </c>
      <c r="E847">
        <v>468582</v>
      </c>
      <c r="F847" t="s">
        <v>1783</v>
      </c>
      <c r="G847" t="s">
        <v>761</v>
      </c>
      <c r="H847" t="s">
        <v>762</v>
      </c>
      <c r="I847" t="s">
        <v>763</v>
      </c>
      <c r="K847" t="s">
        <v>762</v>
      </c>
      <c r="M847" t="s">
        <v>1784</v>
      </c>
      <c r="N847" t="s">
        <v>411</v>
      </c>
      <c r="AC847" t="s">
        <v>54</v>
      </c>
      <c r="AH847" t="s">
        <v>765</v>
      </c>
    </row>
    <row r="848" spans="1:34" x14ac:dyDescent="0.35">
      <c r="A848" s="1" t="s">
        <v>2562</v>
      </c>
      <c r="B848" t="s">
        <v>1086</v>
      </c>
      <c r="C848" t="s">
        <v>36</v>
      </c>
      <c r="D848">
        <v>5</v>
      </c>
      <c r="E848">
        <v>6557</v>
      </c>
      <c r="F848" t="s">
        <v>1514</v>
      </c>
      <c r="G848" t="s">
        <v>1399</v>
      </c>
      <c r="H848" t="s">
        <v>39</v>
      </c>
      <c r="I848" t="s">
        <v>40</v>
      </c>
      <c r="K848" t="s">
        <v>39</v>
      </c>
      <c r="M848" t="s">
        <v>41</v>
      </c>
      <c r="N848" t="s">
        <v>42</v>
      </c>
      <c r="AC848" t="s">
        <v>54</v>
      </c>
      <c r="AH848" t="s">
        <v>1089</v>
      </c>
    </row>
    <row r="849" spans="1:34" x14ac:dyDescent="0.35">
      <c r="A849" t="s">
        <v>2563</v>
      </c>
      <c r="B849" t="s">
        <v>2564</v>
      </c>
      <c r="C849" t="s">
        <v>62</v>
      </c>
      <c r="D849">
        <v>0</v>
      </c>
      <c r="E849">
        <v>68</v>
      </c>
      <c r="F849" t="s">
        <v>2565</v>
      </c>
      <c r="G849" t="s">
        <v>1013</v>
      </c>
      <c r="H849" t="s">
        <v>2566</v>
      </c>
      <c r="I849" t="s">
        <v>2567</v>
      </c>
      <c r="K849" t="s">
        <v>2566</v>
      </c>
      <c r="M849" t="s">
        <v>2568</v>
      </c>
      <c r="N849" t="s">
        <v>69</v>
      </c>
      <c r="AC849" t="s">
        <v>54</v>
      </c>
    </row>
    <row r="850" spans="1:34" x14ac:dyDescent="0.35">
      <c r="A850" t="s">
        <v>2569</v>
      </c>
      <c r="B850" t="s">
        <v>1812</v>
      </c>
      <c r="C850" t="s">
        <v>36</v>
      </c>
      <c r="D850">
        <v>861</v>
      </c>
      <c r="E850">
        <v>648695</v>
      </c>
      <c r="F850" t="s">
        <v>300</v>
      </c>
      <c r="G850" t="s">
        <v>301</v>
      </c>
      <c r="H850" t="s">
        <v>302</v>
      </c>
      <c r="I850" t="s">
        <v>303</v>
      </c>
      <c r="K850" t="s">
        <v>304</v>
      </c>
      <c r="L850" t="s">
        <v>134</v>
      </c>
      <c r="M850" t="s">
        <v>305</v>
      </c>
      <c r="N850" t="s">
        <v>51</v>
      </c>
      <c r="AC850" t="s">
        <v>54</v>
      </c>
    </row>
    <row r="851" spans="1:34" x14ac:dyDescent="0.35">
      <c r="A851" t="s">
        <v>2570</v>
      </c>
      <c r="B851" t="s">
        <v>1313</v>
      </c>
      <c r="C851" t="s">
        <v>62</v>
      </c>
      <c r="D851">
        <v>35</v>
      </c>
      <c r="E851">
        <v>17360</v>
      </c>
      <c r="F851" t="s">
        <v>105</v>
      </c>
      <c r="G851" t="s">
        <v>106</v>
      </c>
      <c r="H851" t="s">
        <v>107</v>
      </c>
      <c r="I851" t="s">
        <v>108</v>
      </c>
      <c r="J851" t="s">
        <v>109</v>
      </c>
      <c r="K851" t="s">
        <v>107</v>
      </c>
      <c r="M851" t="s">
        <v>110</v>
      </c>
      <c r="N851" t="s">
        <v>69</v>
      </c>
      <c r="O851" t="s">
        <v>111</v>
      </c>
      <c r="AH851" t="s">
        <v>1314</v>
      </c>
    </row>
    <row r="852" spans="1:34" x14ac:dyDescent="0.35">
      <c r="A852" t="s">
        <v>2571</v>
      </c>
      <c r="B852" t="s">
        <v>986</v>
      </c>
      <c r="C852" t="s">
        <v>62</v>
      </c>
      <c r="D852">
        <v>248</v>
      </c>
      <c r="E852">
        <v>197575</v>
      </c>
      <c r="F852" t="s">
        <v>159</v>
      </c>
      <c r="G852" t="s">
        <v>160</v>
      </c>
      <c r="H852" t="s">
        <v>65</v>
      </c>
      <c r="I852" t="s">
        <v>66</v>
      </c>
      <c r="K852" t="s">
        <v>67</v>
      </c>
      <c r="M852" t="s">
        <v>161</v>
      </c>
      <c r="N852" t="s">
        <v>69</v>
      </c>
      <c r="AH852" t="s">
        <v>987</v>
      </c>
    </row>
    <row r="853" spans="1:34" x14ac:dyDescent="0.35">
      <c r="A853" t="s">
        <v>2572</v>
      </c>
      <c r="B853" t="s">
        <v>2573</v>
      </c>
      <c r="C853" t="s">
        <v>62</v>
      </c>
      <c r="D853">
        <v>510</v>
      </c>
      <c r="E853">
        <v>76037</v>
      </c>
      <c r="F853" t="s">
        <v>787</v>
      </c>
      <c r="G853" t="s">
        <v>361</v>
      </c>
      <c r="H853" t="s">
        <v>476</v>
      </c>
      <c r="I853" t="s">
        <v>97</v>
      </c>
      <c r="K853" t="s">
        <v>476</v>
      </c>
      <c r="M853" t="s">
        <v>98</v>
      </c>
      <c r="N853" t="s">
        <v>69</v>
      </c>
      <c r="O853" t="s">
        <v>343</v>
      </c>
      <c r="AH853" t="s">
        <v>2574</v>
      </c>
    </row>
    <row r="854" spans="1:34" x14ac:dyDescent="0.35">
      <c r="A854" t="s">
        <v>2575</v>
      </c>
      <c r="B854" t="s">
        <v>2576</v>
      </c>
      <c r="C854" t="s">
        <v>62</v>
      </c>
      <c r="D854">
        <v>845</v>
      </c>
      <c r="E854">
        <v>300782</v>
      </c>
      <c r="F854" t="s">
        <v>651</v>
      </c>
      <c r="G854" t="s">
        <v>64</v>
      </c>
      <c r="H854" t="s">
        <v>652</v>
      </c>
      <c r="I854" t="s">
        <v>653</v>
      </c>
      <c r="J854" t="s">
        <v>654</v>
      </c>
      <c r="K854" t="s">
        <v>654</v>
      </c>
      <c r="M854" t="s">
        <v>655</v>
      </c>
      <c r="N854" t="s">
        <v>69</v>
      </c>
      <c r="W854" t="s">
        <v>656</v>
      </c>
      <c r="AC854" t="s">
        <v>54</v>
      </c>
      <c r="AH854" t="s">
        <v>657</v>
      </c>
    </row>
    <row r="855" spans="1:34" x14ac:dyDescent="0.35">
      <c r="A855" t="s">
        <v>2577</v>
      </c>
      <c r="B855" t="s">
        <v>432</v>
      </c>
      <c r="C855" t="s">
        <v>73</v>
      </c>
      <c r="D855">
        <v>364</v>
      </c>
      <c r="E855">
        <v>150290</v>
      </c>
      <c r="F855" t="s">
        <v>568</v>
      </c>
      <c r="H855" t="s">
        <v>435</v>
      </c>
      <c r="I855" t="s">
        <v>436</v>
      </c>
      <c r="K855" t="s">
        <v>437</v>
      </c>
      <c r="M855" t="s">
        <v>438</v>
      </c>
      <c r="N855" t="s">
        <v>80</v>
      </c>
      <c r="AC855" t="s">
        <v>54</v>
      </c>
      <c r="AD855" t="s">
        <v>82</v>
      </c>
      <c r="AH855" t="s">
        <v>439</v>
      </c>
    </row>
    <row r="856" spans="1:34" x14ac:dyDescent="0.35">
      <c r="A856" t="s">
        <v>2578</v>
      </c>
      <c r="B856" t="s">
        <v>1517</v>
      </c>
      <c r="C856" t="s">
        <v>290</v>
      </c>
      <c r="D856">
        <v>14</v>
      </c>
      <c r="E856">
        <v>2460</v>
      </c>
      <c r="F856" t="s">
        <v>1175</v>
      </c>
      <c r="G856" t="s">
        <v>1940</v>
      </c>
      <c r="H856" t="s">
        <v>394</v>
      </c>
      <c r="I856" t="s">
        <v>395</v>
      </c>
      <c r="J856" t="s">
        <v>396</v>
      </c>
      <c r="K856" t="s">
        <v>396</v>
      </c>
      <c r="M856" t="s">
        <v>1941</v>
      </c>
      <c r="N856" t="s">
        <v>296</v>
      </c>
      <c r="W856" s="2">
        <v>410140124169</v>
      </c>
      <c r="AC856" t="s">
        <v>54</v>
      </c>
      <c r="AH856" t="s">
        <v>1518</v>
      </c>
    </row>
    <row r="857" spans="1:34" x14ac:dyDescent="0.35">
      <c r="A857" t="s">
        <v>2579</v>
      </c>
      <c r="B857" t="s">
        <v>2580</v>
      </c>
      <c r="C857" t="s">
        <v>62</v>
      </c>
      <c r="D857">
        <v>39</v>
      </c>
      <c r="E857">
        <v>21919</v>
      </c>
      <c r="F857" t="s">
        <v>2581</v>
      </c>
      <c r="H857" t="s">
        <v>1235</v>
      </c>
      <c r="I857" t="s">
        <v>97</v>
      </c>
      <c r="K857" t="s">
        <v>1236</v>
      </c>
      <c r="M857" t="s">
        <v>254</v>
      </c>
      <c r="N857" t="s">
        <v>69</v>
      </c>
      <c r="O857" t="s">
        <v>2582</v>
      </c>
      <c r="AC857" t="s">
        <v>54</v>
      </c>
      <c r="AD857" t="s">
        <v>82</v>
      </c>
      <c r="AH857" t="s">
        <v>2583</v>
      </c>
    </row>
    <row r="858" spans="1:34" x14ac:dyDescent="0.35">
      <c r="A858" t="s">
        <v>2584</v>
      </c>
      <c r="B858" t="s">
        <v>996</v>
      </c>
      <c r="C858" t="s">
        <v>62</v>
      </c>
      <c r="D858">
        <v>670</v>
      </c>
      <c r="E858">
        <v>369006</v>
      </c>
      <c r="F858" t="s">
        <v>105</v>
      </c>
      <c r="G858" t="s">
        <v>671</v>
      </c>
      <c r="H858" t="s">
        <v>107</v>
      </c>
      <c r="I858" t="s">
        <v>108</v>
      </c>
      <c r="J858" t="s">
        <v>109</v>
      </c>
      <c r="K858" t="s">
        <v>107</v>
      </c>
      <c r="M858" t="s">
        <v>98</v>
      </c>
      <c r="N858" t="s">
        <v>69</v>
      </c>
      <c r="O858" t="s">
        <v>672</v>
      </c>
      <c r="AA858" t="s">
        <v>112</v>
      </c>
      <c r="AC858" t="s">
        <v>54</v>
      </c>
      <c r="AH858" t="s">
        <v>997</v>
      </c>
    </row>
    <row r="859" spans="1:34" x14ac:dyDescent="0.35">
      <c r="A859" t="s">
        <v>2585</v>
      </c>
      <c r="B859" t="s">
        <v>2022</v>
      </c>
      <c r="C859" t="s">
        <v>62</v>
      </c>
      <c r="D859">
        <v>89</v>
      </c>
      <c r="E859">
        <v>56876</v>
      </c>
      <c r="F859" t="s">
        <v>2586</v>
      </c>
      <c r="H859" t="s">
        <v>850</v>
      </c>
      <c r="I859" t="s">
        <v>97</v>
      </c>
      <c r="K859" t="s">
        <v>2024</v>
      </c>
      <c r="M859" t="s">
        <v>98</v>
      </c>
      <c r="N859" t="s">
        <v>69</v>
      </c>
      <c r="P859" t="s">
        <v>2587</v>
      </c>
      <c r="AA859" t="s">
        <v>2588</v>
      </c>
      <c r="AC859" t="s">
        <v>54</v>
      </c>
      <c r="AH859" t="s">
        <v>2027</v>
      </c>
    </row>
    <row r="860" spans="1:34" x14ac:dyDescent="0.35">
      <c r="A860" t="s">
        <v>2589</v>
      </c>
      <c r="B860" t="s">
        <v>2590</v>
      </c>
      <c r="C860" t="s">
        <v>62</v>
      </c>
      <c r="D860">
        <v>57</v>
      </c>
      <c r="E860">
        <v>31549</v>
      </c>
      <c r="F860" t="s">
        <v>323</v>
      </c>
      <c r="G860" t="s">
        <v>314</v>
      </c>
      <c r="H860" t="s">
        <v>315</v>
      </c>
      <c r="I860" t="s">
        <v>316</v>
      </c>
      <c r="K860" t="s">
        <v>317</v>
      </c>
      <c r="M860" t="s">
        <v>68</v>
      </c>
      <c r="N860" t="s">
        <v>69</v>
      </c>
      <c r="AH860" t="s">
        <v>2591</v>
      </c>
    </row>
    <row r="861" spans="1:34" x14ac:dyDescent="0.35">
      <c r="A861" t="s">
        <v>2592</v>
      </c>
      <c r="B861" t="s">
        <v>1517</v>
      </c>
      <c r="C861" t="s">
        <v>290</v>
      </c>
      <c r="D861">
        <v>35</v>
      </c>
      <c r="E861">
        <v>3177</v>
      </c>
      <c r="F861" t="s">
        <v>392</v>
      </c>
      <c r="G861" t="s">
        <v>393</v>
      </c>
      <c r="H861" t="s">
        <v>394</v>
      </c>
      <c r="I861" t="s">
        <v>395</v>
      </c>
      <c r="J861" t="s">
        <v>396</v>
      </c>
      <c r="K861" t="s">
        <v>396</v>
      </c>
      <c r="M861" t="s">
        <v>135</v>
      </c>
      <c r="N861" t="s">
        <v>296</v>
      </c>
      <c r="W861" s="2">
        <v>410140124169</v>
      </c>
      <c r="AC861" t="s">
        <v>54</v>
      </c>
      <c r="AH861" t="s">
        <v>1518</v>
      </c>
    </row>
    <row r="862" spans="1:34" x14ac:dyDescent="0.35">
      <c r="A862" t="s">
        <v>2593</v>
      </c>
      <c r="B862" t="s">
        <v>1316</v>
      </c>
      <c r="C862" t="s">
        <v>62</v>
      </c>
      <c r="D862">
        <v>10602</v>
      </c>
      <c r="E862">
        <v>5866385</v>
      </c>
      <c r="F862" t="s">
        <v>159</v>
      </c>
      <c r="G862" t="s">
        <v>160</v>
      </c>
      <c r="H862" t="s">
        <v>65</v>
      </c>
      <c r="I862" t="s">
        <v>66</v>
      </c>
      <c r="K862" t="s">
        <v>67</v>
      </c>
      <c r="M862" t="s">
        <v>161</v>
      </c>
      <c r="N862" t="s">
        <v>69</v>
      </c>
      <c r="AH862" t="s">
        <v>1317</v>
      </c>
    </row>
    <row r="863" spans="1:34" x14ac:dyDescent="0.35">
      <c r="A863" t="s">
        <v>2594</v>
      </c>
      <c r="B863" t="s">
        <v>1322</v>
      </c>
      <c r="C863" t="s">
        <v>62</v>
      </c>
      <c r="D863">
        <v>795</v>
      </c>
      <c r="E863">
        <v>424676</v>
      </c>
      <c r="F863" t="s">
        <v>105</v>
      </c>
      <c r="G863" t="s">
        <v>106</v>
      </c>
      <c r="H863" t="s">
        <v>107</v>
      </c>
      <c r="I863" t="s">
        <v>108</v>
      </c>
      <c r="J863" t="s">
        <v>109</v>
      </c>
      <c r="K863" t="s">
        <v>107</v>
      </c>
      <c r="M863" t="s">
        <v>110</v>
      </c>
      <c r="N863" t="s">
        <v>69</v>
      </c>
      <c r="O863" t="s">
        <v>111</v>
      </c>
      <c r="AH863" t="s">
        <v>1323</v>
      </c>
    </row>
    <row r="864" spans="1:34" x14ac:dyDescent="0.35">
      <c r="A864" t="s">
        <v>2595</v>
      </c>
      <c r="B864" t="s">
        <v>2596</v>
      </c>
      <c r="C864" t="s">
        <v>202</v>
      </c>
      <c r="D864">
        <v>83</v>
      </c>
      <c r="E864">
        <v>71447</v>
      </c>
      <c r="F864" t="s">
        <v>203</v>
      </c>
      <c r="G864" t="s">
        <v>204</v>
      </c>
      <c r="H864" t="s">
        <v>205</v>
      </c>
      <c r="I864" t="s">
        <v>206</v>
      </c>
      <c r="K864" t="s">
        <v>207</v>
      </c>
      <c r="M864" t="s">
        <v>208</v>
      </c>
      <c r="N864" t="s">
        <v>209</v>
      </c>
      <c r="S864" t="s">
        <v>210</v>
      </c>
      <c r="AC864" t="s">
        <v>54</v>
      </c>
    </row>
    <row r="865" spans="1:34" x14ac:dyDescent="0.35">
      <c r="A865" t="s">
        <v>2597</v>
      </c>
      <c r="B865" t="s">
        <v>1190</v>
      </c>
      <c r="C865" t="s">
        <v>62</v>
      </c>
      <c r="D865">
        <v>7715</v>
      </c>
      <c r="E865">
        <v>6461915</v>
      </c>
      <c r="F865" t="s">
        <v>323</v>
      </c>
      <c r="G865" t="s">
        <v>314</v>
      </c>
      <c r="H865" t="s">
        <v>315</v>
      </c>
      <c r="I865" t="s">
        <v>316</v>
      </c>
      <c r="K865" t="s">
        <v>317</v>
      </c>
      <c r="M865" t="s">
        <v>324</v>
      </c>
      <c r="N865" t="s">
        <v>69</v>
      </c>
      <c r="AH865" t="s">
        <v>1191</v>
      </c>
    </row>
    <row r="866" spans="1:34" x14ac:dyDescent="0.35">
      <c r="A866" t="s">
        <v>2598</v>
      </c>
      <c r="B866" t="s">
        <v>2599</v>
      </c>
      <c r="C866" t="s">
        <v>62</v>
      </c>
      <c r="D866">
        <v>0</v>
      </c>
      <c r="E866">
        <v>119</v>
      </c>
      <c r="F866" t="s">
        <v>2356</v>
      </c>
      <c r="G866" t="s">
        <v>2357</v>
      </c>
      <c r="H866" t="s">
        <v>2358</v>
      </c>
      <c r="I866" t="s">
        <v>97</v>
      </c>
      <c r="K866" t="s">
        <v>2358</v>
      </c>
      <c r="N866" t="s">
        <v>69</v>
      </c>
      <c r="S866" t="s">
        <v>2359</v>
      </c>
      <c r="AC866" t="s">
        <v>54</v>
      </c>
      <c r="AD866" t="s">
        <v>82</v>
      </c>
    </row>
    <row r="867" spans="1:34" x14ac:dyDescent="0.35">
      <c r="A867" t="s">
        <v>2600</v>
      </c>
      <c r="B867" t="s">
        <v>1109</v>
      </c>
      <c r="C867" t="s">
        <v>36</v>
      </c>
      <c r="D867">
        <v>0</v>
      </c>
      <c r="E867">
        <v>611</v>
      </c>
      <c r="F867" t="s">
        <v>37</v>
      </c>
      <c r="G867" t="s">
        <v>38</v>
      </c>
      <c r="H867" t="s">
        <v>39</v>
      </c>
      <c r="I867" t="s">
        <v>40</v>
      </c>
      <c r="K867" t="s">
        <v>39</v>
      </c>
      <c r="M867" t="s">
        <v>41</v>
      </c>
      <c r="N867" t="s">
        <v>42</v>
      </c>
      <c r="AH867" t="s">
        <v>43</v>
      </c>
    </row>
    <row r="868" spans="1:34" x14ac:dyDescent="0.35">
      <c r="A868" t="s">
        <v>2601</v>
      </c>
      <c r="B868" t="s">
        <v>1671</v>
      </c>
      <c r="C868" t="s">
        <v>62</v>
      </c>
      <c r="D868">
        <v>472</v>
      </c>
      <c r="E868">
        <v>200405</v>
      </c>
      <c r="F868" t="s">
        <v>527</v>
      </c>
      <c r="G868" t="s">
        <v>528</v>
      </c>
      <c r="H868" t="s">
        <v>349</v>
      </c>
      <c r="I868" t="s">
        <v>350</v>
      </c>
      <c r="K868" t="s">
        <v>529</v>
      </c>
      <c r="L868" t="s">
        <v>49</v>
      </c>
      <c r="M868" t="s">
        <v>98</v>
      </c>
      <c r="N868" t="s">
        <v>69</v>
      </c>
      <c r="S868" t="s">
        <v>530</v>
      </c>
      <c r="AC868" t="s">
        <v>54</v>
      </c>
      <c r="AH868" t="s">
        <v>531</v>
      </c>
    </row>
    <row r="869" spans="1:34" x14ac:dyDescent="0.35">
      <c r="A869" t="s">
        <v>2602</v>
      </c>
      <c r="B869" t="s">
        <v>2573</v>
      </c>
      <c r="C869" t="s">
        <v>62</v>
      </c>
      <c r="D869">
        <v>193</v>
      </c>
      <c r="E869">
        <v>50287</v>
      </c>
      <c r="F869" t="s">
        <v>475</v>
      </c>
      <c r="G869" t="s">
        <v>361</v>
      </c>
      <c r="H869" t="s">
        <v>476</v>
      </c>
      <c r="I869" t="s">
        <v>97</v>
      </c>
      <c r="K869" t="s">
        <v>476</v>
      </c>
      <c r="M869" t="s">
        <v>98</v>
      </c>
      <c r="N869" t="s">
        <v>69</v>
      </c>
      <c r="O869" t="s">
        <v>343</v>
      </c>
      <c r="AH869" t="s">
        <v>2603</v>
      </c>
    </row>
    <row r="870" spans="1:34" x14ac:dyDescent="0.35">
      <c r="A870" t="s">
        <v>2604</v>
      </c>
      <c r="B870" t="s">
        <v>2605</v>
      </c>
      <c r="C870" t="s">
        <v>62</v>
      </c>
      <c r="D870">
        <v>500</v>
      </c>
      <c r="E870">
        <v>299661</v>
      </c>
      <c r="F870" t="s">
        <v>2606</v>
      </c>
      <c r="G870" t="s">
        <v>2607</v>
      </c>
      <c r="H870" t="s">
        <v>2608</v>
      </c>
      <c r="I870" t="s">
        <v>97</v>
      </c>
      <c r="J870" t="s">
        <v>2608</v>
      </c>
      <c r="K870" t="s">
        <v>2608</v>
      </c>
      <c r="M870" t="s">
        <v>2609</v>
      </c>
      <c r="N870" t="s">
        <v>69</v>
      </c>
      <c r="U870" t="s">
        <v>2610</v>
      </c>
      <c r="AA870" t="s">
        <v>2611</v>
      </c>
      <c r="AC870" t="s">
        <v>54</v>
      </c>
      <c r="AD870" t="s">
        <v>82</v>
      </c>
      <c r="AH870" t="s">
        <v>2612</v>
      </c>
    </row>
    <row r="871" spans="1:34" x14ac:dyDescent="0.35">
      <c r="A871" t="s">
        <v>2613</v>
      </c>
      <c r="B871" t="s">
        <v>1109</v>
      </c>
      <c r="C871" t="s">
        <v>36</v>
      </c>
      <c r="D871">
        <v>0</v>
      </c>
      <c r="E871">
        <v>1507</v>
      </c>
      <c r="F871" t="s">
        <v>116</v>
      </c>
      <c r="H871" t="s">
        <v>39</v>
      </c>
      <c r="I871" t="s">
        <v>40</v>
      </c>
      <c r="K871" t="s">
        <v>39</v>
      </c>
      <c r="M871" t="s">
        <v>41</v>
      </c>
      <c r="N871" t="s">
        <v>42</v>
      </c>
      <c r="O871" t="s">
        <v>480</v>
      </c>
      <c r="AC871" t="s">
        <v>54</v>
      </c>
      <c r="AH871" t="s">
        <v>43</v>
      </c>
    </row>
    <row r="872" spans="1:34" x14ac:dyDescent="0.35">
      <c r="A872" t="s">
        <v>2614</v>
      </c>
      <c r="B872" t="s">
        <v>1031</v>
      </c>
      <c r="C872" t="s">
        <v>62</v>
      </c>
      <c r="D872">
        <v>9</v>
      </c>
      <c r="E872">
        <v>5801</v>
      </c>
      <c r="F872" t="s">
        <v>571</v>
      </c>
      <c r="H872" t="s">
        <v>560</v>
      </c>
      <c r="I872" t="s">
        <v>97</v>
      </c>
      <c r="K872" t="s">
        <v>560</v>
      </c>
      <c r="M872" t="s">
        <v>342</v>
      </c>
      <c r="N872" t="s">
        <v>69</v>
      </c>
      <c r="AA872" t="s">
        <v>572</v>
      </c>
      <c r="AH872" t="s">
        <v>2294</v>
      </c>
    </row>
    <row r="873" spans="1:34" x14ac:dyDescent="0.35">
      <c r="A873" t="s">
        <v>2615</v>
      </c>
      <c r="B873" t="s">
        <v>1322</v>
      </c>
      <c r="C873" t="s">
        <v>62</v>
      </c>
      <c r="D873">
        <v>1659</v>
      </c>
      <c r="E873">
        <v>771645</v>
      </c>
      <c r="F873" t="s">
        <v>105</v>
      </c>
      <c r="G873" t="s">
        <v>671</v>
      </c>
      <c r="H873" t="s">
        <v>107</v>
      </c>
      <c r="I873" t="s">
        <v>108</v>
      </c>
      <c r="J873" t="s">
        <v>109</v>
      </c>
      <c r="K873" t="s">
        <v>107</v>
      </c>
      <c r="M873" t="s">
        <v>98</v>
      </c>
      <c r="N873" t="s">
        <v>69</v>
      </c>
      <c r="O873" t="s">
        <v>672</v>
      </c>
      <c r="AH873" t="s">
        <v>1323</v>
      </c>
    </row>
    <row r="874" spans="1:34" x14ac:dyDescent="0.35">
      <c r="A874" t="s">
        <v>2616</v>
      </c>
      <c r="B874" t="s">
        <v>1510</v>
      </c>
      <c r="C874" t="s">
        <v>62</v>
      </c>
      <c r="D874">
        <v>68</v>
      </c>
      <c r="E874">
        <v>17815</v>
      </c>
      <c r="F874" t="s">
        <v>475</v>
      </c>
      <c r="G874" t="s">
        <v>361</v>
      </c>
      <c r="H874" t="s">
        <v>476</v>
      </c>
      <c r="I874" t="s">
        <v>97</v>
      </c>
      <c r="K874" t="s">
        <v>476</v>
      </c>
      <c r="M874" t="s">
        <v>98</v>
      </c>
      <c r="N874" t="s">
        <v>69</v>
      </c>
      <c r="O874" t="s">
        <v>343</v>
      </c>
      <c r="AH874" t="s">
        <v>2617</v>
      </c>
    </row>
    <row r="875" spans="1:34" x14ac:dyDescent="0.35">
      <c r="A875" t="s">
        <v>2618</v>
      </c>
      <c r="B875" t="s">
        <v>482</v>
      </c>
      <c r="C875" t="s">
        <v>62</v>
      </c>
      <c r="D875">
        <v>9995</v>
      </c>
      <c r="E875">
        <v>1047599</v>
      </c>
      <c r="F875" t="s">
        <v>323</v>
      </c>
      <c r="G875" t="s">
        <v>314</v>
      </c>
      <c r="H875" t="s">
        <v>315</v>
      </c>
      <c r="I875" t="s">
        <v>316</v>
      </c>
      <c r="K875" t="s">
        <v>317</v>
      </c>
      <c r="M875" t="s">
        <v>324</v>
      </c>
      <c r="N875" t="s">
        <v>69</v>
      </c>
      <c r="AH875" t="s">
        <v>483</v>
      </c>
    </row>
    <row r="876" spans="1:34" x14ac:dyDescent="0.35">
      <c r="A876" t="s">
        <v>2619</v>
      </c>
      <c r="B876" t="s">
        <v>2620</v>
      </c>
      <c r="C876" t="s">
        <v>62</v>
      </c>
      <c r="D876">
        <v>370</v>
      </c>
      <c r="E876">
        <v>221329</v>
      </c>
      <c r="F876" t="s">
        <v>337</v>
      </c>
      <c r="G876" t="s">
        <v>338</v>
      </c>
      <c r="H876" t="s">
        <v>339</v>
      </c>
      <c r="I876" t="s">
        <v>340</v>
      </c>
      <c r="J876" t="s">
        <v>341</v>
      </c>
      <c r="K876" t="s">
        <v>341</v>
      </c>
      <c r="M876" t="s">
        <v>342</v>
      </c>
      <c r="N876" t="s">
        <v>69</v>
      </c>
      <c r="O876" t="s">
        <v>343</v>
      </c>
      <c r="AH876" t="s">
        <v>503</v>
      </c>
    </row>
    <row r="877" spans="1:34" x14ac:dyDescent="0.35">
      <c r="A877" t="s">
        <v>2621</v>
      </c>
      <c r="B877" t="s">
        <v>700</v>
      </c>
      <c r="C877" t="s">
        <v>62</v>
      </c>
      <c r="D877">
        <v>41593</v>
      </c>
      <c r="E877">
        <v>38143192</v>
      </c>
      <c r="F877" t="s">
        <v>1731</v>
      </c>
      <c r="G877" t="s">
        <v>1183</v>
      </c>
      <c r="H877" t="s">
        <v>315</v>
      </c>
      <c r="I877" t="s">
        <v>316</v>
      </c>
      <c r="K877" t="s">
        <v>317</v>
      </c>
      <c r="M877" t="s">
        <v>318</v>
      </c>
      <c r="N877" t="s">
        <v>69</v>
      </c>
      <c r="AH877" t="s">
        <v>1214</v>
      </c>
    </row>
    <row r="878" spans="1:34" x14ac:dyDescent="0.35">
      <c r="A878" t="s">
        <v>2622</v>
      </c>
      <c r="B878" t="s">
        <v>1397</v>
      </c>
      <c r="C878" t="s">
        <v>202</v>
      </c>
      <c r="D878">
        <v>15</v>
      </c>
      <c r="E878">
        <v>11708</v>
      </c>
      <c r="F878" t="s">
        <v>1194</v>
      </c>
      <c r="G878" t="s">
        <v>1252</v>
      </c>
      <c r="H878" t="s">
        <v>1196</v>
      </c>
      <c r="I878" t="s">
        <v>1197</v>
      </c>
      <c r="J878" t="s">
        <v>1198</v>
      </c>
      <c r="K878" t="s">
        <v>1199</v>
      </c>
      <c r="M878" t="s">
        <v>1253</v>
      </c>
      <c r="N878" t="s">
        <v>209</v>
      </c>
      <c r="AC878" t="s">
        <v>54</v>
      </c>
      <c r="AH878" t="s">
        <v>1400</v>
      </c>
    </row>
    <row r="879" spans="1:34" x14ac:dyDescent="0.35">
      <c r="A879" t="s">
        <v>2623</v>
      </c>
      <c r="B879" t="s">
        <v>1469</v>
      </c>
      <c r="C879" t="s">
        <v>36</v>
      </c>
      <c r="D879">
        <v>0</v>
      </c>
      <c r="E879">
        <v>808</v>
      </c>
      <c r="F879" t="s">
        <v>58</v>
      </c>
      <c r="H879" t="s">
        <v>39</v>
      </c>
      <c r="I879" t="s">
        <v>40</v>
      </c>
      <c r="K879" t="s">
        <v>39</v>
      </c>
      <c r="M879" t="s">
        <v>41</v>
      </c>
      <c r="N879" t="s">
        <v>42</v>
      </c>
      <c r="O879" t="s">
        <v>59</v>
      </c>
      <c r="AC879" t="s">
        <v>54</v>
      </c>
      <c r="AH879" t="s">
        <v>43</v>
      </c>
    </row>
    <row r="880" spans="1:34" x14ac:dyDescent="0.35">
      <c r="A880" t="s">
        <v>2624</v>
      </c>
      <c r="B880" t="s">
        <v>2625</v>
      </c>
      <c r="C880" t="s">
        <v>62</v>
      </c>
      <c r="D880">
        <v>19</v>
      </c>
      <c r="E880">
        <v>9438</v>
      </c>
      <c r="F880" t="s">
        <v>2271</v>
      </c>
      <c r="H880" t="s">
        <v>2272</v>
      </c>
      <c r="I880" t="s">
        <v>97</v>
      </c>
      <c r="J880" t="s">
        <v>2273</v>
      </c>
      <c r="K880" t="s">
        <v>2272</v>
      </c>
      <c r="L880" t="s">
        <v>134</v>
      </c>
      <c r="M880" t="s">
        <v>135</v>
      </c>
      <c r="N880" t="s">
        <v>69</v>
      </c>
      <c r="O880" t="s">
        <v>2274</v>
      </c>
      <c r="AA880" t="s">
        <v>1701</v>
      </c>
      <c r="AC880" t="s">
        <v>54</v>
      </c>
      <c r="AH880" t="s">
        <v>2275</v>
      </c>
    </row>
    <row r="881" spans="1:34" x14ac:dyDescent="0.35">
      <c r="A881" t="s">
        <v>2626</v>
      </c>
      <c r="B881" t="s">
        <v>128</v>
      </c>
      <c r="C881" t="s">
        <v>62</v>
      </c>
      <c r="D881">
        <v>1714</v>
      </c>
      <c r="E881">
        <v>637774</v>
      </c>
      <c r="F881" t="s">
        <v>105</v>
      </c>
      <c r="G881" t="s">
        <v>671</v>
      </c>
      <c r="H881" t="s">
        <v>107</v>
      </c>
      <c r="I881" t="s">
        <v>108</v>
      </c>
      <c r="J881" t="s">
        <v>109</v>
      </c>
      <c r="K881" t="s">
        <v>107</v>
      </c>
      <c r="M881" t="s">
        <v>98</v>
      </c>
      <c r="N881" t="s">
        <v>69</v>
      </c>
      <c r="O881" t="s">
        <v>672</v>
      </c>
      <c r="AA881" t="s">
        <v>112</v>
      </c>
      <c r="AC881" t="s">
        <v>54</v>
      </c>
      <c r="AH881" t="s">
        <v>129</v>
      </c>
    </row>
    <row r="882" spans="1:34" x14ac:dyDescent="0.35">
      <c r="A882" t="s">
        <v>2627</v>
      </c>
      <c r="B882" t="s">
        <v>212</v>
      </c>
      <c r="C882" t="s">
        <v>62</v>
      </c>
      <c r="D882">
        <v>921</v>
      </c>
      <c r="E882">
        <v>599726</v>
      </c>
      <c r="F882" t="s">
        <v>120</v>
      </c>
      <c r="G882" t="s">
        <v>121</v>
      </c>
      <c r="H882" t="s">
        <v>122</v>
      </c>
      <c r="I882" t="s">
        <v>123</v>
      </c>
      <c r="K882" t="s">
        <v>124</v>
      </c>
      <c r="M882" t="s">
        <v>125</v>
      </c>
      <c r="N882" t="s">
        <v>69</v>
      </c>
      <c r="AH882" t="s">
        <v>2156</v>
      </c>
    </row>
    <row r="883" spans="1:34" x14ac:dyDescent="0.35">
      <c r="A883" t="s">
        <v>2628</v>
      </c>
      <c r="B883" t="s">
        <v>1304</v>
      </c>
      <c r="C883" t="s">
        <v>73</v>
      </c>
      <c r="D883">
        <v>645</v>
      </c>
      <c r="E883">
        <v>260139</v>
      </c>
      <c r="F883" t="s">
        <v>568</v>
      </c>
      <c r="H883" t="s">
        <v>435</v>
      </c>
      <c r="I883" t="s">
        <v>436</v>
      </c>
      <c r="K883" t="s">
        <v>437</v>
      </c>
      <c r="M883" t="s">
        <v>438</v>
      </c>
      <c r="N883" t="s">
        <v>80</v>
      </c>
      <c r="AC883" t="s">
        <v>54</v>
      </c>
      <c r="AD883" t="s">
        <v>82</v>
      </c>
      <c r="AH883" t="s">
        <v>439</v>
      </c>
    </row>
    <row r="884" spans="1:34" x14ac:dyDescent="0.35">
      <c r="A884" t="s">
        <v>2629</v>
      </c>
      <c r="B884" t="s">
        <v>1629</v>
      </c>
      <c r="C884" t="s">
        <v>62</v>
      </c>
      <c r="D884">
        <v>1250</v>
      </c>
      <c r="E884">
        <v>512483</v>
      </c>
      <c r="F884" t="s">
        <v>74</v>
      </c>
      <c r="G884" t="s">
        <v>1630</v>
      </c>
      <c r="H884" t="s">
        <v>941</v>
      </c>
      <c r="I884" t="s">
        <v>97</v>
      </c>
      <c r="K884" t="s">
        <v>942</v>
      </c>
      <c r="M884" t="s">
        <v>1784</v>
      </c>
      <c r="N884" t="s">
        <v>69</v>
      </c>
      <c r="O884" t="s">
        <v>943</v>
      </c>
      <c r="AC884" t="s">
        <v>54</v>
      </c>
      <c r="AE884" t="s">
        <v>944</v>
      </c>
      <c r="AH884" t="s">
        <v>2492</v>
      </c>
    </row>
    <row r="885" spans="1:34" x14ac:dyDescent="0.35">
      <c r="A885" t="s">
        <v>2630</v>
      </c>
      <c r="B885" t="s">
        <v>700</v>
      </c>
      <c r="C885" t="s">
        <v>62</v>
      </c>
      <c r="D885">
        <v>924</v>
      </c>
      <c r="E885">
        <v>806803</v>
      </c>
      <c r="F885" t="s">
        <v>313</v>
      </c>
      <c r="G885" t="s">
        <v>314</v>
      </c>
      <c r="H885" t="s">
        <v>315</v>
      </c>
      <c r="I885" t="s">
        <v>316</v>
      </c>
      <c r="K885" t="s">
        <v>317</v>
      </c>
      <c r="M885" t="s">
        <v>318</v>
      </c>
      <c r="N885" t="s">
        <v>69</v>
      </c>
      <c r="U885" t="s">
        <v>2398</v>
      </c>
      <c r="AD885" t="s">
        <v>82</v>
      </c>
      <c r="AH885" t="s">
        <v>1241</v>
      </c>
    </row>
    <row r="886" spans="1:34" x14ac:dyDescent="0.35">
      <c r="A886" t="s">
        <v>2631</v>
      </c>
      <c r="B886" t="s">
        <v>704</v>
      </c>
      <c r="C886" t="s">
        <v>62</v>
      </c>
      <c r="D886">
        <v>41358</v>
      </c>
      <c r="E886">
        <v>16181645</v>
      </c>
      <c r="F886" t="s">
        <v>705</v>
      </c>
      <c r="G886" t="s">
        <v>314</v>
      </c>
      <c r="H886" t="s">
        <v>315</v>
      </c>
      <c r="I886" t="s">
        <v>316</v>
      </c>
      <c r="K886" t="s">
        <v>317</v>
      </c>
      <c r="M886" t="s">
        <v>68</v>
      </c>
      <c r="N886" t="s">
        <v>69</v>
      </c>
      <c r="AH886" t="s">
        <v>706</v>
      </c>
    </row>
    <row r="887" spans="1:34" x14ac:dyDescent="0.35">
      <c r="A887" t="s">
        <v>2632</v>
      </c>
      <c r="B887" t="s">
        <v>119</v>
      </c>
      <c r="C887" t="s">
        <v>62</v>
      </c>
      <c r="D887">
        <v>4870</v>
      </c>
      <c r="E887">
        <v>1609764</v>
      </c>
      <c r="F887" t="s">
        <v>120</v>
      </c>
      <c r="G887" t="s">
        <v>121</v>
      </c>
      <c r="H887" t="s">
        <v>122</v>
      </c>
      <c r="I887" t="s">
        <v>123</v>
      </c>
      <c r="K887" t="s">
        <v>124</v>
      </c>
      <c r="M887" t="s">
        <v>125</v>
      </c>
      <c r="N887" t="s">
        <v>69</v>
      </c>
      <c r="AH887" t="s">
        <v>1728</v>
      </c>
    </row>
    <row r="888" spans="1:34" x14ac:dyDescent="0.35">
      <c r="A888" t="s">
        <v>2633</v>
      </c>
      <c r="B888" t="s">
        <v>104</v>
      </c>
      <c r="C888" t="s">
        <v>62</v>
      </c>
      <c r="D888">
        <v>2089</v>
      </c>
      <c r="E888">
        <v>784901</v>
      </c>
      <c r="F888" t="s">
        <v>105</v>
      </c>
      <c r="G888" t="s">
        <v>671</v>
      </c>
      <c r="H888" t="s">
        <v>107</v>
      </c>
      <c r="I888" t="s">
        <v>108</v>
      </c>
      <c r="J888" t="s">
        <v>109</v>
      </c>
      <c r="K888" t="s">
        <v>107</v>
      </c>
      <c r="M888" t="s">
        <v>98</v>
      </c>
      <c r="N888" t="s">
        <v>69</v>
      </c>
      <c r="O888" t="s">
        <v>672</v>
      </c>
      <c r="AA888" t="s">
        <v>112</v>
      </c>
      <c r="AC888" t="s">
        <v>54</v>
      </c>
      <c r="AH888" t="s">
        <v>113</v>
      </c>
    </row>
    <row r="889" spans="1:34" x14ac:dyDescent="0.35">
      <c r="A889" t="s">
        <v>2634</v>
      </c>
      <c r="B889" t="s">
        <v>2635</v>
      </c>
      <c r="C889" t="s">
        <v>62</v>
      </c>
      <c r="D889">
        <v>470</v>
      </c>
      <c r="E889">
        <v>264341</v>
      </c>
      <c r="F889" t="s">
        <v>2636</v>
      </c>
      <c r="H889" t="s">
        <v>176</v>
      </c>
      <c r="I889" t="s">
        <v>177</v>
      </c>
      <c r="J889" t="s">
        <v>178</v>
      </c>
      <c r="K889" t="s">
        <v>179</v>
      </c>
      <c r="M889" t="s">
        <v>254</v>
      </c>
      <c r="N889" t="s">
        <v>69</v>
      </c>
      <c r="P889" t="s">
        <v>180</v>
      </c>
      <c r="AC889" t="s">
        <v>54</v>
      </c>
      <c r="AH889" t="s">
        <v>2637</v>
      </c>
    </row>
    <row r="890" spans="1:34" x14ac:dyDescent="0.35">
      <c r="A890" t="s">
        <v>2638</v>
      </c>
      <c r="B890" t="s">
        <v>104</v>
      </c>
      <c r="C890" t="s">
        <v>62</v>
      </c>
      <c r="D890">
        <v>1903</v>
      </c>
      <c r="E890">
        <v>776680</v>
      </c>
      <c r="F890" t="s">
        <v>105</v>
      </c>
      <c r="G890" t="s">
        <v>671</v>
      </c>
      <c r="H890" t="s">
        <v>107</v>
      </c>
      <c r="I890" t="s">
        <v>108</v>
      </c>
      <c r="J890" t="s">
        <v>109</v>
      </c>
      <c r="K890" t="s">
        <v>107</v>
      </c>
      <c r="M890" t="s">
        <v>98</v>
      </c>
      <c r="N890" t="s">
        <v>69</v>
      </c>
      <c r="O890" t="s">
        <v>672</v>
      </c>
      <c r="AH890" t="s">
        <v>113</v>
      </c>
    </row>
    <row r="891" spans="1:34" x14ac:dyDescent="0.35">
      <c r="A891" t="s">
        <v>2639</v>
      </c>
      <c r="B891" t="s">
        <v>2433</v>
      </c>
      <c r="C891" t="s">
        <v>73</v>
      </c>
      <c r="D891">
        <v>64</v>
      </c>
      <c r="E891">
        <v>23729</v>
      </c>
      <c r="F891" t="s">
        <v>568</v>
      </c>
      <c r="H891" t="s">
        <v>435</v>
      </c>
      <c r="I891" t="s">
        <v>436</v>
      </c>
      <c r="K891" t="s">
        <v>437</v>
      </c>
      <c r="M891" t="s">
        <v>438</v>
      </c>
      <c r="N891" t="s">
        <v>80</v>
      </c>
      <c r="AC891" t="s">
        <v>54</v>
      </c>
      <c r="AD891" t="s">
        <v>82</v>
      </c>
      <c r="AH891" t="s">
        <v>2434</v>
      </c>
    </row>
    <row r="892" spans="1:34" x14ac:dyDescent="0.35">
      <c r="A892" s="1" t="s">
        <v>2640</v>
      </c>
      <c r="B892" t="s">
        <v>104</v>
      </c>
      <c r="C892" t="s">
        <v>62</v>
      </c>
      <c r="D892">
        <v>511</v>
      </c>
      <c r="E892">
        <v>197166</v>
      </c>
      <c r="F892" t="s">
        <v>105</v>
      </c>
      <c r="G892" t="s">
        <v>106</v>
      </c>
      <c r="H892" t="s">
        <v>107</v>
      </c>
      <c r="I892" t="s">
        <v>108</v>
      </c>
      <c r="J892" t="s">
        <v>109</v>
      </c>
      <c r="K892" t="s">
        <v>107</v>
      </c>
      <c r="M892" t="s">
        <v>110</v>
      </c>
      <c r="N892" t="s">
        <v>69</v>
      </c>
      <c r="O892" t="s">
        <v>111</v>
      </c>
      <c r="AH892" t="s">
        <v>113</v>
      </c>
    </row>
    <row r="893" spans="1:34" x14ac:dyDescent="0.35">
      <c r="A893" t="s">
        <v>2641</v>
      </c>
      <c r="B893" t="s">
        <v>936</v>
      </c>
      <c r="C893" t="s">
        <v>36</v>
      </c>
      <c r="D893">
        <v>1</v>
      </c>
      <c r="E893">
        <v>1943</v>
      </c>
      <c r="F893" t="s">
        <v>116</v>
      </c>
      <c r="H893" t="s">
        <v>39</v>
      </c>
      <c r="I893" t="s">
        <v>40</v>
      </c>
      <c r="K893" t="s">
        <v>39</v>
      </c>
      <c r="M893" t="s">
        <v>41</v>
      </c>
      <c r="N893" t="s">
        <v>42</v>
      </c>
      <c r="O893" t="s">
        <v>480</v>
      </c>
      <c r="AC893" t="s">
        <v>54</v>
      </c>
      <c r="AH893" t="s">
        <v>43</v>
      </c>
    </row>
    <row r="894" spans="1:34" x14ac:dyDescent="0.35">
      <c r="A894" t="s">
        <v>2642</v>
      </c>
      <c r="B894" t="s">
        <v>1247</v>
      </c>
      <c r="C894" t="s">
        <v>62</v>
      </c>
      <c r="D894">
        <v>6677</v>
      </c>
      <c r="E894">
        <v>4461645</v>
      </c>
      <c r="F894" t="s">
        <v>323</v>
      </c>
      <c r="G894" t="s">
        <v>314</v>
      </c>
      <c r="H894" t="s">
        <v>315</v>
      </c>
      <c r="I894" t="s">
        <v>316</v>
      </c>
      <c r="K894" t="s">
        <v>317</v>
      </c>
      <c r="M894" t="s">
        <v>324</v>
      </c>
      <c r="N894" t="s">
        <v>69</v>
      </c>
    </row>
    <row r="895" spans="1:34" x14ac:dyDescent="0.35">
      <c r="A895" t="s">
        <v>2643</v>
      </c>
      <c r="B895" t="s">
        <v>2178</v>
      </c>
      <c r="C895" t="s">
        <v>62</v>
      </c>
      <c r="D895">
        <v>6</v>
      </c>
      <c r="E895">
        <v>1661</v>
      </c>
      <c r="F895" t="s">
        <v>548</v>
      </c>
      <c r="G895" t="s">
        <v>549</v>
      </c>
      <c r="H895" t="s">
        <v>362</v>
      </c>
      <c r="I895" t="s">
        <v>97</v>
      </c>
      <c r="K895" t="s">
        <v>363</v>
      </c>
      <c r="M895" t="s">
        <v>98</v>
      </c>
      <c r="N895" t="s">
        <v>69</v>
      </c>
      <c r="O895" t="s">
        <v>550</v>
      </c>
      <c r="AH895" t="s">
        <v>2644</v>
      </c>
    </row>
    <row r="896" spans="1:34" x14ac:dyDescent="0.35">
      <c r="A896" t="s">
        <v>2645</v>
      </c>
      <c r="B896" t="s">
        <v>2646</v>
      </c>
      <c r="C896" t="s">
        <v>62</v>
      </c>
      <c r="D896">
        <v>38</v>
      </c>
      <c r="E896">
        <v>62427</v>
      </c>
      <c r="F896" t="s">
        <v>2647</v>
      </c>
      <c r="H896" t="s">
        <v>2648</v>
      </c>
      <c r="I896" t="s">
        <v>2649</v>
      </c>
      <c r="K896" t="s">
        <v>2648</v>
      </c>
      <c r="M896" t="s">
        <v>1200</v>
      </c>
      <c r="N896" t="s">
        <v>69</v>
      </c>
      <c r="AA896" t="s">
        <v>2650</v>
      </c>
      <c r="AC896" t="s">
        <v>54</v>
      </c>
      <c r="AD896" t="s">
        <v>82</v>
      </c>
    </row>
    <row r="897" spans="1:34" x14ac:dyDescent="0.35">
      <c r="A897" t="s">
        <v>2651</v>
      </c>
      <c r="B897" t="s">
        <v>2652</v>
      </c>
      <c r="C897" t="s">
        <v>62</v>
      </c>
      <c r="D897">
        <v>2627</v>
      </c>
      <c r="E897">
        <v>3096331</v>
      </c>
      <c r="F897" t="s">
        <v>2653</v>
      </c>
      <c r="H897" t="s">
        <v>176</v>
      </c>
      <c r="I897" t="s">
        <v>177</v>
      </c>
      <c r="J897" t="s">
        <v>2654</v>
      </c>
      <c r="K897" t="s">
        <v>179</v>
      </c>
      <c r="N897" t="s">
        <v>69</v>
      </c>
      <c r="P897" t="s">
        <v>180</v>
      </c>
      <c r="AD897" t="s">
        <v>82</v>
      </c>
      <c r="AH897" t="s">
        <v>181</v>
      </c>
    </row>
    <row r="898" spans="1:34" x14ac:dyDescent="0.35">
      <c r="A898" t="s">
        <v>2655</v>
      </c>
      <c r="B898" t="s">
        <v>2656</v>
      </c>
      <c r="C898" t="s">
        <v>73</v>
      </c>
      <c r="D898">
        <v>1647</v>
      </c>
      <c r="E898">
        <v>608480</v>
      </c>
      <c r="F898" t="s">
        <v>2657</v>
      </c>
      <c r="G898" t="s">
        <v>2658</v>
      </c>
      <c r="H898" t="s">
        <v>2659</v>
      </c>
      <c r="I898" t="s">
        <v>2660</v>
      </c>
      <c r="K898" t="s">
        <v>2661</v>
      </c>
      <c r="M898" t="s">
        <v>41</v>
      </c>
      <c r="N898" t="s">
        <v>69</v>
      </c>
      <c r="U898" t="s">
        <v>2662</v>
      </c>
      <c r="AC898" t="s">
        <v>54</v>
      </c>
      <c r="AE898" t="s">
        <v>2663</v>
      </c>
      <c r="AH898" t="s">
        <v>2664</v>
      </c>
    </row>
    <row r="899" spans="1:34" x14ac:dyDescent="0.35">
      <c r="A899" t="s">
        <v>2665</v>
      </c>
      <c r="B899" t="s">
        <v>884</v>
      </c>
      <c r="C899" t="s">
        <v>62</v>
      </c>
      <c r="D899">
        <v>11</v>
      </c>
      <c r="E899">
        <v>28401</v>
      </c>
      <c r="F899" t="s">
        <v>666</v>
      </c>
      <c r="H899" t="s">
        <v>96</v>
      </c>
      <c r="I899" t="s">
        <v>97</v>
      </c>
      <c r="K899" t="s">
        <v>96</v>
      </c>
      <c r="M899" t="s">
        <v>98</v>
      </c>
      <c r="N899" t="s">
        <v>69</v>
      </c>
      <c r="AH899" t="s">
        <v>99</v>
      </c>
    </row>
    <row r="900" spans="1:34" x14ac:dyDescent="0.35">
      <c r="A900" t="s">
        <v>2666</v>
      </c>
      <c r="B900" t="s">
        <v>249</v>
      </c>
      <c r="C900" t="s">
        <v>62</v>
      </c>
      <c r="D900">
        <v>0</v>
      </c>
      <c r="E900">
        <v>340</v>
      </c>
      <c r="F900" t="s">
        <v>328</v>
      </c>
      <c r="H900" t="s">
        <v>251</v>
      </c>
      <c r="I900" t="s">
        <v>252</v>
      </c>
      <c r="K900" t="s">
        <v>253</v>
      </c>
      <c r="M900" t="s">
        <v>254</v>
      </c>
      <c r="N900" t="s">
        <v>69</v>
      </c>
      <c r="AC900" t="s">
        <v>54</v>
      </c>
      <c r="AH900" t="s">
        <v>255</v>
      </c>
    </row>
    <row r="901" spans="1:34" x14ac:dyDescent="0.35">
      <c r="A901" t="s">
        <v>2667</v>
      </c>
      <c r="B901" t="s">
        <v>2668</v>
      </c>
      <c r="C901" t="s">
        <v>62</v>
      </c>
      <c r="D901">
        <v>134</v>
      </c>
      <c r="E901">
        <v>13262</v>
      </c>
      <c r="F901" t="s">
        <v>1403</v>
      </c>
      <c r="G901" t="s">
        <v>549</v>
      </c>
      <c r="H901" t="s">
        <v>362</v>
      </c>
      <c r="I901" t="s">
        <v>97</v>
      </c>
      <c r="K901" t="s">
        <v>363</v>
      </c>
      <c r="M901" t="s">
        <v>98</v>
      </c>
      <c r="N901" t="s">
        <v>69</v>
      </c>
      <c r="O901" t="s">
        <v>550</v>
      </c>
      <c r="AH901" t="s">
        <v>2669</v>
      </c>
    </row>
    <row r="902" spans="1:34" x14ac:dyDescent="0.35">
      <c r="A902" t="s">
        <v>2670</v>
      </c>
      <c r="B902" t="s">
        <v>2671</v>
      </c>
      <c r="C902" t="s">
        <v>62</v>
      </c>
      <c r="D902">
        <v>373</v>
      </c>
      <c r="E902">
        <v>325599</v>
      </c>
      <c r="F902" t="s">
        <v>2672</v>
      </c>
      <c r="H902" t="s">
        <v>176</v>
      </c>
      <c r="I902" t="s">
        <v>177</v>
      </c>
      <c r="J902" t="s">
        <v>178</v>
      </c>
      <c r="K902" t="s">
        <v>179</v>
      </c>
      <c r="M902" t="s">
        <v>98</v>
      </c>
      <c r="N902" t="s">
        <v>69</v>
      </c>
      <c r="P902" t="s">
        <v>180</v>
      </c>
      <c r="AH902" t="s">
        <v>181</v>
      </c>
    </row>
    <row r="903" spans="1:34" x14ac:dyDescent="0.35">
      <c r="A903" t="s">
        <v>2673</v>
      </c>
      <c r="B903" t="s">
        <v>312</v>
      </c>
      <c r="C903" t="s">
        <v>62</v>
      </c>
      <c r="D903">
        <v>1963</v>
      </c>
      <c r="E903">
        <v>792413</v>
      </c>
      <c r="F903" t="s">
        <v>313</v>
      </c>
      <c r="G903" t="s">
        <v>314</v>
      </c>
      <c r="H903" t="s">
        <v>315</v>
      </c>
      <c r="I903" t="s">
        <v>316</v>
      </c>
      <c r="K903" t="s">
        <v>317</v>
      </c>
      <c r="M903" t="s">
        <v>68</v>
      </c>
      <c r="N903" t="s">
        <v>69</v>
      </c>
      <c r="AD903" t="s">
        <v>82</v>
      </c>
      <c r="AH903" t="s">
        <v>827</v>
      </c>
    </row>
    <row r="904" spans="1:34" x14ac:dyDescent="0.35">
      <c r="A904" t="s">
        <v>2674</v>
      </c>
      <c r="B904" t="s">
        <v>2675</v>
      </c>
      <c r="C904" t="s">
        <v>62</v>
      </c>
      <c r="D904">
        <v>180</v>
      </c>
      <c r="E904">
        <v>81738</v>
      </c>
      <c r="F904" t="s">
        <v>1822</v>
      </c>
      <c r="G904" t="s">
        <v>1823</v>
      </c>
      <c r="H904" t="s">
        <v>1824</v>
      </c>
      <c r="I904" t="s">
        <v>1825</v>
      </c>
      <c r="K904" t="s">
        <v>1826</v>
      </c>
      <c r="M904" t="s">
        <v>110</v>
      </c>
      <c r="N904" t="s">
        <v>69</v>
      </c>
      <c r="W904" s="2">
        <v>6.1264612656127298E+39</v>
      </c>
      <c r="AC904" t="s">
        <v>54</v>
      </c>
      <c r="AH904" t="s">
        <v>1827</v>
      </c>
    </row>
    <row r="905" spans="1:34" x14ac:dyDescent="0.35">
      <c r="A905" t="s">
        <v>2676</v>
      </c>
      <c r="B905" t="s">
        <v>2507</v>
      </c>
      <c r="C905" t="s">
        <v>62</v>
      </c>
      <c r="D905">
        <v>2480</v>
      </c>
      <c r="E905">
        <v>1202958</v>
      </c>
      <c r="F905" t="s">
        <v>284</v>
      </c>
      <c r="G905" t="s">
        <v>285</v>
      </c>
      <c r="H905" t="s">
        <v>260</v>
      </c>
      <c r="I905" t="s">
        <v>261</v>
      </c>
      <c r="J905" t="s">
        <v>262</v>
      </c>
      <c r="K905" t="s">
        <v>263</v>
      </c>
      <c r="M905" t="s">
        <v>264</v>
      </c>
      <c r="N905" t="s">
        <v>69</v>
      </c>
      <c r="O905" t="s">
        <v>286</v>
      </c>
      <c r="AC905" t="s">
        <v>54</v>
      </c>
      <c r="AH905" t="s">
        <v>2508</v>
      </c>
    </row>
    <row r="906" spans="1:34" x14ac:dyDescent="0.35">
      <c r="A906" t="s">
        <v>2677</v>
      </c>
      <c r="B906" t="s">
        <v>2148</v>
      </c>
      <c r="C906" t="s">
        <v>62</v>
      </c>
      <c r="D906">
        <v>119</v>
      </c>
      <c r="E906">
        <v>59653</v>
      </c>
      <c r="F906" t="s">
        <v>517</v>
      </c>
      <c r="G906" t="s">
        <v>242</v>
      </c>
      <c r="H906" t="s">
        <v>518</v>
      </c>
      <c r="I906" t="s">
        <v>519</v>
      </c>
      <c r="K906" t="s">
        <v>520</v>
      </c>
      <c r="M906" t="s">
        <v>521</v>
      </c>
      <c r="N906" t="s">
        <v>69</v>
      </c>
      <c r="O906" t="s">
        <v>522</v>
      </c>
      <c r="AA906" t="s">
        <v>880</v>
      </c>
      <c r="AC906" t="s">
        <v>54</v>
      </c>
      <c r="AD906" t="s">
        <v>881</v>
      </c>
      <c r="AH906" t="s">
        <v>882</v>
      </c>
    </row>
    <row r="907" spans="1:34" x14ac:dyDescent="0.35">
      <c r="A907" t="s">
        <v>2678</v>
      </c>
      <c r="B907" t="s">
        <v>980</v>
      </c>
      <c r="C907" t="s">
        <v>62</v>
      </c>
      <c r="D907">
        <v>257</v>
      </c>
      <c r="E907">
        <v>130516</v>
      </c>
      <c r="F907" t="s">
        <v>105</v>
      </c>
      <c r="G907" t="s">
        <v>671</v>
      </c>
      <c r="H907" t="s">
        <v>107</v>
      </c>
      <c r="I907" t="s">
        <v>108</v>
      </c>
      <c r="J907" t="s">
        <v>109</v>
      </c>
      <c r="K907" t="s">
        <v>107</v>
      </c>
      <c r="M907" t="s">
        <v>98</v>
      </c>
      <c r="N907" t="s">
        <v>69</v>
      </c>
      <c r="O907" t="s">
        <v>672</v>
      </c>
      <c r="AH907" t="s">
        <v>981</v>
      </c>
    </row>
    <row r="908" spans="1:34" x14ac:dyDescent="0.35">
      <c r="A908" t="s">
        <v>2679</v>
      </c>
      <c r="B908" t="s">
        <v>1277</v>
      </c>
      <c r="C908" t="s">
        <v>36</v>
      </c>
      <c r="D908">
        <v>1000</v>
      </c>
      <c r="E908">
        <v>2260677</v>
      </c>
      <c r="F908" t="s">
        <v>2680</v>
      </c>
      <c r="G908" t="s">
        <v>1279</v>
      </c>
      <c r="H908" t="s">
        <v>762</v>
      </c>
      <c r="I908" t="s">
        <v>763</v>
      </c>
      <c r="K908" t="s">
        <v>762</v>
      </c>
      <c r="M908" t="s">
        <v>1784</v>
      </c>
      <c r="N908" t="s">
        <v>411</v>
      </c>
      <c r="AC908" t="s">
        <v>54</v>
      </c>
    </row>
    <row r="909" spans="1:34" x14ac:dyDescent="0.35">
      <c r="A909" t="s">
        <v>2681</v>
      </c>
      <c r="B909" t="s">
        <v>2682</v>
      </c>
      <c r="C909" t="s">
        <v>62</v>
      </c>
      <c r="D909">
        <v>182</v>
      </c>
      <c r="E909">
        <v>79850</v>
      </c>
      <c r="F909" t="s">
        <v>337</v>
      </c>
      <c r="G909" t="s">
        <v>1082</v>
      </c>
      <c r="H909" t="s">
        <v>339</v>
      </c>
      <c r="I909" t="s">
        <v>340</v>
      </c>
      <c r="J909" t="s">
        <v>341</v>
      </c>
      <c r="K909" t="s">
        <v>341</v>
      </c>
      <c r="M909" t="s">
        <v>342</v>
      </c>
      <c r="N909" t="s">
        <v>69</v>
      </c>
      <c r="W909" t="s">
        <v>1083</v>
      </c>
      <c r="X909" s="2">
        <v>7.5217799367708401E+34</v>
      </c>
      <c r="AH909" t="s">
        <v>1084</v>
      </c>
    </row>
    <row r="910" spans="1:34" x14ac:dyDescent="0.35">
      <c r="A910" t="s">
        <v>2683</v>
      </c>
      <c r="B910" t="s">
        <v>1684</v>
      </c>
      <c r="C910" t="s">
        <v>62</v>
      </c>
      <c r="D910">
        <v>2243</v>
      </c>
      <c r="E910">
        <v>1104630</v>
      </c>
      <c r="F910" t="s">
        <v>241</v>
      </c>
      <c r="G910" t="s">
        <v>242</v>
      </c>
      <c r="H910" t="s">
        <v>243</v>
      </c>
      <c r="I910" t="s">
        <v>244</v>
      </c>
      <c r="K910" t="s">
        <v>245</v>
      </c>
      <c r="M910" t="s">
        <v>68</v>
      </c>
      <c r="N910" t="s">
        <v>69</v>
      </c>
      <c r="O910" t="s">
        <v>246</v>
      </c>
      <c r="AC910" t="s">
        <v>54</v>
      </c>
      <c r="AH910" t="s">
        <v>1685</v>
      </c>
    </row>
    <row r="911" spans="1:34" x14ac:dyDescent="0.35">
      <c r="A911" t="s">
        <v>2684</v>
      </c>
      <c r="B911" t="s">
        <v>2685</v>
      </c>
      <c r="C911" t="s">
        <v>62</v>
      </c>
      <c r="D911">
        <v>7</v>
      </c>
      <c r="E911">
        <v>4427</v>
      </c>
      <c r="F911" t="s">
        <v>328</v>
      </c>
      <c r="H911" t="s">
        <v>251</v>
      </c>
      <c r="I911" t="s">
        <v>252</v>
      </c>
      <c r="K911" t="s">
        <v>253</v>
      </c>
      <c r="M911" t="s">
        <v>254</v>
      </c>
      <c r="N911" t="s">
        <v>69</v>
      </c>
      <c r="AC911" t="s">
        <v>54</v>
      </c>
      <c r="AH911" t="s">
        <v>329</v>
      </c>
    </row>
    <row r="912" spans="1:34" x14ac:dyDescent="0.35">
      <c r="A912" t="s">
        <v>2686</v>
      </c>
      <c r="B912" t="s">
        <v>376</v>
      </c>
      <c r="C912" t="s">
        <v>62</v>
      </c>
      <c r="D912">
        <v>2</v>
      </c>
      <c r="E912">
        <v>940</v>
      </c>
      <c r="F912" t="s">
        <v>2687</v>
      </c>
      <c r="H912" t="s">
        <v>378</v>
      </c>
      <c r="I912" t="s">
        <v>379</v>
      </c>
      <c r="K912" t="s">
        <v>381</v>
      </c>
      <c r="M912" t="s">
        <v>382</v>
      </c>
      <c r="N912" t="s">
        <v>69</v>
      </c>
      <c r="AB912" t="s">
        <v>2688</v>
      </c>
      <c r="AC912" t="s">
        <v>54</v>
      </c>
      <c r="AH912" t="s">
        <v>383</v>
      </c>
    </row>
    <row r="913" spans="1:34" x14ac:dyDescent="0.35">
      <c r="A913" t="s">
        <v>2689</v>
      </c>
      <c r="B913" t="s">
        <v>104</v>
      </c>
      <c r="C913" t="s">
        <v>62</v>
      </c>
      <c r="D913">
        <v>484</v>
      </c>
      <c r="E913">
        <v>237386</v>
      </c>
      <c r="F913" t="s">
        <v>1426</v>
      </c>
      <c r="G913" t="s">
        <v>1427</v>
      </c>
      <c r="H913" t="s">
        <v>107</v>
      </c>
      <c r="I913" t="s">
        <v>108</v>
      </c>
      <c r="J913" t="s">
        <v>109</v>
      </c>
      <c r="K913" t="s">
        <v>107</v>
      </c>
      <c r="M913" t="s">
        <v>110</v>
      </c>
      <c r="N913" t="s">
        <v>69</v>
      </c>
      <c r="O913" t="s">
        <v>1219</v>
      </c>
      <c r="AA913" t="s">
        <v>1428</v>
      </c>
      <c r="AC913" t="s">
        <v>54</v>
      </c>
      <c r="AH913" t="s">
        <v>113</v>
      </c>
    </row>
    <row r="914" spans="1:34" x14ac:dyDescent="0.35">
      <c r="A914" t="s">
        <v>2690</v>
      </c>
      <c r="B914" t="s">
        <v>1294</v>
      </c>
      <c r="C914" t="s">
        <v>62</v>
      </c>
      <c r="D914">
        <v>2054</v>
      </c>
      <c r="E914">
        <v>724236</v>
      </c>
      <c r="F914" t="s">
        <v>651</v>
      </c>
      <c r="G914" t="s">
        <v>64</v>
      </c>
      <c r="H914" t="s">
        <v>652</v>
      </c>
      <c r="I914" t="s">
        <v>653</v>
      </c>
      <c r="J914" t="s">
        <v>654</v>
      </c>
      <c r="K914" t="s">
        <v>654</v>
      </c>
      <c r="M914" t="s">
        <v>655</v>
      </c>
      <c r="N914" t="s">
        <v>69</v>
      </c>
      <c r="W914" t="s">
        <v>656</v>
      </c>
      <c r="AC914" t="s">
        <v>54</v>
      </c>
      <c r="AH914" t="s">
        <v>657</v>
      </c>
    </row>
    <row r="915" spans="1:34" x14ac:dyDescent="0.35">
      <c r="A915" t="s">
        <v>2691</v>
      </c>
      <c r="B915" t="s">
        <v>156</v>
      </c>
      <c r="C915" t="s">
        <v>36</v>
      </c>
      <c r="D915">
        <v>1</v>
      </c>
      <c r="E915">
        <v>2345</v>
      </c>
      <c r="F915" t="s">
        <v>116</v>
      </c>
      <c r="H915" t="s">
        <v>39</v>
      </c>
      <c r="I915" t="s">
        <v>40</v>
      </c>
      <c r="K915" t="s">
        <v>39</v>
      </c>
      <c r="M915" t="s">
        <v>41</v>
      </c>
      <c r="N915" t="s">
        <v>42</v>
      </c>
      <c r="O915" t="s">
        <v>117</v>
      </c>
      <c r="AC915" t="s">
        <v>54</v>
      </c>
      <c r="AH915" t="s">
        <v>43</v>
      </c>
    </row>
    <row r="916" spans="1:34" x14ac:dyDescent="0.35">
      <c r="A916" t="s">
        <v>2692</v>
      </c>
      <c r="B916" t="s">
        <v>312</v>
      </c>
      <c r="C916" t="s">
        <v>62</v>
      </c>
      <c r="D916">
        <v>9067</v>
      </c>
      <c r="E916">
        <v>950949</v>
      </c>
      <c r="F916" t="s">
        <v>701</v>
      </c>
      <c r="G916" t="s">
        <v>314</v>
      </c>
      <c r="H916" t="s">
        <v>315</v>
      </c>
      <c r="I916" t="s">
        <v>316</v>
      </c>
      <c r="K916" t="s">
        <v>317</v>
      </c>
      <c r="M916" t="s">
        <v>318</v>
      </c>
      <c r="N916" t="s">
        <v>69</v>
      </c>
      <c r="U916" t="s">
        <v>2398</v>
      </c>
      <c r="AD916" t="s">
        <v>82</v>
      </c>
      <c r="AH916" t="s">
        <v>1994</v>
      </c>
    </row>
    <row r="917" spans="1:34" x14ac:dyDescent="0.35">
      <c r="A917" t="s">
        <v>2693</v>
      </c>
      <c r="B917" t="s">
        <v>119</v>
      </c>
      <c r="C917" t="s">
        <v>62</v>
      </c>
      <c r="D917">
        <v>273</v>
      </c>
      <c r="E917">
        <v>190207</v>
      </c>
      <c r="F917" t="s">
        <v>421</v>
      </c>
      <c r="G917" t="s">
        <v>422</v>
      </c>
      <c r="H917" t="s">
        <v>122</v>
      </c>
      <c r="I917" t="s">
        <v>123</v>
      </c>
      <c r="K917" t="s">
        <v>124</v>
      </c>
      <c r="M917" t="s">
        <v>125</v>
      </c>
      <c r="N917" t="s">
        <v>69</v>
      </c>
      <c r="AH917" t="s">
        <v>505</v>
      </c>
    </row>
    <row r="918" spans="1:34" x14ac:dyDescent="0.35">
      <c r="A918" t="s">
        <v>2694</v>
      </c>
      <c r="B918" t="s">
        <v>2129</v>
      </c>
      <c r="C918" t="s">
        <v>62</v>
      </c>
      <c r="D918">
        <v>75</v>
      </c>
      <c r="E918">
        <v>18614</v>
      </c>
      <c r="F918" t="s">
        <v>2695</v>
      </c>
      <c r="G918" t="s">
        <v>1880</v>
      </c>
      <c r="H918" t="s">
        <v>141</v>
      </c>
      <c r="I918" t="s">
        <v>142</v>
      </c>
      <c r="K918" t="s">
        <v>143</v>
      </c>
      <c r="M918" t="s">
        <v>98</v>
      </c>
      <c r="N918" t="s">
        <v>69</v>
      </c>
      <c r="S918" t="s">
        <v>2371</v>
      </c>
      <c r="AA918" t="s">
        <v>509</v>
      </c>
      <c r="AC918" t="s">
        <v>54</v>
      </c>
    </row>
    <row r="919" spans="1:34" x14ac:dyDescent="0.35">
      <c r="A919" t="s">
        <v>2696</v>
      </c>
      <c r="B919" t="s">
        <v>2697</v>
      </c>
      <c r="C919" t="s">
        <v>62</v>
      </c>
      <c r="D919">
        <v>159</v>
      </c>
      <c r="E919">
        <v>167528</v>
      </c>
      <c r="F919" t="s">
        <v>2698</v>
      </c>
      <c r="G919" t="s">
        <v>1389</v>
      </c>
      <c r="H919" t="s">
        <v>2608</v>
      </c>
      <c r="I919" t="s">
        <v>97</v>
      </c>
      <c r="J919" t="s">
        <v>2608</v>
      </c>
      <c r="K919" t="s">
        <v>2608</v>
      </c>
      <c r="N919" t="s">
        <v>69</v>
      </c>
      <c r="U919" t="s">
        <v>2699</v>
      </c>
      <c r="AA919" t="s">
        <v>2700</v>
      </c>
      <c r="AC919" t="s">
        <v>54</v>
      </c>
      <c r="AH919" t="s">
        <v>2701</v>
      </c>
    </row>
    <row r="920" spans="1:34" x14ac:dyDescent="0.35">
      <c r="A920" t="s">
        <v>2702</v>
      </c>
      <c r="B920" t="s">
        <v>2408</v>
      </c>
      <c r="C920" t="s">
        <v>62</v>
      </c>
      <c r="D920">
        <v>1331</v>
      </c>
      <c r="E920">
        <v>3508182</v>
      </c>
      <c r="F920" t="s">
        <v>2703</v>
      </c>
      <c r="H920" t="s">
        <v>176</v>
      </c>
      <c r="I920" t="s">
        <v>177</v>
      </c>
      <c r="J920" t="s">
        <v>178</v>
      </c>
      <c r="K920" t="s">
        <v>179</v>
      </c>
      <c r="M920" t="s">
        <v>98</v>
      </c>
      <c r="N920" t="s">
        <v>69</v>
      </c>
      <c r="P920" t="s">
        <v>180</v>
      </c>
      <c r="AH920" t="s">
        <v>181</v>
      </c>
    </row>
    <row r="921" spans="1:34" x14ac:dyDescent="0.35">
      <c r="A921" t="s">
        <v>2704</v>
      </c>
      <c r="B921" t="s">
        <v>2705</v>
      </c>
      <c r="C921" t="s">
        <v>62</v>
      </c>
      <c r="D921">
        <v>901</v>
      </c>
      <c r="E921">
        <v>2648430</v>
      </c>
      <c r="F921" t="s">
        <v>2706</v>
      </c>
      <c r="H921" t="s">
        <v>176</v>
      </c>
      <c r="I921" t="s">
        <v>177</v>
      </c>
      <c r="J921" t="s">
        <v>178</v>
      </c>
      <c r="K921" t="s">
        <v>179</v>
      </c>
      <c r="N921" t="s">
        <v>69</v>
      </c>
      <c r="P921" t="s">
        <v>180</v>
      </c>
      <c r="AH921" t="s">
        <v>181</v>
      </c>
    </row>
    <row r="922" spans="1:34" x14ac:dyDescent="0.35">
      <c r="A922" t="s">
        <v>2707</v>
      </c>
      <c r="B922" t="s">
        <v>2708</v>
      </c>
      <c r="C922" t="s">
        <v>62</v>
      </c>
      <c r="D922">
        <v>95</v>
      </c>
      <c r="E922">
        <v>253887</v>
      </c>
      <c r="F922" t="s">
        <v>2709</v>
      </c>
      <c r="H922" t="s">
        <v>176</v>
      </c>
      <c r="I922" t="s">
        <v>177</v>
      </c>
      <c r="J922" t="s">
        <v>178</v>
      </c>
      <c r="K922" t="s">
        <v>179</v>
      </c>
      <c r="N922" t="s">
        <v>69</v>
      </c>
      <c r="P922" t="s">
        <v>180</v>
      </c>
      <c r="AH922" t="s">
        <v>181</v>
      </c>
    </row>
    <row r="923" spans="1:34" x14ac:dyDescent="0.35">
      <c r="A923" t="s">
        <v>2710</v>
      </c>
      <c r="B923" t="s">
        <v>2711</v>
      </c>
      <c r="C923" t="s">
        <v>36</v>
      </c>
      <c r="D923">
        <v>118</v>
      </c>
      <c r="E923">
        <v>57157</v>
      </c>
      <c r="F923" t="s">
        <v>692</v>
      </c>
      <c r="G923" t="s">
        <v>693</v>
      </c>
      <c r="H923" t="s">
        <v>694</v>
      </c>
      <c r="I923" t="s">
        <v>695</v>
      </c>
      <c r="K923" t="s">
        <v>696</v>
      </c>
      <c r="L923" t="s">
        <v>49</v>
      </c>
      <c r="M923" t="s">
        <v>135</v>
      </c>
      <c r="N923" t="s">
        <v>697</v>
      </c>
      <c r="AC923" t="s">
        <v>54</v>
      </c>
      <c r="AH923" t="s">
        <v>698</v>
      </c>
    </row>
    <row r="924" spans="1:34" x14ac:dyDescent="0.35">
      <c r="A924" t="s">
        <v>2712</v>
      </c>
      <c r="B924" t="s">
        <v>2713</v>
      </c>
      <c r="C924" t="s">
        <v>62</v>
      </c>
      <c r="D924">
        <v>102</v>
      </c>
      <c r="E924">
        <v>109517</v>
      </c>
      <c r="F924" t="s">
        <v>2714</v>
      </c>
      <c r="H924" t="s">
        <v>176</v>
      </c>
      <c r="I924" t="s">
        <v>177</v>
      </c>
      <c r="J924" t="s">
        <v>178</v>
      </c>
      <c r="K924" t="s">
        <v>179</v>
      </c>
      <c r="N924" t="s">
        <v>69</v>
      </c>
      <c r="P924" t="s">
        <v>180</v>
      </c>
      <c r="AH924" t="s">
        <v>181</v>
      </c>
    </row>
    <row r="925" spans="1:34" x14ac:dyDescent="0.35">
      <c r="A925" t="s">
        <v>2715</v>
      </c>
      <c r="B925" t="s">
        <v>283</v>
      </c>
      <c r="C925" t="s">
        <v>62</v>
      </c>
      <c r="D925">
        <v>2519</v>
      </c>
      <c r="E925">
        <v>1206350</v>
      </c>
      <c r="F925" t="s">
        <v>277</v>
      </c>
      <c r="G925" t="s">
        <v>278</v>
      </c>
      <c r="H925" t="s">
        <v>260</v>
      </c>
      <c r="I925" t="s">
        <v>261</v>
      </c>
      <c r="J925" t="s">
        <v>262</v>
      </c>
      <c r="K925" t="s">
        <v>263</v>
      </c>
      <c r="M925" t="s">
        <v>264</v>
      </c>
      <c r="N925" t="s">
        <v>69</v>
      </c>
      <c r="O925" t="s">
        <v>279</v>
      </c>
      <c r="AA925" t="s">
        <v>280</v>
      </c>
      <c r="AC925" t="s">
        <v>54</v>
      </c>
      <c r="AH925" t="s">
        <v>287</v>
      </c>
    </row>
    <row r="926" spans="1:34" x14ac:dyDescent="0.35">
      <c r="A926" t="s">
        <v>2716</v>
      </c>
      <c r="B926" t="s">
        <v>1203</v>
      </c>
      <c r="C926" t="s">
        <v>62</v>
      </c>
      <c r="D926">
        <v>10425</v>
      </c>
      <c r="E926">
        <v>1086939</v>
      </c>
      <c r="F926" t="s">
        <v>277</v>
      </c>
      <c r="G926" t="s">
        <v>278</v>
      </c>
      <c r="H926" t="s">
        <v>260</v>
      </c>
      <c r="I926" t="s">
        <v>261</v>
      </c>
      <c r="J926" t="s">
        <v>262</v>
      </c>
      <c r="K926" t="s">
        <v>263</v>
      </c>
      <c r="M926" t="s">
        <v>264</v>
      </c>
      <c r="N926" t="s">
        <v>69</v>
      </c>
      <c r="O926" t="s">
        <v>417</v>
      </c>
      <c r="AC926" t="s">
        <v>54</v>
      </c>
      <c r="AH926" t="s">
        <v>1204</v>
      </c>
    </row>
    <row r="927" spans="1:34" x14ac:dyDescent="0.35">
      <c r="A927" t="s">
        <v>2717</v>
      </c>
      <c r="B927" t="s">
        <v>700</v>
      </c>
      <c r="C927" t="s">
        <v>62</v>
      </c>
      <c r="D927">
        <v>8530</v>
      </c>
      <c r="E927">
        <v>3695658</v>
      </c>
      <c r="F927" t="s">
        <v>313</v>
      </c>
      <c r="G927" t="s">
        <v>314</v>
      </c>
      <c r="H927" t="s">
        <v>315</v>
      </c>
      <c r="I927" t="s">
        <v>316</v>
      </c>
      <c r="K927" t="s">
        <v>317</v>
      </c>
      <c r="M927" t="s">
        <v>68</v>
      </c>
      <c r="N927" t="s">
        <v>69</v>
      </c>
      <c r="AH927" t="s">
        <v>706</v>
      </c>
    </row>
    <row r="928" spans="1:34" x14ac:dyDescent="0.35">
      <c r="A928" t="s">
        <v>2718</v>
      </c>
      <c r="B928" t="s">
        <v>1259</v>
      </c>
      <c r="C928" t="s">
        <v>62</v>
      </c>
      <c r="D928">
        <v>90</v>
      </c>
      <c r="E928">
        <v>41151</v>
      </c>
      <c r="F928" t="s">
        <v>105</v>
      </c>
      <c r="G928" t="s">
        <v>671</v>
      </c>
      <c r="H928" t="s">
        <v>107</v>
      </c>
      <c r="I928" t="s">
        <v>108</v>
      </c>
      <c r="J928" t="s">
        <v>109</v>
      </c>
      <c r="K928" t="s">
        <v>107</v>
      </c>
      <c r="M928" t="s">
        <v>98</v>
      </c>
      <c r="N928" t="s">
        <v>69</v>
      </c>
      <c r="O928" t="s">
        <v>672</v>
      </c>
      <c r="AA928" t="s">
        <v>112</v>
      </c>
      <c r="AC928" t="s">
        <v>54</v>
      </c>
      <c r="AH928" t="s">
        <v>1260</v>
      </c>
    </row>
    <row r="929" spans="1:34" x14ac:dyDescent="0.35">
      <c r="A929" t="s">
        <v>2719</v>
      </c>
      <c r="B929" t="s">
        <v>2720</v>
      </c>
      <c r="C929" t="s">
        <v>36</v>
      </c>
      <c r="D929">
        <v>748</v>
      </c>
      <c r="E929">
        <v>226673</v>
      </c>
      <c r="F929" t="s">
        <v>2721</v>
      </c>
      <c r="G929" t="s">
        <v>2722</v>
      </c>
      <c r="H929" t="s">
        <v>2723</v>
      </c>
      <c r="I929" t="s">
        <v>2724</v>
      </c>
      <c r="K929" t="s">
        <v>2725</v>
      </c>
      <c r="M929" t="s">
        <v>152</v>
      </c>
      <c r="N929" t="s">
        <v>411</v>
      </c>
      <c r="AA929" t="s">
        <v>2726</v>
      </c>
      <c r="AC929" t="s">
        <v>54</v>
      </c>
      <c r="AD929" t="s">
        <v>2727</v>
      </c>
      <c r="AH929" t="s">
        <v>2728</v>
      </c>
    </row>
    <row r="930" spans="1:34" x14ac:dyDescent="0.35">
      <c r="A930" t="s">
        <v>2729</v>
      </c>
      <c r="B930" t="s">
        <v>212</v>
      </c>
      <c r="C930" t="s">
        <v>62</v>
      </c>
      <c r="D930">
        <v>1520</v>
      </c>
      <c r="E930">
        <v>577538</v>
      </c>
      <c r="F930" t="s">
        <v>421</v>
      </c>
      <c r="G930" t="s">
        <v>422</v>
      </c>
      <c r="H930" t="s">
        <v>122</v>
      </c>
      <c r="I930" t="s">
        <v>123</v>
      </c>
      <c r="K930" t="s">
        <v>124</v>
      </c>
      <c r="M930" t="s">
        <v>125</v>
      </c>
      <c r="N930" t="s">
        <v>69</v>
      </c>
      <c r="AH930" t="s">
        <v>307</v>
      </c>
    </row>
    <row r="931" spans="1:34" x14ac:dyDescent="0.35">
      <c r="A931" t="s">
        <v>2730</v>
      </c>
      <c r="B931" t="s">
        <v>2731</v>
      </c>
      <c r="C931" t="s">
        <v>62</v>
      </c>
      <c r="D931">
        <v>2276</v>
      </c>
      <c r="E931">
        <v>237819</v>
      </c>
      <c r="F931" t="s">
        <v>241</v>
      </c>
      <c r="G931" t="s">
        <v>242</v>
      </c>
      <c r="H931" t="s">
        <v>243</v>
      </c>
      <c r="I931" t="s">
        <v>244</v>
      </c>
      <c r="K931" t="s">
        <v>245</v>
      </c>
      <c r="M931" t="s">
        <v>68</v>
      </c>
      <c r="N931" t="s">
        <v>69</v>
      </c>
      <c r="O931" t="s">
        <v>246</v>
      </c>
      <c r="AC931" t="s">
        <v>54</v>
      </c>
      <c r="AH931" t="s">
        <v>2732</v>
      </c>
    </row>
    <row r="932" spans="1:34" x14ac:dyDescent="0.35">
      <c r="A932" t="s">
        <v>2733</v>
      </c>
      <c r="B932" t="s">
        <v>2734</v>
      </c>
      <c r="C932" t="s">
        <v>62</v>
      </c>
      <c r="D932">
        <v>4923</v>
      </c>
      <c r="E932">
        <v>4582752</v>
      </c>
      <c r="F932" t="s">
        <v>2735</v>
      </c>
      <c r="H932" t="s">
        <v>176</v>
      </c>
      <c r="I932" t="s">
        <v>177</v>
      </c>
      <c r="J932" t="s">
        <v>178</v>
      </c>
      <c r="K932" t="s">
        <v>179</v>
      </c>
      <c r="M932" t="s">
        <v>98</v>
      </c>
      <c r="N932" t="s">
        <v>69</v>
      </c>
      <c r="P932" t="s">
        <v>180</v>
      </c>
      <c r="AH932" t="s">
        <v>181</v>
      </c>
    </row>
    <row r="933" spans="1:34" x14ac:dyDescent="0.35">
      <c r="A933" t="s">
        <v>2736</v>
      </c>
      <c r="B933" t="s">
        <v>454</v>
      </c>
      <c r="C933" t="s">
        <v>73</v>
      </c>
      <c r="D933">
        <v>97</v>
      </c>
      <c r="E933">
        <v>42438</v>
      </c>
      <c r="F933" t="s">
        <v>568</v>
      </c>
      <c r="H933" t="s">
        <v>435</v>
      </c>
      <c r="I933" t="s">
        <v>436</v>
      </c>
      <c r="K933" t="s">
        <v>437</v>
      </c>
      <c r="M933" t="s">
        <v>438</v>
      </c>
      <c r="N933" t="s">
        <v>80</v>
      </c>
      <c r="AC933" t="s">
        <v>54</v>
      </c>
      <c r="AD933" t="s">
        <v>82</v>
      </c>
      <c r="AH933" t="s">
        <v>455</v>
      </c>
    </row>
    <row r="934" spans="1:34" x14ac:dyDescent="0.35">
      <c r="A934" s="1" t="s">
        <v>2737</v>
      </c>
      <c r="B934" t="s">
        <v>1105</v>
      </c>
      <c r="C934" t="s">
        <v>36</v>
      </c>
      <c r="D934">
        <v>24</v>
      </c>
      <c r="E934">
        <v>45941</v>
      </c>
      <c r="F934" t="s">
        <v>2344</v>
      </c>
      <c r="G934" t="s">
        <v>1399</v>
      </c>
      <c r="H934" t="s">
        <v>39</v>
      </c>
      <c r="I934" t="s">
        <v>40</v>
      </c>
      <c r="K934" t="s">
        <v>39</v>
      </c>
      <c r="M934" t="s">
        <v>41</v>
      </c>
      <c r="N934" t="s">
        <v>42</v>
      </c>
      <c r="AC934" t="s">
        <v>54</v>
      </c>
      <c r="AH934" t="s">
        <v>1106</v>
      </c>
    </row>
    <row r="935" spans="1:34" x14ac:dyDescent="0.35">
      <c r="A935" t="s">
        <v>2738</v>
      </c>
      <c r="B935" t="s">
        <v>1281</v>
      </c>
      <c r="C935" t="s">
        <v>62</v>
      </c>
      <c r="D935">
        <v>4206</v>
      </c>
      <c r="E935">
        <v>3709433</v>
      </c>
      <c r="F935" t="s">
        <v>323</v>
      </c>
      <c r="G935" t="s">
        <v>314</v>
      </c>
      <c r="H935" t="s">
        <v>315</v>
      </c>
      <c r="I935" t="s">
        <v>316</v>
      </c>
      <c r="K935" t="s">
        <v>317</v>
      </c>
      <c r="M935" t="s">
        <v>324</v>
      </c>
      <c r="N935" t="s">
        <v>69</v>
      </c>
      <c r="AH935" t="s">
        <v>1282</v>
      </c>
    </row>
    <row r="936" spans="1:34" x14ac:dyDescent="0.35">
      <c r="A936" t="s">
        <v>2739</v>
      </c>
      <c r="B936" t="s">
        <v>545</v>
      </c>
      <c r="C936" t="s">
        <v>62</v>
      </c>
      <c r="D936">
        <v>48</v>
      </c>
      <c r="E936">
        <v>29578</v>
      </c>
      <c r="F936" t="s">
        <v>527</v>
      </c>
      <c r="G936" t="s">
        <v>528</v>
      </c>
      <c r="H936" t="s">
        <v>349</v>
      </c>
      <c r="I936" t="s">
        <v>350</v>
      </c>
      <c r="K936" t="s">
        <v>529</v>
      </c>
      <c r="L936" t="s">
        <v>49</v>
      </c>
      <c r="M936" t="s">
        <v>98</v>
      </c>
      <c r="N936" t="s">
        <v>69</v>
      </c>
      <c r="O936" t="s">
        <v>222</v>
      </c>
      <c r="X936" t="s">
        <v>736</v>
      </c>
      <c r="AC936" t="s">
        <v>54</v>
      </c>
      <c r="AH936" t="s">
        <v>531</v>
      </c>
    </row>
    <row r="937" spans="1:34" x14ac:dyDescent="0.35">
      <c r="A937" t="s">
        <v>2740</v>
      </c>
      <c r="B937" t="s">
        <v>2741</v>
      </c>
      <c r="C937" t="s">
        <v>202</v>
      </c>
      <c r="D937">
        <v>21</v>
      </c>
      <c r="E937">
        <v>20882</v>
      </c>
      <c r="F937" t="s">
        <v>203</v>
      </c>
      <c r="G937" t="s">
        <v>204</v>
      </c>
      <c r="H937" t="s">
        <v>205</v>
      </c>
      <c r="I937" t="s">
        <v>206</v>
      </c>
      <c r="K937" t="s">
        <v>207</v>
      </c>
      <c r="M937" t="s">
        <v>208</v>
      </c>
      <c r="N937" t="s">
        <v>209</v>
      </c>
      <c r="S937" t="s">
        <v>210</v>
      </c>
      <c r="AC937" t="s">
        <v>54</v>
      </c>
    </row>
    <row r="938" spans="1:34" x14ac:dyDescent="0.35">
      <c r="A938" t="s">
        <v>2742</v>
      </c>
      <c r="B938" t="s">
        <v>2743</v>
      </c>
      <c r="C938" t="s">
        <v>36</v>
      </c>
      <c r="D938">
        <v>147</v>
      </c>
      <c r="E938">
        <v>308299</v>
      </c>
      <c r="F938" t="s">
        <v>1556</v>
      </c>
      <c r="G938" t="s">
        <v>1557</v>
      </c>
      <c r="H938" t="s">
        <v>727</v>
      </c>
      <c r="I938" t="s">
        <v>728</v>
      </c>
      <c r="J938" t="s">
        <v>729</v>
      </c>
      <c r="K938" t="s">
        <v>730</v>
      </c>
      <c r="N938" t="s">
        <v>731</v>
      </c>
      <c r="AC938" t="s">
        <v>54</v>
      </c>
      <c r="AD938" t="s">
        <v>605</v>
      </c>
      <c r="AH938" t="s">
        <v>2744</v>
      </c>
    </row>
    <row r="939" spans="1:34" x14ac:dyDescent="0.35">
      <c r="A939" t="s">
        <v>2745</v>
      </c>
      <c r="B939" t="s">
        <v>1072</v>
      </c>
      <c r="C939" t="s">
        <v>62</v>
      </c>
      <c r="D939">
        <v>196</v>
      </c>
      <c r="E939">
        <v>88817</v>
      </c>
      <c r="F939" t="s">
        <v>527</v>
      </c>
      <c r="G939" t="s">
        <v>528</v>
      </c>
      <c r="H939" t="s">
        <v>349</v>
      </c>
      <c r="I939" t="s">
        <v>350</v>
      </c>
      <c r="K939" t="s">
        <v>529</v>
      </c>
      <c r="L939" t="s">
        <v>49</v>
      </c>
      <c r="M939" t="s">
        <v>98</v>
      </c>
      <c r="N939" t="s">
        <v>69</v>
      </c>
      <c r="S939" t="s">
        <v>530</v>
      </c>
      <c r="AC939" t="s">
        <v>54</v>
      </c>
      <c r="AH939" t="s">
        <v>531</v>
      </c>
    </row>
    <row r="940" spans="1:34" x14ac:dyDescent="0.35">
      <c r="A940" t="s">
        <v>2746</v>
      </c>
      <c r="B940" t="s">
        <v>999</v>
      </c>
      <c r="C940" t="s">
        <v>36</v>
      </c>
      <c r="D940">
        <v>31</v>
      </c>
      <c r="E940">
        <v>55612</v>
      </c>
      <c r="F940" t="s">
        <v>37</v>
      </c>
      <c r="G940" t="s">
        <v>38</v>
      </c>
      <c r="H940" t="s">
        <v>39</v>
      </c>
      <c r="I940" t="s">
        <v>40</v>
      </c>
      <c r="K940" t="s">
        <v>39</v>
      </c>
      <c r="M940" t="s">
        <v>41</v>
      </c>
      <c r="N940" t="s">
        <v>42</v>
      </c>
      <c r="AH940" t="s">
        <v>43</v>
      </c>
    </row>
    <row r="941" spans="1:34" x14ac:dyDescent="0.35">
      <c r="A941" t="s">
        <v>2747</v>
      </c>
      <c r="B941" t="s">
        <v>2748</v>
      </c>
      <c r="C941" t="s">
        <v>62</v>
      </c>
      <c r="D941">
        <v>89</v>
      </c>
      <c r="E941">
        <v>50282</v>
      </c>
      <c r="F941" t="s">
        <v>2749</v>
      </c>
      <c r="H941" t="s">
        <v>560</v>
      </c>
      <c r="I941" t="s">
        <v>97</v>
      </c>
      <c r="J941" t="s">
        <v>1488</v>
      </c>
      <c r="K941" t="s">
        <v>560</v>
      </c>
      <c r="N941" t="s">
        <v>69</v>
      </c>
    </row>
    <row r="942" spans="1:34" x14ac:dyDescent="0.35">
      <c r="A942" t="s">
        <v>2750</v>
      </c>
      <c r="B942" t="s">
        <v>147</v>
      </c>
      <c r="C942" t="s">
        <v>36</v>
      </c>
      <c r="D942">
        <v>0</v>
      </c>
      <c r="E942">
        <v>735</v>
      </c>
      <c r="F942" t="s">
        <v>116</v>
      </c>
      <c r="H942" t="s">
        <v>39</v>
      </c>
      <c r="I942" t="s">
        <v>40</v>
      </c>
      <c r="K942" t="s">
        <v>39</v>
      </c>
      <c r="M942" t="s">
        <v>41</v>
      </c>
      <c r="N942" t="s">
        <v>42</v>
      </c>
      <c r="O942" t="s">
        <v>480</v>
      </c>
      <c r="AC942" t="s">
        <v>54</v>
      </c>
      <c r="AH942" t="s">
        <v>43</v>
      </c>
    </row>
    <row r="943" spans="1:34" x14ac:dyDescent="0.35">
      <c r="A943" t="s">
        <v>2751</v>
      </c>
      <c r="B943" t="s">
        <v>2752</v>
      </c>
      <c r="C943" t="s">
        <v>62</v>
      </c>
      <c r="D943">
        <v>211</v>
      </c>
      <c r="E943">
        <v>92116</v>
      </c>
      <c r="F943" t="s">
        <v>709</v>
      </c>
      <c r="G943" t="s">
        <v>710</v>
      </c>
      <c r="H943" t="s">
        <v>711</v>
      </c>
      <c r="I943" t="s">
        <v>712</v>
      </c>
      <c r="K943" t="s">
        <v>713</v>
      </c>
      <c r="M943" t="s">
        <v>537</v>
      </c>
      <c r="N943" t="s">
        <v>69</v>
      </c>
      <c r="O943" t="s">
        <v>714</v>
      </c>
      <c r="AC943" t="s">
        <v>54</v>
      </c>
      <c r="AD943" t="s">
        <v>82</v>
      </c>
      <c r="AH943" t="s">
        <v>715</v>
      </c>
    </row>
    <row r="944" spans="1:34" x14ac:dyDescent="0.35">
      <c r="A944" t="s">
        <v>2753</v>
      </c>
      <c r="B944" t="s">
        <v>790</v>
      </c>
      <c r="C944" t="s">
        <v>62</v>
      </c>
      <c r="D944">
        <v>248</v>
      </c>
      <c r="E944">
        <v>68559</v>
      </c>
      <c r="F944" t="s">
        <v>791</v>
      </c>
      <c r="G944" t="s">
        <v>2754</v>
      </c>
      <c r="H944" t="s">
        <v>792</v>
      </c>
      <c r="I944" t="s">
        <v>793</v>
      </c>
      <c r="K944" t="s">
        <v>794</v>
      </c>
      <c r="M944" t="s">
        <v>254</v>
      </c>
      <c r="N944" t="s">
        <v>69</v>
      </c>
      <c r="S944" t="s">
        <v>2755</v>
      </c>
      <c r="AC944" t="s">
        <v>54</v>
      </c>
      <c r="AD944" t="s">
        <v>82</v>
      </c>
    </row>
    <row r="945" spans="1:34" x14ac:dyDescent="0.35">
      <c r="A945" t="s">
        <v>2756</v>
      </c>
      <c r="B945" t="s">
        <v>575</v>
      </c>
      <c r="C945" t="s">
        <v>62</v>
      </c>
      <c r="D945">
        <v>6803</v>
      </c>
      <c r="E945">
        <v>713112</v>
      </c>
      <c r="F945" t="s">
        <v>323</v>
      </c>
      <c r="G945" t="s">
        <v>314</v>
      </c>
      <c r="H945" t="s">
        <v>315</v>
      </c>
      <c r="I945" t="s">
        <v>316</v>
      </c>
      <c r="K945" t="s">
        <v>317</v>
      </c>
      <c r="M945" t="s">
        <v>324</v>
      </c>
      <c r="N945" t="s">
        <v>69</v>
      </c>
      <c r="AH945" t="s">
        <v>576</v>
      </c>
    </row>
    <row r="946" spans="1:34" x14ac:dyDescent="0.35">
      <c r="A946" t="s">
        <v>2757</v>
      </c>
      <c r="B946" t="s">
        <v>877</v>
      </c>
      <c r="C946" t="s">
        <v>62</v>
      </c>
      <c r="D946">
        <v>6802</v>
      </c>
      <c r="E946">
        <v>712815</v>
      </c>
      <c r="F946" t="s">
        <v>323</v>
      </c>
      <c r="G946" t="s">
        <v>314</v>
      </c>
      <c r="H946" t="s">
        <v>315</v>
      </c>
      <c r="I946" t="s">
        <v>316</v>
      </c>
      <c r="K946" t="s">
        <v>317</v>
      </c>
      <c r="M946" t="s">
        <v>324</v>
      </c>
      <c r="N946" t="s">
        <v>69</v>
      </c>
      <c r="AH946" t="s">
        <v>878</v>
      </c>
    </row>
    <row r="947" spans="1:34" x14ac:dyDescent="0.35">
      <c r="A947" t="s">
        <v>2758</v>
      </c>
      <c r="B947" t="s">
        <v>420</v>
      </c>
      <c r="C947" t="s">
        <v>62</v>
      </c>
      <c r="D947">
        <v>177</v>
      </c>
      <c r="E947">
        <v>161470</v>
      </c>
      <c r="F947" t="s">
        <v>120</v>
      </c>
      <c r="G947" t="s">
        <v>121</v>
      </c>
      <c r="H947" t="s">
        <v>122</v>
      </c>
      <c r="I947" t="s">
        <v>123</v>
      </c>
      <c r="K947" t="s">
        <v>124</v>
      </c>
      <c r="M947" t="s">
        <v>125</v>
      </c>
      <c r="N947" t="s">
        <v>69</v>
      </c>
      <c r="AH947" t="s">
        <v>2759</v>
      </c>
    </row>
    <row r="948" spans="1:34" x14ac:dyDescent="0.35">
      <c r="A948" t="s">
        <v>2760</v>
      </c>
      <c r="B948" t="s">
        <v>482</v>
      </c>
      <c r="C948" t="s">
        <v>62</v>
      </c>
      <c r="D948">
        <v>6793</v>
      </c>
      <c r="E948">
        <v>711581</v>
      </c>
      <c r="F948" t="s">
        <v>323</v>
      </c>
      <c r="G948" t="s">
        <v>314</v>
      </c>
      <c r="H948" t="s">
        <v>315</v>
      </c>
      <c r="I948" t="s">
        <v>316</v>
      </c>
      <c r="K948" t="s">
        <v>317</v>
      </c>
      <c r="M948" t="s">
        <v>324</v>
      </c>
      <c r="N948" t="s">
        <v>69</v>
      </c>
      <c r="AH948" t="s">
        <v>483</v>
      </c>
    </row>
    <row r="949" spans="1:34" x14ac:dyDescent="0.35">
      <c r="A949" t="s">
        <v>2761</v>
      </c>
      <c r="B949" t="s">
        <v>734</v>
      </c>
      <c r="C949" t="s">
        <v>36</v>
      </c>
      <c r="D949">
        <v>0</v>
      </c>
      <c r="E949">
        <v>750</v>
      </c>
      <c r="F949" t="s">
        <v>116</v>
      </c>
      <c r="H949" t="s">
        <v>39</v>
      </c>
      <c r="I949" t="s">
        <v>40</v>
      </c>
      <c r="K949" t="s">
        <v>39</v>
      </c>
      <c r="M949" t="s">
        <v>41</v>
      </c>
      <c r="N949" t="s">
        <v>42</v>
      </c>
      <c r="O949" t="s">
        <v>480</v>
      </c>
      <c r="AC949" t="s">
        <v>54</v>
      </c>
      <c r="AH949" t="s">
        <v>43</v>
      </c>
    </row>
    <row r="950" spans="1:34" x14ac:dyDescent="0.35">
      <c r="A950" t="s">
        <v>2762</v>
      </c>
      <c r="B950" t="s">
        <v>2304</v>
      </c>
      <c r="C950" t="s">
        <v>36</v>
      </c>
      <c r="D950">
        <v>0</v>
      </c>
      <c r="E950">
        <v>982</v>
      </c>
      <c r="F950" t="s">
        <v>116</v>
      </c>
      <c r="H950" t="s">
        <v>39</v>
      </c>
      <c r="I950" t="s">
        <v>40</v>
      </c>
      <c r="K950" t="s">
        <v>39</v>
      </c>
      <c r="M950" t="s">
        <v>41</v>
      </c>
      <c r="N950" t="s">
        <v>42</v>
      </c>
      <c r="O950" t="s">
        <v>480</v>
      </c>
      <c r="AC950" t="s">
        <v>54</v>
      </c>
      <c r="AH950" t="s">
        <v>43</v>
      </c>
    </row>
    <row r="951" spans="1:34" x14ac:dyDescent="0.35">
      <c r="A951" s="1" t="s">
        <v>2763</v>
      </c>
      <c r="B951" t="s">
        <v>2764</v>
      </c>
      <c r="C951" t="s">
        <v>62</v>
      </c>
      <c r="D951">
        <v>0</v>
      </c>
      <c r="E951">
        <v>11</v>
      </c>
      <c r="F951" t="s">
        <v>2765</v>
      </c>
      <c r="G951" t="s">
        <v>1438</v>
      </c>
      <c r="H951" t="s">
        <v>2766</v>
      </c>
      <c r="I951" t="s">
        <v>2137</v>
      </c>
      <c r="J951" t="s">
        <v>2767</v>
      </c>
      <c r="K951" t="s">
        <v>2766</v>
      </c>
      <c r="M951" t="s">
        <v>98</v>
      </c>
      <c r="N951" t="s">
        <v>69</v>
      </c>
      <c r="S951" t="s">
        <v>2139</v>
      </c>
      <c r="AC951" t="s">
        <v>54</v>
      </c>
      <c r="AD951" t="s">
        <v>82</v>
      </c>
    </row>
    <row r="952" spans="1:34" x14ac:dyDescent="0.35">
      <c r="A952" t="s">
        <v>2768</v>
      </c>
      <c r="B952" t="s">
        <v>1154</v>
      </c>
      <c r="C952" t="s">
        <v>62</v>
      </c>
      <c r="D952">
        <v>53</v>
      </c>
      <c r="E952">
        <v>19480</v>
      </c>
      <c r="F952" t="s">
        <v>2769</v>
      </c>
      <c r="G952" t="s">
        <v>1156</v>
      </c>
      <c r="H952" t="s">
        <v>1157</v>
      </c>
      <c r="I952" t="s">
        <v>1158</v>
      </c>
      <c r="J952" t="s">
        <v>1159</v>
      </c>
      <c r="K952" t="s">
        <v>1160</v>
      </c>
      <c r="N952" t="s">
        <v>69</v>
      </c>
      <c r="O952" t="s">
        <v>343</v>
      </c>
    </row>
    <row r="953" spans="1:34" x14ac:dyDescent="0.35">
      <c r="A953" t="s">
        <v>2770</v>
      </c>
      <c r="B953" t="s">
        <v>2192</v>
      </c>
      <c r="C953" t="s">
        <v>73</v>
      </c>
      <c r="D953">
        <v>24</v>
      </c>
      <c r="E953">
        <v>15769</v>
      </c>
      <c r="F953" t="s">
        <v>458</v>
      </c>
      <c r="G953" t="s">
        <v>459</v>
      </c>
      <c r="H953" t="s">
        <v>460</v>
      </c>
      <c r="I953" t="s">
        <v>461</v>
      </c>
      <c r="K953" t="s">
        <v>462</v>
      </c>
      <c r="M953" t="s">
        <v>98</v>
      </c>
      <c r="N953" t="s">
        <v>80</v>
      </c>
      <c r="AD953" t="s">
        <v>82</v>
      </c>
      <c r="AH953" t="s">
        <v>463</v>
      </c>
    </row>
    <row r="954" spans="1:34" x14ac:dyDescent="0.35">
      <c r="A954" t="s">
        <v>2771</v>
      </c>
      <c r="B954" t="s">
        <v>2772</v>
      </c>
      <c r="C954" t="s">
        <v>202</v>
      </c>
      <c r="D954">
        <v>87</v>
      </c>
      <c r="E954">
        <v>91581</v>
      </c>
      <c r="F954" t="s">
        <v>203</v>
      </c>
      <c r="G954" t="s">
        <v>204</v>
      </c>
      <c r="H954" t="s">
        <v>205</v>
      </c>
      <c r="I954" t="s">
        <v>206</v>
      </c>
      <c r="K954" t="s">
        <v>207</v>
      </c>
      <c r="M954" t="s">
        <v>208</v>
      </c>
      <c r="N954" t="s">
        <v>209</v>
      </c>
      <c r="S954" t="s">
        <v>210</v>
      </c>
      <c r="AC954" t="s">
        <v>54</v>
      </c>
    </row>
    <row r="955" spans="1:34" x14ac:dyDescent="0.35">
      <c r="A955" t="s">
        <v>2773</v>
      </c>
      <c r="B955" t="s">
        <v>1560</v>
      </c>
      <c r="C955" t="s">
        <v>62</v>
      </c>
      <c r="D955">
        <v>494</v>
      </c>
      <c r="E955">
        <v>282465</v>
      </c>
      <c r="F955" t="s">
        <v>105</v>
      </c>
      <c r="G955" t="s">
        <v>671</v>
      </c>
      <c r="H955" t="s">
        <v>107</v>
      </c>
      <c r="I955" t="s">
        <v>108</v>
      </c>
      <c r="J955" t="s">
        <v>109</v>
      </c>
      <c r="K955" t="s">
        <v>107</v>
      </c>
      <c r="M955" t="s">
        <v>98</v>
      </c>
      <c r="N955" t="s">
        <v>69</v>
      </c>
      <c r="O955" t="s">
        <v>672</v>
      </c>
      <c r="AH955" t="s">
        <v>1561</v>
      </c>
    </row>
    <row r="956" spans="1:34" x14ac:dyDescent="0.35">
      <c r="A956" t="s">
        <v>2774</v>
      </c>
      <c r="B956" t="s">
        <v>1947</v>
      </c>
      <c r="C956" t="s">
        <v>62</v>
      </c>
      <c r="D956">
        <v>936</v>
      </c>
      <c r="E956">
        <v>466961</v>
      </c>
      <c r="F956" t="s">
        <v>499</v>
      </c>
      <c r="G956" t="s">
        <v>121</v>
      </c>
      <c r="H956" t="s">
        <v>243</v>
      </c>
      <c r="I956" t="s">
        <v>244</v>
      </c>
      <c r="K956" t="s">
        <v>245</v>
      </c>
      <c r="M956" t="s">
        <v>68</v>
      </c>
      <c r="N956" t="s">
        <v>69</v>
      </c>
      <c r="O956" t="s">
        <v>246</v>
      </c>
      <c r="AC956" t="s">
        <v>54</v>
      </c>
      <c r="AH956" t="s">
        <v>1948</v>
      </c>
    </row>
    <row r="957" spans="1:34" x14ac:dyDescent="0.35">
      <c r="A957" t="s">
        <v>2775</v>
      </c>
      <c r="B957" t="s">
        <v>877</v>
      </c>
      <c r="C957" t="s">
        <v>62</v>
      </c>
      <c r="D957">
        <v>6837</v>
      </c>
      <c r="E957">
        <v>716267</v>
      </c>
      <c r="F957" t="s">
        <v>323</v>
      </c>
      <c r="G957" t="s">
        <v>314</v>
      </c>
      <c r="H957" t="s">
        <v>315</v>
      </c>
      <c r="I957" t="s">
        <v>316</v>
      </c>
      <c r="K957" t="s">
        <v>317</v>
      </c>
      <c r="M957" t="s">
        <v>324</v>
      </c>
      <c r="N957" t="s">
        <v>69</v>
      </c>
      <c r="AH957" t="s">
        <v>878</v>
      </c>
    </row>
    <row r="958" spans="1:34" x14ac:dyDescent="0.35">
      <c r="A958" t="s">
        <v>2776</v>
      </c>
      <c r="B958" t="s">
        <v>2777</v>
      </c>
      <c r="C958" t="s">
        <v>62</v>
      </c>
      <c r="D958">
        <v>837</v>
      </c>
      <c r="E958">
        <v>94631</v>
      </c>
      <c r="F958" t="s">
        <v>2778</v>
      </c>
      <c r="G958" t="s">
        <v>314</v>
      </c>
      <c r="H958" t="s">
        <v>1893</v>
      </c>
      <c r="I958" t="s">
        <v>1894</v>
      </c>
      <c r="J958" t="s">
        <v>2779</v>
      </c>
      <c r="K958" t="s">
        <v>1896</v>
      </c>
      <c r="M958" t="s">
        <v>2780</v>
      </c>
      <c r="N958" t="s">
        <v>69</v>
      </c>
      <c r="AC958" t="s">
        <v>54</v>
      </c>
      <c r="AH958" t="s">
        <v>2781</v>
      </c>
    </row>
    <row r="959" spans="1:34" x14ac:dyDescent="0.35">
      <c r="A959" t="s">
        <v>2782</v>
      </c>
      <c r="B959" t="s">
        <v>1673</v>
      </c>
      <c r="C959" t="s">
        <v>62</v>
      </c>
      <c r="D959">
        <v>931</v>
      </c>
      <c r="E959">
        <v>97524</v>
      </c>
      <c r="F959" t="s">
        <v>499</v>
      </c>
      <c r="G959" t="s">
        <v>121</v>
      </c>
      <c r="H959" t="s">
        <v>243</v>
      </c>
      <c r="I959" t="s">
        <v>244</v>
      </c>
      <c r="K959" t="s">
        <v>245</v>
      </c>
      <c r="M959" t="s">
        <v>68</v>
      </c>
      <c r="N959" t="s">
        <v>69</v>
      </c>
      <c r="O959" t="s">
        <v>246</v>
      </c>
      <c r="AC959" t="s">
        <v>54</v>
      </c>
      <c r="AH959" t="s">
        <v>1674</v>
      </c>
    </row>
    <row r="960" spans="1:34" x14ac:dyDescent="0.35">
      <c r="A960" t="s">
        <v>2783</v>
      </c>
      <c r="B960" t="s">
        <v>2784</v>
      </c>
      <c r="C960" t="s">
        <v>62</v>
      </c>
      <c r="D960">
        <v>8890</v>
      </c>
      <c r="E960">
        <v>8623060</v>
      </c>
      <c r="F960" t="s">
        <v>2785</v>
      </c>
      <c r="H960" t="s">
        <v>176</v>
      </c>
      <c r="I960" t="s">
        <v>177</v>
      </c>
      <c r="J960" t="s">
        <v>178</v>
      </c>
      <c r="K960" t="s">
        <v>179</v>
      </c>
      <c r="N960" t="s">
        <v>69</v>
      </c>
      <c r="AC960" t="s">
        <v>54</v>
      </c>
      <c r="AH960" t="s">
        <v>181</v>
      </c>
    </row>
    <row r="961" spans="1:34" x14ac:dyDescent="0.35">
      <c r="A961" t="s">
        <v>2786</v>
      </c>
      <c r="B961" t="s">
        <v>2787</v>
      </c>
      <c r="C961" t="s">
        <v>62</v>
      </c>
      <c r="D961">
        <v>27</v>
      </c>
      <c r="E961">
        <v>27500</v>
      </c>
      <c r="F961" t="s">
        <v>2788</v>
      </c>
      <c r="H961" t="s">
        <v>176</v>
      </c>
      <c r="I961" t="s">
        <v>177</v>
      </c>
      <c r="J961" t="s">
        <v>178</v>
      </c>
      <c r="K961" t="s">
        <v>179</v>
      </c>
      <c r="N961" t="s">
        <v>69</v>
      </c>
      <c r="P961" t="s">
        <v>180</v>
      </c>
      <c r="AD961" t="s">
        <v>82</v>
      </c>
      <c r="AH961" t="s">
        <v>2789</v>
      </c>
    </row>
    <row r="962" spans="1:34" x14ac:dyDescent="0.35">
      <c r="A962" t="s">
        <v>2790</v>
      </c>
      <c r="B962" t="s">
        <v>224</v>
      </c>
      <c r="C962" t="s">
        <v>36</v>
      </c>
      <c r="D962">
        <v>1</v>
      </c>
      <c r="E962">
        <v>1859</v>
      </c>
      <c r="F962" t="s">
        <v>116</v>
      </c>
      <c r="H962" t="s">
        <v>39</v>
      </c>
      <c r="I962" t="s">
        <v>40</v>
      </c>
      <c r="K962" t="s">
        <v>39</v>
      </c>
      <c r="M962" t="s">
        <v>41</v>
      </c>
      <c r="N962" t="s">
        <v>42</v>
      </c>
      <c r="O962" t="s">
        <v>148</v>
      </c>
      <c r="AC962" t="s">
        <v>54</v>
      </c>
      <c r="AH962" t="s">
        <v>43</v>
      </c>
    </row>
    <row r="963" spans="1:34" x14ac:dyDescent="0.35">
      <c r="A963" t="s">
        <v>2791</v>
      </c>
      <c r="B963" t="s">
        <v>2792</v>
      </c>
      <c r="C963" t="s">
        <v>36</v>
      </c>
      <c r="D963">
        <v>135</v>
      </c>
      <c r="E963">
        <v>64732</v>
      </c>
      <c r="F963" t="s">
        <v>692</v>
      </c>
      <c r="G963" t="s">
        <v>693</v>
      </c>
      <c r="H963" t="s">
        <v>694</v>
      </c>
      <c r="I963" t="s">
        <v>695</v>
      </c>
      <c r="K963" t="s">
        <v>696</v>
      </c>
      <c r="L963" t="s">
        <v>49</v>
      </c>
      <c r="M963" t="s">
        <v>135</v>
      </c>
      <c r="N963" t="s">
        <v>697</v>
      </c>
      <c r="AC963" t="s">
        <v>54</v>
      </c>
      <c r="AH963" t="s">
        <v>698</v>
      </c>
    </row>
    <row r="964" spans="1:34" x14ac:dyDescent="0.35">
      <c r="A964" t="s">
        <v>2793</v>
      </c>
      <c r="B964" t="s">
        <v>224</v>
      </c>
      <c r="C964" t="s">
        <v>36</v>
      </c>
      <c r="D964">
        <v>0</v>
      </c>
      <c r="E964">
        <v>1334</v>
      </c>
      <c r="F964" t="s">
        <v>116</v>
      </c>
      <c r="H964" t="s">
        <v>39</v>
      </c>
      <c r="I964" t="s">
        <v>40</v>
      </c>
      <c r="K964" t="s">
        <v>39</v>
      </c>
      <c r="M964" t="s">
        <v>41</v>
      </c>
      <c r="N964" t="s">
        <v>42</v>
      </c>
      <c r="O964" t="s">
        <v>227</v>
      </c>
      <c r="AC964" t="s">
        <v>54</v>
      </c>
      <c r="AH964" t="s">
        <v>43</v>
      </c>
    </row>
    <row r="965" spans="1:34" x14ac:dyDescent="0.35">
      <c r="A965" t="s">
        <v>2794</v>
      </c>
      <c r="B965" t="s">
        <v>2795</v>
      </c>
      <c r="C965" t="s">
        <v>62</v>
      </c>
      <c r="D965">
        <v>75</v>
      </c>
      <c r="E965">
        <v>41890</v>
      </c>
      <c r="F965" t="s">
        <v>2796</v>
      </c>
      <c r="H965" t="s">
        <v>176</v>
      </c>
      <c r="I965" t="s">
        <v>177</v>
      </c>
      <c r="K965" t="s">
        <v>179</v>
      </c>
      <c r="N965" t="s">
        <v>69</v>
      </c>
      <c r="P965" t="s">
        <v>1979</v>
      </c>
      <c r="AH965" t="s">
        <v>2797</v>
      </c>
    </row>
    <row r="966" spans="1:34" x14ac:dyDescent="0.35">
      <c r="A966" t="s">
        <v>2798</v>
      </c>
      <c r="B966" t="s">
        <v>2799</v>
      </c>
      <c r="C966" t="s">
        <v>62</v>
      </c>
      <c r="D966">
        <v>146</v>
      </c>
      <c r="E966">
        <v>15768</v>
      </c>
      <c r="F966" t="s">
        <v>1403</v>
      </c>
      <c r="G966" t="s">
        <v>549</v>
      </c>
      <c r="H966" t="s">
        <v>362</v>
      </c>
      <c r="I966" t="s">
        <v>97</v>
      </c>
      <c r="K966" t="s">
        <v>363</v>
      </c>
      <c r="M966" t="s">
        <v>98</v>
      </c>
      <c r="N966" t="s">
        <v>69</v>
      </c>
      <c r="O966" t="s">
        <v>550</v>
      </c>
      <c r="AH966" t="s">
        <v>2800</v>
      </c>
    </row>
    <row r="967" spans="1:34" x14ac:dyDescent="0.35">
      <c r="A967" t="s">
        <v>2801</v>
      </c>
      <c r="B967" t="s">
        <v>1203</v>
      </c>
      <c r="C967" t="s">
        <v>62</v>
      </c>
      <c r="D967">
        <v>32800</v>
      </c>
      <c r="E967">
        <v>3366238</v>
      </c>
      <c r="F967" t="s">
        <v>258</v>
      </c>
      <c r="G967" t="s">
        <v>259</v>
      </c>
      <c r="H967" t="s">
        <v>260</v>
      </c>
      <c r="I967" t="s">
        <v>261</v>
      </c>
      <c r="J967" t="s">
        <v>262</v>
      </c>
      <c r="K967" t="s">
        <v>263</v>
      </c>
      <c r="M967" t="s">
        <v>264</v>
      </c>
      <c r="N967" t="s">
        <v>69</v>
      </c>
      <c r="O967" t="s">
        <v>265</v>
      </c>
      <c r="AC967" t="s">
        <v>54</v>
      </c>
      <c r="AH967" t="s">
        <v>1204</v>
      </c>
    </row>
    <row r="968" spans="1:34" x14ac:dyDescent="0.35">
      <c r="A968" t="s">
        <v>2802</v>
      </c>
      <c r="B968" t="s">
        <v>2803</v>
      </c>
      <c r="C968" t="s">
        <v>36</v>
      </c>
      <c r="D968">
        <v>133</v>
      </c>
      <c r="E968">
        <v>99999</v>
      </c>
      <c r="F968" t="s">
        <v>889</v>
      </c>
      <c r="G968" t="s">
        <v>890</v>
      </c>
      <c r="H968" t="s">
        <v>891</v>
      </c>
      <c r="I968" t="s">
        <v>892</v>
      </c>
      <c r="K968" t="s">
        <v>893</v>
      </c>
      <c r="M968" t="s">
        <v>894</v>
      </c>
      <c r="N968" t="s">
        <v>697</v>
      </c>
      <c r="O968" t="s">
        <v>895</v>
      </c>
      <c r="AC968" t="s">
        <v>54</v>
      </c>
      <c r="AH968" t="s">
        <v>896</v>
      </c>
    </row>
    <row r="969" spans="1:34" x14ac:dyDescent="0.35">
      <c r="A969" t="s">
        <v>2804</v>
      </c>
      <c r="B969" t="s">
        <v>1313</v>
      </c>
      <c r="C969" t="s">
        <v>62</v>
      </c>
      <c r="D969">
        <v>203</v>
      </c>
      <c r="E969">
        <v>146917</v>
      </c>
      <c r="F969" t="s">
        <v>1426</v>
      </c>
      <c r="G969" t="s">
        <v>1427</v>
      </c>
      <c r="H969" t="s">
        <v>107</v>
      </c>
      <c r="I969" t="s">
        <v>108</v>
      </c>
      <c r="J969" t="s">
        <v>109</v>
      </c>
      <c r="K969" t="s">
        <v>107</v>
      </c>
      <c r="M969" t="s">
        <v>110</v>
      </c>
      <c r="N969" t="s">
        <v>69</v>
      </c>
      <c r="O969" t="s">
        <v>1219</v>
      </c>
      <c r="AA969" t="s">
        <v>1428</v>
      </c>
      <c r="AC969" t="s">
        <v>54</v>
      </c>
      <c r="AH969" t="s">
        <v>1314</v>
      </c>
    </row>
    <row r="970" spans="1:34" x14ac:dyDescent="0.35">
      <c r="A970" t="s">
        <v>2805</v>
      </c>
      <c r="B970" t="s">
        <v>1565</v>
      </c>
      <c r="C970" t="s">
        <v>62</v>
      </c>
      <c r="D970">
        <v>6</v>
      </c>
      <c r="E970">
        <v>643</v>
      </c>
      <c r="F970" t="s">
        <v>554</v>
      </c>
      <c r="G970" t="s">
        <v>555</v>
      </c>
      <c r="H970" t="s">
        <v>107</v>
      </c>
      <c r="I970" t="s">
        <v>108</v>
      </c>
      <c r="J970" t="s">
        <v>107</v>
      </c>
      <c r="K970" t="s">
        <v>107</v>
      </c>
      <c r="M970" t="s">
        <v>98</v>
      </c>
      <c r="N970" t="s">
        <v>69</v>
      </c>
      <c r="O970" t="s">
        <v>111</v>
      </c>
      <c r="AH970" t="s">
        <v>1566</v>
      </c>
    </row>
    <row r="971" spans="1:34" x14ac:dyDescent="0.35">
      <c r="A971" t="s">
        <v>2806</v>
      </c>
      <c r="B971" t="s">
        <v>2807</v>
      </c>
      <c r="C971" t="s">
        <v>62</v>
      </c>
      <c r="D971">
        <v>6</v>
      </c>
      <c r="E971">
        <v>2758</v>
      </c>
      <c r="F971" t="s">
        <v>2430</v>
      </c>
      <c r="H971" t="s">
        <v>1690</v>
      </c>
      <c r="I971" t="s">
        <v>97</v>
      </c>
      <c r="K971" t="s">
        <v>1690</v>
      </c>
      <c r="L971" t="s">
        <v>49</v>
      </c>
      <c r="M971" t="s">
        <v>1506</v>
      </c>
      <c r="N971" t="s">
        <v>69</v>
      </c>
      <c r="AA971" t="s">
        <v>2808</v>
      </c>
      <c r="AC971" t="s">
        <v>54</v>
      </c>
      <c r="AD971" t="s">
        <v>82</v>
      </c>
      <c r="AH971" t="s">
        <v>2809</v>
      </c>
    </row>
    <row r="972" spans="1:34" x14ac:dyDescent="0.35">
      <c r="A972" t="s">
        <v>2810</v>
      </c>
      <c r="B972" t="s">
        <v>2559</v>
      </c>
      <c r="C972" t="s">
        <v>73</v>
      </c>
      <c r="D972">
        <v>38</v>
      </c>
      <c r="E972">
        <v>19116</v>
      </c>
      <c r="F972" t="s">
        <v>433</v>
      </c>
      <c r="G972" t="s">
        <v>434</v>
      </c>
      <c r="H972" t="s">
        <v>435</v>
      </c>
      <c r="I972" t="s">
        <v>436</v>
      </c>
      <c r="K972" t="s">
        <v>437</v>
      </c>
      <c r="M972" t="s">
        <v>438</v>
      </c>
      <c r="N972" t="s">
        <v>80</v>
      </c>
      <c r="AC972" t="s">
        <v>54</v>
      </c>
      <c r="AD972" t="s">
        <v>82</v>
      </c>
      <c r="AH972" t="s">
        <v>455</v>
      </c>
    </row>
    <row r="973" spans="1:34" x14ac:dyDescent="0.35">
      <c r="A973" t="s">
        <v>2811</v>
      </c>
      <c r="B973" t="s">
        <v>2812</v>
      </c>
      <c r="C973" t="s">
        <v>62</v>
      </c>
      <c r="D973">
        <v>9220</v>
      </c>
      <c r="E973">
        <v>4414401</v>
      </c>
      <c r="F973" t="s">
        <v>258</v>
      </c>
      <c r="G973" t="s">
        <v>259</v>
      </c>
      <c r="H973" t="s">
        <v>260</v>
      </c>
      <c r="I973" t="s">
        <v>261</v>
      </c>
      <c r="J973" t="s">
        <v>262</v>
      </c>
      <c r="K973" t="s">
        <v>263</v>
      </c>
      <c r="M973" t="s">
        <v>264</v>
      </c>
      <c r="N973" t="s">
        <v>69</v>
      </c>
      <c r="O973" t="s">
        <v>265</v>
      </c>
      <c r="AC973" t="s">
        <v>54</v>
      </c>
      <c r="AH973" t="s">
        <v>266</v>
      </c>
    </row>
    <row r="974" spans="1:34" x14ac:dyDescent="0.35">
      <c r="A974" t="s">
        <v>2813</v>
      </c>
      <c r="B974" t="s">
        <v>1139</v>
      </c>
      <c r="C974" t="s">
        <v>62</v>
      </c>
      <c r="D974">
        <v>448</v>
      </c>
      <c r="E974">
        <v>56298</v>
      </c>
      <c r="F974" t="s">
        <v>787</v>
      </c>
      <c r="G974" t="s">
        <v>361</v>
      </c>
      <c r="H974" t="s">
        <v>476</v>
      </c>
      <c r="I974" t="s">
        <v>97</v>
      </c>
      <c r="K974" t="s">
        <v>476</v>
      </c>
      <c r="M974" t="s">
        <v>98</v>
      </c>
      <c r="N974" t="s">
        <v>69</v>
      </c>
      <c r="O974" t="s">
        <v>343</v>
      </c>
      <c r="AH974" t="s">
        <v>2814</v>
      </c>
    </row>
    <row r="975" spans="1:34" x14ac:dyDescent="0.35">
      <c r="A975" t="s">
        <v>2815</v>
      </c>
      <c r="B975" t="s">
        <v>2816</v>
      </c>
      <c r="C975" t="s">
        <v>62</v>
      </c>
      <c r="D975">
        <v>48</v>
      </c>
      <c r="E975">
        <v>16596</v>
      </c>
      <c r="F975" t="s">
        <v>347</v>
      </c>
      <c r="G975" t="s">
        <v>348</v>
      </c>
      <c r="H975" t="s">
        <v>349</v>
      </c>
      <c r="I975" t="s">
        <v>350</v>
      </c>
      <c r="K975" t="s">
        <v>351</v>
      </c>
      <c r="L975" t="s">
        <v>49</v>
      </c>
      <c r="M975" t="s">
        <v>98</v>
      </c>
      <c r="N975" t="s">
        <v>69</v>
      </c>
      <c r="P975" t="s">
        <v>352</v>
      </c>
      <c r="U975" t="s">
        <v>353</v>
      </c>
      <c r="AC975" t="s">
        <v>54</v>
      </c>
      <c r="AH975" t="s">
        <v>354</v>
      </c>
    </row>
    <row r="976" spans="1:34" x14ac:dyDescent="0.35">
      <c r="A976" t="s">
        <v>2817</v>
      </c>
      <c r="B976" t="s">
        <v>2818</v>
      </c>
      <c r="C976" t="s">
        <v>62</v>
      </c>
      <c r="D976">
        <v>500</v>
      </c>
      <c r="E976">
        <v>320696</v>
      </c>
      <c r="F976" t="s">
        <v>2819</v>
      </c>
      <c r="G976" t="s">
        <v>2820</v>
      </c>
      <c r="H976" t="s">
        <v>2608</v>
      </c>
      <c r="I976" t="s">
        <v>97</v>
      </c>
      <c r="J976" t="s">
        <v>2608</v>
      </c>
      <c r="K976" t="s">
        <v>2608</v>
      </c>
      <c r="M976" t="s">
        <v>2609</v>
      </c>
      <c r="N976" t="s">
        <v>69</v>
      </c>
      <c r="U976" t="s">
        <v>2821</v>
      </c>
      <c r="AA976" t="s">
        <v>2822</v>
      </c>
      <c r="AC976" t="s">
        <v>54</v>
      </c>
      <c r="AD976" t="s">
        <v>82</v>
      </c>
      <c r="AH976" t="s">
        <v>2612</v>
      </c>
    </row>
    <row r="977" spans="1:34" x14ac:dyDescent="0.35">
      <c r="A977" t="s">
        <v>2823</v>
      </c>
      <c r="B977" t="s">
        <v>999</v>
      </c>
      <c r="C977" t="s">
        <v>36</v>
      </c>
      <c r="D977">
        <v>4</v>
      </c>
      <c r="E977">
        <v>7237</v>
      </c>
      <c r="F977" t="s">
        <v>116</v>
      </c>
      <c r="H977" t="s">
        <v>39</v>
      </c>
      <c r="I977" t="s">
        <v>40</v>
      </c>
      <c r="K977" t="s">
        <v>39</v>
      </c>
      <c r="M977" t="s">
        <v>41</v>
      </c>
      <c r="N977" t="s">
        <v>42</v>
      </c>
      <c r="O977" t="s">
        <v>227</v>
      </c>
      <c r="AC977" t="s">
        <v>54</v>
      </c>
      <c r="AH977" t="s">
        <v>43</v>
      </c>
    </row>
    <row r="978" spans="1:34" x14ac:dyDescent="0.35">
      <c r="A978" t="s">
        <v>2824</v>
      </c>
      <c r="B978" t="s">
        <v>2731</v>
      </c>
      <c r="C978" t="s">
        <v>62</v>
      </c>
      <c r="D978">
        <v>935</v>
      </c>
      <c r="E978">
        <v>97854</v>
      </c>
      <c r="F978" t="s">
        <v>499</v>
      </c>
      <c r="G978" t="s">
        <v>121</v>
      </c>
      <c r="H978" t="s">
        <v>243</v>
      </c>
      <c r="I978" t="s">
        <v>244</v>
      </c>
      <c r="K978" t="s">
        <v>245</v>
      </c>
      <c r="M978" t="s">
        <v>68</v>
      </c>
      <c r="N978" t="s">
        <v>69</v>
      </c>
      <c r="O978" t="s">
        <v>246</v>
      </c>
      <c r="AC978" t="s">
        <v>54</v>
      </c>
      <c r="AH978" t="s">
        <v>2732</v>
      </c>
    </row>
    <row r="979" spans="1:34" x14ac:dyDescent="0.35">
      <c r="A979" s="1" t="s">
        <v>2825</v>
      </c>
      <c r="B979" t="s">
        <v>845</v>
      </c>
      <c r="C979" t="s">
        <v>62</v>
      </c>
      <c r="D979">
        <v>35</v>
      </c>
      <c r="E979">
        <v>9331</v>
      </c>
      <c r="F979" t="s">
        <v>475</v>
      </c>
      <c r="G979" t="s">
        <v>361</v>
      </c>
      <c r="H979" t="s">
        <v>476</v>
      </c>
      <c r="I979" t="s">
        <v>97</v>
      </c>
      <c r="K979" t="s">
        <v>476</v>
      </c>
      <c r="M979" t="s">
        <v>98</v>
      </c>
      <c r="N979" t="s">
        <v>69</v>
      </c>
      <c r="O979" t="s">
        <v>343</v>
      </c>
      <c r="AH979" t="s">
        <v>2826</v>
      </c>
    </row>
    <row r="980" spans="1:34" x14ac:dyDescent="0.35">
      <c r="A980" t="s">
        <v>2827</v>
      </c>
      <c r="B980" t="s">
        <v>564</v>
      </c>
      <c r="C980" t="s">
        <v>62</v>
      </c>
      <c r="D980">
        <v>2348</v>
      </c>
      <c r="E980">
        <v>2015621</v>
      </c>
      <c r="F980" t="s">
        <v>323</v>
      </c>
      <c r="G980" t="s">
        <v>314</v>
      </c>
      <c r="H980" t="s">
        <v>315</v>
      </c>
      <c r="I980" t="s">
        <v>316</v>
      </c>
      <c r="K980" t="s">
        <v>317</v>
      </c>
      <c r="M980" t="s">
        <v>324</v>
      </c>
      <c r="N980" t="s">
        <v>69</v>
      </c>
      <c r="AH980" t="s">
        <v>565</v>
      </c>
    </row>
    <row r="981" spans="1:34" x14ac:dyDescent="0.35">
      <c r="A981" t="s">
        <v>2828</v>
      </c>
      <c r="B981" t="s">
        <v>2829</v>
      </c>
      <c r="C981" t="s">
        <v>62</v>
      </c>
      <c r="D981">
        <v>82</v>
      </c>
      <c r="E981">
        <v>52468</v>
      </c>
      <c r="F981" t="s">
        <v>1769</v>
      </c>
      <c r="H981" t="s">
        <v>133</v>
      </c>
      <c r="I981" t="s">
        <v>97</v>
      </c>
      <c r="J981" t="s">
        <v>1770</v>
      </c>
      <c r="K981" t="s">
        <v>133</v>
      </c>
      <c r="L981" t="s">
        <v>134</v>
      </c>
      <c r="M981" t="s">
        <v>438</v>
      </c>
      <c r="N981" t="s">
        <v>69</v>
      </c>
      <c r="O981" t="s">
        <v>1771</v>
      </c>
      <c r="AH981" t="s">
        <v>2830</v>
      </c>
    </row>
    <row r="982" spans="1:34" x14ac:dyDescent="0.35">
      <c r="A982" t="s">
        <v>2831</v>
      </c>
      <c r="B982" t="s">
        <v>1596</v>
      </c>
      <c r="C982" t="s">
        <v>62</v>
      </c>
      <c r="D982">
        <v>149</v>
      </c>
      <c r="E982">
        <v>73321</v>
      </c>
      <c r="F982" t="s">
        <v>527</v>
      </c>
      <c r="G982" t="s">
        <v>528</v>
      </c>
      <c r="H982" t="s">
        <v>349</v>
      </c>
      <c r="I982" t="s">
        <v>350</v>
      </c>
      <c r="K982" t="s">
        <v>529</v>
      </c>
      <c r="L982" t="s">
        <v>49</v>
      </c>
      <c r="M982" t="s">
        <v>98</v>
      </c>
      <c r="N982" t="s">
        <v>69</v>
      </c>
      <c r="S982" t="s">
        <v>530</v>
      </c>
      <c r="AC982" t="s">
        <v>54</v>
      </c>
      <c r="AH982" t="s">
        <v>354</v>
      </c>
    </row>
    <row r="983" spans="1:34" x14ac:dyDescent="0.35">
      <c r="A983" t="s">
        <v>2832</v>
      </c>
      <c r="B983" t="s">
        <v>936</v>
      </c>
      <c r="C983" t="s">
        <v>36</v>
      </c>
      <c r="D983">
        <v>0</v>
      </c>
      <c r="E983">
        <v>1147</v>
      </c>
      <c r="F983" t="s">
        <v>116</v>
      </c>
      <c r="H983" t="s">
        <v>39</v>
      </c>
      <c r="I983" t="s">
        <v>40</v>
      </c>
      <c r="K983" t="s">
        <v>39</v>
      </c>
      <c r="M983" t="s">
        <v>41</v>
      </c>
      <c r="N983" t="s">
        <v>42</v>
      </c>
      <c r="O983" t="s">
        <v>148</v>
      </c>
      <c r="AC983" t="s">
        <v>54</v>
      </c>
      <c r="AH983" t="s">
        <v>43</v>
      </c>
    </row>
    <row r="984" spans="1:34" x14ac:dyDescent="0.35">
      <c r="A984" t="s">
        <v>2833</v>
      </c>
      <c r="B984" t="s">
        <v>1397</v>
      </c>
      <c r="C984" t="s">
        <v>202</v>
      </c>
      <c r="D984">
        <v>2661</v>
      </c>
      <c r="E984">
        <v>395247</v>
      </c>
      <c r="F984" t="s">
        <v>1398</v>
      </c>
      <c r="G984" t="s">
        <v>1399</v>
      </c>
      <c r="H984" t="s">
        <v>1196</v>
      </c>
      <c r="I984" t="s">
        <v>1197</v>
      </c>
      <c r="J984" t="s">
        <v>1198</v>
      </c>
      <c r="K984" t="s">
        <v>1199</v>
      </c>
      <c r="M984" t="s">
        <v>382</v>
      </c>
      <c r="N984" t="s">
        <v>209</v>
      </c>
      <c r="AC984" t="s">
        <v>54</v>
      </c>
      <c r="AH984" t="s">
        <v>2031</v>
      </c>
    </row>
    <row r="985" spans="1:34" x14ac:dyDescent="0.35">
      <c r="A985" t="s">
        <v>2834</v>
      </c>
      <c r="B985" t="s">
        <v>2153</v>
      </c>
      <c r="C985" t="s">
        <v>290</v>
      </c>
      <c r="D985">
        <v>30</v>
      </c>
      <c r="E985">
        <v>4301</v>
      </c>
      <c r="F985" t="s">
        <v>1175</v>
      </c>
      <c r="G985" t="s">
        <v>1940</v>
      </c>
      <c r="H985" t="s">
        <v>394</v>
      </c>
      <c r="I985" t="s">
        <v>395</v>
      </c>
      <c r="J985" t="s">
        <v>396</v>
      </c>
      <c r="K985" t="s">
        <v>396</v>
      </c>
      <c r="M985" t="s">
        <v>1941</v>
      </c>
      <c r="N985" t="s">
        <v>296</v>
      </c>
      <c r="W985" s="2">
        <v>410140124169</v>
      </c>
      <c r="AC985" t="s">
        <v>54</v>
      </c>
      <c r="AH985" t="s">
        <v>2154</v>
      </c>
    </row>
    <row r="986" spans="1:34" x14ac:dyDescent="0.35">
      <c r="A986" t="s">
        <v>2835</v>
      </c>
      <c r="B986" t="s">
        <v>2836</v>
      </c>
      <c r="C986" t="s">
        <v>62</v>
      </c>
      <c r="D986">
        <v>821</v>
      </c>
      <c r="E986">
        <v>679146</v>
      </c>
      <c r="F986" t="s">
        <v>2837</v>
      </c>
      <c r="H986" t="s">
        <v>176</v>
      </c>
      <c r="I986" t="s">
        <v>177</v>
      </c>
      <c r="K986" t="s">
        <v>179</v>
      </c>
      <c r="M986" t="s">
        <v>98</v>
      </c>
      <c r="N986" t="s">
        <v>69</v>
      </c>
      <c r="P986" t="s">
        <v>180</v>
      </c>
      <c r="AH986" t="s">
        <v>181</v>
      </c>
    </row>
    <row r="987" spans="1:34" x14ac:dyDescent="0.35">
      <c r="A987" t="s">
        <v>2838</v>
      </c>
      <c r="B987" t="s">
        <v>2839</v>
      </c>
      <c r="C987" t="s">
        <v>62</v>
      </c>
      <c r="D987">
        <v>41596</v>
      </c>
      <c r="E987">
        <v>4356040</v>
      </c>
      <c r="F987" t="s">
        <v>1182</v>
      </c>
      <c r="G987" t="s">
        <v>1183</v>
      </c>
      <c r="H987" t="s">
        <v>315</v>
      </c>
      <c r="I987" t="s">
        <v>316</v>
      </c>
      <c r="K987" t="s">
        <v>317</v>
      </c>
      <c r="M987" t="s">
        <v>318</v>
      </c>
      <c r="N987" t="s">
        <v>69</v>
      </c>
      <c r="AD987" t="s">
        <v>82</v>
      </c>
      <c r="AH987" t="s">
        <v>1214</v>
      </c>
    </row>
    <row r="988" spans="1:34" x14ac:dyDescent="0.35">
      <c r="A988" t="s">
        <v>2840</v>
      </c>
      <c r="B988" t="s">
        <v>1049</v>
      </c>
      <c r="C988" t="s">
        <v>62</v>
      </c>
      <c r="D988">
        <v>106</v>
      </c>
      <c r="E988">
        <v>36905</v>
      </c>
      <c r="F988" t="s">
        <v>2841</v>
      </c>
      <c r="H988" t="s">
        <v>369</v>
      </c>
      <c r="I988" t="s">
        <v>370</v>
      </c>
      <c r="J988" t="s">
        <v>369</v>
      </c>
      <c r="K988" t="s">
        <v>369</v>
      </c>
      <c r="M988" t="s">
        <v>98</v>
      </c>
      <c r="N988" t="s">
        <v>69</v>
      </c>
      <c r="P988" t="s">
        <v>1051</v>
      </c>
      <c r="AD988" t="s">
        <v>82</v>
      </c>
      <c r="AH988" t="s">
        <v>1052</v>
      </c>
    </row>
    <row r="989" spans="1:34" x14ac:dyDescent="0.35">
      <c r="A989" t="s">
        <v>2842</v>
      </c>
      <c r="B989" t="s">
        <v>2843</v>
      </c>
      <c r="C989" t="s">
        <v>73</v>
      </c>
      <c r="D989">
        <v>1203</v>
      </c>
      <c r="E989">
        <v>967517</v>
      </c>
      <c r="F989" t="s">
        <v>86</v>
      </c>
      <c r="G989" t="s">
        <v>87</v>
      </c>
      <c r="H989" t="s">
        <v>88</v>
      </c>
      <c r="I989" t="s">
        <v>89</v>
      </c>
      <c r="K989" t="s">
        <v>90</v>
      </c>
      <c r="L989" t="s">
        <v>49</v>
      </c>
      <c r="M989" t="s">
        <v>91</v>
      </c>
      <c r="N989" t="s">
        <v>80</v>
      </c>
      <c r="O989" t="s">
        <v>92</v>
      </c>
      <c r="AC989" t="s">
        <v>54</v>
      </c>
      <c r="AD989" t="s">
        <v>82</v>
      </c>
    </row>
    <row r="990" spans="1:34" x14ac:dyDescent="0.35">
      <c r="A990" t="s">
        <v>2844</v>
      </c>
      <c r="B990" t="s">
        <v>1765</v>
      </c>
      <c r="C990" t="s">
        <v>62</v>
      </c>
      <c r="D990">
        <v>84</v>
      </c>
      <c r="E990">
        <v>52390</v>
      </c>
      <c r="F990" t="s">
        <v>442</v>
      </c>
      <c r="G990" t="s">
        <v>443</v>
      </c>
      <c r="H990" t="s">
        <v>167</v>
      </c>
      <c r="I990" t="s">
        <v>97</v>
      </c>
      <c r="K990" t="s">
        <v>168</v>
      </c>
      <c r="N990" t="s">
        <v>69</v>
      </c>
      <c r="O990" t="s">
        <v>169</v>
      </c>
      <c r="AA990" t="s">
        <v>444</v>
      </c>
      <c r="AC990" t="s">
        <v>54</v>
      </c>
      <c r="AH990" t="s">
        <v>172</v>
      </c>
    </row>
    <row r="991" spans="1:34" x14ac:dyDescent="0.35">
      <c r="A991" t="s">
        <v>2845</v>
      </c>
      <c r="B991" t="s">
        <v>2846</v>
      </c>
      <c r="C991" t="s">
        <v>62</v>
      </c>
      <c r="D991">
        <v>171</v>
      </c>
      <c r="E991">
        <v>418233</v>
      </c>
      <c r="F991" t="s">
        <v>2847</v>
      </c>
      <c r="H991" t="s">
        <v>176</v>
      </c>
      <c r="I991" t="s">
        <v>177</v>
      </c>
      <c r="J991" t="s">
        <v>178</v>
      </c>
      <c r="K991" t="s">
        <v>179</v>
      </c>
      <c r="N991" t="s">
        <v>69</v>
      </c>
      <c r="P991" t="s">
        <v>180</v>
      </c>
      <c r="AC991" t="s">
        <v>54</v>
      </c>
      <c r="AH991" t="s">
        <v>181</v>
      </c>
    </row>
    <row r="992" spans="1:34" x14ac:dyDescent="0.35">
      <c r="A992" t="s">
        <v>2848</v>
      </c>
      <c r="B992" t="s">
        <v>2849</v>
      </c>
      <c r="C992" t="s">
        <v>62</v>
      </c>
      <c r="D992">
        <v>274</v>
      </c>
      <c r="E992">
        <v>303183</v>
      </c>
      <c r="F992" t="s">
        <v>2749</v>
      </c>
      <c r="H992" t="s">
        <v>560</v>
      </c>
      <c r="I992" t="s">
        <v>97</v>
      </c>
      <c r="J992" t="s">
        <v>1488</v>
      </c>
      <c r="K992" t="s">
        <v>560</v>
      </c>
      <c r="N992" t="s">
        <v>69</v>
      </c>
    </row>
    <row r="993" spans="1:34" x14ac:dyDescent="0.35">
      <c r="A993" t="s">
        <v>2850</v>
      </c>
      <c r="B993" t="s">
        <v>700</v>
      </c>
      <c r="C993" t="s">
        <v>62</v>
      </c>
      <c r="D993">
        <v>3475</v>
      </c>
      <c r="E993">
        <v>359037</v>
      </c>
      <c r="F993" t="s">
        <v>701</v>
      </c>
      <c r="G993" t="s">
        <v>314</v>
      </c>
      <c r="H993" t="s">
        <v>315</v>
      </c>
      <c r="I993" t="s">
        <v>316</v>
      </c>
      <c r="K993" t="s">
        <v>317</v>
      </c>
      <c r="M993" t="s">
        <v>68</v>
      </c>
      <c r="N993" t="s">
        <v>69</v>
      </c>
      <c r="AD993" t="s">
        <v>82</v>
      </c>
      <c r="AH993" t="s">
        <v>702</v>
      </c>
    </row>
    <row r="994" spans="1:34" x14ac:dyDescent="0.35">
      <c r="A994" t="s">
        <v>2851</v>
      </c>
      <c r="B994" t="s">
        <v>212</v>
      </c>
      <c r="C994" t="s">
        <v>62</v>
      </c>
      <c r="D994">
        <v>307</v>
      </c>
      <c r="E994">
        <v>210862</v>
      </c>
      <c r="F994" t="s">
        <v>421</v>
      </c>
      <c r="G994" t="s">
        <v>422</v>
      </c>
      <c r="H994" t="s">
        <v>122</v>
      </c>
      <c r="I994" t="s">
        <v>123</v>
      </c>
      <c r="K994" t="s">
        <v>124</v>
      </c>
      <c r="M994" t="s">
        <v>125</v>
      </c>
      <c r="N994" t="s">
        <v>69</v>
      </c>
      <c r="AH994" t="s">
        <v>2156</v>
      </c>
    </row>
    <row r="995" spans="1:34" x14ac:dyDescent="0.35">
      <c r="A995" t="s">
        <v>2852</v>
      </c>
      <c r="B995" t="s">
        <v>2853</v>
      </c>
      <c r="C995" t="s">
        <v>36</v>
      </c>
      <c r="D995">
        <v>512</v>
      </c>
      <c r="E995">
        <v>654868</v>
      </c>
      <c r="F995" t="s">
        <v>2854</v>
      </c>
      <c r="G995" t="s">
        <v>2855</v>
      </c>
      <c r="H995" t="s">
        <v>2856</v>
      </c>
      <c r="I995" t="s">
        <v>728</v>
      </c>
      <c r="J995" t="s">
        <v>2856</v>
      </c>
      <c r="K995" t="s">
        <v>2856</v>
      </c>
      <c r="M995" t="s">
        <v>98</v>
      </c>
      <c r="N995" t="s">
        <v>731</v>
      </c>
      <c r="P995" t="s">
        <v>2857</v>
      </c>
      <c r="AA995" t="s">
        <v>2858</v>
      </c>
      <c r="AC995" t="s">
        <v>54</v>
      </c>
      <c r="AD995" t="s">
        <v>2859</v>
      </c>
      <c r="AH995" t="s">
        <v>2860</v>
      </c>
    </row>
    <row r="996" spans="1:34" x14ac:dyDescent="0.35">
      <c r="A996" t="s">
        <v>2861</v>
      </c>
      <c r="B996" t="s">
        <v>2178</v>
      </c>
      <c r="C996" t="s">
        <v>62</v>
      </c>
      <c r="D996">
        <v>698</v>
      </c>
      <c r="E996">
        <v>87630</v>
      </c>
      <c r="F996" t="s">
        <v>360</v>
      </c>
      <c r="G996" t="s">
        <v>361</v>
      </c>
      <c r="H996" t="s">
        <v>362</v>
      </c>
      <c r="I996" t="s">
        <v>97</v>
      </c>
      <c r="K996" t="s">
        <v>363</v>
      </c>
      <c r="M996" t="s">
        <v>98</v>
      </c>
      <c r="N996" t="s">
        <v>69</v>
      </c>
      <c r="O996" t="s">
        <v>343</v>
      </c>
      <c r="AH996" t="s">
        <v>2862</v>
      </c>
    </row>
    <row r="997" spans="1:34" x14ac:dyDescent="0.35">
      <c r="A997" t="s">
        <v>2863</v>
      </c>
      <c r="B997" t="s">
        <v>1093</v>
      </c>
      <c r="C997" t="s">
        <v>62</v>
      </c>
      <c r="D997">
        <v>893</v>
      </c>
      <c r="E997">
        <v>685838</v>
      </c>
      <c r="F997" t="s">
        <v>159</v>
      </c>
      <c r="G997" t="s">
        <v>160</v>
      </c>
      <c r="H997" t="s">
        <v>65</v>
      </c>
      <c r="I997" t="s">
        <v>66</v>
      </c>
      <c r="K997" t="s">
        <v>67</v>
      </c>
      <c r="M997" t="s">
        <v>161</v>
      </c>
      <c r="N997" t="s">
        <v>69</v>
      </c>
      <c r="AH997" t="s">
        <v>1094</v>
      </c>
    </row>
    <row r="998" spans="1:34" x14ac:dyDescent="0.35">
      <c r="A998" t="s">
        <v>2864</v>
      </c>
      <c r="B998" t="s">
        <v>2865</v>
      </c>
      <c r="C998" t="s">
        <v>62</v>
      </c>
      <c r="D998">
        <v>137</v>
      </c>
      <c r="E998">
        <v>59602</v>
      </c>
      <c r="F998" t="s">
        <v>2866</v>
      </c>
      <c r="G998" t="s">
        <v>2867</v>
      </c>
      <c r="H998" t="s">
        <v>1453</v>
      </c>
      <c r="I998" t="s">
        <v>97</v>
      </c>
      <c r="J998" t="s">
        <v>1453</v>
      </c>
      <c r="K998" t="s">
        <v>1453</v>
      </c>
      <c r="M998" t="s">
        <v>342</v>
      </c>
      <c r="N998" t="s">
        <v>69</v>
      </c>
      <c r="W998" s="2">
        <v>7.8521785207852305E+104</v>
      </c>
      <c r="AC998" t="s">
        <v>54</v>
      </c>
      <c r="AH998" t="s">
        <v>1454</v>
      </c>
    </row>
    <row r="999" spans="1:34" x14ac:dyDescent="0.35">
      <c r="A999" t="s">
        <v>2868</v>
      </c>
      <c r="B999" t="s">
        <v>2869</v>
      </c>
      <c r="C999" t="s">
        <v>62</v>
      </c>
      <c r="D999">
        <v>5</v>
      </c>
      <c r="E999">
        <v>2473</v>
      </c>
      <c r="F999" t="s">
        <v>2430</v>
      </c>
      <c r="H999" t="s">
        <v>1690</v>
      </c>
      <c r="I999" t="s">
        <v>97</v>
      </c>
      <c r="K999" t="s">
        <v>1690</v>
      </c>
      <c r="L999" t="s">
        <v>49</v>
      </c>
      <c r="M999" t="s">
        <v>1506</v>
      </c>
      <c r="N999" t="s">
        <v>69</v>
      </c>
      <c r="AA999" t="s">
        <v>2431</v>
      </c>
      <c r="AC999" t="s">
        <v>54</v>
      </c>
      <c r="AD999" t="s">
        <v>82</v>
      </c>
    </row>
    <row r="1000" spans="1:34" x14ac:dyDescent="0.35">
      <c r="A1000" t="s">
        <v>2870</v>
      </c>
      <c r="B1000" t="s">
        <v>2871</v>
      </c>
      <c r="C1000" t="s">
        <v>62</v>
      </c>
      <c r="D1000">
        <v>288</v>
      </c>
      <c r="E1000">
        <v>142569</v>
      </c>
      <c r="F1000" t="s">
        <v>2872</v>
      </c>
      <c r="H1000" t="s">
        <v>176</v>
      </c>
      <c r="I1000" t="s">
        <v>177</v>
      </c>
      <c r="J1000" t="s">
        <v>2873</v>
      </c>
      <c r="K1000" t="s">
        <v>179</v>
      </c>
      <c r="M1000" t="s">
        <v>254</v>
      </c>
      <c r="N1000" t="s">
        <v>69</v>
      </c>
      <c r="P1000" t="s">
        <v>180</v>
      </c>
      <c r="AC1000" t="s">
        <v>54</v>
      </c>
      <c r="AH1000" t="s">
        <v>2637</v>
      </c>
    </row>
    <row r="1001" spans="1:34" x14ac:dyDescent="0.35">
      <c r="A1001" t="s">
        <v>2874</v>
      </c>
      <c r="B1001" t="s">
        <v>1560</v>
      </c>
      <c r="C1001" t="s">
        <v>62</v>
      </c>
      <c r="D1001">
        <v>580</v>
      </c>
      <c r="E1001">
        <v>330353</v>
      </c>
      <c r="F1001" t="s">
        <v>105</v>
      </c>
      <c r="G1001" t="s">
        <v>671</v>
      </c>
      <c r="H1001" t="s">
        <v>107</v>
      </c>
      <c r="I1001" t="s">
        <v>108</v>
      </c>
      <c r="J1001" t="s">
        <v>109</v>
      </c>
      <c r="K1001" t="s">
        <v>107</v>
      </c>
      <c r="M1001" t="s">
        <v>98</v>
      </c>
      <c r="N1001" t="s">
        <v>69</v>
      </c>
      <c r="O1001" t="s">
        <v>672</v>
      </c>
      <c r="AA1001" t="s">
        <v>112</v>
      </c>
      <c r="AC1001" t="s">
        <v>54</v>
      </c>
      <c r="AH1001" t="s">
        <v>1561</v>
      </c>
    </row>
    <row r="1002" spans="1:34" x14ac:dyDescent="0.35">
      <c r="A1002" t="s">
        <v>2875</v>
      </c>
      <c r="B1002" t="s">
        <v>2238</v>
      </c>
      <c r="C1002" t="s">
        <v>62</v>
      </c>
      <c r="D1002">
        <v>42</v>
      </c>
      <c r="E1002">
        <v>36442</v>
      </c>
      <c r="F1002" t="s">
        <v>159</v>
      </c>
      <c r="G1002" t="s">
        <v>160</v>
      </c>
      <c r="H1002" t="s">
        <v>65</v>
      </c>
      <c r="I1002" t="s">
        <v>66</v>
      </c>
      <c r="K1002" t="s">
        <v>67</v>
      </c>
      <c r="M1002" t="s">
        <v>161</v>
      </c>
      <c r="N1002" t="s">
        <v>69</v>
      </c>
      <c r="AH1002" t="s">
        <v>2239</v>
      </c>
    </row>
    <row r="1003" spans="1:34" x14ac:dyDescent="0.35">
      <c r="A1003" t="s">
        <v>2876</v>
      </c>
      <c r="B1003" t="s">
        <v>420</v>
      </c>
      <c r="C1003" t="s">
        <v>62</v>
      </c>
      <c r="D1003">
        <v>2071</v>
      </c>
      <c r="E1003">
        <v>601747</v>
      </c>
      <c r="F1003" t="s">
        <v>120</v>
      </c>
      <c r="G1003" t="s">
        <v>121</v>
      </c>
      <c r="H1003" t="s">
        <v>122</v>
      </c>
      <c r="I1003" t="s">
        <v>123</v>
      </c>
      <c r="K1003" t="s">
        <v>124</v>
      </c>
      <c r="M1003" t="s">
        <v>125</v>
      </c>
      <c r="N1003" t="s">
        <v>69</v>
      </c>
      <c r="AH1003" t="s">
        <v>423</v>
      </c>
    </row>
    <row r="1004" spans="1:34" x14ac:dyDescent="0.35">
      <c r="A1004" t="s">
        <v>2877</v>
      </c>
      <c r="B1004" t="s">
        <v>212</v>
      </c>
      <c r="C1004" t="s">
        <v>62</v>
      </c>
      <c r="D1004">
        <v>3757</v>
      </c>
      <c r="E1004">
        <v>1195732</v>
      </c>
      <c r="F1004" t="s">
        <v>120</v>
      </c>
      <c r="G1004" t="s">
        <v>121</v>
      </c>
      <c r="H1004" t="s">
        <v>122</v>
      </c>
      <c r="I1004" t="s">
        <v>123</v>
      </c>
      <c r="K1004" t="s">
        <v>124</v>
      </c>
      <c r="M1004" t="s">
        <v>125</v>
      </c>
      <c r="N1004" t="s">
        <v>69</v>
      </c>
      <c r="AH1004" t="s">
        <v>1041</v>
      </c>
    </row>
    <row r="1005" spans="1:34" x14ac:dyDescent="0.35">
      <c r="A1005" t="s">
        <v>2878</v>
      </c>
      <c r="B1005" t="s">
        <v>2362</v>
      </c>
      <c r="C1005" t="s">
        <v>36</v>
      </c>
      <c r="D1005">
        <v>222</v>
      </c>
      <c r="E1005">
        <v>1087795</v>
      </c>
      <c r="F1005" t="s">
        <v>2363</v>
      </c>
      <c r="G1005" t="s">
        <v>972</v>
      </c>
      <c r="H1005" t="s">
        <v>601</v>
      </c>
      <c r="I1005" t="s">
        <v>602</v>
      </c>
      <c r="K1005" t="s">
        <v>603</v>
      </c>
      <c r="M1005" t="s">
        <v>318</v>
      </c>
      <c r="N1005" t="s">
        <v>604</v>
      </c>
      <c r="AD1005" t="s">
        <v>605</v>
      </c>
    </row>
    <row r="1006" spans="1:34" x14ac:dyDescent="0.35">
      <c r="A1006" t="s">
        <v>2879</v>
      </c>
      <c r="B1006" t="s">
        <v>2880</v>
      </c>
      <c r="C1006" t="s">
        <v>62</v>
      </c>
      <c r="D1006">
        <v>462</v>
      </c>
      <c r="E1006">
        <v>410885</v>
      </c>
      <c r="F1006" t="s">
        <v>2881</v>
      </c>
      <c r="H1006" t="s">
        <v>176</v>
      </c>
      <c r="I1006" t="s">
        <v>177</v>
      </c>
      <c r="J1006" t="s">
        <v>178</v>
      </c>
      <c r="K1006" t="s">
        <v>179</v>
      </c>
      <c r="M1006" t="s">
        <v>98</v>
      </c>
      <c r="N1006" t="s">
        <v>69</v>
      </c>
      <c r="P1006" t="s">
        <v>180</v>
      </c>
      <c r="AD1006" t="s">
        <v>82</v>
      </c>
      <c r="AH1006" t="s">
        <v>181</v>
      </c>
    </row>
    <row r="1007" spans="1:34" x14ac:dyDescent="0.35">
      <c r="A1007" t="s">
        <v>2882</v>
      </c>
      <c r="B1007" t="s">
        <v>980</v>
      </c>
      <c r="C1007" t="s">
        <v>62</v>
      </c>
      <c r="D1007">
        <v>3</v>
      </c>
      <c r="E1007">
        <v>1816</v>
      </c>
      <c r="F1007" t="s">
        <v>2537</v>
      </c>
      <c r="G1007" t="s">
        <v>2538</v>
      </c>
      <c r="H1007" t="s">
        <v>107</v>
      </c>
      <c r="I1007" t="s">
        <v>108</v>
      </c>
      <c r="J1007" t="s">
        <v>107</v>
      </c>
      <c r="K1007" t="s">
        <v>107</v>
      </c>
      <c r="M1007" t="s">
        <v>98</v>
      </c>
      <c r="N1007" t="s">
        <v>69</v>
      </c>
      <c r="O1007" t="s">
        <v>2539</v>
      </c>
      <c r="AA1007" t="s">
        <v>1220</v>
      </c>
      <c r="AC1007" t="s">
        <v>54</v>
      </c>
      <c r="AH1007" t="s">
        <v>981</v>
      </c>
    </row>
    <row r="1008" spans="1:34" x14ac:dyDescent="0.35">
      <c r="A1008" t="s">
        <v>2883</v>
      </c>
      <c r="B1008" t="s">
        <v>2884</v>
      </c>
      <c r="C1008" t="s">
        <v>62</v>
      </c>
      <c r="D1008">
        <v>2435</v>
      </c>
      <c r="E1008">
        <v>4186900</v>
      </c>
      <c r="F1008" t="s">
        <v>2885</v>
      </c>
      <c r="H1008" t="s">
        <v>176</v>
      </c>
      <c r="I1008" t="s">
        <v>177</v>
      </c>
      <c r="J1008" t="s">
        <v>178</v>
      </c>
      <c r="K1008" t="s">
        <v>179</v>
      </c>
      <c r="N1008" t="s">
        <v>69</v>
      </c>
      <c r="P1008" t="s">
        <v>180</v>
      </c>
      <c r="AC1008" t="s">
        <v>54</v>
      </c>
      <c r="AH1008" t="s">
        <v>1289</v>
      </c>
    </row>
    <row r="1009" spans="1:34" x14ac:dyDescent="0.35">
      <c r="A1009" t="s">
        <v>2886</v>
      </c>
      <c r="B1009" t="s">
        <v>2887</v>
      </c>
      <c r="C1009" t="s">
        <v>62</v>
      </c>
      <c r="D1009">
        <v>97</v>
      </c>
      <c r="E1009">
        <v>43551</v>
      </c>
      <c r="F1009" t="s">
        <v>1337</v>
      </c>
      <c r="G1009" t="s">
        <v>1338</v>
      </c>
      <c r="H1009" t="s">
        <v>1339</v>
      </c>
      <c r="I1009" t="s">
        <v>1340</v>
      </c>
      <c r="K1009" t="s">
        <v>1341</v>
      </c>
      <c r="M1009" t="s">
        <v>1342</v>
      </c>
      <c r="N1009" t="s">
        <v>69</v>
      </c>
      <c r="O1009" t="s">
        <v>1343</v>
      </c>
      <c r="AC1009" t="s">
        <v>54</v>
      </c>
      <c r="AD1009" t="s">
        <v>1344</v>
      </c>
      <c r="AH1009" t="s">
        <v>2888</v>
      </c>
    </row>
    <row r="1010" spans="1:34" x14ac:dyDescent="0.35">
      <c r="A1010" s="1" t="s">
        <v>2889</v>
      </c>
      <c r="B1010" t="s">
        <v>115</v>
      </c>
      <c r="C1010" t="s">
        <v>36</v>
      </c>
      <c r="D1010">
        <v>0</v>
      </c>
      <c r="E1010">
        <v>1654</v>
      </c>
      <c r="F1010" t="s">
        <v>116</v>
      </c>
      <c r="H1010" t="s">
        <v>39</v>
      </c>
      <c r="I1010" t="s">
        <v>40</v>
      </c>
      <c r="K1010" t="s">
        <v>39</v>
      </c>
      <c r="M1010" t="s">
        <v>41</v>
      </c>
      <c r="N1010" t="s">
        <v>42</v>
      </c>
      <c r="O1010" t="s">
        <v>148</v>
      </c>
      <c r="AC1010" t="s">
        <v>54</v>
      </c>
      <c r="AH1010" t="s">
        <v>43</v>
      </c>
    </row>
    <row r="1011" spans="1:34" x14ac:dyDescent="0.35">
      <c r="A1011" t="s">
        <v>2890</v>
      </c>
      <c r="B1011" t="s">
        <v>1228</v>
      </c>
      <c r="C1011" t="s">
        <v>62</v>
      </c>
      <c r="D1011">
        <v>659</v>
      </c>
      <c r="E1011">
        <v>68883</v>
      </c>
      <c r="F1011" t="s">
        <v>960</v>
      </c>
      <c r="G1011" t="s">
        <v>961</v>
      </c>
      <c r="H1011" t="s">
        <v>315</v>
      </c>
      <c r="I1011" t="s">
        <v>316</v>
      </c>
      <c r="K1011" t="s">
        <v>317</v>
      </c>
      <c r="M1011" t="s">
        <v>324</v>
      </c>
      <c r="N1011" t="s">
        <v>69</v>
      </c>
      <c r="AH1011" t="s">
        <v>2323</v>
      </c>
    </row>
    <row r="1012" spans="1:34" x14ac:dyDescent="0.35">
      <c r="A1012" t="s">
        <v>2891</v>
      </c>
      <c r="B1012" t="s">
        <v>1366</v>
      </c>
      <c r="C1012" t="s">
        <v>62</v>
      </c>
      <c r="D1012">
        <v>9472</v>
      </c>
      <c r="E1012">
        <v>4532245</v>
      </c>
      <c r="F1012" t="s">
        <v>258</v>
      </c>
      <c r="G1012" t="s">
        <v>259</v>
      </c>
      <c r="H1012" t="s">
        <v>260</v>
      </c>
      <c r="I1012" t="s">
        <v>261</v>
      </c>
      <c r="J1012" t="s">
        <v>262</v>
      </c>
      <c r="K1012" t="s">
        <v>263</v>
      </c>
      <c r="M1012" t="s">
        <v>264</v>
      </c>
      <c r="N1012" t="s">
        <v>69</v>
      </c>
      <c r="O1012" t="s">
        <v>265</v>
      </c>
      <c r="AC1012" t="s">
        <v>54</v>
      </c>
      <c r="AH1012" t="s">
        <v>1367</v>
      </c>
    </row>
    <row r="1013" spans="1:34" x14ac:dyDescent="0.35">
      <c r="A1013" t="s">
        <v>2892</v>
      </c>
      <c r="B1013" t="s">
        <v>216</v>
      </c>
      <c r="C1013" t="s">
        <v>62</v>
      </c>
      <c r="D1013">
        <v>5000</v>
      </c>
      <c r="E1013">
        <v>7793725</v>
      </c>
      <c r="F1013" t="s">
        <v>2893</v>
      </c>
      <c r="G1013" t="s">
        <v>2894</v>
      </c>
      <c r="H1013" t="s">
        <v>219</v>
      </c>
      <c r="I1013" t="s">
        <v>220</v>
      </c>
      <c r="K1013" t="s">
        <v>221</v>
      </c>
      <c r="M1013" t="s">
        <v>161</v>
      </c>
      <c r="N1013" t="s">
        <v>69</v>
      </c>
      <c r="O1013" t="s">
        <v>222</v>
      </c>
      <c r="AC1013" t="s">
        <v>54</v>
      </c>
    </row>
    <row r="1014" spans="1:34" x14ac:dyDescent="0.35">
      <c r="A1014" t="s">
        <v>2895</v>
      </c>
      <c r="B1014" t="s">
        <v>704</v>
      </c>
      <c r="C1014" t="s">
        <v>62</v>
      </c>
      <c r="D1014">
        <v>2889</v>
      </c>
      <c r="E1014">
        <v>1274876</v>
      </c>
      <c r="F1014" t="s">
        <v>705</v>
      </c>
      <c r="G1014" t="s">
        <v>314</v>
      </c>
      <c r="H1014" t="s">
        <v>315</v>
      </c>
      <c r="I1014" t="s">
        <v>316</v>
      </c>
      <c r="K1014" t="s">
        <v>317</v>
      </c>
      <c r="M1014" t="s">
        <v>68</v>
      </c>
      <c r="N1014" t="s">
        <v>69</v>
      </c>
      <c r="AH1014" t="s">
        <v>706</v>
      </c>
    </row>
    <row r="1015" spans="1:34" x14ac:dyDescent="0.35">
      <c r="A1015" t="s">
        <v>2896</v>
      </c>
      <c r="B1015" t="s">
        <v>2897</v>
      </c>
      <c r="C1015" t="s">
        <v>62</v>
      </c>
      <c r="D1015">
        <v>145</v>
      </c>
      <c r="E1015">
        <v>91604</v>
      </c>
      <c r="F1015" t="s">
        <v>2898</v>
      </c>
      <c r="H1015" t="s">
        <v>133</v>
      </c>
      <c r="I1015" t="s">
        <v>97</v>
      </c>
      <c r="K1015" t="s">
        <v>133</v>
      </c>
      <c r="M1015" t="s">
        <v>438</v>
      </c>
      <c r="N1015" t="s">
        <v>69</v>
      </c>
      <c r="AC1015" t="s">
        <v>54</v>
      </c>
      <c r="AD1015" t="s">
        <v>82</v>
      </c>
      <c r="AH1015" t="s">
        <v>496</v>
      </c>
    </row>
    <row r="1016" spans="1:34" x14ac:dyDescent="0.35">
      <c r="A1016" t="s">
        <v>2899</v>
      </c>
      <c r="B1016" t="s">
        <v>700</v>
      </c>
      <c r="C1016" t="s">
        <v>62</v>
      </c>
      <c r="D1016">
        <v>4103</v>
      </c>
      <c r="E1016">
        <v>1018289</v>
      </c>
      <c r="F1016" t="s">
        <v>1446</v>
      </c>
      <c r="G1016" t="s">
        <v>1183</v>
      </c>
      <c r="H1016" t="s">
        <v>315</v>
      </c>
      <c r="I1016" t="s">
        <v>316</v>
      </c>
      <c r="K1016" t="s">
        <v>317</v>
      </c>
      <c r="M1016" t="s">
        <v>68</v>
      </c>
      <c r="N1016" t="s">
        <v>69</v>
      </c>
      <c r="AH1016" t="s">
        <v>706</v>
      </c>
    </row>
    <row r="1017" spans="1:34" x14ac:dyDescent="0.35">
      <c r="A1017" t="s">
        <v>2900</v>
      </c>
      <c r="B1017" t="s">
        <v>2901</v>
      </c>
      <c r="C1017" t="s">
        <v>62</v>
      </c>
      <c r="D1017">
        <v>63</v>
      </c>
      <c r="E1017">
        <v>23214</v>
      </c>
      <c r="F1017" t="s">
        <v>347</v>
      </c>
      <c r="G1017" t="s">
        <v>348</v>
      </c>
      <c r="H1017" t="s">
        <v>349</v>
      </c>
      <c r="I1017" t="s">
        <v>350</v>
      </c>
      <c r="K1017" t="s">
        <v>351</v>
      </c>
      <c r="L1017" t="s">
        <v>49</v>
      </c>
      <c r="M1017" t="s">
        <v>98</v>
      </c>
      <c r="N1017" t="s">
        <v>69</v>
      </c>
      <c r="P1017" t="s">
        <v>352</v>
      </c>
      <c r="U1017" t="s">
        <v>353</v>
      </c>
      <c r="AC1017" t="s">
        <v>54</v>
      </c>
      <c r="AH1017" t="s">
        <v>354</v>
      </c>
    </row>
    <row r="1018" spans="1:34" x14ac:dyDescent="0.35">
      <c r="A1018" t="s">
        <v>2902</v>
      </c>
      <c r="B1018" t="s">
        <v>2903</v>
      </c>
      <c r="C1018" t="s">
        <v>36</v>
      </c>
      <c r="D1018">
        <v>35</v>
      </c>
      <c r="E1018">
        <v>15425</v>
      </c>
      <c r="F1018" t="s">
        <v>2904</v>
      </c>
      <c r="G1018" t="s">
        <v>2905</v>
      </c>
      <c r="H1018" t="s">
        <v>1707</v>
      </c>
      <c r="I1018" t="s">
        <v>1708</v>
      </c>
      <c r="J1018" t="s">
        <v>2906</v>
      </c>
      <c r="K1018" t="s">
        <v>1710</v>
      </c>
      <c r="M1018" t="s">
        <v>110</v>
      </c>
      <c r="N1018" t="s">
        <v>1711</v>
      </c>
      <c r="W1018" s="2">
        <v>8.5560856148557E+99</v>
      </c>
      <c r="AC1018" t="s">
        <v>54</v>
      </c>
      <c r="AD1018" t="s">
        <v>1320</v>
      </c>
      <c r="AH1018" t="s">
        <v>1713</v>
      </c>
    </row>
    <row r="1019" spans="1:34" x14ac:dyDescent="0.35">
      <c r="A1019" t="s">
        <v>2907</v>
      </c>
      <c r="B1019" t="s">
        <v>755</v>
      </c>
      <c r="C1019" t="s">
        <v>62</v>
      </c>
      <c r="D1019">
        <v>50</v>
      </c>
      <c r="E1019">
        <v>22156</v>
      </c>
      <c r="F1019" t="s">
        <v>105</v>
      </c>
      <c r="G1019" t="s">
        <v>106</v>
      </c>
      <c r="H1019" t="s">
        <v>107</v>
      </c>
      <c r="I1019" t="s">
        <v>108</v>
      </c>
      <c r="J1019" t="s">
        <v>109</v>
      </c>
      <c r="K1019" t="s">
        <v>107</v>
      </c>
      <c r="M1019" t="s">
        <v>110</v>
      </c>
      <c r="N1019" t="s">
        <v>69</v>
      </c>
      <c r="O1019" t="s">
        <v>111</v>
      </c>
      <c r="AA1019" t="s">
        <v>112</v>
      </c>
      <c r="AC1019" t="s">
        <v>54</v>
      </c>
      <c r="AH1019" t="s">
        <v>756</v>
      </c>
    </row>
    <row r="1020" spans="1:34" x14ac:dyDescent="0.35">
      <c r="A1020" t="s">
        <v>2908</v>
      </c>
      <c r="B1020" t="s">
        <v>917</v>
      </c>
      <c r="C1020" t="s">
        <v>62</v>
      </c>
      <c r="D1020">
        <v>4</v>
      </c>
      <c r="E1020">
        <v>445</v>
      </c>
      <c r="F1020" t="s">
        <v>554</v>
      </c>
      <c r="G1020" t="s">
        <v>555</v>
      </c>
      <c r="H1020" t="s">
        <v>107</v>
      </c>
      <c r="I1020" t="s">
        <v>108</v>
      </c>
      <c r="J1020" t="s">
        <v>107</v>
      </c>
      <c r="K1020" t="s">
        <v>107</v>
      </c>
      <c r="M1020" t="s">
        <v>98</v>
      </c>
      <c r="N1020" t="s">
        <v>69</v>
      </c>
      <c r="O1020" t="s">
        <v>111</v>
      </c>
      <c r="AA1020" t="s">
        <v>112</v>
      </c>
      <c r="AC1020" t="s">
        <v>54</v>
      </c>
      <c r="AH1020" t="s">
        <v>918</v>
      </c>
    </row>
    <row r="1021" spans="1:34" x14ac:dyDescent="0.35">
      <c r="A1021" t="s">
        <v>2909</v>
      </c>
      <c r="B1021" t="s">
        <v>650</v>
      </c>
      <c r="C1021" t="s">
        <v>62</v>
      </c>
      <c r="D1021">
        <v>1121</v>
      </c>
      <c r="E1021">
        <v>287613</v>
      </c>
      <c r="F1021" t="s">
        <v>1295</v>
      </c>
      <c r="G1021" t="s">
        <v>160</v>
      </c>
      <c r="H1021" t="s">
        <v>652</v>
      </c>
      <c r="I1021" t="s">
        <v>653</v>
      </c>
      <c r="J1021" t="s">
        <v>654</v>
      </c>
      <c r="K1021" t="s">
        <v>654</v>
      </c>
      <c r="M1021" t="s">
        <v>1296</v>
      </c>
      <c r="N1021" t="s">
        <v>69</v>
      </c>
      <c r="W1021" t="s">
        <v>656</v>
      </c>
      <c r="AC1021" t="s">
        <v>54</v>
      </c>
      <c r="AH1021" t="s">
        <v>657</v>
      </c>
    </row>
    <row r="1022" spans="1:34" x14ac:dyDescent="0.35">
      <c r="A1022" t="s">
        <v>2910</v>
      </c>
      <c r="B1022" t="s">
        <v>899</v>
      </c>
      <c r="C1022" t="s">
        <v>62</v>
      </c>
      <c r="D1022">
        <v>544</v>
      </c>
      <c r="E1022">
        <v>289795</v>
      </c>
      <c r="F1022" t="s">
        <v>105</v>
      </c>
      <c r="G1022" t="s">
        <v>671</v>
      </c>
      <c r="H1022" t="s">
        <v>107</v>
      </c>
      <c r="I1022" t="s">
        <v>108</v>
      </c>
      <c r="J1022" t="s">
        <v>109</v>
      </c>
      <c r="K1022" t="s">
        <v>107</v>
      </c>
      <c r="M1022" t="s">
        <v>98</v>
      </c>
      <c r="N1022" t="s">
        <v>69</v>
      </c>
      <c r="O1022" t="s">
        <v>672</v>
      </c>
      <c r="AH1022" t="s">
        <v>900</v>
      </c>
    </row>
    <row r="1023" spans="1:34" x14ac:dyDescent="0.35">
      <c r="A1023" t="s">
        <v>2911</v>
      </c>
      <c r="B1023" t="s">
        <v>490</v>
      </c>
      <c r="C1023" t="s">
        <v>62</v>
      </c>
      <c r="D1023">
        <v>6867</v>
      </c>
      <c r="E1023">
        <v>3333495</v>
      </c>
      <c r="F1023" t="s">
        <v>277</v>
      </c>
      <c r="G1023" t="s">
        <v>278</v>
      </c>
      <c r="H1023" t="s">
        <v>260</v>
      </c>
      <c r="I1023" t="s">
        <v>261</v>
      </c>
      <c r="J1023" t="s">
        <v>262</v>
      </c>
      <c r="K1023" t="s">
        <v>263</v>
      </c>
      <c r="M1023" t="s">
        <v>264</v>
      </c>
      <c r="N1023" t="s">
        <v>69</v>
      </c>
      <c r="O1023" t="s">
        <v>279</v>
      </c>
      <c r="AA1023" t="s">
        <v>280</v>
      </c>
      <c r="AC1023" t="s">
        <v>54</v>
      </c>
      <c r="AH1023" t="s">
        <v>310</v>
      </c>
    </row>
    <row r="1024" spans="1:34" x14ac:dyDescent="0.35">
      <c r="A1024" t="s">
        <v>2912</v>
      </c>
      <c r="B1024" t="s">
        <v>2289</v>
      </c>
      <c r="C1024" t="s">
        <v>36</v>
      </c>
      <c r="D1024">
        <v>1875</v>
      </c>
      <c r="E1024">
        <v>3584820</v>
      </c>
      <c r="F1024" t="s">
        <v>599</v>
      </c>
      <c r="G1024" t="s">
        <v>600</v>
      </c>
      <c r="H1024" t="s">
        <v>601</v>
      </c>
      <c r="I1024" t="s">
        <v>602</v>
      </c>
      <c r="K1024" t="s">
        <v>603</v>
      </c>
      <c r="M1024" t="s">
        <v>318</v>
      </c>
      <c r="N1024" t="s">
        <v>604</v>
      </c>
      <c r="AD1024" t="s">
        <v>605</v>
      </c>
      <c r="AH1024" t="s">
        <v>606</v>
      </c>
    </row>
    <row r="1025" spans="1:34" x14ac:dyDescent="0.35">
      <c r="A1025" t="s">
        <v>2913</v>
      </c>
      <c r="B1025" t="s">
        <v>1469</v>
      </c>
      <c r="C1025" t="s">
        <v>36</v>
      </c>
      <c r="D1025">
        <v>0</v>
      </c>
      <c r="E1025">
        <v>978</v>
      </c>
      <c r="F1025" t="s">
        <v>116</v>
      </c>
      <c r="H1025" t="s">
        <v>39</v>
      </c>
      <c r="I1025" t="s">
        <v>40</v>
      </c>
      <c r="K1025" t="s">
        <v>39</v>
      </c>
      <c r="M1025" t="s">
        <v>41</v>
      </c>
      <c r="N1025" t="s">
        <v>42</v>
      </c>
      <c r="O1025" t="s">
        <v>227</v>
      </c>
      <c r="AC1025" t="s">
        <v>54</v>
      </c>
      <c r="AH1025" t="s">
        <v>43</v>
      </c>
    </row>
    <row r="1026" spans="1:34" x14ac:dyDescent="0.35">
      <c r="A1026" t="s">
        <v>2914</v>
      </c>
      <c r="B1026" t="s">
        <v>1587</v>
      </c>
      <c r="C1026" t="s">
        <v>62</v>
      </c>
      <c r="D1026">
        <v>6166</v>
      </c>
      <c r="E1026">
        <v>5914157</v>
      </c>
      <c r="F1026" t="s">
        <v>1588</v>
      </c>
      <c r="H1026" t="s">
        <v>176</v>
      </c>
      <c r="I1026" t="s">
        <v>177</v>
      </c>
      <c r="J1026" t="s">
        <v>178</v>
      </c>
      <c r="K1026" t="s">
        <v>179</v>
      </c>
      <c r="N1026" t="s">
        <v>69</v>
      </c>
      <c r="P1026" t="s">
        <v>180</v>
      </c>
      <c r="AD1026" t="s">
        <v>82</v>
      </c>
      <c r="AH1026" t="s">
        <v>181</v>
      </c>
    </row>
    <row r="1027" spans="1:34" x14ac:dyDescent="0.35">
      <c r="A1027" t="s">
        <v>2915</v>
      </c>
      <c r="B1027" t="s">
        <v>309</v>
      </c>
      <c r="C1027" t="s">
        <v>62</v>
      </c>
      <c r="D1027">
        <v>10969</v>
      </c>
      <c r="E1027">
        <v>5329960</v>
      </c>
      <c r="F1027" t="s">
        <v>258</v>
      </c>
      <c r="G1027" t="s">
        <v>259</v>
      </c>
      <c r="H1027" t="s">
        <v>260</v>
      </c>
      <c r="I1027" t="s">
        <v>261</v>
      </c>
      <c r="J1027" t="s">
        <v>262</v>
      </c>
      <c r="K1027" t="s">
        <v>263</v>
      </c>
      <c r="M1027" t="s">
        <v>264</v>
      </c>
      <c r="N1027" t="s">
        <v>69</v>
      </c>
      <c r="O1027" t="s">
        <v>265</v>
      </c>
      <c r="AC1027" t="s">
        <v>54</v>
      </c>
    </row>
    <row r="1028" spans="1:34" x14ac:dyDescent="0.35">
      <c r="A1028" t="s">
        <v>2916</v>
      </c>
      <c r="B1028" t="s">
        <v>848</v>
      </c>
      <c r="C1028" t="s">
        <v>62</v>
      </c>
      <c r="D1028">
        <v>23</v>
      </c>
      <c r="E1028">
        <v>13587</v>
      </c>
      <c r="F1028" t="s">
        <v>2917</v>
      </c>
      <c r="H1028" t="s">
        <v>850</v>
      </c>
      <c r="I1028" t="s">
        <v>97</v>
      </c>
      <c r="K1028" t="s">
        <v>851</v>
      </c>
      <c r="M1028" t="s">
        <v>98</v>
      </c>
      <c r="N1028" t="s">
        <v>69</v>
      </c>
      <c r="O1028" t="s">
        <v>2918</v>
      </c>
      <c r="AA1028" t="s">
        <v>2919</v>
      </c>
      <c r="AC1028" t="s">
        <v>54</v>
      </c>
      <c r="AH1028" t="s">
        <v>854</v>
      </c>
    </row>
    <row r="1029" spans="1:34" x14ac:dyDescent="0.35">
      <c r="A1029" t="s">
        <v>2920</v>
      </c>
      <c r="B1029" t="s">
        <v>2921</v>
      </c>
      <c r="C1029" t="s">
        <v>36</v>
      </c>
      <c r="D1029">
        <v>180</v>
      </c>
      <c r="E1029">
        <v>66549</v>
      </c>
      <c r="F1029" t="s">
        <v>2721</v>
      </c>
      <c r="G1029" t="s">
        <v>2722</v>
      </c>
      <c r="H1029" t="s">
        <v>2723</v>
      </c>
      <c r="I1029" t="s">
        <v>2724</v>
      </c>
      <c r="K1029" t="s">
        <v>2725</v>
      </c>
      <c r="M1029" t="s">
        <v>152</v>
      </c>
      <c r="N1029" t="s">
        <v>411</v>
      </c>
      <c r="AA1029" t="s">
        <v>2726</v>
      </c>
      <c r="AC1029" t="s">
        <v>54</v>
      </c>
      <c r="AD1029" t="s">
        <v>2727</v>
      </c>
      <c r="AH1029" t="s">
        <v>2922</v>
      </c>
    </row>
    <row r="1030" spans="1:34" x14ac:dyDescent="0.35">
      <c r="A1030" t="s">
        <v>2923</v>
      </c>
      <c r="B1030" t="s">
        <v>1431</v>
      </c>
      <c r="C1030" t="s">
        <v>62</v>
      </c>
      <c r="D1030">
        <v>51</v>
      </c>
      <c r="E1030">
        <v>17666</v>
      </c>
      <c r="F1030" t="s">
        <v>824</v>
      </c>
      <c r="H1030" t="s">
        <v>369</v>
      </c>
      <c r="I1030" t="s">
        <v>370</v>
      </c>
      <c r="J1030" t="s">
        <v>369</v>
      </c>
      <c r="K1030" t="s">
        <v>369</v>
      </c>
      <c r="M1030" t="s">
        <v>98</v>
      </c>
      <c r="N1030" t="s">
        <v>69</v>
      </c>
      <c r="P1030" t="s">
        <v>371</v>
      </c>
      <c r="AH1030" t="s">
        <v>1432</v>
      </c>
    </row>
    <row r="1031" spans="1:34" x14ac:dyDescent="0.35">
      <c r="A1031" t="s">
        <v>2924</v>
      </c>
      <c r="B1031" t="s">
        <v>2925</v>
      </c>
      <c r="C1031" t="s">
        <v>73</v>
      </c>
      <c r="D1031">
        <v>3320</v>
      </c>
      <c r="E1031">
        <v>1121298</v>
      </c>
      <c r="F1031" t="s">
        <v>2657</v>
      </c>
      <c r="G1031" t="s">
        <v>2658</v>
      </c>
      <c r="H1031" t="s">
        <v>2659</v>
      </c>
      <c r="I1031" t="s">
        <v>2660</v>
      </c>
      <c r="K1031" t="s">
        <v>2661</v>
      </c>
      <c r="M1031" t="s">
        <v>41</v>
      </c>
      <c r="N1031" t="s">
        <v>69</v>
      </c>
      <c r="U1031" t="s">
        <v>2662</v>
      </c>
      <c r="AC1031" t="s">
        <v>54</v>
      </c>
      <c r="AE1031" t="s">
        <v>2663</v>
      </c>
      <c r="AH1031" t="s">
        <v>2926</v>
      </c>
    </row>
  </sheetData>
  <autoFilter ref="A1:AH1031" xr:uid="{00000000-0009-0000-0000-000001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0AC53-AC3A-4DBB-BC8C-EA202C304929}">
  <sheetPr filterMode="1"/>
  <dimension ref="A1:AH1031"/>
  <sheetViews>
    <sheetView topLeftCell="C1" workbookViewId="0">
      <pane ySplit="1" topLeftCell="A2" activePane="bottomLeft" state="frozen"/>
      <selection pane="bottomLeft" activeCell="O1" sqref="O1:O1048576"/>
    </sheetView>
  </sheetViews>
  <sheetFormatPr defaultRowHeight="14.5" x14ac:dyDescent="0.35"/>
  <cols>
    <col min="3" max="3" width="13.26953125" customWidth="1"/>
    <col min="5" max="5" width="12" customWidth="1"/>
    <col min="6" max="6" width="20.81640625" customWidth="1"/>
    <col min="7" max="7" width="19.36328125" customWidth="1"/>
    <col min="8" max="8" width="19" customWidth="1"/>
    <col min="9" max="9" width="0" hidden="1" customWidth="1"/>
    <col min="10" max="10" width="23.6328125" customWidth="1"/>
    <col min="13" max="13" width="12.6328125" customWidth="1"/>
    <col min="14" max="14" width="13.453125" customWidth="1"/>
    <col min="15" max="15" width="15.6328125" customWidth="1"/>
    <col min="16" max="26" width="0" hidden="1" customWidth="1"/>
    <col min="27" max="27" width="133.36328125" customWidth="1"/>
  </cols>
  <sheetData>
    <row r="1" spans="1:3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idden="1" x14ac:dyDescent="0.35">
      <c r="A2" t="s">
        <v>34</v>
      </c>
      <c r="B2" t="s">
        <v>35</v>
      </c>
      <c r="C2" t="s">
        <v>36</v>
      </c>
      <c r="D2">
        <v>22</v>
      </c>
      <c r="E2">
        <v>43500</v>
      </c>
      <c r="F2" t="s">
        <v>37</v>
      </c>
      <c r="G2" t="s">
        <v>38</v>
      </c>
      <c r="H2" t="s">
        <v>39</v>
      </c>
      <c r="I2" t="s">
        <v>40</v>
      </c>
      <c r="K2" t="s">
        <v>39</v>
      </c>
      <c r="M2" t="s">
        <v>41</v>
      </c>
      <c r="N2" t="s">
        <v>42</v>
      </c>
      <c r="AH2" t="s">
        <v>43</v>
      </c>
    </row>
    <row r="3" spans="1:34" hidden="1" x14ac:dyDescent="0.35">
      <c r="A3" t="s">
        <v>44</v>
      </c>
      <c r="B3" t="s">
        <v>45</v>
      </c>
      <c r="C3" t="s">
        <v>36</v>
      </c>
      <c r="D3">
        <v>22</v>
      </c>
      <c r="E3">
        <v>13594</v>
      </c>
      <c r="F3" t="s">
        <v>46</v>
      </c>
      <c r="H3" t="s">
        <v>47</v>
      </c>
      <c r="I3" t="s">
        <v>48</v>
      </c>
      <c r="J3" t="s">
        <v>47</v>
      </c>
      <c r="K3" t="s">
        <v>47</v>
      </c>
      <c r="L3" t="s">
        <v>49</v>
      </c>
      <c r="M3" t="s">
        <v>50</v>
      </c>
      <c r="N3" t="s">
        <v>51</v>
      </c>
      <c r="O3" t="s">
        <v>52</v>
      </c>
      <c r="AA3" t="s">
        <v>53</v>
      </c>
      <c r="AC3" t="s">
        <v>54</v>
      </c>
      <c r="AD3" t="s">
        <v>55</v>
      </c>
      <c r="AH3" t="s">
        <v>56</v>
      </c>
    </row>
    <row r="4" spans="1:34" hidden="1" x14ac:dyDescent="0.35">
      <c r="A4" t="s">
        <v>57</v>
      </c>
      <c r="B4" t="s">
        <v>35</v>
      </c>
      <c r="C4" t="s">
        <v>36</v>
      </c>
      <c r="D4">
        <v>0</v>
      </c>
      <c r="E4">
        <v>1490</v>
      </c>
      <c r="F4" t="s">
        <v>58</v>
      </c>
      <c r="H4" t="s">
        <v>39</v>
      </c>
      <c r="I4" t="s">
        <v>40</v>
      </c>
      <c r="K4" t="s">
        <v>39</v>
      </c>
      <c r="M4" t="s">
        <v>41</v>
      </c>
      <c r="N4" t="s">
        <v>42</v>
      </c>
      <c r="O4" t="s">
        <v>59</v>
      </c>
      <c r="AC4" t="s">
        <v>54</v>
      </c>
      <c r="AH4" t="s">
        <v>43</v>
      </c>
    </row>
    <row r="5" spans="1:34" hidden="1" x14ac:dyDescent="0.35">
      <c r="A5" t="s">
        <v>60</v>
      </c>
      <c r="B5" t="s">
        <v>61</v>
      </c>
      <c r="C5" t="s">
        <v>62</v>
      </c>
      <c r="D5">
        <v>2950</v>
      </c>
      <c r="E5">
        <v>1126956</v>
      </c>
      <c r="F5" t="s">
        <v>63</v>
      </c>
      <c r="G5" t="s">
        <v>64</v>
      </c>
      <c r="H5" t="s">
        <v>65</v>
      </c>
      <c r="I5" t="s">
        <v>66</v>
      </c>
      <c r="K5" t="s">
        <v>67</v>
      </c>
      <c r="L5" t="s">
        <v>49</v>
      </c>
      <c r="M5" t="s">
        <v>68</v>
      </c>
      <c r="N5" t="s">
        <v>69</v>
      </c>
      <c r="AH5" t="s">
        <v>70</v>
      </c>
    </row>
    <row r="6" spans="1:34" hidden="1" x14ac:dyDescent="0.35">
      <c r="A6" t="s">
        <v>71</v>
      </c>
      <c r="B6" t="s">
        <v>72</v>
      </c>
      <c r="C6" t="s">
        <v>73</v>
      </c>
      <c r="D6">
        <v>2500</v>
      </c>
      <c r="E6">
        <v>1648278</v>
      </c>
      <c r="F6" t="s">
        <v>74</v>
      </c>
      <c r="G6" t="s">
        <v>75</v>
      </c>
      <c r="H6" t="s">
        <v>76</v>
      </c>
      <c r="I6" t="s">
        <v>77</v>
      </c>
      <c r="K6" t="s">
        <v>78</v>
      </c>
      <c r="M6" t="s">
        <v>79</v>
      </c>
      <c r="N6" t="s">
        <v>80</v>
      </c>
      <c r="O6" t="s">
        <v>81</v>
      </c>
      <c r="AC6" t="s">
        <v>54</v>
      </c>
      <c r="AD6" t="s">
        <v>82</v>
      </c>
      <c r="AH6" t="s">
        <v>83</v>
      </c>
    </row>
    <row r="7" spans="1:34" hidden="1" x14ac:dyDescent="0.35">
      <c r="A7" t="s">
        <v>84</v>
      </c>
      <c r="B7" t="s">
        <v>85</v>
      </c>
      <c r="C7" t="s">
        <v>73</v>
      </c>
      <c r="D7">
        <v>1295</v>
      </c>
      <c r="E7">
        <v>1043450</v>
      </c>
      <c r="F7" t="s">
        <v>86</v>
      </c>
      <c r="G7" t="s">
        <v>87</v>
      </c>
      <c r="H7" t="s">
        <v>88</v>
      </c>
      <c r="I7" t="s">
        <v>89</v>
      </c>
      <c r="K7" t="s">
        <v>90</v>
      </c>
      <c r="L7" t="s">
        <v>49</v>
      </c>
      <c r="M7" t="s">
        <v>91</v>
      </c>
      <c r="N7" t="s">
        <v>80</v>
      </c>
      <c r="O7" t="s">
        <v>92</v>
      </c>
      <c r="AC7" t="s">
        <v>54</v>
      </c>
      <c r="AD7" t="s">
        <v>82</v>
      </c>
    </row>
    <row r="8" spans="1:34" hidden="1" x14ac:dyDescent="0.35">
      <c r="A8" t="s">
        <v>93</v>
      </c>
      <c r="B8" t="s">
        <v>94</v>
      </c>
      <c r="C8" t="s">
        <v>62</v>
      </c>
      <c r="D8">
        <v>8</v>
      </c>
      <c r="E8">
        <v>3239</v>
      </c>
      <c r="F8" t="s">
        <v>95</v>
      </c>
      <c r="H8" t="s">
        <v>96</v>
      </c>
      <c r="I8" t="s">
        <v>97</v>
      </c>
      <c r="K8" t="s">
        <v>96</v>
      </c>
      <c r="M8" t="s">
        <v>98</v>
      </c>
      <c r="N8" t="s">
        <v>69</v>
      </c>
      <c r="AH8" t="s">
        <v>99</v>
      </c>
    </row>
    <row r="9" spans="1:34" hidden="1" x14ac:dyDescent="0.35">
      <c r="A9" t="s">
        <v>100</v>
      </c>
      <c r="B9" t="s">
        <v>101</v>
      </c>
      <c r="C9" t="s">
        <v>36</v>
      </c>
      <c r="D9">
        <v>33</v>
      </c>
      <c r="E9">
        <v>20891</v>
      </c>
      <c r="F9" t="s">
        <v>46</v>
      </c>
      <c r="H9" t="s">
        <v>47</v>
      </c>
      <c r="I9" t="s">
        <v>48</v>
      </c>
      <c r="J9" t="s">
        <v>47</v>
      </c>
      <c r="K9" t="s">
        <v>47</v>
      </c>
      <c r="L9" t="s">
        <v>49</v>
      </c>
      <c r="M9" t="s">
        <v>50</v>
      </c>
      <c r="N9" t="s">
        <v>51</v>
      </c>
      <c r="O9" t="s">
        <v>52</v>
      </c>
      <c r="AA9" t="s">
        <v>53</v>
      </c>
      <c r="AC9" t="s">
        <v>54</v>
      </c>
      <c r="AD9" t="s">
        <v>55</v>
      </c>
      <c r="AH9" t="s">
        <v>102</v>
      </c>
    </row>
    <row r="10" spans="1:34" x14ac:dyDescent="0.35">
      <c r="A10" t="s">
        <v>103</v>
      </c>
      <c r="B10" t="s">
        <v>104</v>
      </c>
      <c r="C10" t="s">
        <v>62</v>
      </c>
      <c r="D10">
        <v>503</v>
      </c>
      <c r="E10">
        <v>170584</v>
      </c>
      <c r="F10" t="s">
        <v>105</v>
      </c>
      <c r="G10" t="s">
        <v>106</v>
      </c>
      <c r="H10" t="s">
        <v>107</v>
      </c>
      <c r="I10" t="s">
        <v>108</v>
      </c>
      <c r="J10" t="s">
        <v>109</v>
      </c>
      <c r="K10" t="s">
        <v>107</v>
      </c>
      <c r="M10" t="s">
        <v>110</v>
      </c>
      <c r="N10" t="s">
        <v>69</v>
      </c>
      <c r="O10" t="s">
        <v>111</v>
      </c>
      <c r="AA10" t="s">
        <v>112</v>
      </c>
      <c r="AC10" t="s">
        <v>54</v>
      </c>
      <c r="AH10" t="s">
        <v>113</v>
      </c>
    </row>
    <row r="11" spans="1:34" hidden="1" x14ac:dyDescent="0.35">
      <c r="A11" t="s">
        <v>114</v>
      </c>
      <c r="B11" t="s">
        <v>115</v>
      </c>
      <c r="C11" t="s">
        <v>36</v>
      </c>
      <c r="D11">
        <v>0</v>
      </c>
      <c r="E11">
        <v>828</v>
      </c>
      <c r="F11" t="s">
        <v>116</v>
      </c>
      <c r="H11" t="s">
        <v>39</v>
      </c>
      <c r="I11" t="s">
        <v>40</v>
      </c>
      <c r="K11" t="s">
        <v>39</v>
      </c>
      <c r="M11" t="s">
        <v>41</v>
      </c>
      <c r="N11" t="s">
        <v>42</v>
      </c>
      <c r="O11" t="s">
        <v>117</v>
      </c>
      <c r="AC11" t="s">
        <v>54</v>
      </c>
      <c r="AH11" t="s">
        <v>43</v>
      </c>
    </row>
    <row r="12" spans="1:34" hidden="1" x14ac:dyDescent="0.35">
      <c r="A12" t="s">
        <v>118</v>
      </c>
      <c r="B12" t="s">
        <v>119</v>
      </c>
      <c r="C12" t="s">
        <v>62</v>
      </c>
      <c r="D12">
        <v>292</v>
      </c>
      <c r="E12">
        <v>212849</v>
      </c>
      <c r="F12" t="s">
        <v>120</v>
      </c>
      <c r="G12" t="s">
        <v>121</v>
      </c>
      <c r="H12" t="s">
        <v>122</v>
      </c>
      <c r="I12" t="s">
        <v>123</v>
      </c>
      <c r="K12" t="s">
        <v>124</v>
      </c>
      <c r="M12" t="s">
        <v>125</v>
      </c>
      <c r="N12" t="s">
        <v>69</v>
      </c>
      <c r="AH12" t="s">
        <v>126</v>
      </c>
    </row>
    <row r="13" spans="1:34" x14ac:dyDescent="0.35">
      <c r="A13" s="1" t="s">
        <v>127</v>
      </c>
      <c r="B13" t="s">
        <v>128</v>
      </c>
      <c r="C13" t="s">
        <v>62</v>
      </c>
      <c r="D13">
        <v>493</v>
      </c>
      <c r="E13">
        <v>184435</v>
      </c>
      <c r="F13" t="s">
        <v>105</v>
      </c>
      <c r="G13" t="s">
        <v>106</v>
      </c>
      <c r="H13" t="s">
        <v>107</v>
      </c>
      <c r="I13" t="s">
        <v>108</v>
      </c>
      <c r="J13" t="s">
        <v>109</v>
      </c>
      <c r="K13" t="s">
        <v>107</v>
      </c>
      <c r="M13" t="s">
        <v>110</v>
      </c>
      <c r="N13" t="s">
        <v>69</v>
      </c>
      <c r="O13" t="s">
        <v>111</v>
      </c>
      <c r="AA13" t="s">
        <v>112</v>
      </c>
      <c r="AC13" t="s">
        <v>54</v>
      </c>
      <c r="AH13" t="s">
        <v>129</v>
      </c>
    </row>
    <row r="14" spans="1:34" hidden="1" x14ac:dyDescent="0.35">
      <c r="A14" t="s">
        <v>130</v>
      </c>
      <c r="B14" t="s">
        <v>131</v>
      </c>
      <c r="C14" t="s">
        <v>62</v>
      </c>
      <c r="D14">
        <v>1230</v>
      </c>
      <c r="E14">
        <v>532829</v>
      </c>
      <c r="F14" t="s">
        <v>132</v>
      </c>
      <c r="H14" t="s">
        <v>133</v>
      </c>
      <c r="I14" t="s">
        <v>97</v>
      </c>
      <c r="K14" t="s">
        <v>133</v>
      </c>
      <c r="L14" t="s">
        <v>134</v>
      </c>
      <c r="M14" t="s">
        <v>135</v>
      </c>
      <c r="N14" t="s">
        <v>69</v>
      </c>
      <c r="AH14" t="s">
        <v>136</v>
      </c>
    </row>
    <row r="15" spans="1:34" hidden="1" x14ac:dyDescent="0.35">
      <c r="A15" t="s">
        <v>137</v>
      </c>
      <c r="B15" t="s">
        <v>138</v>
      </c>
      <c r="C15" t="s">
        <v>62</v>
      </c>
      <c r="D15">
        <v>325</v>
      </c>
      <c r="E15">
        <v>123822</v>
      </c>
      <c r="F15" t="s">
        <v>139</v>
      </c>
      <c r="G15" t="s">
        <v>140</v>
      </c>
      <c r="H15" t="s">
        <v>141</v>
      </c>
      <c r="I15" t="s">
        <v>142</v>
      </c>
      <c r="K15" t="s">
        <v>143</v>
      </c>
      <c r="M15" t="s">
        <v>98</v>
      </c>
      <c r="N15" t="s">
        <v>69</v>
      </c>
      <c r="W15" s="2">
        <v>6.85016850568509E+129</v>
      </c>
      <c r="AC15" t="s">
        <v>54</v>
      </c>
      <c r="AE15" t="s">
        <v>144</v>
      </c>
      <c r="AH15" t="s">
        <v>145</v>
      </c>
    </row>
    <row r="16" spans="1:34" hidden="1" x14ac:dyDescent="0.35">
      <c r="A16" t="s">
        <v>146</v>
      </c>
      <c r="B16" t="s">
        <v>147</v>
      </c>
      <c r="C16" t="s">
        <v>36</v>
      </c>
      <c r="D16">
        <v>0</v>
      </c>
      <c r="E16">
        <v>868</v>
      </c>
      <c r="F16" t="s">
        <v>116</v>
      </c>
      <c r="H16" t="s">
        <v>39</v>
      </c>
      <c r="I16" t="s">
        <v>40</v>
      </c>
      <c r="K16" t="s">
        <v>39</v>
      </c>
      <c r="M16" t="s">
        <v>41</v>
      </c>
      <c r="N16" t="s">
        <v>42</v>
      </c>
      <c r="O16" t="s">
        <v>148</v>
      </c>
      <c r="AC16" t="s">
        <v>54</v>
      </c>
      <c r="AH16" t="s">
        <v>43</v>
      </c>
    </row>
    <row r="17" spans="1:34" hidden="1" x14ac:dyDescent="0.35">
      <c r="A17" t="s">
        <v>149</v>
      </c>
      <c r="B17" t="s">
        <v>150</v>
      </c>
      <c r="C17" t="s">
        <v>62</v>
      </c>
      <c r="D17">
        <v>319</v>
      </c>
      <c r="E17">
        <v>196878</v>
      </c>
      <c r="F17" t="s">
        <v>151</v>
      </c>
      <c r="H17" t="s">
        <v>133</v>
      </c>
      <c r="I17" t="s">
        <v>97</v>
      </c>
      <c r="K17" t="s">
        <v>133</v>
      </c>
      <c r="L17" t="s">
        <v>134</v>
      </c>
      <c r="M17" t="s">
        <v>152</v>
      </c>
      <c r="N17" t="s">
        <v>69</v>
      </c>
      <c r="O17" t="s">
        <v>153</v>
      </c>
      <c r="AC17" t="s">
        <v>54</v>
      </c>
      <c r="AH17" t="s">
        <v>154</v>
      </c>
    </row>
    <row r="18" spans="1:34" hidden="1" x14ac:dyDescent="0.35">
      <c r="A18" t="s">
        <v>155</v>
      </c>
      <c r="B18" t="s">
        <v>156</v>
      </c>
      <c r="C18" t="s">
        <v>36</v>
      </c>
      <c r="D18">
        <v>1</v>
      </c>
      <c r="E18">
        <v>3035</v>
      </c>
      <c r="F18" t="s">
        <v>116</v>
      </c>
      <c r="H18" t="s">
        <v>39</v>
      </c>
      <c r="I18" t="s">
        <v>40</v>
      </c>
      <c r="K18" t="s">
        <v>39</v>
      </c>
      <c r="M18" t="s">
        <v>41</v>
      </c>
      <c r="N18" t="s">
        <v>42</v>
      </c>
      <c r="O18" t="s">
        <v>148</v>
      </c>
      <c r="AC18" t="s">
        <v>54</v>
      </c>
      <c r="AH18" t="s">
        <v>43</v>
      </c>
    </row>
    <row r="19" spans="1:34" hidden="1" x14ac:dyDescent="0.35">
      <c r="A19" t="s">
        <v>157</v>
      </c>
      <c r="B19" t="s">
        <v>158</v>
      </c>
      <c r="C19" t="s">
        <v>62</v>
      </c>
      <c r="D19">
        <v>1856</v>
      </c>
      <c r="E19">
        <v>1531835</v>
      </c>
      <c r="F19" t="s">
        <v>159</v>
      </c>
      <c r="G19" t="s">
        <v>160</v>
      </c>
      <c r="H19" t="s">
        <v>65</v>
      </c>
      <c r="I19" t="s">
        <v>66</v>
      </c>
      <c r="K19" t="s">
        <v>67</v>
      </c>
      <c r="M19" t="s">
        <v>161</v>
      </c>
      <c r="N19" t="s">
        <v>69</v>
      </c>
      <c r="AH19" t="s">
        <v>162</v>
      </c>
    </row>
    <row r="20" spans="1:34" hidden="1" x14ac:dyDescent="0.35">
      <c r="A20" t="s">
        <v>163</v>
      </c>
      <c r="B20" t="s">
        <v>164</v>
      </c>
      <c r="C20" t="s">
        <v>62</v>
      </c>
      <c r="D20">
        <v>163</v>
      </c>
      <c r="E20">
        <v>114003</v>
      </c>
      <c r="F20" t="s">
        <v>165</v>
      </c>
      <c r="G20" t="s">
        <v>166</v>
      </c>
      <c r="H20" t="s">
        <v>167</v>
      </c>
      <c r="I20" t="s">
        <v>97</v>
      </c>
      <c r="K20" t="s">
        <v>168</v>
      </c>
      <c r="N20" t="s">
        <v>69</v>
      </c>
      <c r="O20" t="s">
        <v>169</v>
      </c>
      <c r="W20" t="s">
        <v>170</v>
      </c>
      <c r="AA20" t="s">
        <v>171</v>
      </c>
      <c r="AC20" t="s">
        <v>54</v>
      </c>
      <c r="AH20" t="s">
        <v>172</v>
      </c>
    </row>
    <row r="21" spans="1:34" hidden="1" x14ac:dyDescent="0.35">
      <c r="A21" t="s">
        <v>173</v>
      </c>
      <c r="B21" t="s">
        <v>174</v>
      </c>
      <c r="C21" t="s">
        <v>62</v>
      </c>
      <c r="D21">
        <v>491</v>
      </c>
      <c r="E21">
        <v>648112</v>
      </c>
      <c r="F21" t="s">
        <v>175</v>
      </c>
      <c r="H21" t="s">
        <v>176</v>
      </c>
      <c r="I21" t="s">
        <v>177</v>
      </c>
      <c r="J21" t="s">
        <v>178</v>
      </c>
      <c r="K21" t="s">
        <v>179</v>
      </c>
      <c r="M21" t="s">
        <v>98</v>
      </c>
      <c r="N21" t="s">
        <v>69</v>
      </c>
      <c r="P21" t="s">
        <v>180</v>
      </c>
      <c r="AH21" t="s">
        <v>181</v>
      </c>
    </row>
    <row r="22" spans="1:34" hidden="1" x14ac:dyDescent="0.35">
      <c r="A22" t="s">
        <v>182</v>
      </c>
      <c r="B22" t="s">
        <v>183</v>
      </c>
      <c r="C22" t="s">
        <v>36</v>
      </c>
      <c r="D22">
        <v>418</v>
      </c>
      <c r="E22">
        <v>526565</v>
      </c>
      <c r="F22" t="s">
        <v>184</v>
      </c>
      <c r="G22" t="s">
        <v>185</v>
      </c>
      <c r="H22" t="s">
        <v>186</v>
      </c>
      <c r="I22" t="s">
        <v>187</v>
      </c>
      <c r="J22" t="s">
        <v>188</v>
      </c>
      <c r="K22" t="s">
        <v>186</v>
      </c>
      <c r="M22" t="s">
        <v>189</v>
      </c>
      <c r="N22" t="s">
        <v>42</v>
      </c>
      <c r="AA22" t="s">
        <v>190</v>
      </c>
      <c r="AC22" t="s">
        <v>54</v>
      </c>
      <c r="AD22" t="s">
        <v>82</v>
      </c>
      <c r="AH22" t="s">
        <v>191</v>
      </c>
    </row>
    <row r="23" spans="1:34" hidden="1" x14ac:dyDescent="0.35">
      <c r="A23" t="s">
        <v>192</v>
      </c>
      <c r="B23" t="s">
        <v>193</v>
      </c>
      <c r="C23" t="s">
        <v>62</v>
      </c>
      <c r="D23">
        <v>275</v>
      </c>
      <c r="E23">
        <v>248703</v>
      </c>
      <c r="F23" t="s">
        <v>194</v>
      </c>
      <c r="G23" t="s">
        <v>195</v>
      </c>
      <c r="H23" t="s">
        <v>196</v>
      </c>
      <c r="I23" t="s">
        <v>197</v>
      </c>
      <c r="K23" t="s">
        <v>67</v>
      </c>
      <c r="N23" t="s">
        <v>69</v>
      </c>
      <c r="O23" t="s">
        <v>198</v>
      </c>
      <c r="AC23" t="s">
        <v>54</v>
      </c>
      <c r="AH23" t="s">
        <v>199</v>
      </c>
    </row>
    <row r="24" spans="1:34" hidden="1" x14ac:dyDescent="0.35">
      <c r="A24" t="s">
        <v>200</v>
      </c>
      <c r="B24" t="s">
        <v>201</v>
      </c>
      <c r="C24" t="s">
        <v>202</v>
      </c>
      <c r="D24">
        <v>43</v>
      </c>
      <c r="E24">
        <v>33774</v>
      </c>
      <c r="F24" t="s">
        <v>203</v>
      </c>
      <c r="G24" t="s">
        <v>204</v>
      </c>
      <c r="H24" t="s">
        <v>205</v>
      </c>
      <c r="I24" t="s">
        <v>206</v>
      </c>
      <c r="K24" t="s">
        <v>207</v>
      </c>
      <c r="M24" t="s">
        <v>208</v>
      </c>
      <c r="N24" t="s">
        <v>209</v>
      </c>
      <c r="S24" t="s">
        <v>210</v>
      </c>
      <c r="AC24" t="s">
        <v>54</v>
      </c>
    </row>
    <row r="25" spans="1:34" hidden="1" x14ac:dyDescent="0.35">
      <c r="A25" t="s">
        <v>211</v>
      </c>
      <c r="B25" t="s">
        <v>212</v>
      </c>
      <c r="C25" t="s">
        <v>62</v>
      </c>
      <c r="D25">
        <v>368</v>
      </c>
      <c r="E25">
        <v>186668</v>
      </c>
      <c r="F25" t="s">
        <v>120</v>
      </c>
      <c r="G25" t="s">
        <v>121</v>
      </c>
      <c r="H25" t="s">
        <v>122</v>
      </c>
      <c r="I25" t="s">
        <v>123</v>
      </c>
      <c r="K25" t="s">
        <v>124</v>
      </c>
      <c r="M25" t="s">
        <v>125</v>
      </c>
      <c r="N25" t="s">
        <v>69</v>
      </c>
      <c r="AA25" t="s">
        <v>213</v>
      </c>
      <c r="AH25" t="s">
        <v>214</v>
      </c>
    </row>
    <row r="26" spans="1:34" hidden="1" x14ac:dyDescent="0.35">
      <c r="A26" t="s">
        <v>215</v>
      </c>
      <c r="B26" t="s">
        <v>216</v>
      </c>
      <c r="C26" t="s">
        <v>62</v>
      </c>
      <c r="D26">
        <v>1000</v>
      </c>
      <c r="E26">
        <v>2525589</v>
      </c>
      <c r="F26" t="s">
        <v>217</v>
      </c>
      <c r="G26" t="s">
        <v>218</v>
      </c>
      <c r="H26" t="s">
        <v>219</v>
      </c>
      <c r="I26" t="s">
        <v>220</v>
      </c>
      <c r="K26" t="s">
        <v>221</v>
      </c>
      <c r="M26" t="s">
        <v>161</v>
      </c>
      <c r="N26" t="s">
        <v>69</v>
      </c>
      <c r="O26" t="s">
        <v>222</v>
      </c>
      <c r="AC26" t="s">
        <v>54</v>
      </c>
      <c r="AD26" t="s">
        <v>82</v>
      </c>
    </row>
    <row r="27" spans="1:34" hidden="1" x14ac:dyDescent="0.35">
      <c r="A27" t="s">
        <v>223</v>
      </c>
      <c r="B27" t="s">
        <v>224</v>
      </c>
      <c r="C27" t="s">
        <v>36</v>
      </c>
      <c r="D27">
        <v>1</v>
      </c>
      <c r="E27">
        <v>3221</v>
      </c>
      <c r="F27" t="s">
        <v>116</v>
      </c>
      <c r="H27" t="s">
        <v>39</v>
      </c>
      <c r="I27" t="s">
        <v>40</v>
      </c>
      <c r="K27" t="s">
        <v>39</v>
      </c>
      <c r="M27" t="s">
        <v>41</v>
      </c>
      <c r="N27" t="s">
        <v>42</v>
      </c>
      <c r="O27" t="s">
        <v>117</v>
      </c>
      <c r="AC27" t="s">
        <v>54</v>
      </c>
      <c r="AH27" t="s">
        <v>43</v>
      </c>
    </row>
    <row r="28" spans="1:34" hidden="1" x14ac:dyDescent="0.35">
      <c r="A28" t="s">
        <v>225</v>
      </c>
      <c r="B28" t="s">
        <v>226</v>
      </c>
      <c r="C28" t="s">
        <v>36</v>
      </c>
      <c r="D28">
        <v>0</v>
      </c>
      <c r="E28">
        <v>805</v>
      </c>
      <c r="F28" t="s">
        <v>116</v>
      </c>
      <c r="H28" t="s">
        <v>39</v>
      </c>
      <c r="I28" t="s">
        <v>40</v>
      </c>
      <c r="K28" t="s">
        <v>39</v>
      </c>
      <c r="M28" t="s">
        <v>41</v>
      </c>
      <c r="N28" t="s">
        <v>42</v>
      </c>
      <c r="O28" t="s">
        <v>227</v>
      </c>
      <c r="AC28" t="s">
        <v>54</v>
      </c>
      <c r="AH28" t="s">
        <v>43</v>
      </c>
    </row>
    <row r="29" spans="1:34" hidden="1" x14ac:dyDescent="0.35">
      <c r="A29" t="s">
        <v>228</v>
      </c>
      <c r="B29" t="s">
        <v>158</v>
      </c>
      <c r="C29" t="s">
        <v>62</v>
      </c>
      <c r="D29">
        <v>819</v>
      </c>
      <c r="E29">
        <v>744960</v>
      </c>
      <c r="F29" t="s">
        <v>159</v>
      </c>
      <c r="G29" t="s">
        <v>160</v>
      </c>
      <c r="H29" t="s">
        <v>65</v>
      </c>
      <c r="I29" t="s">
        <v>66</v>
      </c>
      <c r="K29" t="s">
        <v>67</v>
      </c>
      <c r="M29" t="s">
        <v>161</v>
      </c>
      <c r="N29" t="s">
        <v>69</v>
      </c>
      <c r="AH29" t="s">
        <v>162</v>
      </c>
    </row>
    <row r="30" spans="1:34" hidden="1" x14ac:dyDescent="0.35">
      <c r="A30" t="s">
        <v>229</v>
      </c>
      <c r="B30" t="s">
        <v>230</v>
      </c>
      <c r="C30" t="s">
        <v>62</v>
      </c>
      <c r="D30">
        <v>170</v>
      </c>
      <c r="E30">
        <v>149139</v>
      </c>
      <c r="F30" t="s">
        <v>231</v>
      </c>
      <c r="G30" t="s">
        <v>232</v>
      </c>
      <c r="H30" t="s">
        <v>233</v>
      </c>
      <c r="I30" t="s">
        <v>97</v>
      </c>
      <c r="J30" t="s">
        <v>233</v>
      </c>
      <c r="K30" t="s">
        <v>233</v>
      </c>
      <c r="M30" t="s">
        <v>234</v>
      </c>
      <c r="N30" t="s">
        <v>69</v>
      </c>
      <c r="U30" t="s">
        <v>235</v>
      </c>
      <c r="Y30" t="s">
        <v>236</v>
      </c>
      <c r="AA30" t="s">
        <v>237</v>
      </c>
      <c r="AC30" t="s">
        <v>54</v>
      </c>
      <c r="AD30" t="s">
        <v>82</v>
      </c>
      <c r="AH30" t="s">
        <v>238</v>
      </c>
    </row>
    <row r="31" spans="1:34" hidden="1" x14ac:dyDescent="0.35">
      <c r="A31" t="s">
        <v>239</v>
      </c>
      <c r="B31" t="s">
        <v>240</v>
      </c>
      <c r="C31" t="s">
        <v>62</v>
      </c>
      <c r="D31">
        <v>2251</v>
      </c>
      <c r="E31">
        <v>1108461</v>
      </c>
      <c r="F31" t="s">
        <v>241</v>
      </c>
      <c r="G31" t="s">
        <v>242</v>
      </c>
      <c r="H31" t="s">
        <v>243</v>
      </c>
      <c r="I31" t="s">
        <v>244</v>
      </c>
      <c r="K31" t="s">
        <v>245</v>
      </c>
      <c r="M31" t="s">
        <v>68</v>
      </c>
      <c r="N31" t="s">
        <v>69</v>
      </c>
      <c r="O31" t="s">
        <v>246</v>
      </c>
      <c r="AC31" t="s">
        <v>54</v>
      </c>
      <c r="AH31" t="s">
        <v>247</v>
      </c>
    </row>
    <row r="32" spans="1:34" hidden="1" x14ac:dyDescent="0.35">
      <c r="A32" t="s">
        <v>248</v>
      </c>
      <c r="B32" t="s">
        <v>249</v>
      </c>
      <c r="C32" t="s">
        <v>62</v>
      </c>
      <c r="D32">
        <v>0</v>
      </c>
      <c r="E32">
        <v>4</v>
      </c>
      <c r="F32" t="s">
        <v>250</v>
      </c>
      <c r="H32" t="s">
        <v>251</v>
      </c>
      <c r="I32" t="s">
        <v>252</v>
      </c>
      <c r="K32" t="s">
        <v>253</v>
      </c>
      <c r="M32" t="s">
        <v>254</v>
      </c>
      <c r="N32" t="s">
        <v>69</v>
      </c>
      <c r="AC32" t="s">
        <v>54</v>
      </c>
      <c r="AH32" t="s">
        <v>255</v>
      </c>
    </row>
    <row r="33" spans="1:34" hidden="1" x14ac:dyDescent="0.35">
      <c r="A33" t="s">
        <v>256</v>
      </c>
      <c r="B33" t="s">
        <v>257</v>
      </c>
      <c r="C33" t="s">
        <v>62</v>
      </c>
      <c r="D33">
        <v>12935</v>
      </c>
      <c r="E33">
        <v>6034926</v>
      </c>
      <c r="F33" t="s">
        <v>258</v>
      </c>
      <c r="G33" t="s">
        <v>259</v>
      </c>
      <c r="H33" t="s">
        <v>260</v>
      </c>
      <c r="I33" t="s">
        <v>261</v>
      </c>
      <c r="J33" t="s">
        <v>262</v>
      </c>
      <c r="K33" t="s">
        <v>263</v>
      </c>
      <c r="M33" t="s">
        <v>264</v>
      </c>
      <c r="N33" t="s">
        <v>69</v>
      </c>
      <c r="O33" t="s">
        <v>265</v>
      </c>
      <c r="AC33" t="s">
        <v>54</v>
      </c>
      <c r="AH33" t="s">
        <v>266</v>
      </c>
    </row>
    <row r="34" spans="1:34" hidden="1" x14ac:dyDescent="0.35">
      <c r="A34" t="s">
        <v>267</v>
      </c>
      <c r="B34" t="s">
        <v>268</v>
      </c>
      <c r="C34" t="s">
        <v>62</v>
      </c>
      <c r="D34">
        <v>2</v>
      </c>
      <c r="E34">
        <v>19726</v>
      </c>
      <c r="F34" t="s">
        <v>269</v>
      </c>
      <c r="G34" t="s">
        <v>270</v>
      </c>
      <c r="H34" t="s">
        <v>271</v>
      </c>
      <c r="I34" t="s">
        <v>272</v>
      </c>
      <c r="K34" t="s">
        <v>273</v>
      </c>
      <c r="M34" t="s">
        <v>98</v>
      </c>
      <c r="N34" t="s">
        <v>69</v>
      </c>
      <c r="S34" t="s">
        <v>274</v>
      </c>
      <c r="AC34" t="s">
        <v>54</v>
      </c>
      <c r="AD34" t="s">
        <v>82</v>
      </c>
    </row>
    <row r="35" spans="1:34" hidden="1" x14ac:dyDescent="0.35">
      <c r="A35" t="s">
        <v>275</v>
      </c>
      <c r="B35" t="s">
        <v>276</v>
      </c>
      <c r="C35" t="s">
        <v>62</v>
      </c>
      <c r="D35">
        <v>10088</v>
      </c>
      <c r="E35">
        <v>1048175</v>
      </c>
      <c r="F35" t="s">
        <v>277</v>
      </c>
      <c r="G35" t="s">
        <v>278</v>
      </c>
      <c r="H35" t="s">
        <v>260</v>
      </c>
      <c r="I35" t="s">
        <v>261</v>
      </c>
      <c r="J35" t="s">
        <v>262</v>
      </c>
      <c r="K35" t="s">
        <v>263</v>
      </c>
      <c r="M35" t="s">
        <v>264</v>
      </c>
      <c r="N35" t="s">
        <v>69</v>
      </c>
      <c r="O35" t="s">
        <v>279</v>
      </c>
      <c r="AA35" t="s">
        <v>280</v>
      </c>
      <c r="AC35" t="s">
        <v>54</v>
      </c>
      <c r="AH35" t="s">
        <v>281</v>
      </c>
    </row>
    <row r="36" spans="1:34" hidden="1" x14ac:dyDescent="0.35">
      <c r="A36" t="s">
        <v>282</v>
      </c>
      <c r="B36" t="s">
        <v>283</v>
      </c>
      <c r="C36" t="s">
        <v>62</v>
      </c>
      <c r="D36">
        <v>2367</v>
      </c>
      <c r="E36">
        <v>1147881</v>
      </c>
      <c r="F36" t="s">
        <v>284</v>
      </c>
      <c r="G36" t="s">
        <v>285</v>
      </c>
      <c r="H36" t="s">
        <v>260</v>
      </c>
      <c r="I36" t="s">
        <v>261</v>
      </c>
      <c r="J36" t="s">
        <v>262</v>
      </c>
      <c r="K36" t="s">
        <v>263</v>
      </c>
      <c r="M36" t="s">
        <v>264</v>
      </c>
      <c r="N36" t="s">
        <v>69</v>
      </c>
      <c r="O36" t="s">
        <v>286</v>
      </c>
      <c r="AC36" t="s">
        <v>54</v>
      </c>
      <c r="AH36" t="s">
        <v>287</v>
      </c>
    </row>
    <row r="37" spans="1:34" hidden="1" x14ac:dyDescent="0.35">
      <c r="A37" t="s">
        <v>288</v>
      </c>
      <c r="B37" t="s">
        <v>289</v>
      </c>
      <c r="C37" t="s">
        <v>290</v>
      </c>
      <c r="D37">
        <v>25190</v>
      </c>
      <c r="E37">
        <v>10254787</v>
      </c>
      <c r="F37" t="s">
        <v>291</v>
      </c>
      <c r="G37" t="s">
        <v>292</v>
      </c>
      <c r="H37" t="s">
        <v>293</v>
      </c>
      <c r="I37" t="s">
        <v>294</v>
      </c>
      <c r="K37" t="s">
        <v>295</v>
      </c>
      <c r="M37" t="s">
        <v>98</v>
      </c>
      <c r="N37" t="s">
        <v>296</v>
      </c>
      <c r="AC37" t="s">
        <v>54</v>
      </c>
      <c r="AH37" t="s">
        <v>297</v>
      </c>
    </row>
    <row r="38" spans="1:34" hidden="1" x14ac:dyDescent="0.35">
      <c r="A38" t="s">
        <v>298</v>
      </c>
      <c r="B38" t="s">
        <v>299</v>
      </c>
      <c r="C38" t="s">
        <v>36</v>
      </c>
      <c r="D38">
        <v>657</v>
      </c>
      <c r="E38">
        <v>547188</v>
      </c>
      <c r="F38" t="s">
        <v>300</v>
      </c>
      <c r="G38" t="s">
        <v>301</v>
      </c>
      <c r="H38" t="s">
        <v>302</v>
      </c>
      <c r="I38" t="s">
        <v>303</v>
      </c>
      <c r="K38" t="s">
        <v>304</v>
      </c>
      <c r="L38" t="s">
        <v>134</v>
      </c>
      <c r="M38" t="s">
        <v>305</v>
      </c>
      <c r="N38" t="s">
        <v>51</v>
      </c>
      <c r="AC38" t="s">
        <v>54</v>
      </c>
    </row>
    <row r="39" spans="1:34" hidden="1" x14ac:dyDescent="0.35">
      <c r="A39" t="s">
        <v>306</v>
      </c>
      <c r="B39" t="s">
        <v>212</v>
      </c>
      <c r="C39" t="s">
        <v>62</v>
      </c>
      <c r="D39">
        <v>189</v>
      </c>
      <c r="E39">
        <v>165080</v>
      </c>
      <c r="F39" t="s">
        <v>120</v>
      </c>
      <c r="G39" t="s">
        <v>121</v>
      </c>
      <c r="H39" t="s">
        <v>122</v>
      </c>
      <c r="I39" t="s">
        <v>123</v>
      </c>
      <c r="K39" t="s">
        <v>124</v>
      </c>
      <c r="M39" t="s">
        <v>125</v>
      </c>
      <c r="N39" t="s">
        <v>69</v>
      </c>
      <c r="AH39" t="s">
        <v>307</v>
      </c>
    </row>
    <row r="40" spans="1:34" hidden="1" x14ac:dyDescent="0.35">
      <c r="A40" t="s">
        <v>308</v>
      </c>
      <c r="B40" t="s">
        <v>309</v>
      </c>
      <c r="C40" t="s">
        <v>62</v>
      </c>
      <c r="D40">
        <v>12766</v>
      </c>
      <c r="E40">
        <v>5956868</v>
      </c>
      <c r="F40" t="s">
        <v>258</v>
      </c>
      <c r="G40" t="s">
        <v>259</v>
      </c>
      <c r="H40" t="s">
        <v>260</v>
      </c>
      <c r="I40" t="s">
        <v>261</v>
      </c>
      <c r="J40" t="s">
        <v>262</v>
      </c>
      <c r="K40" t="s">
        <v>263</v>
      </c>
      <c r="M40" t="s">
        <v>264</v>
      </c>
      <c r="N40" t="s">
        <v>69</v>
      </c>
      <c r="O40" t="s">
        <v>265</v>
      </c>
      <c r="AC40" t="s">
        <v>54</v>
      </c>
      <c r="AH40" t="s">
        <v>310</v>
      </c>
    </row>
    <row r="41" spans="1:34" hidden="1" x14ac:dyDescent="0.35">
      <c r="A41" t="s">
        <v>311</v>
      </c>
      <c r="B41" t="s">
        <v>312</v>
      </c>
      <c r="C41" t="s">
        <v>62</v>
      </c>
      <c r="D41">
        <v>1754</v>
      </c>
      <c r="E41">
        <v>1442405</v>
      </c>
      <c r="F41" t="s">
        <v>313</v>
      </c>
      <c r="G41" t="s">
        <v>314</v>
      </c>
      <c r="H41" t="s">
        <v>315</v>
      </c>
      <c r="I41" t="s">
        <v>316</v>
      </c>
      <c r="K41" t="s">
        <v>317</v>
      </c>
      <c r="M41" t="s">
        <v>318</v>
      </c>
      <c r="N41" t="s">
        <v>69</v>
      </c>
      <c r="U41" t="s">
        <v>319</v>
      </c>
      <c r="AD41" t="s">
        <v>82</v>
      </c>
      <c r="AH41" t="s">
        <v>320</v>
      </c>
    </row>
    <row r="42" spans="1:34" hidden="1" x14ac:dyDescent="0.35">
      <c r="A42" t="s">
        <v>321</v>
      </c>
      <c r="B42" t="s">
        <v>322</v>
      </c>
      <c r="C42" t="s">
        <v>62</v>
      </c>
      <c r="D42">
        <v>1011</v>
      </c>
      <c r="E42">
        <v>830622</v>
      </c>
      <c r="F42" t="s">
        <v>323</v>
      </c>
      <c r="G42" t="s">
        <v>314</v>
      </c>
      <c r="H42" t="s">
        <v>315</v>
      </c>
      <c r="I42" t="s">
        <v>316</v>
      </c>
      <c r="K42" t="s">
        <v>317</v>
      </c>
      <c r="M42" t="s">
        <v>324</v>
      </c>
      <c r="N42" t="s">
        <v>69</v>
      </c>
      <c r="AH42" t="s">
        <v>325</v>
      </c>
    </row>
    <row r="43" spans="1:34" hidden="1" x14ac:dyDescent="0.35">
      <c r="A43" t="s">
        <v>326</v>
      </c>
      <c r="B43" t="s">
        <v>327</v>
      </c>
      <c r="C43" t="s">
        <v>62</v>
      </c>
      <c r="D43">
        <v>4</v>
      </c>
      <c r="E43">
        <v>2408</v>
      </c>
      <c r="F43" t="s">
        <v>328</v>
      </c>
      <c r="H43" t="s">
        <v>251</v>
      </c>
      <c r="I43" t="s">
        <v>252</v>
      </c>
      <c r="K43" t="s">
        <v>253</v>
      </c>
      <c r="M43" t="s">
        <v>254</v>
      </c>
      <c r="N43" t="s">
        <v>69</v>
      </c>
      <c r="AC43" t="s">
        <v>54</v>
      </c>
      <c r="AH43" t="s">
        <v>329</v>
      </c>
    </row>
    <row r="44" spans="1:34" hidden="1" x14ac:dyDescent="0.35">
      <c r="A44" t="s">
        <v>330</v>
      </c>
      <c r="B44" t="s">
        <v>331</v>
      </c>
      <c r="C44" t="s">
        <v>62</v>
      </c>
      <c r="D44">
        <v>10650</v>
      </c>
      <c r="E44">
        <v>5175160</v>
      </c>
      <c r="F44" t="s">
        <v>258</v>
      </c>
      <c r="G44" t="s">
        <v>259</v>
      </c>
      <c r="H44" t="s">
        <v>260</v>
      </c>
      <c r="I44" t="s">
        <v>261</v>
      </c>
      <c r="J44" t="s">
        <v>262</v>
      </c>
      <c r="K44" t="s">
        <v>263</v>
      </c>
      <c r="M44" t="s">
        <v>264</v>
      </c>
      <c r="N44" t="s">
        <v>69</v>
      </c>
      <c r="O44" t="s">
        <v>265</v>
      </c>
      <c r="AC44" t="s">
        <v>54</v>
      </c>
    </row>
    <row r="45" spans="1:34" hidden="1" x14ac:dyDescent="0.35">
      <c r="A45" t="s">
        <v>332</v>
      </c>
      <c r="B45" t="s">
        <v>333</v>
      </c>
      <c r="C45" t="s">
        <v>62</v>
      </c>
      <c r="D45">
        <v>1453</v>
      </c>
      <c r="E45">
        <v>2204523</v>
      </c>
      <c r="F45" t="s">
        <v>334</v>
      </c>
      <c r="H45" t="s">
        <v>176</v>
      </c>
      <c r="I45" t="s">
        <v>177</v>
      </c>
      <c r="J45" t="s">
        <v>178</v>
      </c>
      <c r="K45" t="s">
        <v>179</v>
      </c>
      <c r="N45" t="s">
        <v>69</v>
      </c>
      <c r="P45" t="s">
        <v>180</v>
      </c>
      <c r="AD45" t="s">
        <v>82</v>
      </c>
      <c r="AH45" t="s">
        <v>181</v>
      </c>
    </row>
    <row r="46" spans="1:34" hidden="1" x14ac:dyDescent="0.35">
      <c r="A46" t="s">
        <v>335</v>
      </c>
      <c r="B46" t="s">
        <v>336</v>
      </c>
      <c r="C46" t="s">
        <v>62</v>
      </c>
      <c r="D46">
        <v>146</v>
      </c>
      <c r="E46">
        <v>81457</v>
      </c>
      <c r="F46" t="s">
        <v>337</v>
      </c>
      <c r="G46" t="s">
        <v>338</v>
      </c>
      <c r="H46" t="s">
        <v>339</v>
      </c>
      <c r="I46" t="s">
        <v>340</v>
      </c>
      <c r="J46" t="s">
        <v>341</v>
      </c>
      <c r="K46" t="s">
        <v>341</v>
      </c>
      <c r="M46" t="s">
        <v>342</v>
      </c>
      <c r="N46" t="s">
        <v>69</v>
      </c>
      <c r="O46" t="s">
        <v>343</v>
      </c>
      <c r="AH46" t="s">
        <v>344</v>
      </c>
    </row>
    <row r="47" spans="1:34" hidden="1" x14ac:dyDescent="0.35">
      <c r="A47" t="s">
        <v>345</v>
      </c>
      <c r="B47" t="s">
        <v>346</v>
      </c>
      <c r="C47" t="s">
        <v>62</v>
      </c>
      <c r="D47">
        <v>141</v>
      </c>
      <c r="E47">
        <v>46180</v>
      </c>
      <c r="F47" t="s">
        <v>347</v>
      </c>
      <c r="G47" t="s">
        <v>348</v>
      </c>
      <c r="H47" t="s">
        <v>349</v>
      </c>
      <c r="I47" t="s">
        <v>350</v>
      </c>
      <c r="K47" t="s">
        <v>351</v>
      </c>
      <c r="L47" t="s">
        <v>49</v>
      </c>
      <c r="M47" t="s">
        <v>98</v>
      </c>
      <c r="N47" t="s">
        <v>69</v>
      </c>
      <c r="P47" t="s">
        <v>352</v>
      </c>
      <c r="U47" t="s">
        <v>353</v>
      </c>
      <c r="AC47" t="s">
        <v>54</v>
      </c>
      <c r="AH47" t="s">
        <v>354</v>
      </c>
    </row>
    <row r="48" spans="1:34" hidden="1" x14ac:dyDescent="0.35">
      <c r="A48" t="s">
        <v>355</v>
      </c>
      <c r="B48" t="s">
        <v>356</v>
      </c>
      <c r="C48" t="s">
        <v>62</v>
      </c>
      <c r="D48">
        <v>881</v>
      </c>
      <c r="E48">
        <v>1464402</v>
      </c>
      <c r="F48" t="s">
        <v>357</v>
      </c>
      <c r="H48" t="s">
        <v>176</v>
      </c>
      <c r="I48" t="s">
        <v>177</v>
      </c>
      <c r="J48" t="s">
        <v>178</v>
      </c>
      <c r="K48" t="s">
        <v>179</v>
      </c>
      <c r="N48" t="s">
        <v>69</v>
      </c>
      <c r="P48" t="s">
        <v>180</v>
      </c>
      <c r="AC48" t="s">
        <v>54</v>
      </c>
      <c r="AH48" t="s">
        <v>181</v>
      </c>
    </row>
    <row r="49" spans="1:34" hidden="1" x14ac:dyDescent="0.35">
      <c r="A49" t="s">
        <v>358</v>
      </c>
      <c r="B49" t="s">
        <v>359</v>
      </c>
      <c r="C49" t="s">
        <v>62</v>
      </c>
      <c r="D49">
        <v>1094</v>
      </c>
      <c r="E49">
        <v>133343</v>
      </c>
      <c r="F49" t="s">
        <v>360</v>
      </c>
      <c r="G49" t="s">
        <v>361</v>
      </c>
      <c r="H49" t="s">
        <v>362</v>
      </c>
      <c r="I49" t="s">
        <v>97</v>
      </c>
      <c r="K49" t="s">
        <v>363</v>
      </c>
      <c r="M49" t="s">
        <v>98</v>
      </c>
      <c r="N49" t="s">
        <v>69</v>
      </c>
      <c r="O49" t="s">
        <v>343</v>
      </c>
      <c r="AH49" t="s">
        <v>364</v>
      </c>
    </row>
    <row r="50" spans="1:34" hidden="1" x14ac:dyDescent="0.35">
      <c r="A50" t="s">
        <v>365</v>
      </c>
      <c r="B50" t="s">
        <v>366</v>
      </c>
      <c r="C50" t="s">
        <v>62</v>
      </c>
      <c r="D50">
        <v>105</v>
      </c>
      <c r="E50">
        <v>38313</v>
      </c>
      <c r="F50" t="s">
        <v>367</v>
      </c>
      <c r="G50" t="s">
        <v>368</v>
      </c>
      <c r="H50" t="s">
        <v>369</v>
      </c>
      <c r="I50" t="s">
        <v>370</v>
      </c>
      <c r="J50" t="s">
        <v>369</v>
      </c>
      <c r="K50" t="s">
        <v>369</v>
      </c>
      <c r="M50" t="s">
        <v>98</v>
      </c>
      <c r="N50" t="s">
        <v>69</v>
      </c>
      <c r="P50" t="s">
        <v>371</v>
      </c>
      <c r="AH50" t="s">
        <v>372</v>
      </c>
    </row>
    <row r="51" spans="1:34" hidden="1" x14ac:dyDescent="0.35">
      <c r="A51" t="s">
        <v>373</v>
      </c>
      <c r="B51" t="s">
        <v>374</v>
      </c>
      <c r="C51" t="s">
        <v>62</v>
      </c>
      <c r="D51">
        <v>151</v>
      </c>
      <c r="E51">
        <v>79632</v>
      </c>
      <c r="F51" t="s">
        <v>337</v>
      </c>
      <c r="G51" t="s">
        <v>338</v>
      </c>
      <c r="H51" t="s">
        <v>339</v>
      </c>
      <c r="I51" t="s">
        <v>340</v>
      </c>
      <c r="J51" t="s">
        <v>341</v>
      </c>
      <c r="K51" t="s">
        <v>341</v>
      </c>
      <c r="M51" t="s">
        <v>342</v>
      </c>
      <c r="N51" t="s">
        <v>69</v>
      </c>
      <c r="O51" t="s">
        <v>343</v>
      </c>
      <c r="AH51" t="s">
        <v>344</v>
      </c>
    </row>
    <row r="52" spans="1:34" hidden="1" x14ac:dyDescent="0.35">
      <c r="A52" t="s">
        <v>375</v>
      </c>
      <c r="B52" t="s">
        <v>376</v>
      </c>
      <c r="C52" t="s">
        <v>62</v>
      </c>
      <c r="D52">
        <v>10</v>
      </c>
      <c r="E52">
        <v>4568</v>
      </c>
      <c r="F52" t="s">
        <v>377</v>
      </c>
      <c r="H52" t="s">
        <v>378</v>
      </c>
      <c r="I52" t="s">
        <v>379</v>
      </c>
      <c r="J52" t="s">
        <v>380</v>
      </c>
      <c r="K52" t="s">
        <v>381</v>
      </c>
      <c r="L52" t="s">
        <v>134</v>
      </c>
      <c r="M52" t="s">
        <v>382</v>
      </c>
      <c r="N52" t="s">
        <v>69</v>
      </c>
      <c r="AC52" t="s">
        <v>54</v>
      </c>
      <c r="AH52" t="s">
        <v>383</v>
      </c>
    </row>
    <row r="53" spans="1:34" hidden="1" x14ac:dyDescent="0.35">
      <c r="A53" t="s">
        <v>384</v>
      </c>
      <c r="B53" t="s">
        <v>385</v>
      </c>
      <c r="C53" t="s">
        <v>36</v>
      </c>
      <c r="D53">
        <v>8</v>
      </c>
      <c r="E53">
        <v>16750</v>
      </c>
      <c r="F53" t="s">
        <v>386</v>
      </c>
      <c r="G53" t="s">
        <v>387</v>
      </c>
      <c r="H53" t="s">
        <v>39</v>
      </c>
      <c r="I53" t="s">
        <v>40</v>
      </c>
      <c r="J53" t="s">
        <v>388</v>
      </c>
      <c r="K53" t="s">
        <v>39</v>
      </c>
      <c r="M53" t="s">
        <v>41</v>
      </c>
      <c r="N53" t="s">
        <v>42</v>
      </c>
      <c r="AC53" t="s">
        <v>54</v>
      </c>
      <c r="AH53" t="s">
        <v>389</v>
      </c>
    </row>
    <row r="54" spans="1:34" hidden="1" x14ac:dyDescent="0.35">
      <c r="A54" t="s">
        <v>390</v>
      </c>
      <c r="B54" t="s">
        <v>391</v>
      </c>
      <c r="C54" t="s">
        <v>290</v>
      </c>
      <c r="D54">
        <v>2</v>
      </c>
      <c r="E54">
        <v>242</v>
      </c>
      <c r="F54" t="s">
        <v>392</v>
      </c>
      <c r="G54" t="s">
        <v>393</v>
      </c>
      <c r="H54" t="s">
        <v>394</v>
      </c>
      <c r="I54" t="s">
        <v>395</v>
      </c>
      <c r="J54" t="s">
        <v>396</v>
      </c>
      <c r="K54" t="s">
        <v>396</v>
      </c>
      <c r="M54" t="s">
        <v>135</v>
      </c>
      <c r="N54" t="s">
        <v>296</v>
      </c>
      <c r="W54" s="2">
        <v>410140124169</v>
      </c>
      <c r="AC54" t="s">
        <v>54</v>
      </c>
      <c r="AH54" t="s">
        <v>397</v>
      </c>
    </row>
    <row r="55" spans="1:34" hidden="1" x14ac:dyDescent="0.35">
      <c r="A55" t="s">
        <v>398</v>
      </c>
      <c r="B55" t="s">
        <v>399</v>
      </c>
      <c r="C55" t="s">
        <v>62</v>
      </c>
      <c r="D55">
        <v>509</v>
      </c>
      <c r="E55">
        <v>440754</v>
      </c>
      <c r="F55" t="s">
        <v>400</v>
      </c>
      <c r="H55" t="s">
        <v>176</v>
      </c>
      <c r="I55" t="s">
        <v>177</v>
      </c>
      <c r="J55" t="s">
        <v>178</v>
      </c>
      <c r="K55" t="s">
        <v>179</v>
      </c>
      <c r="N55" t="s">
        <v>69</v>
      </c>
      <c r="P55" t="s">
        <v>180</v>
      </c>
      <c r="AC55" t="s">
        <v>54</v>
      </c>
      <c r="AH55" t="s">
        <v>401</v>
      </c>
    </row>
    <row r="56" spans="1:34" hidden="1" x14ac:dyDescent="0.35">
      <c r="A56" t="s">
        <v>402</v>
      </c>
      <c r="B56" t="s">
        <v>403</v>
      </c>
      <c r="C56" t="s">
        <v>36</v>
      </c>
      <c r="D56">
        <v>0</v>
      </c>
      <c r="E56">
        <v>1099</v>
      </c>
      <c r="F56" t="s">
        <v>116</v>
      </c>
      <c r="H56" t="s">
        <v>39</v>
      </c>
      <c r="I56" t="s">
        <v>40</v>
      </c>
      <c r="K56" t="s">
        <v>39</v>
      </c>
      <c r="M56" t="s">
        <v>41</v>
      </c>
      <c r="N56" t="s">
        <v>42</v>
      </c>
      <c r="O56" t="s">
        <v>117</v>
      </c>
      <c r="AC56" t="s">
        <v>54</v>
      </c>
      <c r="AH56" t="s">
        <v>43</v>
      </c>
    </row>
    <row r="57" spans="1:34" hidden="1" x14ac:dyDescent="0.35">
      <c r="A57" t="s">
        <v>404</v>
      </c>
      <c r="B57" t="s">
        <v>405</v>
      </c>
      <c r="C57" t="s">
        <v>62</v>
      </c>
      <c r="D57">
        <v>601</v>
      </c>
      <c r="E57">
        <v>153623</v>
      </c>
      <c r="F57" t="s">
        <v>406</v>
      </c>
      <c r="G57" t="s">
        <v>407</v>
      </c>
      <c r="H57" t="s">
        <v>408</v>
      </c>
      <c r="I57" t="s">
        <v>409</v>
      </c>
      <c r="K57" t="s">
        <v>410</v>
      </c>
      <c r="M57" t="s">
        <v>254</v>
      </c>
      <c r="N57" t="s">
        <v>411</v>
      </c>
      <c r="O57" t="s">
        <v>412</v>
      </c>
      <c r="AA57" t="s">
        <v>413</v>
      </c>
      <c r="AC57" t="s">
        <v>54</v>
      </c>
      <c r="AH57" t="s">
        <v>414</v>
      </c>
    </row>
    <row r="58" spans="1:34" hidden="1" x14ac:dyDescent="0.35">
      <c r="A58" t="s">
        <v>415</v>
      </c>
      <c r="B58" t="s">
        <v>416</v>
      </c>
      <c r="C58" t="s">
        <v>62</v>
      </c>
      <c r="D58">
        <v>3449</v>
      </c>
      <c r="E58">
        <v>358231</v>
      </c>
      <c r="F58" t="s">
        <v>277</v>
      </c>
      <c r="G58" t="s">
        <v>278</v>
      </c>
      <c r="H58" t="s">
        <v>260</v>
      </c>
      <c r="I58" t="s">
        <v>261</v>
      </c>
      <c r="J58" t="s">
        <v>262</v>
      </c>
      <c r="K58" t="s">
        <v>263</v>
      </c>
      <c r="M58" t="s">
        <v>264</v>
      </c>
      <c r="N58" t="s">
        <v>69</v>
      </c>
      <c r="O58" t="s">
        <v>417</v>
      </c>
      <c r="AC58" t="s">
        <v>54</v>
      </c>
      <c r="AH58" t="s">
        <v>418</v>
      </c>
    </row>
    <row r="59" spans="1:34" hidden="1" x14ac:dyDescent="0.35">
      <c r="A59" t="s">
        <v>419</v>
      </c>
      <c r="B59" t="s">
        <v>420</v>
      </c>
      <c r="C59" t="s">
        <v>62</v>
      </c>
      <c r="D59">
        <v>1036</v>
      </c>
      <c r="E59">
        <v>598083</v>
      </c>
      <c r="F59" t="s">
        <v>421</v>
      </c>
      <c r="G59" t="s">
        <v>422</v>
      </c>
      <c r="H59" t="s">
        <v>122</v>
      </c>
      <c r="I59" t="s">
        <v>123</v>
      </c>
      <c r="K59" t="s">
        <v>124</v>
      </c>
      <c r="M59" t="s">
        <v>125</v>
      </c>
      <c r="N59" t="s">
        <v>69</v>
      </c>
      <c r="AH59" t="s">
        <v>423</v>
      </c>
    </row>
    <row r="60" spans="1:34" hidden="1" x14ac:dyDescent="0.35">
      <c r="A60" t="s">
        <v>424</v>
      </c>
      <c r="B60" t="s">
        <v>425</v>
      </c>
      <c r="C60" t="s">
        <v>62</v>
      </c>
      <c r="D60">
        <v>24</v>
      </c>
      <c r="E60">
        <v>7893</v>
      </c>
      <c r="F60" t="s">
        <v>426</v>
      </c>
      <c r="H60" t="s">
        <v>427</v>
      </c>
      <c r="I60" t="s">
        <v>97</v>
      </c>
      <c r="K60" t="s">
        <v>253</v>
      </c>
      <c r="L60" t="s">
        <v>134</v>
      </c>
      <c r="M60" t="s">
        <v>135</v>
      </c>
      <c r="N60" t="s">
        <v>69</v>
      </c>
      <c r="AA60" t="s">
        <v>428</v>
      </c>
      <c r="AC60" t="s">
        <v>54</v>
      </c>
      <c r="AD60" t="s">
        <v>82</v>
      </c>
      <c r="AF60" t="s">
        <v>429</v>
      </c>
      <c r="AH60" t="s">
        <v>430</v>
      </c>
    </row>
    <row r="61" spans="1:34" hidden="1" x14ac:dyDescent="0.35">
      <c r="A61" t="s">
        <v>431</v>
      </c>
      <c r="B61" t="s">
        <v>432</v>
      </c>
      <c r="C61" t="s">
        <v>73</v>
      </c>
      <c r="D61">
        <v>401</v>
      </c>
      <c r="E61">
        <v>183641</v>
      </c>
      <c r="F61" t="s">
        <v>433</v>
      </c>
      <c r="G61" t="s">
        <v>434</v>
      </c>
      <c r="H61" t="s">
        <v>435</v>
      </c>
      <c r="I61" t="s">
        <v>436</v>
      </c>
      <c r="K61" t="s">
        <v>437</v>
      </c>
      <c r="M61" t="s">
        <v>438</v>
      </c>
      <c r="N61" t="s">
        <v>80</v>
      </c>
      <c r="AC61" t="s">
        <v>54</v>
      </c>
      <c r="AD61" t="s">
        <v>82</v>
      </c>
      <c r="AH61" t="s">
        <v>439</v>
      </c>
    </row>
    <row r="62" spans="1:34" hidden="1" x14ac:dyDescent="0.35">
      <c r="A62" t="s">
        <v>440</v>
      </c>
      <c r="B62" t="s">
        <v>441</v>
      </c>
      <c r="C62" t="s">
        <v>62</v>
      </c>
      <c r="D62">
        <v>122</v>
      </c>
      <c r="E62">
        <v>75880</v>
      </c>
      <c r="F62" t="s">
        <v>442</v>
      </c>
      <c r="G62" t="s">
        <v>443</v>
      </c>
      <c r="H62" t="s">
        <v>167</v>
      </c>
      <c r="I62" t="s">
        <v>97</v>
      </c>
      <c r="K62" t="s">
        <v>168</v>
      </c>
      <c r="N62" t="s">
        <v>69</v>
      </c>
      <c r="O62" t="s">
        <v>169</v>
      </c>
      <c r="AA62" t="s">
        <v>444</v>
      </c>
      <c r="AC62" t="s">
        <v>54</v>
      </c>
      <c r="AH62" t="s">
        <v>172</v>
      </c>
    </row>
    <row r="63" spans="1:34" hidden="1" x14ac:dyDescent="0.35">
      <c r="A63" t="s">
        <v>445</v>
      </c>
      <c r="B63" t="s">
        <v>446</v>
      </c>
      <c r="C63" t="s">
        <v>36</v>
      </c>
      <c r="D63">
        <v>50</v>
      </c>
      <c r="E63">
        <v>92143</v>
      </c>
      <c r="F63" t="s">
        <v>447</v>
      </c>
      <c r="G63" t="s">
        <v>448</v>
      </c>
      <c r="H63" t="s">
        <v>449</v>
      </c>
      <c r="I63" t="s">
        <v>450</v>
      </c>
      <c r="K63" t="s">
        <v>449</v>
      </c>
      <c r="N63" t="s">
        <v>42</v>
      </c>
      <c r="O63" t="s">
        <v>451</v>
      </c>
      <c r="AC63" t="s">
        <v>54</v>
      </c>
      <c r="AH63" t="s">
        <v>452</v>
      </c>
    </row>
    <row r="64" spans="1:34" hidden="1" x14ac:dyDescent="0.35">
      <c r="A64" t="s">
        <v>453</v>
      </c>
      <c r="B64" t="s">
        <v>454</v>
      </c>
      <c r="C64" t="s">
        <v>73</v>
      </c>
      <c r="D64">
        <v>54</v>
      </c>
      <c r="E64">
        <v>21713</v>
      </c>
      <c r="F64" t="s">
        <v>433</v>
      </c>
      <c r="G64" t="s">
        <v>434</v>
      </c>
      <c r="H64" t="s">
        <v>435</v>
      </c>
      <c r="I64" t="s">
        <v>436</v>
      </c>
      <c r="K64" t="s">
        <v>437</v>
      </c>
      <c r="M64" t="s">
        <v>438</v>
      </c>
      <c r="N64" t="s">
        <v>80</v>
      </c>
      <c r="AC64" t="s">
        <v>54</v>
      </c>
      <c r="AD64" t="s">
        <v>82</v>
      </c>
      <c r="AH64" t="s">
        <v>455</v>
      </c>
    </row>
    <row r="65" spans="1:34" hidden="1" x14ac:dyDescent="0.35">
      <c r="A65" t="s">
        <v>456</v>
      </c>
      <c r="B65" t="s">
        <v>457</v>
      </c>
      <c r="C65" t="s">
        <v>73</v>
      </c>
      <c r="D65">
        <v>10</v>
      </c>
      <c r="E65">
        <v>4726</v>
      </c>
      <c r="F65" t="s">
        <v>458</v>
      </c>
      <c r="G65" t="s">
        <v>459</v>
      </c>
      <c r="H65" t="s">
        <v>460</v>
      </c>
      <c r="I65" t="s">
        <v>461</v>
      </c>
      <c r="K65" t="s">
        <v>462</v>
      </c>
      <c r="M65" t="s">
        <v>98</v>
      </c>
      <c r="N65" t="s">
        <v>80</v>
      </c>
      <c r="AD65" t="s">
        <v>82</v>
      </c>
      <c r="AH65" t="s">
        <v>463</v>
      </c>
    </row>
    <row r="66" spans="1:34" hidden="1" x14ac:dyDescent="0.35">
      <c r="A66" t="s">
        <v>464</v>
      </c>
      <c r="B66" t="s">
        <v>465</v>
      </c>
      <c r="C66" t="s">
        <v>36</v>
      </c>
      <c r="D66">
        <v>84</v>
      </c>
      <c r="E66">
        <v>43575</v>
      </c>
      <c r="F66" t="s">
        <v>466</v>
      </c>
      <c r="H66" t="s">
        <v>47</v>
      </c>
      <c r="I66" t="s">
        <v>48</v>
      </c>
      <c r="J66" t="s">
        <v>467</v>
      </c>
      <c r="K66" t="s">
        <v>47</v>
      </c>
      <c r="L66" t="s">
        <v>49</v>
      </c>
      <c r="M66" t="s">
        <v>98</v>
      </c>
      <c r="N66" t="s">
        <v>51</v>
      </c>
      <c r="AA66" t="s">
        <v>468</v>
      </c>
      <c r="AC66" t="s">
        <v>54</v>
      </c>
      <c r="AD66" t="s">
        <v>55</v>
      </c>
      <c r="AH66" t="s">
        <v>469</v>
      </c>
    </row>
    <row r="67" spans="1:34" hidden="1" x14ac:dyDescent="0.35">
      <c r="A67" t="s">
        <v>470</v>
      </c>
      <c r="B67" t="s">
        <v>471</v>
      </c>
      <c r="C67" t="s">
        <v>202</v>
      </c>
      <c r="D67">
        <v>7</v>
      </c>
      <c r="E67">
        <v>8527</v>
      </c>
      <c r="F67" t="s">
        <v>203</v>
      </c>
      <c r="G67" t="s">
        <v>204</v>
      </c>
      <c r="H67" t="s">
        <v>205</v>
      </c>
      <c r="I67" t="s">
        <v>206</v>
      </c>
      <c r="K67" t="s">
        <v>207</v>
      </c>
      <c r="M67" t="s">
        <v>208</v>
      </c>
      <c r="N67" t="s">
        <v>209</v>
      </c>
      <c r="S67" t="s">
        <v>210</v>
      </c>
      <c r="AC67" t="s">
        <v>54</v>
      </c>
    </row>
    <row r="68" spans="1:34" hidden="1" x14ac:dyDescent="0.35">
      <c r="A68" t="s">
        <v>472</v>
      </c>
      <c r="B68" t="s">
        <v>276</v>
      </c>
      <c r="C68" t="s">
        <v>62</v>
      </c>
      <c r="D68">
        <v>0</v>
      </c>
      <c r="E68">
        <v>4</v>
      </c>
      <c r="F68" t="s">
        <v>277</v>
      </c>
      <c r="G68" t="s">
        <v>278</v>
      </c>
      <c r="H68" t="s">
        <v>260</v>
      </c>
      <c r="I68" t="s">
        <v>261</v>
      </c>
      <c r="J68" t="s">
        <v>262</v>
      </c>
      <c r="K68" t="s">
        <v>263</v>
      </c>
      <c r="M68" t="s">
        <v>264</v>
      </c>
      <c r="N68" t="s">
        <v>69</v>
      </c>
      <c r="O68" t="s">
        <v>279</v>
      </c>
      <c r="AA68" t="s">
        <v>280</v>
      </c>
      <c r="AC68" t="s">
        <v>54</v>
      </c>
      <c r="AH68" t="s">
        <v>281</v>
      </c>
    </row>
    <row r="69" spans="1:34" hidden="1" x14ac:dyDescent="0.35">
      <c r="A69" t="s">
        <v>473</v>
      </c>
      <c r="B69" t="s">
        <v>474</v>
      </c>
      <c r="C69" t="s">
        <v>62</v>
      </c>
      <c r="D69">
        <v>75</v>
      </c>
      <c r="E69">
        <v>19639</v>
      </c>
      <c r="F69" t="s">
        <v>475</v>
      </c>
      <c r="G69" t="s">
        <v>361</v>
      </c>
      <c r="H69" t="s">
        <v>476</v>
      </c>
      <c r="I69" t="s">
        <v>97</v>
      </c>
      <c r="K69" t="s">
        <v>476</v>
      </c>
      <c r="M69" t="s">
        <v>98</v>
      </c>
      <c r="N69" t="s">
        <v>69</v>
      </c>
      <c r="O69" t="s">
        <v>343</v>
      </c>
      <c r="AH69" t="s">
        <v>477</v>
      </c>
    </row>
    <row r="70" spans="1:34" hidden="1" x14ac:dyDescent="0.35">
      <c r="A70" t="s">
        <v>478</v>
      </c>
      <c r="B70" t="s">
        <v>479</v>
      </c>
      <c r="C70" t="s">
        <v>36</v>
      </c>
      <c r="D70">
        <v>0</v>
      </c>
      <c r="E70">
        <v>1022</v>
      </c>
      <c r="F70" t="s">
        <v>116</v>
      </c>
      <c r="H70" t="s">
        <v>39</v>
      </c>
      <c r="I70" t="s">
        <v>40</v>
      </c>
      <c r="K70" t="s">
        <v>39</v>
      </c>
      <c r="M70" t="s">
        <v>41</v>
      </c>
      <c r="N70" t="s">
        <v>42</v>
      </c>
      <c r="O70" t="s">
        <v>480</v>
      </c>
      <c r="AC70" t="s">
        <v>54</v>
      </c>
      <c r="AH70" t="s">
        <v>43</v>
      </c>
    </row>
    <row r="71" spans="1:34" hidden="1" x14ac:dyDescent="0.35">
      <c r="A71" t="s">
        <v>481</v>
      </c>
      <c r="B71" t="s">
        <v>482</v>
      </c>
      <c r="C71" t="s">
        <v>62</v>
      </c>
      <c r="D71">
        <v>6797</v>
      </c>
      <c r="E71">
        <v>712299</v>
      </c>
      <c r="F71" t="s">
        <v>323</v>
      </c>
      <c r="G71" t="s">
        <v>314</v>
      </c>
      <c r="H71" t="s">
        <v>315</v>
      </c>
      <c r="I71" t="s">
        <v>316</v>
      </c>
      <c r="K71" t="s">
        <v>317</v>
      </c>
      <c r="M71" t="s">
        <v>324</v>
      </c>
      <c r="N71" t="s">
        <v>69</v>
      </c>
      <c r="AH71" t="s">
        <v>483</v>
      </c>
    </row>
    <row r="72" spans="1:34" hidden="1" x14ac:dyDescent="0.35">
      <c r="A72" t="s">
        <v>484</v>
      </c>
      <c r="B72" t="s">
        <v>485</v>
      </c>
      <c r="C72" t="s">
        <v>36</v>
      </c>
      <c r="D72">
        <v>20</v>
      </c>
      <c r="E72">
        <v>39194</v>
      </c>
      <c r="F72" t="s">
        <v>486</v>
      </c>
      <c r="G72" t="s">
        <v>487</v>
      </c>
      <c r="H72" t="s">
        <v>39</v>
      </c>
      <c r="I72" t="s">
        <v>40</v>
      </c>
      <c r="K72" t="s">
        <v>39</v>
      </c>
      <c r="M72" t="s">
        <v>41</v>
      </c>
      <c r="N72" t="s">
        <v>42</v>
      </c>
      <c r="AC72" t="s">
        <v>54</v>
      </c>
      <c r="AH72" t="s">
        <v>488</v>
      </c>
    </row>
    <row r="73" spans="1:34" hidden="1" x14ac:dyDescent="0.35">
      <c r="A73" t="s">
        <v>489</v>
      </c>
      <c r="B73" t="s">
        <v>490</v>
      </c>
      <c r="C73" t="s">
        <v>62</v>
      </c>
      <c r="D73">
        <v>9265</v>
      </c>
      <c r="E73">
        <v>4543908</v>
      </c>
      <c r="F73" t="s">
        <v>284</v>
      </c>
      <c r="G73" t="s">
        <v>285</v>
      </c>
      <c r="H73" t="s">
        <v>260</v>
      </c>
      <c r="I73" t="s">
        <v>261</v>
      </c>
      <c r="J73" t="s">
        <v>262</v>
      </c>
      <c r="K73" t="s">
        <v>263</v>
      </c>
      <c r="M73" t="s">
        <v>264</v>
      </c>
      <c r="N73" t="s">
        <v>69</v>
      </c>
      <c r="O73" t="s">
        <v>286</v>
      </c>
      <c r="AC73" t="s">
        <v>54</v>
      </c>
      <c r="AH73" t="s">
        <v>310</v>
      </c>
    </row>
    <row r="74" spans="1:34" hidden="1" x14ac:dyDescent="0.35">
      <c r="A74" t="s">
        <v>491</v>
      </c>
      <c r="B74" t="s">
        <v>492</v>
      </c>
      <c r="C74" t="s">
        <v>62</v>
      </c>
      <c r="D74">
        <v>43</v>
      </c>
      <c r="E74">
        <v>11267</v>
      </c>
      <c r="F74" t="s">
        <v>475</v>
      </c>
      <c r="G74" t="s">
        <v>361</v>
      </c>
      <c r="H74" t="s">
        <v>476</v>
      </c>
      <c r="I74" t="s">
        <v>97</v>
      </c>
      <c r="K74" t="s">
        <v>476</v>
      </c>
      <c r="M74" t="s">
        <v>98</v>
      </c>
      <c r="N74" t="s">
        <v>69</v>
      </c>
      <c r="O74" t="s">
        <v>343</v>
      </c>
      <c r="AH74" t="s">
        <v>493</v>
      </c>
    </row>
    <row r="75" spans="1:34" hidden="1" x14ac:dyDescent="0.35">
      <c r="A75" t="s">
        <v>494</v>
      </c>
      <c r="B75" t="s">
        <v>150</v>
      </c>
      <c r="C75" t="s">
        <v>62</v>
      </c>
      <c r="D75">
        <v>6336</v>
      </c>
      <c r="E75">
        <v>3639383</v>
      </c>
      <c r="F75" t="s">
        <v>495</v>
      </c>
      <c r="H75" t="s">
        <v>133</v>
      </c>
      <c r="I75" t="s">
        <v>97</v>
      </c>
      <c r="K75" t="s">
        <v>133</v>
      </c>
      <c r="L75" t="s">
        <v>134</v>
      </c>
      <c r="M75" t="s">
        <v>438</v>
      </c>
      <c r="N75" t="s">
        <v>69</v>
      </c>
      <c r="AC75" t="s">
        <v>54</v>
      </c>
      <c r="AD75" t="s">
        <v>82</v>
      </c>
      <c r="AH75" t="s">
        <v>496</v>
      </c>
    </row>
    <row r="76" spans="1:34" hidden="1" x14ac:dyDescent="0.35">
      <c r="A76" t="s">
        <v>497</v>
      </c>
      <c r="B76" t="s">
        <v>498</v>
      </c>
      <c r="C76" t="s">
        <v>62</v>
      </c>
      <c r="D76">
        <v>932</v>
      </c>
      <c r="E76">
        <v>97593</v>
      </c>
      <c r="F76" t="s">
        <v>499</v>
      </c>
      <c r="G76" t="s">
        <v>121</v>
      </c>
      <c r="H76" t="s">
        <v>243</v>
      </c>
      <c r="I76" t="s">
        <v>244</v>
      </c>
      <c r="K76" t="s">
        <v>245</v>
      </c>
      <c r="M76" t="s">
        <v>68</v>
      </c>
      <c r="N76" t="s">
        <v>69</v>
      </c>
      <c r="O76" t="s">
        <v>246</v>
      </c>
      <c r="AC76" t="s">
        <v>54</v>
      </c>
      <c r="AH76" t="s">
        <v>500</v>
      </c>
    </row>
    <row r="77" spans="1:34" hidden="1" x14ac:dyDescent="0.35">
      <c r="A77" t="s">
        <v>501</v>
      </c>
      <c r="B77" t="s">
        <v>502</v>
      </c>
      <c r="C77" t="s">
        <v>62</v>
      </c>
      <c r="D77">
        <v>186</v>
      </c>
      <c r="E77">
        <v>106725</v>
      </c>
      <c r="F77" t="s">
        <v>337</v>
      </c>
      <c r="G77" t="s">
        <v>338</v>
      </c>
      <c r="H77" t="s">
        <v>339</v>
      </c>
      <c r="I77" t="s">
        <v>340</v>
      </c>
      <c r="J77" t="s">
        <v>341</v>
      </c>
      <c r="K77" t="s">
        <v>341</v>
      </c>
      <c r="M77" t="s">
        <v>342</v>
      </c>
      <c r="N77" t="s">
        <v>69</v>
      </c>
      <c r="O77" t="s">
        <v>343</v>
      </c>
      <c r="AH77" t="s">
        <v>503</v>
      </c>
    </row>
    <row r="78" spans="1:34" hidden="1" x14ac:dyDescent="0.35">
      <c r="A78" t="s">
        <v>504</v>
      </c>
      <c r="B78" t="s">
        <v>119</v>
      </c>
      <c r="C78" t="s">
        <v>62</v>
      </c>
      <c r="D78">
        <v>1407</v>
      </c>
      <c r="E78">
        <v>597438</v>
      </c>
      <c r="F78" t="s">
        <v>421</v>
      </c>
      <c r="G78" t="s">
        <v>422</v>
      </c>
      <c r="H78" t="s">
        <v>122</v>
      </c>
      <c r="I78" t="s">
        <v>123</v>
      </c>
      <c r="K78" t="s">
        <v>124</v>
      </c>
      <c r="M78" t="s">
        <v>125</v>
      </c>
      <c r="N78" t="s">
        <v>69</v>
      </c>
      <c r="AH78" t="s">
        <v>505</v>
      </c>
    </row>
    <row r="79" spans="1:34" hidden="1" x14ac:dyDescent="0.35">
      <c r="A79" t="s">
        <v>506</v>
      </c>
      <c r="B79" t="s">
        <v>138</v>
      </c>
      <c r="C79" t="s">
        <v>62</v>
      </c>
      <c r="D79">
        <v>100</v>
      </c>
      <c r="E79">
        <v>41551</v>
      </c>
      <c r="F79" t="s">
        <v>507</v>
      </c>
      <c r="G79" t="s">
        <v>508</v>
      </c>
      <c r="H79" t="s">
        <v>141</v>
      </c>
      <c r="I79" t="s">
        <v>142</v>
      </c>
      <c r="K79" t="s">
        <v>143</v>
      </c>
      <c r="M79" t="s">
        <v>98</v>
      </c>
      <c r="N79" t="s">
        <v>69</v>
      </c>
      <c r="W79" s="2">
        <v>6.85016850568509E+129</v>
      </c>
      <c r="AA79" t="s">
        <v>509</v>
      </c>
      <c r="AC79" t="s">
        <v>54</v>
      </c>
      <c r="AH79" t="s">
        <v>145</v>
      </c>
    </row>
    <row r="80" spans="1:34" hidden="1" x14ac:dyDescent="0.35">
      <c r="A80" t="s">
        <v>510</v>
      </c>
      <c r="B80" t="s">
        <v>511</v>
      </c>
      <c r="C80" t="s">
        <v>202</v>
      </c>
      <c r="D80">
        <v>65</v>
      </c>
      <c r="E80">
        <v>76473</v>
      </c>
      <c r="F80" t="s">
        <v>203</v>
      </c>
      <c r="G80" t="s">
        <v>204</v>
      </c>
      <c r="H80" t="s">
        <v>205</v>
      </c>
      <c r="I80" t="s">
        <v>206</v>
      </c>
      <c r="K80" t="s">
        <v>207</v>
      </c>
      <c r="M80" t="s">
        <v>208</v>
      </c>
      <c r="N80" t="s">
        <v>209</v>
      </c>
      <c r="S80" t="s">
        <v>210</v>
      </c>
      <c r="AC80" t="s">
        <v>54</v>
      </c>
    </row>
    <row r="81" spans="1:34" hidden="1" x14ac:dyDescent="0.35">
      <c r="A81" t="s">
        <v>512</v>
      </c>
      <c r="B81" t="s">
        <v>513</v>
      </c>
      <c r="C81" t="s">
        <v>62</v>
      </c>
      <c r="D81">
        <v>1577</v>
      </c>
      <c r="E81">
        <v>1502542</v>
      </c>
      <c r="F81" t="s">
        <v>323</v>
      </c>
      <c r="G81" t="s">
        <v>314</v>
      </c>
      <c r="H81" t="s">
        <v>315</v>
      </c>
      <c r="I81" t="s">
        <v>316</v>
      </c>
      <c r="K81" t="s">
        <v>317</v>
      </c>
      <c r="M81" t="s">
        <v>324</v>
      </c>
      <c r="N81" t="s">
        <v>69</v>
      </c>
      <c r="AH81" t="s">
        <v>514</v>
      </c>
    </row>
    <row r="82" spans="1:34" hidden="1" x14ac:dyDescent="0.35">
      <c r="A82" t="s">
        <v>515</v>
      </c>
      <c r="B82" t="s">
        <v>516</v>
      </c>
      <c r="C82" t="s">
        <v>62</v>
      </c>
      <c r="D82">
        <v>311</v>
      </c>
      <c r="E82">
        <v>155487</v>
      </c>
      <c r="F82" t="s">
        <v>517</v>
      </c>
      <c r="G82" t="s">
        <v>242</v>
      </c>
      <c r="H82" t="s">
        <v>518</v>
      </c>
      <c r="I82" t="s">
        <v>519</v>
      </c>
      <c r="K82" t="s">
        <v>520</v>
      </c>
      <c r="M82" t="s">
        <v>521</v>
      </c>
      <c r="N82" t="s">
        <v>69</v>
      </c>
      <c r="O82" t="s">
        <v>522</v>
      </c>
      <c r="AA82" t="s">
        <v>523</v>
      </c>
      <c r="AC82" t="s">
        <v>54</v>
      </c>
      <c r="AH82" t="s">
        <v>524</v>
      </c>
    </row>
    <row r="83" spans="1:34" hidden="1" x14ac:dyDescent="0.35">
      <c r="A83" t="s">
        <v>525</v>
      </c>
      <c r="B83" t="s">
        <v>526</v>
      </c>
      <c r="C83" t="s">
        <v>62</v>
      </c>
      <c r="D83">
        <v>293</v>
      </c>
      <c r="E83">
        <v>133320</v>
      </c>
      <c r="F83" t="s">
        <v>527</v>
      </c>
      <c r="G83" t="s">
        <v>528</v>
      </c>
      <c r="H83" t="s">
        <v>349</v>
      </c>
      <c r="I83" t="s">
        <v>350</v>
      </c>
      <c r="K83" t="s">
        <v>529</v>
      </c>
      <c r="L83" t="s">
        <v>49</v>
      </c>
      <c r="M83" t="s">
        <v>98</v>
      </c>
      <c r="N83" t="s">
        <v>69</v>
      </c>
      <c r="S83" t="s">
        <v>530</v>
      </c>
      <c r="AC83" t="s">
        <v>54</v>
      </c>
      <c r="AH83" t="s">
        <v>531</v>
      </c>
    </row>
    <row r="84" spans="1:34" hidden="1" x14ac:dyDescent="0.35">
      <c r="A84" t="s">
        <v>532</v>
      </c>
      <c r="B84" t="s">
        <v>533</v>
      </c>
      <c r="C84" t="s">
        <v>62</v>
      </c>
      <c r="D84">
        <v>75000</v>
      </c>
      <c r="E84">
        <v>30938595</v>
      </c>
      <c r="F84" t="s">
        <v>534</v>
      </c>
      <c r="G84" t="s">
        <v>535</v>
      </c>
      <c r="H84" t="s">
        <v>260</v>
      </c>
      <c r="I84" t="s">
        <v>261</v>
      </c>
      <c r="J84" t="s">
        <v>536</v>
      </c>
      <c r="K84" t="s">
        <v>263</v>
      </c>
      <c r="M84" t="s">
        <v>537</v>
      </c>
      <c r="N84" t="s">
        <v>69</v>
      </c>
      <c r="O84" t="s">
        <v>538</v>
      </c>
      <c r="AC84" t="s">
        <v>54</v>
      </c>
    </row>
    <row r="85" spans="1:34" hidden="1" x14ac:dyDescent="0.35">
      <c r="A85" t="s">
        <v>539</v>
      </c>
      <c r="B85" t="s">
        <v>224</v>
      </c>
      <c r="C85" t="s">
        <v>36</v>
      </c>
      <c r="D85">
        <v>1</v>
      </c>
      <c r="E85">
        <v>2306</v>
      </c>
      <c r="F85" t="s">
        <v>116</v>
      </c>
      <c r="H85" t="s">
        <v>39</v>
      </c>
      <c r="I85" t="s">
        <v>40</v>
      </c>
      <c r="K85" t="s">
        <v>39</v>
      </c>
      <c r="M85" t="s">
        <v>41</v>
      </c>
      <c r="N85" t="s">
        <v>42</v>
      </c>
      <c r="O85" t="s">
        <v>480</v>
      </c>
      <c r="AC85" t="s">
        <v>54</v>
      </c>
      <c r="AH85" t="s">
        <v>43</v>
      </c>
    </row>
    <row r="86" spans="1:34" hidden="1" x14ac:dyDescent="0.35">
      <c r="A86" t="s">
        <v>540</v>
      </c>
      <c r="B86" t="s">
        <v>164</v>
      </c>
      <c r="C86" t="s">
        <v>62</v>
      </c>
      <c r="D86">
        <v>77</v>
      </c>
      <c r="E86">
        <v>47934</v>
      </c>
      <c r="F86" t="s">
        <v>442</v>
      </c>
      <c r="G86" t="s">
        <v>443</v>
      </c>
      <c r="H86" t="s">
        <v>167</v>
      </c>
      <c r="I86" t="s">
        <v>97</v>
      </c>
      <c r="K86" t="s">
        <v>168</v>
      </c>
      <c r="N86" t="s">
        <v>69</v>
      </c>
      <c r="O86" t="s">
        <v>169</v>
      </c>
      <c r="AA86" t="s">
        <v>444</v>
      </c>
      <c r="AC86" t="s">
        <v>54</v>
      </c>
      <c r="AH86" t="s">
        <v>172</v>
      </c>
    </row>
    <row r="87" spans="1:34" hidden="1" x14ac:dyDescent="0.35">
      <c r="A87" t="s">
        <v>541</v>
      </c>
      <c r="B87" t="s">
        <v>150</v>
      </c>
      <c r="C87" t="s">
        <v>62</v>
      </c>
      <c r="D87">
        <v>965</v>
      </c>
      <c r="E87">
        <v>546749</v>
      </c>
      <c r="F87" t="s">
        <v>542</v>
      </c>
      <c r="H87" t="s">
        <v>133</v>
      </c>
      <c r="I87" t="s">
        <v>97</v>
      </c>
      <c r="K87" t="s">
        <v>133</v>
      </c>
      <c r="L87" t="s">
        <v>134</v>
      </c>
      <c r="M87" t="s">
        <v>68</v>
      </c>
      <c r="N87" t="s">
        <v>69</v>
      </c>
      <c r="AD87" t="s">
        <v>82</v>
      </c>
      <c r="AH87" t="s">
        <v>543</v>
      </c>
    </row>
    <row r="88" spans="1:34" hidden="1" x14ac:dyDescent="0.35">
      <c r="A88" t="s">
        <v>544</v>
      </c>
      <c r="B88" t="s">
        <v>545</v>
      </c>
      <c r="C88" t="s">
        <v>62</v>
      </c>
      <c r="D88">
        <v>281</v>
      </c>
      <c r="E88">
        <v>134513</v>
      </c>
      <c r="F88" t="s">
        <v>527</v>
      </c>
      <c r="G88" t="s">
        <v>528</v>
      </c>
      <c r="H88" t="s">
        <v>349</v>
      </c>
      <c r="I88" t="s">
        <v>350</v>
      </c>
      <c r="K88" t="s">
        <v>529</v>
      </c>
      <c r="L88" t="s">
        <v>49</v>
      </c>
      <c r="M88" t="s">
        <v>98</v>
      </c>
      <c r="N88" t="s">
        <v>69</v>
      </c>
      <c r="S88" t="s">
        <v>530</v>
      </c>
      <c r="AC88" t="s">
        <v>54</v>
      </c>
      <c r="AH88" t="s">
        <v>531</v>
      </c>
    </row>
    <row r="89" spans="1:34" hidden="1" x14ac:dyDescent="0.35">
      <c r="A89" t="s">
        <v>546</v>
      </c>
      <c r="B89" t="s">
        <v>547</v>
      </c>
      <c r="C89" t="s">
        <v>62</v>
      </c>
      <c r="D89">
        <v>9</v>
      </c>
      <c r="E89">
        <v>2346</v>
      </c>
      <c r="F89" t="s">
        <v>548</v>
      </c>
      <c r="G89" t="s">
        <v>549</v>
      </c>
      <c r="H89" t="s">
        <v>362</v>
      </c>
      <c r="I89" t="s">
        <v>97</v>
      </c>
      <c r="K89" t="s">
        <v>363</v>
      </c>
      <c r="M89" t="s">
        <v>98</v>
      </c>
      <c r="N89" t="s">
        <v>69</v>
      </c>
      <c r="O89" t="s">
        <v>550</v>
      </c>
      <c r="AH89" t="s">
        <v>551</v>
      </c>
    </row>
    <row r="90" spans="1:34" x14ac:dyDescent="0.35">
      <c r="A90" t="s">
        <v>552</v>
      </c>
      <c r="B90" t="s">
        <v>553</v>
      </c>
      <c r="C90" t="s">
        <v>62</v>
      </c>
      <c r="D90">
        <v>256</v>
      </c>
      <c r="E90">
        <v>26101</v>
      </c>
      <c r="F90" t="s">
        <v>554</v>
      </c>
      <c r="G90" t="s">
        <v>555</v>
      </c>
      <c r="H90" t="s">
        <v>107</v>
      </c>
      <c r="I90" t="s">
        <v>108</v>
      </c>
      <c r="J90" t="s">
        <v>107</v>
      </c>
      <c r="K90" t="s">
        <v>107</v>
      </c>
      <c r="M90" t="s">
        <v>98</v>
      </c>
      <c r="N90" t="s">
        <v>69</v>
      </c>
      <c r="O90" t="s">
        <v>111</v>
      </c>
      <c r="AH90" t="s">
        <v>556</v>
      </c>
    </row>
    <row r="91" spans="1:34" hidden="1" x14ac:dyDescent="0.35">
      <c r="A91" s="1" t="s">
        <v>557</v>
      </c>
      <c r="B91" t="s">
        <v>558</v>
      </c>
      <c r="C91" t="s">
        <v>62</v>
      </c>
      <c r="D91">
        <v>0</v>
      </c>
      <c r="E91">
        <v>968</v>
      </c>
      <c r="F91" t="s">
        <v>559</v>
      </c>
      <c r="H91" t="s">
        <v>560</v>
      </c>
      <c r="I91" t="s">
        <v>97</v>
      </c>
      <c r="K91" t="s">
        <v>560</v>
      </c>
      <c r="M91" t="s">
        <v>561</v>
      </c>
      <c r="N91" t="s">
        <v>69</v>
      </c>
      <c r="AH91" t="s">
        <v>562</v>
      </c>
    </row>
    <row r="92" spans="1:34" hidden="1" x14ac:dyDescent="0.35">
      <c r="A92" t="s">
        <v>563</v>
      </c>
      <c r="B92" t="s">
        <v>564</v>
      </c>
      <c r="C92" t="s">
        <v>62</v>
      </c>
      <c r="D92">
        <v>7861</v>
      </c>
      <c r="E92">
        <v>5655681</v>
      </c>
      <c r="F92" t="s">
        <v>323</v>
      </c>
      <c r="G92" t="s">
        <v>314</v>
      </c>
      <c r="H92" t="s">
        <v>315</v>
      </c>
      <c r="I92" t="s">
        <v>316</v>
      </c>
      <c r="K92" t="s">
        <v>317</v>
      </c>
      <c r="M92" t="s">
        <v>324</v>
      </c>
      <c r="N92" t="s">
        <v>69</v>
      </c>
      <c r="AH92" t="s">
        <v>565</v>
      </c>
    </row>
    <row r="93" spans="1:34" hidden="1" x14ac:dyDescent="0.35">
      <c r="A93" t="s">
        <v>566</v>
      </c>
      <c r="B93" t="s">
        <v>567</v>
      </c>
      <c r="C93" t="s">
        <v>73</v>
      </c>
      <c r="D93">
        <v>146</v>
      </c>
      <c r="E93">
        <v>63602</v>
      </c>
      <c r="F93" t="s">
        <v>568</v>
      </c>
      <c r="H93" t="s">
        <v>435</v>
      </c>
      <c r="I93" t="s">
        <v>436</v>
      </c>
      <c r="K93" t="s">
        <v>437</v>
      </c>
      <c r="M93" t="s">
        <v>438</v>
      </c>
      <c r="N93" t="s">
        <v>80</v>
      </c>
      <c r="AC93" t="s">
        <v>54</v>
      </c>
      <c r="AD93" t="s">
        <v>82</v>
      </c>
      <c r="AH93" t="s">
        <v>439</v>
      </c>
    </row>
    <row r="94" spans="1:34" hidden="1" x14ac:dyDescent="0.35">
      <c r="A94" t="s">
        <v>569</v>
      </c>
      <c r="B94" t="s">
        <v>570</v>
      </c>
      <c r="C94" t="s">
        <v>62</v>
      </c>
      <c r="D94">
        <v>156</v>
      </c>
      <c r="E94">
        <v>100492</v>
      </c>
      <c r="F94" t="s">
        <v>571</v>
      </c>
      <c r="H94" t="s">
        <v>560</v>
      </c>
      <c r="I94" t="s">
        <v>97</v>
      </c>
      <c r="K94" t="s">
        <v>560</v>
      </c>
      <c r="M94" t="s">
        <v>342</v>
      </c>
      <c r="N94" t="s">
        <v>69</v>
      </c>
      <c r="AA94" t="s">
        <v>572</v>
      </c>
      <c r="AH94" t="s">
        <v>573</v>
      </c>
    </row>
    <row r="95" spans="1:34" hidden="1" x14ac:dyDescent="0.35">
      <c r="A95" t="s">
        <v>574</v>
      </c>
      <c r="B95" t="s">
        <v>575</v>
      </c>
      <c r="C95" t="s">
        <v>62</v>
      </c>
      <c r="D95">
        <v>6764</v>
      </c>
      <c r="E95">
        <v>708534</v>
      </c>
      <c r="F95" t="s">
        <v>323</v>
      </c>
      <c r="G95" t="s">
        <v>314</v>
      </c>
      <c r="H95" t="s">
        <v>315</v>
      </c>
      <c r="I95" t="s">
        <v>316</v>
      </c>
      <c r="K95" t="s">
        <v>317</v>
      </c>
      <c r="M95" t="s">
        <v>324</v>
      </c>
      <c r="N95" t="s">
        <v>69</v>
      </c>
      <c r="AH95" t="s">
        <v>576</v>
      </c>
    </row>
    <row r="96" spans="1:34" hidden="1" x14ac:dyDescent="0.35">
      <c r="A96" t="s">
        <v>577</v>
      </c>
      <c r="B96" t="s">
        <v>578</v>
      </c>
      <c r="C96" t="s">
        <v>73</v>
      </c>
      <c r="D96">
        <v>1164</v>
      </c>
      <c r="E96">
        <v>390360</v>
      </c>
      <c r="F96" t="s">
        <v>433</v>
      </c>
      <c r="G96" t="s">
        <v>434</v>
      </c>
      <c r="H96" t="s">
        <v>435</v>
      </c>
      <c r="I96" t="s">
        <v>436</v>
      </c>
      <c r="K96" t="s">
        <v>437</v>
      </c>
      <c r="M96" t="s">
        <v>438</v>
      </c>
      <c r="N96" t="s">
        <v>80</v>
      </c>
      <c r="AC96" t="s">
        <v>54</v>
      </c>
      <c r="AD96" t="s">
        <v>82</v>
      </c>
      <c r="AH96" t="s">
        <v>579</v>
      </c>
    </row>
    <row r="97" spans="1:34" hidden="1" x14ac:dyDescent="0.35">
      <c r="A97" s="1" t="s">
        <v>580</v>
      </c>
      <c r="B97" t="s">
        <v>581</v>
      </c>
      <c r="C97" t="s">
        <v>62</v>
      </c>
      <c r="D97">
        <v>283</v>
      </c>
      <c r="E97">
        <v>93216</v>
      </c>
      <c r="F97" t="s">
        <v>582</v>
      </c>
      <c r="G97" t="s">
        <v>583</v>
      </c>
      <c r="H97" t="s">
        <v>141</v>
      </c>
      <c r="I97" t="s">
        <v>142</v>
      </c>
      <c r="K97" t="s">
        <v>143</v>
      </c>
      <c r="M97" t="s">
        <v>98</v>
      </c>
      <c r="N97" t="s">
        <v>69</v>
      </c>
      <c r="W97" s="2">
        <v>6.85016850568509E+129</v>
      </c>
      <c r="AA97" t="s">
        <v>509</v>
      </c>
      <c r="AC97" t="s">
        <v>54</v>
      </c>
      <c r="AH97" t="s">
        <v>145</v>
      </c>
    </row>
    <row r="98" spans="1:34" hidden="1" x14ac:dyDescent="0.35">
      <c r="A98" t="s">
        <v>584</v>
      </c>
      <c r="B98" t="s">
        <v>585</v>
      </c>
      <c r="C98" t="s">
        <v>62</v>
      </c>
      <c r="D98">
        <v>136</v>
      </c>
      <c r="E98">
        <v>81730</v>
      </c>
      <c r="F98" t="s">
        <v>337</v>
      </c>
      <c r="G98" t="s">
        <v>338</v>
      </c>
      <c r="H98" t="s">
        <v>339</v>
      </c>
      <c r="I98" t="s">
        <v>340</v>
      </c>
      <c r="J98" t="s">
        <v>341</v>
      </c>
      <c r="K98" t="s">
        <v>341</v>
      </c>
      <c r="M98" t="s">
        <v>342</v>
      </c>
      <c r="N98" t="s">
        <v>69</v>
      </c>
      <c r="O98" t="s">
        <v>343</v>
      </c>
      <c r="AH98" t="s">
        <v>503</v>
      </c>
    </row>
    <row r="99" spans="1:34" hidden="1" x14ac:dyDescent="0.35">
      <c r="A99" t="s">
        <v>586</v>
      </c>
      <c r="B99" t="s">
        <v>587</v>
      </c>
      <c r="C99" t="s">
        <v>73</v>
      </c>
      <c r="D99">
        <v>9</v>
      </c>
      <c r="E99">
        <v>4880</v>
      </c>
      <c r="F99" t="s">
        <v>458</v>
      </c>
      <c r="G99" t="s">
        <v>459</v>
      </c>
      <c r="H99" t="s">
        <v>460</v>
      </c>
      <c r="I99" t="s">
        <v>461</v>
      </c>
      <c r="K99" t="s">
        <v>462</v>
      </c>
      <c r="M99" t="s">
        <v>98</v>
      </c>
      <c r="N99" t="s">
        <v>80</v>
      </c>
      <c r="AD99" t="s">
        <v>82</v>
      </c>
      <c r="AH99" t="s">
        <v>463</v>
      </c>
    </row>
    <row r="100" spans="1:34" hidden="1" x14ac:dyDescent="0.35">
      <c r="A100" t="s">
        <v>588</v>
      </c>
      <c r="B100" t="s">
        <v>589</v>
      </c>
      <c r="C100" t="s">
        <v>202</v>
      </c>
      <c r="D100">
        <v>27</v>
      </c>
      <c r="E100">
        <v>36121</v>
      </c>
      <c r="F100" t="s">
        <v>590</v>
      </c>
      <c r="G100" t="s">
        <v>591</v>
      </c>
      <c r="H100" t="s">
        <v>592</v>
      </c>
      <c r="I100" t="s">
        <v>593</v>
      </c>
      <c r="J100" t="s">
        <v>594</v>
      </c>
      <c r="K100" t="s">
        <v>592</v>
      </c>
      <c r="M100" t="s">
        <v>595</v>
      </c>
      <c r="N100" t="s">
        <v>209</v>
      </c>
      <c r="O100" t="s">
        <v>596</v>
      </c>
      <c r="AC100" t="s">
        <v>54</v>
      </c>
    </row>
    <row r="101" spans="1:34" hidden="1" x14ac:dyDescent="0.35">
      <c r="A101" t="s">
        <v>597</v>
      </c>
      <c r="B101" t="s">
        <v>598</v>
      </c>
      <c r="C101" t="s">
        <v>36</v>
      </c>
      <c r="D101">
        <v>921</v>
      </c>
      <c r="E101">
        <v>2370901</v>
      </c>
      <c r="F101" t="s">
        <v>599</v>
      </c>
      <c r="G101" t="s">
        <v>600</v>
      </c>
      <c r="H101" t="s">
        <v>601</v>
      </c>
      <c r="I101" t="s">
        <v>602</v>
      </c>
      <c r="K101" t="s">
        <v>603</v>
      </c>
      <c r="M101" t="s">
        <v>318</v>
      </c>
      <c r="N101" t="s">
        <v>604</v>
      </c>
      <c r="AD101" t="s">
        <v>605</v>
      </c>
      <c r="AH101" t="s">
        <v>606</v>
      </c>
    </row>
    <row r="102" spans="1:34" hidden="1" x14ac:dyDescent="0.35">
      <c r="A102" t="s">
        <v>607</v>
      </c>
      <c r="B102" t="s">
        <v>608</v>
      </c>
      <c r="C102" t="s">
        <v>62</v>
      </c>
      <c r="D102">
        <v>162</v>
      </c>
      <c r="E102">
        <v>22556</v>
      </c>
      <c r="F102" t="s">
        <v>609</v>
      </c>
      <c r="G102" t="s">
        <v>610</v>
      </c>
      <c r="H102" t="s">
        <v>611</v>
      </c>
      <c r="I102" t="s">
        <v>612</v>
      </c>
      <c r="K102" t="s">
        <v>613</v>
      </c>
      <c r="M102" t="s">
        <v>135</v>
      </c>
      <c r="N102" t="s">
        <v>69</v>
      </c>
      <c r="Q102" t="s">
        <v>614</v>
      </c>
      <c r="AC102" t="s">
        <v>54</v>
      </c>
      <c r="AE102" t="s">
        <v>615</v>
      </c>
      <c r="AH102" t="s">
        <v>616</v>
      </c>
    </row>
    <row r="103" spans="1:34" hidden="1" x14ac:dyDescent="0.35">
      <c r="A103" t="s">
        <v>617</v>
      </c>
      <c r="B103" t="s">
        <v>35</v>
      </c>
      <c r="C103" t="s">
        <v>36</v>
      </c>
      <c r="D103">
        <v>0</v>
      </c>
      <c r="E103">
        <v>739</v>
      </c>
      <c r="F103" t="s">
        <v>116</v>
      </c>
      <c r="H103" t="s">
        <v>39</v>
      </c>
      <c r="I103" t="s">
        <v>40</v>
      </c>
      <c r="K103" t="s">
        <v>39</v>
      </c>
      <c r="M103" t="s">
        <v>41</v>
      </c>
      <c r="N103" t="s">
        <v>42</v>
      </c>
      <c r="O103" t="s">
        <v>480</v>
      </c>
      <c r="AC103" t="s">
        <v>54</v>
      </c>
      <c r="AH103" t="s">
        <v>43</v>
      </c>
    </row>
    <row r="104" spans="1:34" hidden="1" x14ac:dyDescent="0.35">
      <c r="A104" t="s">
        <v>618</v>
      </c>
      <c r="B104" t="s">
        <v>619</v>
      </c>
      <c r="C104" t="s">
        <v>62</v>
      </c>
      <c r="D104">
        <v>517</v>
      </c>
      <c r="E104">
        <v>482282</v>
      </c>
      <c r="F104" t="s">
        <v>620</v>
      </c>
      <c r="H104" t="s">
        <v>176</v>
      </c>
      <c r="I104" t="s">
        <v>177</v>
      </c>
      <c r="J104" t="s">
        <v>178</v>
      </c>
      <c r="K104" t="s">
        <v>179</v>
      </c>
      <c r="M104" t="s">
        <v>98</v>
      </c>
      <c r="N104" t="s">
        <v>69</v>
      </c>
      <c r="P104" t="s">
        <v>180</v>
      </c>
      <c r="AH104" t="s">
        <v>181</v>
      </c>
    </row>
    <row r="105" spans="1:34" hidden="1" x14ac:dyDescent="0.35">
      <c r="A105" t="s">
        <v>621</v>
      </c>
      <c r="B105" t="s">
        <v>622</v>
      </c>
      <c r="C105" t="s">
        <v>36</v>
      </c>
      <c r="D105">
        <v>446</v>
      </c>
      <c r="E105">
        <v>578359</v>
      </c>
      <c r="F105" t="s">
        <v>623</v>
      </c>
      <c r="G105" t="s">
        <v>624</v>
      </c>
      <c r="H105" t="s">
        <v>186</v>
      </c>
      <c r="I105" t="s">
        <v>187</v>
      </c>
      <c r="J105" t="s">
        <v>188</v>
      </c>
      <c r="K105" t="s">
        <v>186</v>
      </c>
      <c r="M105" t="s">
        <v>625</v>
      </c>
      <c r="N105" t="s">
        <v>42</v>
      </c>
      <c r="AC105" t="s">
        <v>54</v>
      </c>
      <c r="AD105" t="s">
        <v>82</v>
      </c>
      <c r="AH105" t="s">
        <v>626</v>
      </c>
    </row>
    <row r="106" spans="1:34" hidden="1" x14ac:dyDescent="0.35">
      <c r="A106" t="s">
        <v>627</v>
      </c>
      <c r="B106" t="s">
        <v>628</v>
      </c>
      <c r="C106" t="s">
        <v>62</v>
      </c>
      <c r="D106">
        <v>83</v>
      </c>
      <c r="E106">
        <v>51465</v>
      </c>
      <c r="F106" t="s">
        <v>442</v>
      </c>
      <c r="G106" t="s">
        <v>443</v>
      </c>
      <c r="H106" t="s">
        <v>167</v>
      </c>
      <c r="I106" t="s">
        <v>97</v>
      </c>
      <c r="K106" t="s">
        <v>168</v>
      </c>
      <c r="N106" t="s">
        <v>69</v>
      </c>
      <c r="O106" t="s">
        <v>169</v>
      </c>
      <c r="AA106" t="s">
        <v>444</v>
      </c>
      <c r="AC106" t="s">
        <v>54</v>
      </c>
      <c r="AH106" t="s">
        <v>172</v>
      </c>
    </row>
    <row r="107" spans="1:34" hidden="1" x14ac:dyDescent="0.35">
      <c r="A107" t="s">
        <v>629</v>
      </c>
      <c r="B107" t="s">
        <v>630</v>
      </c>
      <c r="C107" t="s">
        <v>62</v>
      </c>
      <c r="D107">
        <v>163</v>
      </c>
      <c r="E107">
        <v>42204</v>
      </c>
      <c r="F107" t="s">
        <v>631</v>
      </c>
      <c r="H107" t="s">
        <v>632</v>
      </c>
      <c r="I107" t="s">
        <v>97</v>
      </c>
      <c r="J107" t="s">
        <v>633</v>
      </c>
      <c r="K107" t="s">
        <v>634</v>
      </c>
      <c r="N107" t="s">
        <v>69</v>
      </c>
      <c r="W107" s="2">
        <v>3.5019350333505302E+59</v>
      </c>
      <c r="AC107" t="s">
        <v>54</v>
      </c>
      <c r="AH107" t="s">
        <v>635</v>
      </c>
    </row>
    <row r="108" spans="1:34" hidden="1" x14ac:dyDescent="0.35">
      <c r="A108" t="s">
        <v>636</v>
      </c>
      <c r="B108" t="s">
        <v>637</v>
      </c>
      <c r="C108" t="s">
        <v>36</v>
      </c>
      <c r="D108">
        <v>8</v>
      </c>
      <c r="E108">
        <v>16856</v>
      </c>
      <c r="F108" t="s">
        <v>386</v>
      </c>
      <c r="G108" t="s">
        <v>387</v>
      </c>
      <c r="H108" t="s">
        <v>39</v>
      </c>
      <c r="I108" t="s">
        <v>40</v>
      </c>
      <c r="J108" t="s">
        <v>388</v>
      </c>
      <c r="K108" t="s">
        <v>39</v>
      </c>
      <c r="M108" t="s">
        <v>41</v>
      </c>
      <c r="N108" t="s">
        <v>42</v>
      </c>
      <c r="AC108" t="s">
        <v>54</v>
      </c>
      <c r="AH108" t="s">
        <v>389</v>
      </c>
    </row>
    <row r="109" spans="1:34" hidden="1" x14ac:dyDescent="0.35">
      <c r="A109" t="s">
        <v>638</v>
      </c>
      <c r="B109" t="s">
        <v>639</v>
      </c>
      <c r="C109" t="s">
        <v>62</v>
      </c>
      <c r="D109">
        <v>81</v>
      </c>
      <c r="E109">
        <v>7347</v>
      </c>
      <c r="F109" t="s">
        <v>609</v>
      </c>
      <c r="G109" t="s">
        <v>610</v>
      </c>
      <c r="H109" t="s">
        <v>611</v>
      </c>
      <c r="I109" t="s">
        <v>612</v>
      </c>
      <c r="K109" t="s">
        <v>613</v>
      </c>
      <c r="M109" t="s">
        <v>135</v>
      </c>
      <c r="N109" t="s">
        <v>69</v>
      </c>
      <c r="Q109" t="s">
        <v>640</v>
      </c>
      <c r="AC109" t="s">
        <v>54</v>
      </c>
      <c r="AE109" t="s">
        <v>615</v>
      </c>
      <c r="AH109" t="s">
        <v>616</v>
      </c>
    </row>
    <row r="110" spans="1:34" hidden="1" x14ac:dyDescent="0.35">
      <c r="A110" t="s">
        <v>641</v>
      </c>
      <c r="B110" t="s">
        <v>420</v>
      </c>
      <c r="C110" t="s">
        <v>62</v>
      </c>
      <c r="D110">
        <v>2490</v>
      </c>
      <c r="E110">
        <v>1032251</v>
      </c>
      <c r="F110" t="s">
        <v>421</v>
      </c>
      <c r="G110" t="s">
        <v>422</v>
      </c>
      <c r="H110" t="s">
        <v>122</v>
      </c>
      <c r="I110" t="s">
        <v>123</v>
      </c>
      <c r="K110" t="s">
        <v>124</v>
      </c>
      <c r="M110" t="s">
        <v>125</v>
      </c>
      <c r="N110" t="s">
        <v>69</v>
      </c>
      <c r="AH110" t="s">
        <v>642</v>
      </c>
    </row>
    <row r="111" spans="1:34" hidden="1" x14ac:dyDescent="0.35">
      <c r="A111" t="s">
        <v>643</v>
      </c>
      <c r="B111" t="s">
        <v>425</v>
      </c>
      <c r="C111" t="s">
        <v>62</v>
      </c>
      <c r="D111">
        <v>9</v>
      </c>
      <c r="E111">
        <v>2571</v>
      </c>
      <c r="F111" t="s">
        <v>644</v>
      </c>
      <c r="H111" t="s">
        <v>427</v>
      </c>
      <c r="I111" t="s">
        <v>97</v>
      </c>
      <c r="K111" t="s">
        <v>253</v>
      </c>
      <c r="L111" t="s">
        <v>134</v>
      </c>
      <c r="M111" t="s">
        <v>135</v>
      </c>
      <c r="N111" t="s">
        <v>69</v>
      </c>
      <c r="AA111" t="s">
        <v>645</v>
      </c>
      <c r="AC111" t="s">
        <v>54</v>
      </c>
      <c r="AD111" t="s">
        <v>82</v>
      </c>
      <c r="AF111" t="s">
        <v>429</v>
      </c>
      <c r="AH111" t="s">
        <v>430</v>
      </c>
    </row>
    <row r="112" spans="1:34" hidden="1" x14ac:dyDescent="0.35">
      <c r="A112" t="s">
        <v>646</v>
      </c>
      <c r="B112" t="s">
        <v>647</v>
      </c>
      <c r="C112" t="s">
        <v>62</v>
      </c>
      <c r="D112">
        <v>2688</v>
      </c>
      <c r="E112">
        <v>2175718</v>
      </c>
      <c r="F112" t="s">
        <v>159</v>
      </c>
      <c r="G112" t="s">
        <v>160</v>
      </c>
      <c r="H112" t="s">
        <v>65</v>
      </c>
      <c r="I112" t="s">
        <v>66</v>
      </c>
      <c r="K112" t="s">
        <v>67</v>
      </c>
      <c r="M112" t="s">
        <v>161</v>
      </c>
      <c r="N112" t="s">
        <v>69</v>
      </c>
      <c r="AH112" t="s">
        <v>648</v>
      </c>
    </row>
    <row r="113" spans="1:34" hidden="1" x14ac:dyDescent="0.35">
      <c r="A113" t="s">
        <v>649</v>
      </c>
      <c r="B113" t="s">
        <v>650</v>
      </c>
      <c r="C113" t="s">
        <v>62</v>
      </c>
      <c r="D113">
        <v>2580</v>
      </c>
      <c r="E113">
        <v>907794</v>
      </c>
      <c r="F113" t="s">
        <v>651</v>
      </c>
      <c r="G113" t="s">
        <v>64</v>
      </c>
      <c r="H113" t="s">
        <v>652</v>
      </c>
      <c r="I113" t="s">
        <v>653</v>
      </c>
      <c r="J113" t="s">
        <v>654</v>
      </c>
      <c r="K113" t="s">
        <v>654</v>
      </c>
      <c r="M113" t="s">
        <v>655</v>
      </c>
      <c r="N113" t="s">
        <v>69</v>
      </c>
      <c r="W113" t="s">
        <v>656</v>
      </c>
      <c r="AC113" t="s">
        <v>54</v>
      </c>
      <c r="AH113" t="s">
        <v>657</v>
      </c>
    </row>
    <row r="114" spans="1:34" hidden="1" x14ac:dyDescent="0.35">
      <c r="A114" t="s">
        <v>658</v>
      </c>
      <c r="B114" t="s">
        <v>659</v>
      </c>
      <c r="C114" t="s">
        <v>36</v>
      </c>
      <c r="D114">
        <v>439</v>
      </c>
      <c r="E114">
        <v>578106</v>
      </c>
      <c r="F114" t="s">
        <v>660</v>
      </c>
      <c r="G114" t="s">
        <v>661</v>
      </c>
      <c r="H114" t="s">
        <v>186</v>
      </c>
      <c r="I114" t="s">
        <v>187</v>
      </c>
      <c r="J114" t="s">
        <v>188</v>
      </c>
      <c r="K114" t="s">
        <v>186</v>
      </c>
      <c r="M114" t="s">
        <v>662</v>
      </c>
      <c r="N114" t="s">
        <v>42</v>
      </c>
      <c r="AC114" t="s">
        <v>54</v>
      </c>
      <c r="AD114" t="s">
        <v>82</v>
      </c>
      <c r="AH114" t="s">
        <v>663</v>
      </c>
    </row>
    <row r="115" spans="1:34" hidden="1" x14ac:dyDescent="0.35">
      <c r="A115" t="s">
        <v>664</v>
      </c>
      <c r="B115" t="s">
        <v>665</v>
      </c>
      <c r="C115" t="s">
        <v>62</v>
      </c>
      <c r="D115">
        <v>27</v>
      </c>
      <c r="E115">
        <v>68539</v>
      </c>
      <c r="F115" t="s">
        <v>666</v>
      </c>
      <c r="H115" t="s">
        <v>96</v>
      </c>
      <c r="I115" t="s">
        <v>97</v>
      </c>
      <c r="K115" t="s">
        <v>96</v>
      </c>
      <c r="M115" t="s">
        <v>98</v>
      </c>
      <c r="N115" t="s">
        <v>69</v>
      </c>
      <c r="AH115" t="s">
        <v>99</v>
      </c>
    </row>
    <row r="116" spans="1:34" hidden="1" x14ac:dyDescent="0.35">
      <c r="A116" t="s">
        <v>667</v>
      </c>
      <c r="B116" t="s">
        <v>668</v>
      </c>
      <c r="C116" t="s">
        <v>62</v>
      </c>
      <c r="D116">
        <v>349</v>
      </c>
      <c r="E116">
        <v>177297</v>
      </c>
      <c r="F116" t="s">
        <v>337</v>
      </c>
      <c r="G116" t="s">
        <v>338</v>
      </c>
      <c r="H116" t="s">
        <v>339</v>
      </c>
      <c r="I116" t="s">
        <v>340</v>
      </c>
      <c r="J116" t="s">
        <v>341</v>
      </c>
      <c r="K116" t="s">
        <v>341</v>
      </c>
      <c r="M116" t="s">
        <v>342</v>
      </c>
      <c r="N116" t="s">
        <v>69</v>
      </c>
      <c r="O116" t="s">
        <v>343</v>
      </c>
      <c r="AH116" t="s">
        <v>344</v>
      </c>
    </row>
    <row r="117" spans="1:34" x14ac:dyDescent="0.35">
      <c r="A117" t="s">
        <v>669</v>
      </c>
      <c r="B117" t="s">
        <v>670</v>
      </c>
      <c r="C117" t="s">
        <v>62</v>
      </c>
      <c r="D117">
        <v>105</v>
      </c>
      <c r="E117">
        <v>53610</v>
      </c>
      <c r="F117" t="s">
        <v>105</v>
      </c>
      <c r="G117" t="s">
        <v>671</v>
      </c>
      <c r="H117" t="s">
        <v>107</v>
      </c>
      <c r="I117" t="s">
        <v>108</v>
      </c>
      <c r="J117" t="s">
        <v>109</v>
      </c>
      <c r="K117" t="s">
        <v>107</v>
      </c>
      <c r="M117" t="s">
        <v>98</v>
      </c>
      <c r="N117" t="s">
        <v>69</v>
      </c>
      <c r="O117" t="s">
        <v>672</v>
      </c>
      <c r="AA117" t="s">
        <v>112</v>
      </c>
      <c r="AC117" t="s">
        <v>54</v>
      </c>
      <c r="AH117" t="s">
        <v>673</v>
      </c>
    </row>
    <row r="118" spans="1:34" hidden="1" x14ac:dyDescent="0.35">
      <c r="A118" t="s">
        <v>674</v>
      </c>
      <c r="B118" t="s">
        <v>425</v>
      </c>
      <c r="C118" t="s">
        <v>62</v>
      </c>
      <c r="D118">
        <v>6</v>
      </c>
      <c r="E118">
        <v>1810</v>
      </c>
      <c r="F118" t="s">
        <v>426</v>
      </c>
      <c r="H118" t="s">
        <v>427</v>
      </c>
      <c r="I118" t="s">
        <v>97</v>
      </c>
      <c r="K118" t="s">
        <v>253</v>
      </c>
      <c r="L118" t="s">
        <v>134</v>
      </c>
      <c r="M118" t="s">
        <v>135</v>
      </c>
      <c r="N118" t="s">
        <v>69</v>
      </c>
      <c r="AA118" t="s">
        <v>428</v>
      </c>
      <c r="AC118" t="s">
        <v>54</v>
      </c>
      <c r="AD118" t="s">
        <v>82</v>
      </c>
      <c r="AF118" t="s">
        <v>429</v>
      </c>
      <c r="AH118" t="s">
        <v>430</v>
      </c>
    </row>
    <row r="119" spans="1:34" hidden="1" x14ac:dyDescent="0.35">
      <c r="A119" t="s">
        <v>675</v>
      </c>
      <c r="B119" t="s">
        <v>513</v>
      </c>
      <c r="C119" t="s">
        <v>62</v>
      </c>
      <c r="D119">
        <v>1397</v>
      </c>
      <c r="E119">
        <v>1104696</v>
      </c>
      <c r="F119" t="s">
        <v>323</v>
      </c>
      <c r="G119" t="s">
        <v>314</v>
      </c>
      <c r="H119" t="s">
        <v>315</v>
      </c>
      <c r="I119" t="s">
        <v>316</v>
      </c>
      <c r="K119" t="s">
        <v>317</v>
      </c>
      <c r="M119" t="s">
        <v>324</v>
      </c>
      <c r="N119" t="s">
        <v>69</v>
      </c>
      <c r="AH119" t="s">
        <v>514</v>
      </c>
    </row>
    <row r="120" spans="1:34" hidden="1" x14ac:dyDescent="0.35">
      <c r="A120" t="s">
        <v>676</v>
      </c>
      <c r="B120" t="s">
        <v>677</v>
      </c>
      <c r="C120" t="s">
        <v>62</v>
      </c>
      <c r="D120">
        <v>30</v>
      </c>
      <c r="E120">
        <v>14222</v>
      </c>
      <c r="F120" t="s">
        <v>678</v>
      </c>
      <c r="G120" t="s">
        <v>679</v>
      </c>
      <c r="H120" t="s">
        <v>680</v>
      </c>
      <c r="I120" t="s">
        <v>681</v>
      </c>
      <c r="J120" t="s">
        <v>680</v>
      </c>
      <c r="K120" t="s">
        <v>680</v>
      </c>
      <c r="M120" t="s">
        <v>98</v>
      </c>
      <c r="N120" t="s">
        <v>69</v>
      </c>
      <c r="W120">
        <v>78801</v>
      </c>
      <c r="AC120" t="s">
        <v>54</v>
      </c>
      <c r="AH120" t="s">
        <v>682</v>
      </c>
    </row>
    <row r="121" spans="1:34" hidden="1" x14ac:dyDescent="0.35">
      <c r="A121" s="1" t="s">
        <v>683</v>
      </c>
      <c r="B121" t="s">
        <v>684</v>
      </c>
      <c r="C121" t="s">
        <v>62</v>
      </c>
      <c r="D121">
        <v>8</v>
      </c>
      <c r="E121">
        <v>3060</v>
      </c>
      <c r="F121" t="s">
        <v>95</v>
      </c>
      <c r="H121" t="s">
        <v>96</v>
      </c>
      <c r="I121" t="s">
        <v>97</v>
      </c>
      <c r="K121" t="s">
        <v>96</v>
      </c>
      <c r="M121" t="s">
        <v>98</v>
      </c>
      <c r="N121" t="s">
        <v>69</v>
      </c>
      <c r="AH121" t="s">
        <v>99</v>
      </c>
    </row>
    <row r="122" spans="1:34" hidden="1" x14ac:dyDescent="0.35">
      <c r="A122" t="s">
        <v>685</v>
      </c>
      <c r="B122" t="s">
        <v>686</v>
      </c>
      <c r="C122" t="s">
        <v>62</v>
      </c>
      <c r="D122">
        <v>32</v>
      </c>
      <c r="E122">
        <v>3391</v>
      </c>
      <c r="F122" t="s">
        <v>687</v>
      </c>
      <c r="G122" t="s">
        <v>688</v>
      </c>
      <c r="H122" t="s">
        <v>476</v>
      </c>
      <c r="I122" t="s">
        <v>97</v>
      </c>
      <c r="K122" t="s">
        <v>476</v>
      </c>
      <c r="M122" t="s">
        <v>98</v>
      </c>
      <c r="N122" t="s">
        <v>69</v>
      </c>
      <c r="O122" t="s">
        <v>550</v>
      </c>
      <c r="AH122" t="s">
        <v>689</v>
      </c>
    </row>
    <row r="123" spans="1:34" hidden="1" x14ac:dyDescent="0.35">
      <c r="A123" t="s">
        <v>690</v>
      </c>
      <c r="B123" t="s">
        <v>691</v>
      </c>
      <c r="C123" t="s">
        <v>36</v>
      </c>
      <c r="D123">
        <v>258</v>
      </c>
      <c r="E123">
        <v>120598</v>
      </c>
      <c r="F123" t="s">
        <v>692</v>
      </c>
      <c r="G123" t="s">
        <v>693</v>
      </c>
      <c r="H123" t="s">
        <v>694</v>
      </c>
      <c r="I123" t="s">
        <v>695</v>
      </c>
      <c r="K123" t="s">
        <v>696</v>
      </c>
      <c r="L123" t="s">
        <v>49</v>
      </c>
      <c r="M123" t="s">
        <v>135</v>
      </c>
      <c r="N123" t="s">
        <v>697</v>
      </c>
      <c r="AC123" t="s">
        <v>54</v>
      </c>
      <c r="AH123" t="s">
        <v>698</v>
      </c>
    </row>
    <row r="124" spans="1:34" hidden="1" x14ac:dyDescent="0.35">
      <c r="A124" t="s">
        <v>699</v>
      </c>
      <c r="B124" t="s">
        <v>700</v>
      </c>
      <c r="C124" t="s">
        <v>62</v>
      </c>
      <c r="D124">
        <v>3656</v>
      </c>
      <c r="E124">
        <v>377674</v>
      </c>
      <c r="F124" t="s">
        <v>701</v>
      </c>
      <c r="G124" t="s">
        <v>314</v>
      </c>
      <c r="H124" t="s">
        <v>315</v>
      </c>
      <c r="I124" t="s">
        <v>316</v>
      </c>
      <c r="K124" t="s">
        <v>317</v>
      </c>
      <c r="M124" t="s">
        <v>68</v>
      </c>
      <c r="N124" t="s">
        <v>69</v>
      </c>
      <c r="AD124" t="s">
        <v>82</v>
      </c>
      <c r="AH124" t="s">
        <v>702</v>
      </c>
    </row>
    <row r="125" spans="1:34" hidden="1" x14ac:dyDescent="0.35">
      <c r="A125" t="s">
        <v>703</v>
      </c>
      <c r="B125" t="s">
        <v>704</v>
      </c>
      <c r="C125" t="s">
        <v>62</v>
      </c>
      <c r="D125">
        <v>51933</v>
      </c>
      <c r="E125">
        <v>20535584</v>
      </c>
      <c r="F125" t="s">
        <v>705</v>
      </c>
      <c r="G125" t="s">
        <v>314</v>
      </c>
      <c r="H125" t="s">
        <v>315</v>
      </c>
      <c r="I125" t="s">
        <v>316</v>
      </c>
      <c r="K125" t="s">
        <v>317</v>
      </c>
      <c r="M125" t="s">
        <v>68</v>
      </c>
      <c r="N125" t="s">
        <v>69</v>
      </c>
      <c r="AH125" t="s">
        <v>706</v>
      </c>
    </row>
    <row r="126" spans="1:34" hidden="1" x14ac:dyDescent="0.35">
      <c r="A126" t="s">
        <v>707</v>
      </c>
      <c r="B126" t="s">
        <v>708</v>
      </c>
      <c r="C126" t="s">
        <v>62</v>
      </c>
      <c r="D126">
        <v>206</v>
      </c>
      <c r="E126">
        <v>90317</v>
      </c>
      <c r="F126" t="s">
        <v>709</v>
      </c>
      <c r="G126" t="s">
        <v>710</v>
      </c>
      <c r="H126" t="s">
        <v>711</v>
      </c>
      <c r="I126" t="s">
        <v>712</v>
      </c>
      <c r="K126" t="s">
        <v>713</v>
      </c>
      <c r="M126" t="s">
        <v>537</v>
      </c>
      <c r="N126" t="s">
        <v>69</v>
      </c>
      <c r="O126" t="s">
        <v>714</v>
      </c>
      <c r="AC126" t="s">
        <v>54</v>
      </c>
      <c r="AD126" t="s">
        <v>82</v>
      </c>
      <c r="AH126" t="s">
        <v>715</v>
      </c>
    </row>
    <row r="127" spans="1:34" hidden="1" x14ac:dyDescent="0.35">
      <c r="A127" t="s">
        <v>716</v>
      </c>
      <c r="B127" t="s">
        <v>717</v>
      </c>
      <c r="C127" t="s">
        <v>62</v>
      </c>
      <c r="D127">
        <v>4945</v>
      </c>
      <c r="E127">
        <v>1578462</v>
      </c>
      <c r="F127" t="s">
        <v>63</v>
      </c>
      <c r="G127" t="s">
        <v>64</v>
      </c>
      <c r="H127" t="s">
        <v>65</v>
      </c>
      <c r="I127" t="s">
        <v>66</v>
      </c>
      <c r="K127" t="s">
        <v>67</v>
      </c>
      <c r="L127" t="s">
        <v>49</v>
      </c>
      <c r="M127" t="s">
        <v>68</v>
      </c>
      <c r="N127" t="s">
        <v>69</v>
      </c>
      <c r="AH127" t="s">
        <v>70</v>
      </c>
    </row>
    <row r="128" spans="1:34" hidden="1" x14ac:dyDescent="0.35">
      <c r="A128" t="s">
        <v>718</v>
      </c>
      <c r="B128" t="s">
        <v>309</v>
      </c>
      <c r="C128" t="s">
        <v>62</v>
      </c>
      <c r="D128">
        <v>24496</v>
      </c>
      <c r="E128">
        <v>2505812</v>
      </c>
      <c r="F128" t="s">
        <v>258</v>
      </c>
      <c r="G128" t="s">
        <v>259</v>
      </c>
      <c r="H128" t="s">
        <v>260</v>
      </c>
      <c r="I128" t="s">
        <v>261</v>
      </c>
      <c r="J128" t="s">
        <v>262</v>
      </c>
      <c r="K128" t="s">
        <v>263</v>
      </c>
      <c r="M128" t="s">
        <v>264</v>
      </c>
      <c r="N128" t="s">
        <v>69</v>
      </c>
      <c r="O128" t="s">
        <v>265</v>
      </c>
      <c r="AC128" t="s">
        <v>54</v>
      </c>
      <c r="AH128" t="s">
        <v>719</v>
      </c>
    </row>
    <row r="129" spans="1:34" hidden="1" x14ac:dyDescent="0.35">
      <c r="A129" t="s">
        <v>720</v>
      </c>
      <c r="B129" t="s">
        <v>721</v>
      </c>
      <c r="C129" t="s">
        <v>62</v>
      </c>
      <c r="D129">
        <v>135</v>
      </c>
      <c r="E129">
        <v>72620</v>
      </c>
      <c r="F129" t="s">
        <v>323</v>
      </c>
      <c r="G129" t="s">
        <v>314</v>
      </c>
      <c r="H129" t="s">
        <v>315</v>
      </c>
      <c r="I129" t="s">
        <v>316</v>
      </c>
      <c r="K129" t="s">
        <v>317</v>
      </c>
      <c r="M129" t="s">
        <v>68</v>
      </c>
      <c r="N129" t="s">
        <v>69</v>
      </c>
      <c r="AH129" t="s">
        <v>722</v>
      </c>
    </row>
    <row r="130" spans="1:34" hidden="1" x14ac:dyDescent="0.35">
      <c r="A130" t="s">
        <v>723</v>
      </c>
      <c r="B130" t="s">
        <v>724</v>
      </c>
      <c r="C130" t="s">
        <v>36</v>
      </c>
      <c r="D130">
        <v>12</v>
      </c>
      <c r="E130">
        <v>22787</v>
      </c>
      <c r="F130" t="s">
        <v>725</v>
      </c>
      <c r="G130" t="s">
        <v>726</v>
      </c>
      <c r="H130" t="s">
        <v>727</v>
      </c>
      <c r="I130" t="s">
        <v>728</v>
      </c>
      <c r="J130" t="s">
        <v>729</v>
      </c>
      <c r="K130" t="s">
        <v>730</v>
      </c>
      <c r="N130" t="s">
        <v>731</v>
      </c>
      <c r="AC130" t="s">
        <v>54</v>
      </c>
      <c r="AD130" t="s">
        <v>605</v>
      </c>
      <c r="AH130" t="s">
        <v>732</v>
      </c>
    </row>
    <row r="131" spans="1:34" hidden="1" x14ac:dyDescent="0.35">
      <c r="A131" t="s">
        <v>733</v>
      </c>
      <c r="B131" t="s">
        <v>734</v>
      </c>
      <c r="C131" t="s">
        <v>36</v>
      </c>
      <c r="D131">
        <v>1</v>
      </c>
      <c r="E131">
        <v>1599</v>
      </c>
      <c r="F131" t="s">
        <v>116</v>
      </c>
      <c r="H131" t="s">
        <v>39</v>
      </c>
      <c r="I131" t="s">
        <v>40</v>
      </c>
      <c r="K131" t="s">
        <v>39</v>
      </c>
      <c r="M131" t="s">
        <v>41</v>
      </c>
      <c r="N131" t="s">
        <v>42</v>
      </c>
      <c r="O131" t="s">
        <v>148</v>
      </c>
      <c r="AC131" t="s">
        <v>54</v>
      </c>
      <c r="AH131" t="s">
        <v>43</v>
      </c>
    </row>
    <row r="132" spans="1:34" hidden="1" x14ac:dyDescent="0.35">
      <c r="A132" t="s">
        <v>735</v>
      </c>
      <c r="B132" t="s">
        <v>526</v>
      </c>
      <c r="C132" t="s">
        <v>62</v>
      </c>
      <c r="D132">
        <v>48</v>
      </c>
      <c r="E132">
        <v>28896</v>
      </c>
      <c r="F132" t="s">
        <v>527</v>
      </c>
      <c r="G132" t="s">
        <v>528</v>
      </c>
      <c r="H132" t="s">
        <v>349</v>
      </c>
      <c r="I132" t="s">
        <v>350</v>
      </c>
      <c r="K132" t="s">
        <v>529</v>
      </c>
      <c r="L132" t="s">
        <v>49</v>
      </c>
      <c r="M132" t="s">
        <v>98</v>
      </c>
      <c r="N132" t="s">
        <v>69</v>
      </c>
      <c r="O132" t="s">
        <v>222</v>
      </c>
      <c r="X132" t="s">
        <v>736</v>
      </c>
      <c r="AC132" t="s">
        <v>54</v>
      </c>
      <c r="AH132" t="s">
        <v>531</v>
      </c>
    </row>
    <row r="133" spans="1:34" hidden="1" x14ac:dyDescent="0.35">
      <c r="A133" t="s">
        <v>737</v>
      </c>
      <c r="B133" t="s">
        <v>738</v>
      </c>
      <c r="C133" t="s">
        <v>62</v>
      </c>
      <c r="D133">
        <v>2</v>
      </c>
      <c r="E133">
        <v>663</v>
      </c>
      <c r="F133" t="s">
        <v>739</v>
      </c>
      <c r="G133" t="s">
        <v>549</v>
      </c>
      <c r="H133" t="s">
        <v>476</v>
      </c>
      <c r="I133" t="s">
        <v>97</v>
      </c>
      <c r="K133" t="s">
        <v>476</v>
      </c>
      <c r="M133" t="s">
        <v>98</v>
      </c>
      <c r="N133" t="s">
        <v>69</v>
      </c>
      <c r="O133" t="s">
        <v>550</v>
      </c>
      <c r="AH133" t="s">
        <v>740</v>
      </c>
    </row>
    <row r="134" spans="1:34" hidden="1" x14ac:dyDescent="0.35">
      <c r="A134" t="s">
        <v>741</v>
      </c>
      <c r="B134" t="s">
        <v>742</v>
      </c>
      <c r="C134" t="s">
        <v>62</v>
      </c>
      <c r="D134">
        <v>241</v>
      </c>
      <c r="E134">
        <v>106995</v>
      </c>
      <c r="F134" t="s">
        <v>709</v>
      </c>
      <c r="G134" t="s">
        <v>710</v>
      </c>
      <c r="H134" t="s">
        <v>711</v>
      </c>
      <c r="I134" t="s">
        <v>712</v>
      </c>
      <c r="K134" t="s">
        <v>713</v>
      </c>
      <c r="M134" t="s">
        <v>537</v>
      </c>
      <c r="N134" t="s">
        <v>69</v>
      </c>
      <c r="W134" t="s">
        <v>743</v>
      </c>
      <c r="AC134" t="s">
        <v>54</v>
      </c>
      <c r="AD134" t="s">
        <v>82</v>
      </c>
      <c r="AH134" t="s">
        <v>715</v>
      </c>
    </row>
    <row r="135" spans="1:34" hidden="1" x14ac:dyDescent="0.35">
      <c r="A135" t="s">
        <v>744</v>
      </c>
      <c r="B135" t="s">
        <v>547</v>
      </c>
      <c r="C135" t="s">
        <v>62</v>
      </c>
      <c r="D135">
        <v>1121</v>
      </c>
      <c r="E135">
        <v>144311</v>
      </c>
      <c r="F135" t="s">
        <v>360</v>
      </c>
      <c r="G135" t="s">
        <v>361</v>
      </c>
      <c r="H135" t="s">
        <v>362</v>
      </c>
      <c r="I135" t="s">
        <v>97</v>
      </c>
      <c r="K135" t="s">
        <v>363</v>
      </c>
      <c r="M135" t="s">
        <v>98</v>
      </c>
      <c r="N135" t="s">
        <v>69</v>
      </c>
      <c r="O135" t="s">
        <v>343</v>
      </c>
      <c r="AH135" t="s">
        <v>745</v>
      </c>
    </row>
    <row r="136" spans="1:34" hidden="1" x14ac:dyDescent="0.35">
      <c r="A136" t="s">
        <v>746</v>
      </c>
      <c r="B136" t="s">
        <v>747</v>
      </c>
      <c r="C136" t="s">
        <v>62</v>
      </c>
      <c r="D136">
        <v>20</v>
      </c>
      <c r="E136">
        <v>27079</v>
      </c>
      <c r="F136" t="s">
        <v>748</v>
      </c>
      <c r="G136" t="s">
        <v>749</v>
      </c>
      <c r="H136" t="s">
        <v>750</v>
      </c>
      <c r="I136" t="s">
        <v>97</v>
      </c>
      <c r="K136" t="s">
        <v>751</v>
      </c>
      <c r="L136" t="s">
        <v>49</v>
      </c>
      <c r="M136" t="s">
        <v>752</v>
      </c>
      <c r="N136" t="s">
        <v>69</v>
      </c>
      <c r="AA136" t="s">
        <v>753</v>
      </c>
      <c r="AC136" t="s">
        <v>54</v>
      </c>
    </row>
    <row r="137" spans="1:34" x14ac:dyDescent="0.35">
      <c r="A137" t="s">
        <v>754</v>
      </c>
      <c r="B137" t="s">
        <v>755</v>
      </c>
      <c r="C137" t="s">
        <v>62</v>
      </c>
      <c r="D137">
        <v>51</v>
      </c>
      <c r="E137">
        <v>31717</v>
      </c>
      <c r="F137" t="s">
        <v>105</v>
      </c>
      <c r="G137" t="s">
        <v>106</v>
      </c>
      <c r="H137" t="s">
        <v>107</v>
      </c>
      <c r="I137" t="s">
        <v>108</v>
      </c>
      <c r="J137" t="s">
        <v>109</v>
      </c>
      <c r="K137" t="s">
        <v>107</v>
      </c>
      <c r="M137" t="s">
        <v>110</v>
      </c>
      <c r="N137" t="s">
        <v>69</v>
      </c>
      <c r="O137" t="s">
        <v>111</v>
      </c>
      <c r="AH137" t="s">
        <v>756</v>
      </c>
    </row>
    <row r="138" spans="1:34" hidden="1" x14ac:dyDescent="0.35">
      <c r="A138" t="s">
        <v>757</v>
      </c>
      <c r="B138" t="s">
        <v>639</v>
      </c>
      <c r="C138" t="s">
        <v>62</v>
      </c>
      <c r="D138">
        <v>76</v>
      </c>
      <c r="E138">
        <v>6021</v>
      </c>
      <c r="F138" t="s">
        <v>609</v>
      </c>
      <c r="G138" t="s">
        <v>610</v>
      </c>
      <c r="H138" t="s">
        <v>611</v>
      </c>
      <c r="I138" t="s">
        <v>612</v>
      </c>
      <c r="K138" t="s">
        <v>613</v>
      </c>
      <c r="M138" t="s">
        <v>135</v>
      </c>
      <c r="N138" t="s">
        <v>69</v>
      </c>
      <c r="Q138" t="s">
        <v>614</v>
      </c>
      <c r="AC138" t="s">
        <v>54</v>
      </c>
      <c r="AE138" t="s">
        <v>615</v>
      </c>
      <c r="AH138" t="s">
        <v>616</v>
      </c>
    </row>
    <row r="139" spans="1:34" hidden="1" x14ac:dyDescent="0.35">
      <c r="A139" t="s">
        <v>758</v>
      </c>
      <c r="B139" t="s">
        <v>759</v>
      </c>
      <c r="C139" t="s">
        <v>36</v>
      </c>
      <c r="D139">
        <v>1189</v>
      </c>
      <c r="E139">
        <v>385921</v>
      </c>
      <c r="F139" t="s">
        <v>760</v>
      </c>
      <c r="G139" t="s">
        <v>761</v>
      </c>
      <c r="H139" t="s">
        <v>762</v>
      </c>
      <c r="I139" t="s">
        <v>763</v>
      </c>
      <c r="K139" t="s">
        <v>762</v>
      </c>
      <c r="M139" t="s">
        <v>764</v>
      </c>
      <c r="N139" t="s">
        <v>411</v>
      </c>
      <c r="AC139" t="s">
        <v>54</v>
      </c>
      <c r="AH139" t="s">
        <v>765</v>
      </c>
    </row>
    <row r="140" spans="1:34" hidden="1" x14ac:dyDescent="0.35">
      <c r="A140" t="s">
        <v>766</v>
      </c>
      <c r="B140" t="s">
        <v>767</v>
      </c>
      <c r="C140" t="s">
        <v>202</v>
      </c>
      <c r="D140">
        <v>37</v>
      </c>
      <c r="E140">
        <v>26107</v>
      </c>
      <c r="F140" t="s">
        <v>768</v>
      </c>
      <c r="G140" t="s">
        <v>204</v>
      </c>
      <c r="H140" t="s">
        <v>205</v>
      </c>
      <c r="I140" t="s">
        <v>206</v>
      </c>
      <c r="K140" t="s">
        <v>207</v>
      </c>
      <c r="M140" t="s">
        <v>208</v>
      </c>
      <c r="N140" t="s">
        <v>209</v>
      </c>
      <c r="S140" t="s">
        <v>769</v>
      </c>
      <c r="AC140" t="s">
        <v>54</v>
      </c>
    </row>
    <row r="141" spans="1:34" hidden="1" x14ac:dyDescent="0.35">
      <c r="A141" t="s">
        <v>770</v>
      </c>
      <c r="B141" t="s">
        <v>771</v>
      </c>
      <c r="C141" t="s">
        <v>62</v>
      </c>
      <c r="D141">
        <v>1021</v>
      </c>
      <c r="E141">
        <v>1481121</v>
      </c>
      <c r="F141" t="s">
        <v>772</v>
      </c>
      <c r="H141" t="s">
        <v>176</v>
      </c>
      <c r="I141" t="s">
        <v>177</v>
      </c>
      <c r="J141" t="s">
        <v>178</v>
      </c>
      <c r="K141" t="s">
        <v>179</v>
      </c>
      <c r="N141" t="s">
        <v>69</v>
      </c>
      <c r="P141" t="s">
        <v>180</v>
      </c>
      <c r="AC141" t="s">
        <v>54</v>
      </c>
      <c r="AH141" t="s">
        <v>773</v>
      </c>
    </row>
    <row r="142" spans="1:34" hidden="1" x14ac:dyDescent="0.35">
      <c r="A142" t="s">
        <v>774</v>
      </c>
      <c r="B142" t="s">
        <v>775</v>
      </c>
      <c r="C142" t="s">
        <v>62</v>
      </c>
      <c r="D142">
        <v>65</v>
      </c>
      <c r="E142">
        <v>6608</v>
      </c>
      <c r="F142" t="s">
        <v>687</v>
      </c>
      <c r="G142" t="s">
        <v>688</v>
      </c>
      <c r="H142" t="s">
        <v>476</v>
      </c>
      <c r="I142" t="s">
        <v>97</v>
      </c>
      <c r="K142" t="s">
        <v>476</v>
      </c>
      <c r="M142" t="s">
        <v>98</v>
      </c>
      <c r="N142" t="s">
        <v>69</v>
      </c>
      <c r="O142" t="s">
        <v>550</v>
      </c>
      <c r="AH142" t="s">
        <v>776</v>
      </c>
    </row>
    <row r="143" spans="1:34" hidden="1" x14ac:dyDescent="0.35">
      <c r="A143" t="s">
        <v>777</v>
      </c>
      <c r="B143" t="s">
        <v>738</v>
      </c>
      <c r="C143" t="s">
        <v>62</v>
      </c>
      <c r="D143">
        <v>64</v>
      </c>
      <c r="E143">
        <v>8183</v>
      </c>
      <c r="F143" t="s">
        <v>687</v>
      </c>
      <c r="G143" t="s">
        <v>688</v>
      </c>
      <c r="H143" t="s">
        <v>476</v>
      </c>
      <c r="I143" t="s">
        <v>97</v>
      </c>
      <c r="K143" t="s">
        <v>476</v>
      </c>
      <c r="M143" t="s">
        <v>98</v>
      </c>
      <c r="N143" t="s">
        <v>69</v>
      </c>
      <c r="O143" t="s">
        <v>550</v>
      </c>
      <c r="AH143" t="s">
        <v>778</v>
      </c>
    </row>
    <row r="144" spans="1:34" hidden="1" x14ac:dyDescent="0.35">
      <c r="A144" t="s">
        <v>779</v>
      </c>
      <c r="B144" t="s">
        <v>780</v>
      </c>
      <c r="C144" t="s">
        <v>62</v>
      </c>
      <c r="D144">
        <v>14529</v>
      </c>
      <c r="E144">
        <v>15188542</v>
      </c>
      <c r="F144" t="s">
        <v>781</v>
      </c>
      <c r="H144" t="s">
        <v>176</v>
      </c>
      <c r="I144" t="s">
        <v>177</v>
      </c>
      <c r="J144" t="s">
        <v>178</v>
      </c>
      <c r="K144" t="s">
        <v>179</v>
      </c>
      <c r="N144" t="s">
        <v>69</v>
      </c>
      <c r="P144" t="s">
        <v>180</v>
      </c>
      <c r="AD144" t="s">
        <v>82</v>
      </c>
      <c r="AH144" t="s">
        <v>181</v>
      </c>
    </row>
    <row r="145" spans="1:34" hidden="1" x14ac:dyDescent="0.35">
      <c r="A145" t="s">
        <v>782</v>
      </c>
      <c r="B145" t="s">
        <v>783</v>
      </c>
      <c r="C145" t="s">
        <v>62</v>
      </c>
      <c r="D145">
        <v>99</v>
      </c>
      <c r="E145">
        <v>11018</v>
      </c>
      <c r="F145" t="s">
        <v>687</v>
      </c>
      <c r="G145" t="s">
        <v>688</v>
      </c>
      <c r="H145" t="s">
        <v>476</v>
      </c>
      <c r="I145" t="s">
        <v>97</v>
      </c>
      <c r="K145" t="s">
        <v>476</v>
      </c>
      <c r="M145" t="s">
        <v>98</v>
      </c>
      <c r="N145" t="s">
        <v>69</v>
      </c>
      <c r="O145" t="s">
        <v>550</v>
      </c>
      <c r="AH145" t="s">
        <v>784</v>
      </c>
    </row>
    <row r="146" spans="1:34" hidden="1" x14ac:dyDescent="0.35">
      <c r="A146" s="1" t="s">
        <v>785</v>
      </c>
      <c r="B146" t="s">
        <v>786</v>
      </c>
      <c r="C146" t="s">
        <v>62</v>
      </c>
      <c r="D146">
        <v>521</v>
      </c>
      <c r="E146">
        <v>67367</v>
      </c>
      <c r="F146" t="s">
        <v>787</v>
      </c>
      <c r="G146" t="s">
        <v>361</v>
      </c>
      <c r="H146" t="s">
        <v>476</v>
      </c>
      <c r="I146" t="s">
        <v>97</v>
      </c>
      <c r="K146" t="s">
        <v>476</v>
      </c>
      <c r="M146" t="s">
        <v>98</v>
      </c>
      <c r="N146" t="s">
        <v>69</v>
      </c>
      <c r="O146" t="s">
        <v>343</v>
      </c>
      <c r="AH146" t="s">
        <v>788</v>
      </c>
    </row>
    <row r="147" spans="1:34" hidden="1" x14ac:dyDescent="0.35">
      <c r="A147" t="s">
        <v>789</v>
      </c>
      <c r="B147" t="s">
        <v>790</v>
      </c>
      <c r="C147" t="s">
        <v>62</v>
      </c>
      <c r="D147">
        <v>1675</v>
      </c>
      <c r="E147">
        <v>102632</v>
      </c>
      <c r="F147" t="s">
        <v>791</v>
      </c>
      <c r="G147" t="s">
        <v>710</v>
      </c>
      <c r="H147" t="s">
        <v>792</v>
      </c>
      <c r="I147" t="s">
        <v>793</v>
      </c>
      <c r="K147" t="s">
        <v>794</v>
      </c>
      <c r="M147" t="s">
        <v>254</v>
      </c>
      <c r="N147" t="s">
        <v>69</v>
      </c>
      <c r="S147" t="s">
        <v>795</v>
      </c>
      <c r="AC147" t="s">
        <v>54</v>
      </c>
      <c r="AD147" t="s">
        <v>82</v>
      </c>
    </row>
    <row r="148" spans="1:34" hidden="1" x14ac:dyDescent="0.35">
      <c r="A148" t="s">
        <v>796</v>
      </c>
      <c r="B148" t="s">
        <v>441</v>
      </c>
      <c r="C148" t="s">
        <v>62</v>
      </c>
      <c r="D148">
        <v>200</v>
      </c>
      <c r="E148">
        <v>139880</v>
      </c>
      <c r="F148" t="s">
        <v>165</v>
      </c>
      <c r="G148" t="s">
        <v>166</v>
      </c>
      <c r="H148" t="s">
        <v>167</v>
      </c>
      <c r="I148" t="s">
        <v>97</v>
      </c>
      <c r="K148" t="s">
        <v>168</v>
      </c>
      <c r="N148" t="s">
        <v>69</v>
      </c>
      <c r="O148" t="s">
        <v>169</v>
      </c>
      <c r="W148" t="s">
        <v>170</v>
      </c>
      <c r="AA148" t="s">
        <v>171</v>
      </c>
      <c r="AC148" t="s">
        <v>54</v>
      </c>
      <c r="AH148" t="s">
        <v>172</v>
      </c>
    </row>
    <row r="149" spans="1:34" hidden="1" x14ac:dyDescent="0.35">
      <c r="A149" t="s">
        <v>797</v>
      </c>
      <c r="B149" t="s">
        <v>798</v>
      </c>
      <c r="C149" t="s">
        <v>62</v>
      </c>
      <c r="D149">
        <v>5967</v>
      </c>
      <c r="E149">
        <v>2468891</v>
      </c>
      <c r="F149" t="s">
        <v>313</v>
      </c>
      <c r="G149" t="s">
        <v>799</v>
      </c>
      <c r="H149" t="s">
        <v>349</v>
      </c>
      <c r="I149" t="s">
        <v>350</v>
      </c>
      <c r="K149" t="s">
        <v>351</v>
      </c>
      <c r="L149" t="s">
        <v>134</v>
      </c>
      <c r="M149" t="s">
        <v>98</v>
      </c>
      <c r="N149" t="s">
        <v>69</v>
      </c>
      <c r="W149" t="s">
        <v>800</v>
      </c>
      <c r="AC149" t="s">
        <v>54</v>
      </c>
      <c r="AH149" t="s">
        <v>801</v>
      </c>
    </row>
    <row r="150" spans="1:34" hidden="1" x14ac:dyDescent="0.35">
      <c r="A150" t="s">
        <v>802</v>
      </c>
      <c r="B150" t="s">
        <v>803</v>
      </c>
      <c r="C150" t="s">
        <v>62</v>
      </c>
      <c r="D150">
        <v>240</v>
      </c>
      <c r="E150">
        <v>89390</v>
      </c>
      <c r="F150" t="s">
        <v>709</v>
      </c>
      <c r="G150" t="s">
        <v>710</v>
      </c>
      <c r="H150" t="s">
        <v>711</v>
      </c>
      <c r="I150" t="s">
        <v>712</v>
      </c>
      <c r="K150" t="s">
        <v>713</v>
      </c>
      <c r="M150" t="s">
        <v>537</v>
      </c>
      <c r="N150" t="s">
        <v>69</v>
      </c>
      <c r="O150" t="s">
        <v>714</v>
      </c>
      <c r="AC150" t="s">
        <v>54</v>
      </c>
      <c r="AD150" t="s">
        <v>82</v>
      </c>
      <c r="AE150" t="s">
        <v>804</v>
      </c>
      <c r="AH150" t="s">
        <v>805</v>
      </c>
    </row>
    <row r="151" spans="1:34" hidden="1" x14ac:dyDescent="0.35">
      <c r="A151" t="s">
        <v>806</v>
      </c>
      <c r="B151" t="s">
        <v>807</v>
      </c>
      <c r="C151" t="s">
        <v>62</v>
      </c>
      <c r="D151">
        <v>3</v>
      </c>
      <c r="E151">
        <v>2080</v>
      </c>
      <c r="F151" t="s">
        <v>328</v>
      </c>
      <c r="H151" t="s">
        <v>251</v>
      </c>
      <c r="I151" t="s">
        <v>252</v>
      </c>
      <c r="K151" t="s">
        <v>253</v>
      </c>
      <c r="M151" t="s">
        <v>254</v>
      </c>
      <c r="N151" t="s">
        <v>69</v>
      </c>
      <c r="AC151" t="s">
        <v>54</v>
      </c>
      <c r="AH151" t="s">
        <v>255</v>
      </c>
    </row>
    <row r="152" spans="1:34" hidden="1" x14ac:dyDescent="0.35">
      <c r="A152" t="s">
        <v>808</v>
      </c>
      <c r="B152" t="s">
        <v>809</v>
      </c>
      <c r="C152" t="s">
        <v>36</v>
      </c>
      <c r="D152">
        <v>0</v>
      </c>
      <c r="E152">
        <v>949</v>
      </c>
      <c r="F152" t="s">
        <v>58</v>
      </c>
      <c r="H152" t="s">
        <v>39</v>
      </c>
      <c r="I152" t="s">
        <v>40</v>
      </c>
      <c r="K152" t="s">
        <v>39</v>
      </c>
      <c r="M152" t="s">
        <v>41</v>
      </c>
      <c r="N152" t="s">
        <v>42</v>
      </c>
      <c r="O152" t="s">
        <v>59</v>
      </c>
      <c r="AC152" t="s">
        <v>54</v>
      </c>
      <c r="AH152" t="s">
        <v>43</v>
      </c>
    </row>
    <row r="153" spans="1:34" hidden="1" x14ac:dyDescent="0.35">
      <c r="A153" t="s">
        <v>810</v>
      </c>
      <c r="B153" t="s">
        <v>809</v>
      </c>
      <c r="C153" t="s">
        <v>36</v>
      </c>
      <c r="D153">
        <v>0</v>
      </c>
      <c r="E153">
        <v>1415</v>
      </c>
      <c r="F153" t="s">
        <v>116</v>
      </c>
      <c r="H153" t="s">
        <v>39</v>
      </c>
      <c r="I153" t="s">
        <v>40</v>
      </c>
      <c r="K153" t="s">
        <v>39</v>
      </c>
      <c r="M153" t="s">
        <v>41</v>
      </c>
      <c r="N153" t="s">
        <v>42</v>
      </c>
      <c r="O153" t="s">
        <v>117</v>
      </c>
      <c r="AC153" t="s">
        <v>54</v>
      </c>
      <c r="AH153" t="s">
        <v>43</v>
      </c>
    </row>
    <row r="154" spans="1:34" hidden="1" x14ac:dyDescent="0.35">
      <c r="A154" t="s">
        <v>811</v>
      </c>
      <c r="B154" t="s">
        <v>812</v>
      </c>
      <c r="C154" t="s">
        <v>73</v>
      </c>
      <c r="D154">
        <v>636</v>
      </c>
      <c r="E154">
        <v>233619</v>
      </c>
      <c r="F154" t="s">
        <v>433</v>
      </c>
      <c r="G154" t="s">
        <v>434</v>
      </c>
      <c r="H154" t="s">
        <v>435</v>
      </c>
      <c r="I154" t="s">
        <v>436</v>
      </c>
      <c r="K154" t="s">
        <v>813</v>
      </c>
      <c r="M154" t="s">
        <v>438</v>
      </c>
      <c r="N154" t="s">
        <v>80</v>
      </c>
      <c r="AC154" t="s">
        <v>54</v>
      </c>
      <c r="AD154" t="s">
        <v>82</v>
      </c>
      <c r="AH154" t="s">
        <v>439</v>
      </c>
    </row>
    <row r="155" spans="1:34" hidden="1" x14ac:dyDescent="0.35">
      <c r="A155" t="s">
        <v>814</v>
      </c>
      <c r="B155" t="s">
        <v>815</v>
      </c>
      <c r="C155" t="s">
        <v>62</v>
      </c>
      <c r="D155">
        <v>3</v>
      </c>
      <c r="E155">
        <v>2061</v>
      </c>
      <c r="F155" t="s">
        <v>816</v>
      </c>
      <c r="G155" t="s">
        <v>817</v>
      </c>
      <c r="H155" t="s">
        <v>271</v>
      </c>
      <c r="I155" t="s">
        <v>272</v>
      </c>
      <c r="J155" t="s">
        <v>818</v>
      </c>
      <c r="K155" t="s">
        <v>819</v>
      </c>
      <c r="M155" t="s">
        <v>98</v>
      </c>
      <c r="N155" t="s">
        <v>69</v>
      </c>
      <c r="S155" t="s">
        <v>820</v>
      </c>
      <c r="AC155" t="s">
        <v>54</v>
      </c>
      <c r="AD155" t="s">
        <v>82</v>
      </c>
    </row>
    <row r="156" spans="1:34" hidden="1" x14ac:dyDescent="0.35">
      <c r="A156" t="s">
        <v>821</v>
      </c>
      <c r="B156" t="s">
        <v>545</v>
      </c>
      <c r="C156" t="s">
        <v>62</v>
      </c>
      <c r="D156">
        <v>78</v>
      </c>
      <c r="E156">
        <v>46339</v>
      </c>
      <c r="F156" t="s">
        <v>527</v>
      </c>
      <c r="G156" t="s">
        <v>528</v>
      </c>
      <c r="H156" t="s">
        <v>349</v>
      </c>
      <c r="I156" t="s">
        <v>350</v>
      </c>
      <c r="K156" t="s">
        <v>529</v>
      </c>
      <c r="L156" t="s">
        <v>49</v>
      </c>
      <c r="M156" t="s">
        <v>98</v>
      </c>
      <c r="N156" t="s">
        <v>69</v>
      </c>
      <c r="O156" t="s">
        <v>222</v>
      </c>
      <c r="X156" t="s">
        <v>736</v>
      </c>
      <c r="AC156" t="s">
        <v>54</v>
      </c>
      <c r="AH156" t="s">
        <v>531</v>
      </c>
    </row>
    <row r="157" spans="1:34" hidden="1" x14ac:dyDescent="0.35">
      <c r="A157" t="s">
        <v>822</v>
      </c>
      <c r="B157" t="s">
        <v>823</v>
      </c>
      <c r="C157" t="s">
        <v>62</v>
      </c>
      <c r="D157">
        <v>49</v>
      </c>
      <c r="E157">
        <v>17053</v>
      </c>
      <c r="F157" t="s">
        <v>824</v>
      </c>
      <c r="H157" t="s">
        <v>369</v>
      </c>
      <c r="I157" t="s">
        <v>370</v>
      </c>
      <c r="J157" t="s">
        <v>369</v>
      </c>
      <c r="K157" t="s">
        <v>369</v>
      </c>
      <c r="M157" t="s">
        <v>98</v>
      </c>
      <c r="N157" t="s">
        <v>69</v>
      </c>
      <c r="P157" t="s">
        <v>371</v>
      </c>
      <c r="AH157" t="s">
        <v>825</v>
      </c>
    </row>
    <row r="158" spans="1:34" hidden="1" x14ac:dyDescent="0.35">
      <c r="A158" t="s">
        <v>826</v>
      </c>
      <c r="B158" t="s">
        <v>312</v>
      </c>
      <c r="C158" t="s">
        <v>62</v>
      </c>
      <c r="D158">
        <v>2518</v>
      </c>
      <c r="E158">
        <v>1089827</v>
      </c>
      <c r="F158" t="s">
        <v>313</v>
      </c>
      <c r="G158" t="s">
        <v>314</v>
      </c>
      <c r="H158" t="s">
        <v>315</v>
      </c>
      <c r="I158" t="s">
        <v>316</v>
      </c>
      <c r="K158" t="s">
        <v>317</v>
      </c>
      <c r="M158" t="s">
        <v>68</v>
      </c>
      <c r="N158" t="s">
        <v>69</v>
      </c>
      <c r="AD158" t="s">
        <v>82</v>
      </c>
      <c r="AH158" t="s">
        <v>827</v>
      </c>
    </row>
    <row r="159" spans="1:34" hidden="1" x14ac:dyDescent="0.35">
      <c r="A159" t="s">
        <v>828</v>
      </c>
      <c r="B159" t="s">
        <v>829</v>
      </c>
      <c r="C159" t="s">
        <v>290</v>
      </c>
      <c r="D159">
        <v>25197</v>
      </c>
      <c r="E159">
        <v>10567943</v>
      </c>
      <c r="F159" t="s">
        <v>291</v>
      </c>
      <c r="G159" t="s">
        <v>292</v>
      </c>
      <c r="H159" t="s">
        <v>293</v>
      </c>
      <c r="I159" t="s">
        <v>294</v>
      </c>
      <c r="K159" t="s">
        <v>295</v>
      </c>
      <c r="M159" t="s">
        <v>98</v>
      </c>
      <c r="N159" t="s">
        <v>296</v>
      </c>
      <c r="AC159" t="s">
        <v>54</v>
      </c>
      <c r="AH159" t="s">
        <v>297</v>
      </c>
    </row>
    <row r="160" spans="1:34" hidden="1" x14ac:dyDescent="0.35">
      <c r="A160" t="s">
        <v>830</v>
      </c>
      <c r="B160" t="s">
        <v>831</v>
      </c>
      <c r="C160" t="s">
        <v>62</v>
      </c>
      <c r="D160">
        <v>16248</v>
      </c>
      <c r="E160">
        <v>1687301</v>
      </c>
      <c r="F160" t="s">
        <v>258</v>
      </c>
      <c r="G160" t="s">
        <v>259</v>
      </c>
      <c r="H160" t="s">
        <v>260</v>
      </c>
      <c r="I160" t="s">
        <v>261</v>
      </c>
      <c r="J160" t="s">
        <v>262</v>
      </c>
      <c r="K160" t="s">
        <v>263</v>
      </c>
      <c r="M160" t="s">
        <v>264</v>
      </c>
      <c r="N160" t="s">
        <v>69</v>
      </c>
      <c r="O160" t="s">
        <v>832</v>
      </c>
      <c r="AC160" t="s">
        <v>54</v>
      </c>
    </row>
    <row r="161" spans="1:34" hidden="1" x14ac:dyDescent="0.35">
      <c r="A161" t="s">
        <v>833</v>
      </c>
      <c r="B161" t="s">
        <v>834</v>
      </c>
      <c r="C161" t="s">
        <v>62</v>
      </c>
      <c r="D161">
        <v>49</v>
      </c>
      <c r="E161">
        <v>33114</v>
      </c>
      <c r="F161" t="s">
        <v>328</v>
      </c>
      <c r="H161" t="s">
        <v>251</v>
      </c>
      <c r="I161" t="s">
        <v>252</v>
      </c>
      <c r="K161" t="s">
        <v>253</v>
      </c>
      <c r="M161" t="s">
        <v>254</v>
      </c>
      <c r="N161" t="s">
        <v>69</v>
      </c>
      <c r="AC161" t="s">
        <v>54</v>
      </c>
      <c r="AH161" t="s">
        <v>329</v>
      </c>
    </row>
    <row r="162" spans="1:34" hidden="1" x14ac:dyDescent="0.35">
      <c r="A162" t="s">
        <v>835</v>
      </c>
      <c r="B162" t="s">
        <v>836</v>
      </c>
      <c r="C162" t="s">
        <v>62</v>
      </c>
      <c r="D162">
        <v>1520</v>
      </c>
      <c r="E162">
        <v>452486</v>
      </c>
      <c r="F162" t="s">
        <v>837</v>
      </c>
      <c r="G162" t="s">
        <v>838</v>
      </c>
      <c r="H162" t="s">
        <v>349</v>
      </c>
      <c r="I162" t="s">
        <v>350</v>
      </c>
      <c r="K162" t="s">
        <v>351</v>
      </c>
      <c r="L162" t="s">
        <v>49</v>
      </c>
      <c r="M162" t="s">
        <v>98</v>
      </c>
      <c r="N162" t="s">
        <v>69</v>
      </c>
      <c r="S162" t="s">
        <v>839</v>
      </c>
      <c r="AC162" t="s">
        <v>54</v>
      </c>
      <c r="AH162" t="s">
        <v>354</v>
      </c>
    </row>
    <row r="163" spans="1:34" hidden="1" x14ac:dyDescent="0.35">
      <c r="A163" t="s">
        <v>840</v>
      </c>
      <c r="B163" t="s">
        <v>841</v>
      </c>
      <c r="C163" t="s">
        <v>62</v>
      </c>
      <c r="D163">
        <v>67</v>
      </c>
      <c r="E163">
        <v>21492</v>
      </c>
      <c r="F163" t="s">
        <v>347</v>
      </c>
      <c r="G163" t="s">
        <v>348</v>
      </c>
      <c r="H163" t="s">
        <v>349</v>
      </c>
      <c r="I163" t="s">
        <v>350</v>
      </c>
      <c r="K163" t="s">
        <v>351</v>
      </c>
      <c r="L163" t="s">
        <v>49</v>
      </c>
      <c r="M163" t="s">
        <v>98</v>
      </c>
      <c r="N163" t="s">
        <v>69</v>
      </c>
      <c r="P163" t="s">
        <v>352</v>
      </c>
      <c r="U163" t="s">
        <v>353</v>
      </c>
      <c r="AC163" t="s">
        <v>54</v>
      </c>
      <c r="AH163" t="s">
        <v>354</v>
      </c>
    </row>
    <row r="164" spans="1:34" hidden="1" x14ac:dyDescent="0.35">
      <c r="A164" t="s">
        <v>842</v>
      </c>
      <c r="B164" t="s">
        <v>119</v>
      </c>
      <c r="C164" t="s">
        <v>62</v>
      </c>
      <c r="D164">
        <v>674</v>
      </c>
      <c r="E164">
        <v>452202</v>
      </c>
      <c r="F164" t="s">
        <v>120</v>
      </c>
      <c r="G164" t="s">
        <v>121</v>
      </c>
      <c r="H164" t="s">
        <v>122</v>
      </c>
      <c r="I164" t="s">
        <v>123</v>
      </c>
      <c r="K164" t="s">
        <v>124</v>
      </c>
      <c r="M164" t="s">
        <v>125</v>
      </c>
      <c r="N164" t="s">
        <v>69</v>
      </c>
      <c r="AH164" t="s">
        <v>843</v>
      </c>
    </row>
    <row r="165" spans="1:34" hidden="1" x14ac:dyDescent="0.35">
      <c r="A165" t="s">
        <v>844</v>
      </c>
      <c r="B165" t="s">
        <v>845</v>
      </c>
      <c r="C165" t="s">
        <v>62</v>
      </c>
      <c r="D165">
        <v>489</v>
      </c>
      <c r="E165">
        <v>58515</v>
      </c>
      <c r="F165" t="s">
        <v>787</v>
      </c>
      <c r="G165" t="s">
        <v>361</v>
      </c>
      <c r="H165" t="s">
        <v>476</v>
      </c>
      <c r="I165" t="s">
        <v>97</v>
      </c>
      <c r="K165" t="s">
        <v>476</v>
      </c>
      <c r="M165" t="s">
        <v>98</v>
      </c>
      <c r="N165" t="s">
        <v>69</v>
      </c>
      <c r="O165" t="s">
        <v>343</v>
      </c>
      <c r="AH165" t="s">
        <v>846</v>
      </c>
    </row>
    <row r="166" spans="1:34" hidden="1" x14ac:dyDescent="0.35">
      <c r="A166" t="s">
        <v>847</v>
      </c>
      <c r="B166" t="s">
        <v>848</v>
      </c>
      <c r="C166" t="s">
        <v>62</v>
      </c>
      <c r="D166">
        <v>23</v>
      </c>
      <c r="E166">
        <v>13396</v>
      </c>
      <c r="F166" t="s">
        <v>849</v>
      </c>
      <c r="H166" t="s">
        <v>850</v>
      </c>
      <c r="I166" t="s">
        <v>97</v>
      </c>
      <c r="K166" t="s">
        <v>851</v>
      </c>
      <c r="M166" t="s">
        <v>98</v>
      </c>
      <c r="N166" t="s">
        <v>69</v>
      </c>
      <c r="P166" t="s">
        <v>852</v>
      </c>
      <c r="AA166" t="s">
        <v>853</v>
      </c>
      <c r="AC166" t="s">
        <v>54</v>
      </c>
      <c r="AH166" t="s">
        <v>854</v>
      </c>
    </row>
    <row r="167" spans="1:34" hidden="1" x14ac:dyDescent="0.35">
      <c r="A167" t="s">
        <v>855</v>
      </c>
      <c r="B167" t="s">
        <v>578</v>
      </c>
      <c r="C167" t="s">
        <v>73</v>
      </c>
      <c r="D167">
        <v>135</v>
      </c>
      <c r="E167">
        <v>61300</v>
      </c>
      <c r="F167" t="s">
        <v>433</v>
      </c>
      <c r="G167" t="s">
        <v>434</v>
      </c>
      <c r="H167" t="s">
        <v>435</v>
      </c>
      <c r="I167" t="s">
        <v>436</v>
      </c>
      <c r="K167" t="s">
        <v>437</v>
      </c>
      <c r="M167" t="s">
        <v>438</v>
      </c>
      <c r="N167" t="s">
        <v>80</v>
      </c>
      <c r="AC167" t="s">
        <v>54</v>
      </c>
      <c r="AD167" t="s">
        <v>82</v>
      </c>
      <c r="AH167" t="s">
        <v>579</v>
      </c>
    </row>
    <row r="168" spans="1:34" hidden="1" x14ac:dyDescent="0.35">
      <c r="A168" t="s">
        <v>856</v>
      </c>
      <c r="B168" t="s">
        <v>857</v>
      </c>
      <c r="C168" t="s">
        <v>62</v>
      </c>
      <c r="D168">
        <v>0</v>
      </c>
      <c r="E168">
        <v>2</v>
      </c>
      <c r="F168" t="s">
        <v>277</v>
      </c>
      <c r="G168" t="s">
        <v>278</v>
      </c>
      <c r="H168" t="s">
        <v>260</v>
      </c>
      <c r="I168" t="s">
        <v>261</v>
      </c>
      <c r="J168" t="s">
        <v>262</v>
      </c>
      <c r="K168" t="s">
        <v>263</v>
      </c>
      <c r="M168" t="s">
        <v>264</v>
      </c>
      <c r="N168" t="s">
        <v>69</v>
      </c>
      <c r="O168" t="s">
        <v>279</v>
      </c>
      <c r="AA168" t="s">
        <v>280</v>
      </c>
      <c r="AC168" t="s">
        <v>54</v>
      </c>
      <c r="AH168" t="s">
        <v>719</v>
      </c>
    </row>
    <row r="169" spans="1:34" hidden="1" x14ac:dyDescent="0.35">
      <c r="A169" t="s">
        <v>858</v>
      </c>
      <c r="B169" t="s">
        <v>859</v>
      </c>
      <c r="C169" t="s">
        <v>62</v>
      </c>
      <c r="D169">
        <v>78</v>
      </c>
      <c r="E169">
        <v>43702</v>
      </c>
      <c r="F169" t="s">
        <v>337</v>
      </c>
      <c r="G169" t="s">
        <v>338</v>
      </c>
      <c r="H169" t="s">
        <v>339</v>
      </c>
      <c r="I169" t="s">
        <v>340</v>
      </c>
      <c r="J169" t="s">
        <v>341</v>
      </c>
      <c r="K169" t="s">
        <v>341</v>
      </c>
      <c r="M169" t="s">
        <v>342</v>
      </c>
      <c r="N169" t="s">
        <v>69</v>
      </c>
      <c r="O169" t="s">
        <v>343</v>
      </c>
      <c r="AH169" t="s">
        <v>344</v>
      </c>
    </row>
    <row r="170" spans="1:34" hidden="1" x14ac:dyDescent="0.35">
      <c r="A170" t="s">
        <v>860</v>
      </c>
      <c r="B170" t="s">
        <v>861</v>
      </c>
      <c r="C170" t="s">
        <v>36</v>
      </c>
      <c r="D170">
        <v>162</v>
      </c>
      <c r="E170">
        <v>40926</v>
      </c>
      <c r="F170" t="s">
        <v>862</v>
      </c>
      <c r="G170" t="s">
        <v>863</v>
      </c>
      <c r="H170" t="s">
        <v>864</v>
      </c>
      <c r="I170" t="s">
        <v>865</v>
      </c>
      <c r="K170" t="s">
        <v>866</v>
      </c>
      <c r="M170" t="s">
        <v>98</v>
      </c>
      <c r="N170" t="s">
        <v>411</v>
      </c>
      <c r="U170" t="s">
        <v>867</v>
      </c>
      <c r="AC170" t="s">
        <v>54</v>
      </c>
      <c r="AH170" t="s">
        <v>868</v>
      </c>
    </row>
    <row r="171" spans="1:34" hidden="1" x14ac:dyDescent="0.35">
      <c r="A171" t="s">
        <v>869</v>
      </c>
      <c r="B171" t="s">
        <v>420</v>
      </c>
      <c r="C171" t="s">
        <v>62</v>
      </c>
      <c r="D171">
        <v>1247</v>
      </c>
      <c r="E171">
        <v>497012</v>
      </c>
      <c r="F171" t="s">
        <v>120</v>
      </c>
      <c r="G171" t="s">
        <v>121</v>
      </c>
      <c r="H171" t="s">
        <v>122</v>
      </c>
      <c r="I171" t="s">
        <v>123</v>
      </c>
      <c r="K171" t="s">
        <v>124</v>
      </c>
      <c r="M171" t="s">
        <v>125</v>
      </c>
      <c r="N171" t="s">
        <v>69</v>
      </c>
      <c r="AH171" t="s">
        <v>870</v>
      </c>
    </row>
    <row r="172" spans="1:34" hidden="1" x14ac:dyDescent="0.35">
      <c r="A172" t="s">
        <v>871</v>
      </c>
      <c r="B172" t="s">
        <v>872</v>
      </c>
      <c r="C172" t="s">
        <v>62</v>
      </c>
      <c r="D172">
        <v>54</v>
      </c>
      <c r="E172">
        <v>49631</v>
      </c>
      <c r="F172" t="s">
        <v>120</v>
      </c>
      <c r="G172" t="s">
        <v>121</v>
      </c>
      <c r="H172" t="s">
        <v>122</v>
      </c>
      <c r="I172" t="s">
        <v>123</v>
      </c>
      <c r="K172" t="s">
        <v>124</v>
      </c>
      <c r="M172" t="s">
        <v>125</v>
      </c>
      <c r="N172" t="s">
        <v>69</v>
      </c>
      <c r="AA172" t="s">
        <v>213</v>
      </c>
      <c r="AH172" t="s">
        <v>873</v>
      </c>
    </row>
    <row r="173" spans="1:34" hidden="1" x14ac:dyDescent="0.35">
      <c r="A173" t="s">
        <v>874</v>
      </c>
      <c r="B173" t="s">
        <v>420</v>
      </c>
      <c r="C173" t="s">
        <v>62</v>
      </c>
      <c r="D173">
        <v>326</v>
      </c>
      <c r="E173">
        <v>191347</v>
      </c>
      <c r="F173" t="s">
        <v>120</v>
      </c>
      <c r="G173" t="s">
        <v>121</v>
      </c>
      <c r="H173" t="s">
        <v>122</v>
      </c>
      <c r="I173" t="s">
        <v>123</v>
      </c>
      <c r="K173" t="s">
        <v>124</v>
      </c>
      <c r="M173" t="s">
        <v>125</v>
      </c>
      <c r="N173" t="s">
        <v>69</v>
      </c>
      <c r="AH173" t="s">
        <v>642</v>
      </c>
    </row>
    <row r="174" spans="1:34" hidden="1" x14ac:dyDescent="0.35">
      <c r="A174" t="s">
        <v>875</v>
      </c>
      <c r="B174" t="s">
        <v>575</v>
      </c>
      <c r="C174" t="s">
        <v>62</v>
      </c>
      <c r="D174">
        <v>9994</v>
      </c>
      <c r="E174">
        <v>1047486</v>
      </c>
      <c r="F174" t="s">
        <v>323</v>
      </c>
      <c r="G174" t="s">
        <v>314</v>
      </c>
      <c r="H174" t="s">
        <v>315</v>
      </c>
      <c r="I174" t="s">
        <v>316</v>
      </c>
      <c r="K174" t="s">
        <v>317</v>
      </c>
      <c r="M174" t="s">
        <v>324</v>
      </c>
      <c r="N174" t="s">
        <v>69</v>
      </c>
      <c r="AH174" t="s">
        <v>576</v>
      </c>
    </row>
    <row r="175" spans="1:34" hidden="1" x14ac:dyDescent="0.35">
      <c r="A175" t="s">
        <v>876</v>
      </c>
      <c r="B175" t="s">
        <v>877</v>
      </c>
      <c r="C175" t="s">
        <v>62</v>
      </c>
      <c r="D175">
        <v>10080</v>
      </c>
      <c r="E175">
        <v>1056373</v>
      </c>
      <c r="F175" t="s">
        <v>323</v>
      </c>
      <c r="G175" t="s">
        <v>314</v>
      </c>
      <c r="H175" t="s">
        <v>315</v>
      </c>
      <c r="I175" t="s">
        <v>316</v>
      </c>
      <c r="K175" t="s">
        <v>317</v>
      </c>
      <c r="M175" t="s">
        <v>324</v>
      </c>
      <c r="N175" t="s">
        <v>69</v>
      </c>
      <c r="AH175" t="s">
        <v>878</v>
      </c>
    </row>
    <row r="176" spans="1:34" hidden="1" x14ac:dyDescent="0.35">
      <c r="A176" t="s">
        <v>879</v>
      </c>
      <c r="B176" t="s">
        <v>516</v>
      </c>
      <c r="C176" t="s">
        <v>62</v>
      </c>
      <c r="D176">
        <v>118</v>
      </c>
      <c r="E176">
        <v>58899</v>
      </c>
      <c r="F176" t="s">
        <v>517</v>
      </c>
      <c r="G176" t="s">
        <v>242</v>
      </c>
      <c r="H176" t="s">
        <v>518</v>
      </c>
      <c r="I176" t="s">
        <v>519</v>
      </c>
      <c r="K176" t="s">
        <v>520</v>
      </c>
      <c r="M176" t="s">
        <v>521</v>
      </c>
      <c r="N176" t="s">
        <v>69</v>
      </c>
      <c r="O176" t="s">
        <v>522</v>
      </c>
      <c r="AA176" t="s">
        <v>880</v>
      </c>
      <c r="AC176" t="s">
        <v>54</v>
      </c>
      <c r="AD176" t="s">
        <v>881</v>
      </c>
      <c r="AH176" t="s">
        <v>882</v>
      </c>
    </row>
    <row r="177" spans="1:34" hidden="1" x14ac:dyDescent="0.35">
      <c r="A177" t="s">
        <v>883</v>
      </c>
      <c r="B177" t="s">
        <v>884</v>
      </c>
      <c r="C177" t="s">
        <v>62</v>
      </c>
      <c r="D177">
        <v>12</v>
      </c>
      <c r="E177">
        <v>15674</v>
      </c>
      <c r="F177" t="s">
        <v>666</v>
      </c>
      <c r="H177" t="s">
        <v>96</v>
      </c>
      <c r="I177" t="s">
        <v>97</v>
      </c>
      <c r="K177" t="s">
        <v>96</v>
      </c>
      <c r="M177" t="s">
        <v>98</v>
      </c>
      <c r="N177" t="s">
        <v>69</v>
      </c>
      <c r="AH177" t="s">
        <v>99</v>
      </c>
    </row>
    <row r="178" spans="1:34" hidden="1" x14ac:dyDescent="0.35">
      <c r="A178" t="s">
        <v>885</v>
      </c>
      <c r="B178" t="s">
        <v>886</v>
      </c>
      <c r="C178" t="s">
        <v>62</v>
      </c>
      <c r="D178">
        <v>267</v>
      </c>
      <c r="E178">
        <v>114230</v>
      </c>
      <c r="F178" t="s">
        <v>527</v>
      </c>
      <c r="G178" t="s">
        <v>528</v>
      </c>
      <c r="H178" t="s">
        <v>349</v>
      </c>
      <c r="I178" t="s">
        <v>350</v>
      </c>
      <c r="K178" t="s">
        <v>529</v>
      </c>
      <c r="L178" t="s">
        <v>49</v>
      </c>
      <c r="M178" t="s">
        <v>98</v>
      </c>
      <c r="N178" t="s">
        <v>69</v>
      </c>
      <c r="S178" t="s">
        <v>530</v>
      </c>
      <c r="AC178" t="s">
        <v>54</v>
      </c>
      <c r="AH178" t="s">
        <v>531</v>
      </c>
    </row>
    <row r="179" spans="1:34" hidden="1" x14ac:dyDescent="0.35">
      <c r="A179" t="s">
        <v>887</v>
      </c>
      <c r="B179" t="s">
        <v>888</v>
      </c>
      <c r="C179" t="s">
        <v>36</v>
      </c>
      <c r="D179">
        <v>141</v>
      </c>
      <c r="E179">
        <v>102981</v>
      </c>
      <c r="F179" t="s">
        <v>889</v>
      </c>
      <c r="G179" t="s">
        <v>890</v>
      </c>
      <c r="H179" t="s">
        <v>891</v>
      </c>
      <c r="I179" t="s">
        <v>892</v>
      </c>
      <c r="K179" t="s">
        <v>893</v>
      </c>
      <c r="M179" t="s">
        <v>894</v>
      </c>
      <c r="N179" t="s">
        <v>697</v>
      </c>
      <c r="O179" t="s">
        <v>895</v>
      </c>
      <c r="AC179" t="s">
        <v>54</v>
      </c>
      <c r="AH179" t="s">
        <v>896</v>
      </c>
    </row>
    <row r="180" spans="1:34" hidden="1" x14ac:dyDescent="0.35">
      <c r="A180" t="s">
        <v>897</v>
      </c>
      <c r="B180" t="s">
        <v>809</v>
      </c>
      <c r="C180" t="s">
        <v>36</v>
      </c>
      <c r="D180">
        <v>0</v>
      </c>
      <c r="E180">
        <v>991</v>
      </c>
      <c r="F180" t="s">
        <v>116</v>
      </c>
      <c r="H180" t="s">
        <v>39</v>
      </c>
      <c r="I180" t="s">
        <v>40</v>
      </c>
      <c r="K180" t="s">
        <v>39</v>
      </c>
      <c r="M180" t="s">
        <v>41</v>
      </c>
      <c r="N180" t="s">
        <v>42</v>
      </c>
      <c r="O180" t="s">
        <v>227</v>
      </c>
      <c r="AC180" t="s">
        <v>54</v>
      </c>
      <c r="AH180" t="s">
        <v>43</v>
      </c>
    </row>
    <row r="181" spans="1:34" x14ac:dyDescent="0.35">
      <c r="A181" t="s">
        <v>898</v>
      </c>
      <c r="B181" t="s">
        <v>899</v>
      </c>
      <c r="C181" t="s">
        <v>62</v>
      </c>
      <c r="D181">
        <v>592</v>
      </c>
      <c r="E181">
        <v>326247</v>
      </c>
      <c r="F181" t="s">
        <v>105</v>
      </c>
      <c r="G181" t="s">
        <v>671</v>
      </c>
      <c r="H181" t="s">
        <v>107</v>
      </c>
      <c r="I181" t="s">
        <v>108</v>
      </c>
      <c r="J181" t="s">
        <v>109</v>
      </c>
      <c r="K181" t="s">
        <v>107</v>
      </c>
      <c r="M181" t="s">
        <v>98</v>
      </c>
      <c r="N181" t="s">
        <v>69</v>
      </c>
      <c r="O181" t="s">
        <v>672</v>
      </c>
      <c r="AA181" t="s">
        <v>112</v>
      </c>
      <c r="AC181" t="s">
        <v>54</v>
      </c>
      <c r="AH181" t="s">
        <v>900</v>
      </c>
    </row>
    <row r="182" spans="1:34" hidden="1" x14ac:dyDescent="0.35">
      <c r="A182" t="s">
        <v>901</v>
      </c>
      <c r="B182" t="s">
        <v>902</v>
      </c>
      <c r="C182" t="s">
        <v>62</v>
      </c>
      <c r="D182">
        <v>138</v>
      </c>
      <c r="E182">
        <v>81675</v>
      </c>
      <c r="F182" t="s">
        <v>337</v>
      </c>
      <c r="G182" t="s">
        <v>338</v>
      </c>
      <c r="H182" t="s">
        <v>339</v>
      </c>
      <c r="I182" t="s">
        <v>340</v>
      </c>
      <c r="J182" t="s">
        <v>341</v>
      </c>
      <c r="K182" t="s">
        <v>341</v>
      </c>
      <c r="M182" t="s">
        <v>342</v>
      </c>
      <c r="N182" t="s">
        <v>69</v>
      </c>
      <c r="O182" t="s">
        <v>343</v>
      </c>
      <c r="AH182" t="s">
        <v>503</v>
      </c>
    </row>
    <row r="183" spans="1:34" hidden="1" x14ac:dyDescent="0.35">
      <c r="A183" t="s">
        <v>903</v>
      </c>
      <c r="B183" t="s">
        <v>904</v>
      </c>
      <c r="C183" t="s">
        <v>62</v>
      </c>
      <c r="D183">
        <v>150</v>
      </c>
      <c r="E183">
        <v>59492</v>
      </c>
      <c r="F183" t="s">
        <v>905</v>
      </c>
      <c r="G183" t="s">
        <v>906</v>
      </c>
      <c r="H183" t="s">
        <v>141</v>
      </c>
      <c r="I183" t="s">
        <v>142</v>
      </c>
      <c r="K183" t="s">
        <v>143</v>
      </c>
      <c r="M183" t="s">
        <v>98</v>
      </c>
      <c r="N183" t="s">
        <v>69</v>
      </c>
      <c r="W183" s="2">
        <v>6.85016850568509E+129</v>
      </c>
      <c r="AA183" t="s">
        <v>509</v>
      </c>
      <c r="AC183" t="s">
        <v>54</v>
      </c>
      <c r="AH183" t="s">
        <v>145</v>
      </c>
    </row>
    <row r="184" spans="1:34" hidden="1" x14ac:dyDescent="0.35">
      <c r="A184" t="s">
        <v>907</v>
      </c>
      <c r="B184" t="s">
        <v>908</v>
      </c>
      <c r="C184" t="s">
        <v>62</v>
      </c>
      <c r="D184">
        <v>11547</v>
      </c>
      <c r="E184">
        <v>1190775</v>
      </c>
      <c r="F184" t="s">
        <v>258</v>
      </c>
      <c r="G184" t="s">
        <v>259</v>
      </c>
      <c r="H184" t="s">
        <v>260</v>
      </c>
      <c r="I184" t="s">
        <v>261</v>
      </c>
      <c r="J184" t="s">
        <v>262</v>
      </c>
      <c r="K184" t="s">
        <v>263</v>
      </c>
      <c r="M184" t="s">
        <v>264</v>
      </c>
      <c r="N184" t="s">
        <v>69</v>
      </c>
      <c r="O184" t="s">
        <v>909</v>
      </c>
      <c r="AC184" t="s">
        <v>54</v>
      </c>
      <c r="AH184" t="s">
        <v>910</v>
      </c>
    </row>
    <row r="185" spans="1:34" hidden="1" x14ac:dyDescent="0.35">
      <c r="A185" t="s">
        <v>911</v>
      </c>
      <c r="B185" t="s">
        <v>545</v>
      </c>
      <c r="C185" t="s">
        <v>62</v>
      </c>
      <c r="D185">
        <v>196</v>
      </c>
      <c r="E185">
        <v>85769</v>
      </c>
      <c r="F185" t="s">
        <v>527</v>
      </c>
      <c r="G185" t="s">
        <v>528</v>
      </c>
      <c r="H185" t="s">
        <v>349</v>
      </c>
      <c r="I185" t="s">
        <v>350</v>
      </c>
      <c r="K185" t="s">
        <v>529</v>
      </c>
      <c r="L185" t="s">
        <v>49</v>
      </c>
      <c r="M185" t="s">
        <v>98</v>
      </c>
      <c r="N185" t="s">
        <v>69</v>
      </c>
      <c r="S185" t="s">
        <v>530</v>
      </c>
      <c r="AC185" t="s">
        <v>54</v>
      </c>
      <c r="AH185" t="s">
        <v>531</v>
      </c>
    </row>
    <row r="186" spans="1:34" hidden="1" x14ac:dyDescent="0.35">
      <c r="A186" t="s">
        <v>912</v>
      </c>
      <c r="B186" t="s">
        <v>913</v>
      </c>
      <c r="C186" t="s">
        <v>62</v>
      </c>
      <c r="D186">
        <v>7</v>
      </c>
      <c r="E186">
        <v>4349</v>
      </c>
      <c r="F186" t="s">
        <v>914</v>
      </c>
      <c r="H186" t="s">
        <v>251</v>
      </c>
      <c r="I186" t="s">
        <v>252</v>
      </c>
      <c r="K186" t="s">
        <v>915</v>
      </c>
      <c r="M186" t="s">
        <v>254</v>
      </c>
      <c r="N186" t="s">
        <v>69</v>
      </c>
      <c r="AC186" t="s">
        <v>54</v>
      </c>
      <c r="AH186" t="s">
        <v>329</v>
      </c>
    </row>
    <row r="187" spans="1:34" x14ac:dyDescent="0.35">
      <c r="A187" t="s">
        <v>916</v>
      </c>
      <c r="B187" t="s">
        <v>917</v>
      </c>
      <c r="C187" t="s">
        <v>62</v>
      </c>
      <c r="D187">
        <v>0</v>
      </c>
      <c r="E187">
        <v>97</v>
      </c>
      <c r="F187" t="s">
        <v>554</v>
      </c>
      <c r="G187" t="s">
        <v>555</v>
      </c>
      <c r="H187" t="s">
        <v>107</v>
      </c>
      <c r="I187" t="s">
        <v>108</v>
      </c>
      <c r="J187" t="s">
        <v>107</v>
      </c>
      <c r="K187" t="s">
        <v>107</v>
      </c>
      <c r="M187" t="s">
        <v>98</v>
      </c>
      <c r="N187" t="s">
        <v>69</v>
      </c>
      <c r="O187" t="s">
        <v>111</v>
      </c>
      <c r="AH187" t="s">
        <v>918</v>
      </c>
    </row>
    <row r="188" spans="1:34" hidden="1" x14ac:dyDescent="0.35">
      <c r="A188" t="s">
        <v>919</v>
      </c>
      <c r="B188" t="s">
        <v>920</v>
      </c>
      <c r="C188" t="s">
        <v>36</v>
      </c>
      <c r="D188">
        <v>0</v>
      </c>
      <c r="E188">
        <v>914</v>
      </c>
      <c r="F188" t="s">
        <v>58</v>
      </c>
      <c r="H188" t="s">
        <v>39</v>
      </c>
      <c r="I188" t="s">
        <v>40</v>
      </c>
      <c r="K188" t="s">
        <v>39</v>
      </c>
      <c r="M188" t="s">
        <v>41</v>
      </c>
      <c r="N188" t="s">
        <v>42</v>
      </c>
      <c r="O188" t="s">
        <v>59</v>
      </c>
      <c r="AC188" t="s">
        <v>54</v>
      </c>
      <c r="AH188" t="s">
        <v>43</v>
      </c>
    </row>
    <row r="189" spans="1:34" hidden="1" x14ac:dyDescent="0.35">
      <c r="A189" t="s">
        <v>921</v>
      </c>
      <c r="B189" t="s">
        <v>922</v>
      </c>
      <c r="C189" t="s">
        <v>62</v>
      </c>
      <c r="D189">
        <v>20</v>
      </c>
      <c r="E189">
        <v>10444</v>
      </c>
      <c r="F189" t="s">
        <v>923</v>
      </c>
      <c r="G189" t="s">
        <v>924</v>
      </c>
      <c r="H189" t="s">
        <v>925</v>
      </c>
      <c r="I189" t="s">
        <v>97</v>
      </c>
      <c r="J189" t="s">
        <v>926</v>
      </c>
      <c r="K189" t="s">
        <v>925</v>
      </c>
      <c r="M189" t="s">
        <v>98</v>
      </c>
      <c r="N189" t="s">
        <v>69</v>
      </c>
      <c r="W189" s="2">
        <v>8943289431</v>
      </c>
      <c r="AC189" t="s">
        <v>54</v>
      </c>
      <c r="AH189" t="s">
        <v>927</v>
      </c>
    </row>
    <row r="190" spans="1:34" hidden="1" x14ac:dyDescent="0.35">
      <c r="A190" t="s">
        <v>928</v>
      </c>
      <c r="B190" t="s">
        <v>929</v>
      </c>
      <c r="C190" t="s">
        <v>62</v>
      </c>
      <c r="D190">
        <v>339</v>
      </c>
      <c r="E190">
        <v>169353</v>
      </c>
      <c r="F190" t="s">
        <v>517</v>
      </c>
      <c r="G190" t="s">
        <v>242</v>
      </c>
      <c r="H190" t="s">
        <v>518</v>
      </c>
      <c r="I190" t="s">
        <v>519</v>
      </c>
      <c r="K190" t="s">
        <v>520</v>
      </c>
      <c r="M190" t="s">
        <v>521</v>
      </c>
      <c r="N190" t="s">
        <v>69</v>
      </c>
      <c r="O190" t="s">
        <v>522</v>
      </c>
      <c r="AA190" t="s">
        <v>523</v>
      </c>
      <c r="AC190" t="s">
        <v>54</v>
      </c>
      <c r="AH190" t="s">
        <v>524</v>
      </c>
    </row>
    <row r="191" spans="1:34" hidden="1" x14ac:dyDescent="0.35">
      <c r="A191" t="s">
        <v>930</v>
      </c>
      <c r="B191" t="s">
        <v>931</v>
      </c>
      <c r="C191" t="s">
        <v>290</v>
      </c>
      <c r="D191">
        <v>47</v>
      </c>
      <c r="E191">
        <v>3971</v>
      </c>
      <c r="F191" t="s">
        <v>392</v>
      </c>
      <c r="G191" t="s">
        <v>393</v>
      </c>
      <c r="H191" t="s">
        <v>394</v>
      </c>
      <c r="I191" t="s">
        <v>395</v>
      </c>
      <c r="J191" t="s">
        <v>396</v>
      </c>
      <c r="K191" t="s">
        <v>396</v>
      </c>
      <c r="M191" t="s">
        <v>135</v>
      </c>
      <c r="N191" t="s">
        <v>296</v>
      </c>
      <c r="W191" s="2">
        <v>410140124169</v>
      </c>
      <c r="AC191" t="s">
        <v>54</v>
      </c>
      <c r="AH191" t="s">
        <v>932</v>
      </c>
    </row>
    <row r="192" spans="1:34" hidden="1" x14ac:dyDescent="0.35">
      <c r="A192" t="s">
        <v>933</v>
      </c>
      <c r="B192" t="s">
        <v>934</v>
      </c>
      <c r="C192" t="s">
        <v>73</v>
      </c>
      <c r="D192">
        <v>163</v>
      </c>
      <c r="E192">
        <v>65127</v>
      </c>
      <c r="F192" t="s">
        <v>568</v>
      </c>
      <c r="H192" t="s">
        <v>435</v>
      </c>
      <c r="I192" t="s">
        <v>436</v>
      </c>
      <c r="K192" t="s">
        <v>437</v>
      </c>
      <c r="M192" t="s">
        <v>438</v>
      </c>
      <c r="N192" t="s">
        <v>80</v>
      </c>
      <c r="AC192" t="s">
        <v>54</v>
      </c>
      <c r="AD192" t="s">
        <v>82</v>
      </c>
      <c r="AH192" t="s">
        <v>439</v>
      </c>
    </row>
    <row r="193" spans="1:34" hidden="1" x14ac:dyDescent="0.35">
      <c r="A193" t="s">
        <v>935</v>
      </c>
      <c r="B193" t="s">
        <v>936</v>
      </c>
      <c r="C193" t="s">
        <v>36</v>
      </c>
      <c r="D193">
        <v>0</v>
      </c>
      <c r="E193">
        <v>853</v>
      </c>
      <c r="F193" t="s">
        <v>116</v>
      </c>
      <c r="H193" t="s">
        <v>39</v>
      </c>
      <c r="I193" t="s">
        <v>40</v>
      </c>
      <c r="K193" t="s">
        <v>39</v>
      </c>
      <c r="M193" t="s">
        <v>41</v>
      </c>
      <c r="N193" t="s">
        <v>42</v>
      </c>
      <c r="O193" t="s">
        <v>227</v>
      </c>
      <c r="AC193" t="s">
        <v>54</v>
      </c>
      <c r="AH193" t="s">
        <v>43</v>
      </c>
    </row>
    <row r="194" spans="1:34" hidden="1" x14ac:dyDescent="0.35">
      <c r="A194" t="s">
        <v>937</v>
      </c>
      <c r="B194" t="s">
        <v>938</v>
      </c>
      <c r="C194" t="s">
        <v>62</v>
      </c>
      <c r="D194">
        <v>795</v>
      </c>
      <c r="E194">
        <v>289850</v>
      </c>
      <c r="F194" t="s">
        <v>939</v>
      </c>
      <c r="G194" t="s">
        <v>940</v>
      </c>
      <c r="H194" t="s">
        <v>941</v>
      </c>
      <c r="I194" t="s">
        <v>97</v>
      </c>
      <c r="K194" t="s">
        <v>942</v>
      </c>
      <c r="M194" t="s">
        <v>68</v>
      </c>
      <c r="N194" t="s">
        <v>69</v>
      </c>
      <c r="O194" t="s">
        <v>943</v>
      </c>
      <c r="AC194" t="s">
        <v>54</v>
      </c>
      <c r="AE194" t="s">
        <v>944</v>
      </c>
      <c r="AH194" t="s">
        <v>945</v>
      </c>
    </row>
    <row r="195" spans="1:34" hidden="1" x14ac:dyDescent="0.35">
      <c r="A195" t="s">
        <v>946</v>
      </c>
      <c r="B195" t="s">
        <v>947</v>
      </c>
      <c r="C195" t="s">
        <v>73</v>
      </c>
      <c r="D195">
        <v>194</v>
      </c>
      <c r="E195">
        <v>97839</v>
      </c>
      <c r="F195" t="s">
        <v>433</v>
      </c>
      <c r="G195" t="s">
        <v>434</v>
      </c>
      <c r="H195" t="s">
        <v>435</v>
      </c>
      <c r="I195" t="s">
        <v>436</v>
      </c>
      <c r="K195" t="s">
        <v>437</v>
      </c>
      <c r="M195" t="s">
        <v>438</v>
      </c>
      <c r="N195" t="s">
        <v>80</v>
      </c>
      <c r="AC195" t="s">
        <v>54</v>
      </c>
      <c r="AD195" t="s">
        <v>82</v>
      </c>
      <c r="AH195" t="s">
        <v>579</v>
      </c>
    </row>
    <row r="196" spans="1:34" hidden="1" x14ac:dyDescent="0.35">
      <c r="A196" t="s">
        <v>948</v>
      </c>
      <c r="B196" t="s">
        <v>809</v>
      </c>
      <c r="C196" t="s">
        <v>36</v>
      </c>
      <c r="D196">
        <v>0</v>
      </c>
      <c r="E196">
        <v>1692</v>
      </c>
      <c r="F196" t="s">
        <v>116</v>
      </c>
      <c r="H196" t="s">
        <v>39</v>
      </c>
      <c r="I196" t="s">
        <v>40</v>
      </c>
      <c r="K196" t="s">
        <v>39</v>
      </c>
      <c r="M196" t="s">
        <v>41</v>
      </c>
      <c r="N196" t="s">
        <v>42</v>
      </c>
      <c r="O196" t="s">
        <v>148</v>
      </c>
      <c r="AC196" t="s">
        <v>54</v>
      </c>
      <c r="AH196" t="s">
        <v>43</v>
      </c>
    </row>
    <row r="197" spans="1:34" hidden="1" x14ac:dyDescent="0.35">
      <c r="A197" t="s">
        <v>949</v>
      </c>
      <c r="B197" t="s">
        <v>950</v>
      </c>
      <c r="C197" t="s">
        <v>62</v>
      </c>
      <c r="D197">
        <v>4839</v>
      </c>
      <c r="E197">
        <v>6004664</v>
      </c>
      <c r="F197" t="s">
        <v>951</v>
      </c>
      <c r="H197" t="s">
        <v>176</v>
      </c>
      <c r="I197" t="s">
        <v>177</v>
      </c>
      <c r="K197" t="s">
        <v>179</v>
      </c>
      <c r="M197" t="s">
        <v>98</v>
      </c>
      <c r="N197" t="s">
        <v>69</v>
      </c>
      <c r="P197" t="s">
        <v>180</v>
      </c>
      <c r="AH197" t="s">
        <v>181</v>
      </c>
    </row>
    <row r="198" spans="1:34" hidden="1" x14ac:dyDescent="0.35">
      <c r="A198" t="s">
        <v>952</v>
      </c>
      <c r="B198" t="s">
        <v>953</v>
      </c>
      <c r="C198" t="s">
        <v>62</v>
      </c>
      <c r="D198">
        <v>54</v>
      </c>
      <c r="E198">
        <v>5728</v>
      </c>
      <c r="F198" t="s">
        <v>687</v>
      </c>
      <c r="G198" t="s">
        <v>688</v>
      </c>
      <c r="H198" t="s">
        <v>476</v>
      </c>
      <c r="I198" t="s">
        <v>97</v>
      </c>
      <c r="K198" t="s">
        <v>476</v>
      </c>
      <c r="M198" t="s">
        <v>98</v>
      </c>
      <c r="N198" t="s">
        <v>69</v>
      </c>
      <c r="O198" t="s">
        <v>550</v>
      </c>
      <c r="AH198" t="s">
        <v>954</v>
      </c>
    </row>
    <row r="199" spans="1:34" x14ac:dyDescent="0.35">
      <c r="A199" t="s">
        <v>955</v>
      </c>
      <c r="B199" t="s">
        <v>553</v>
      </c>
      <c r="C199" t="s">
        <v>62</v>
      </c>
      <c r="D199">
        <v>473</v>
      </c>
      <c r="E199">
        <v>46029</v>
      </c>
      <c r="F199" t="s">
        <v>554</v>
      </c>
      <c r="G199" t="s">
        <v>555</v>
      </c>
      <c r="H199" t="s">
        <v>107</v>
      </c>
      <c r="I199" t="s">
        <v>108</v>
      </c>
      <c r="J199" t="s">
        <v>107</v>
      </c>
      <c r="K199" t="s">
        <v>107</v>
      </c>
      <c r="M199" t="s">
        <v>98</v>
      </c>
      <c r="N199" t="s">
        <v>69</v>
      </c>
      <c r="O199" t="s">
        <v>111</v>
      </c>
      <c r="AA199" t="s">
        <v>112</v>
      </c>
      <c r="AC199" t="s">
        <v>54</v>
      </c>
      <c r="AH199" t="s">
        <v>556</v>
      </c>
    </row>
    <row r="200" spans="1:34" hidden="1" x14ac:dyDescent="0.35">
      <c r="A200" t="s">
        <v>956</v>
      </c>
      <c r="B200" t="s">
        <v>957</v>
      </c>
      <c r="C200" t="s">
        <v>62</v>
      </c>
      <c r="D200">
        <v>7</v>
      </c>
      <c r="E200">
        <v>4177</v>
      </c>
      <c r="F200" t="s">
        <v>328</v>
      </c>
      <c r="H200" t="s">
        <v>251</v>
      </c>
      <c r="I200" t="s">
        <v>252</v>
      </c>
      <c r="K200" t="s">
        <v>253</v>
      </c>
      <c r="M200" t="s">
        <v>254</v>
      </c>
      <c r="N200" t="s">
        <v>69</v>
      </c>
      <c r="AC200" t="s">
        <v>54</v>
      </c>
      <c r="AH200" t="s">
        <v>329</v>
      </c>
    </row>
    <row r="201" spans="1:34" hidden="1" x14ac:dyDescent="0.35">
      <c r="A201" t="s">
        <v>958</v>
      </c>
      <c r="B201" t="s">
        <v>959</v>
      </c>
      <c r="C201" t="s">
        <v>62</v>
      </c>
      <c r="D201">
        <v>355</v>
      </c>
      <c r="E201">
        <v>277349</v>
      </c>
      <c r="F201" t="s">
        <v>960</v>
      </c>
      <c r="G201" t="s">
        <v>961</v>
      </c>
      <c r="H201" t="s">
        <v>315</v>
      </c>
      <c r="I201" t="s">
        <v>316</v>
      </c>
      <c r="K201" t="s">
        <v>317</v>
      </c>
      <c r="M201" t="s">
        <v>324</v>
      </c>
      <c r="N201" t="s">
        <v>69</v>
      </c>
      <c r="AH201" t="s">
        <v>962</v>
      </c>
    </row>
    <row r="202" spans="1:34" hidden="1" x14ac:dyDescent="0.35">
      <c r="A202" t="s">
        <v>963</v>
      </c>
      <c r="B202" t="s">
        <v>366</v>
      </c>
      <c r="C202" t="s">
        <v>62</v>
      </c>
      <c r="D202">
        <v>94</v>
      </c>
      <c r="E202">
        <v>63780</v>
      </c>
      <c r="F202" t="s">
        <v>367</v>
      </c>
      <c r="G202" t="s">
        <v>368</v>
      </c>
      <c r="H202" t="s">
        <v>369</v>
      </c>
      <c r="I202" t="s">
        <v>370</v>
      </c>
      <c r="J202" t="s">
        <v>369</v>
      </c>
      <c r="K202" t="s">
        <v>369</v>
      </c>
      <c r="M202" t="s">
        <v>98</v>
      </c>
      <c r="N202" t="s">
        <v>69</v>
      </c>
      <c r="P202" t="s">
        <v>371</v>
      </c>
      <c r="AH202" t="s">
        <v>372</v>
      </c>
    </row>
    <row r="203" spans="1:34" hidden="1" x14ac:dyDescent="0.35">
      <c r="A203" t="s">
        <v>964</v>
      </c>
      <c r="B203" t="s">
        <v>965</v>
      </c>
      <c r="C203" t="s">
        <v>36</v>
      </c>
      <c r="D203">
        <v>27</v>
      </c>
      <c r="E203">
        <v>38379</v>
      </c>
      <c r="F203" t="s">
        <v>966</v>
      </c>
      <c r="G203" t="s">
        <v>967</v>
      </c>
      <c r="H203" t="s">
        <v>39</v>
      </c>
      <c r="I203" t="s">
        <v>40</v>
      </c>
      <c r="K203" t="s">
        <v>39</v>
      </c>
      <c r="M203" t="s">
        <v>41</v>
      </c>
      <c r="N203" t="s">
        <v>42</v>
      </c>
      <c r="AC203" t="s">
        <v>54</v>
      </c>
      <c r="AH203" t="s">
        <v>968</v>
      </c>
    </row>
    <row r="204" spans="1:34" hidden="1" x14ac:dyDescent="0.35">
      <c r="A204" t="s">
        <v>969</v>
      </c>
      <c r="B204" t="s">
        <v>970</v>
      </c>
      <c r="C204" t="s">
        <v>36</v>
      </c>
      <c r="D204">
        <v>619</v>
      </c>
      <c r="E204">
        <v>115612</v>
      </c>
      <c r="F204" t="s">
        <v>971</v>
      </c>
      <c r="G204" t="s">
        <v>972</v>
      </c>
      <c r="H204" t="s">
        <v>864</v>
      </c>
      <c r="I204" t="s">
        <v>865</v>
      </c>
      <c r="K204" t="s">
        <v>866</v>
      </c>
      <c r="M204" t="s">
        <v>98</v>
      </c>
      <c r="N204" t="s">
        <v>411</v>
      </c>
      <c r="U204" t="s">
        <v>867</v>
      </c>
      <c r="AC204" t="s">
        <v>54</v>
      </c>
      <c r="AH204" t="s">
        <v>973</v>
      </c>
    </row>
    <row r="205" spans="1:34" hidden="1" x14ac:dyDescent="0.35">
      <c r="A205" t="s">
        <v>974</v>
      </c>
      <c r="B205" t="s">
        <v>975</v>
      </c>
      <c r="C205" t="s">
        <v>36</v>
      </c>
      <c r="D205">
        <v>688</v>
      </c>
      <c r="E205">
        <v>267089</v>
      </c>
      <c r="F205" t="s">
        <v>976</v>
      </c>
      <c r="G205" t="s">
        <v>977</v>
      </c>
      <c r="H205" t="s">
        <v>694</v>
      </c>
      <c r="I205" t="s">
        <v>695</v>
      </c>
      <c r="K205" t="s">
        <v>696</v>
      </c>
      <c r="M205" t="s">
        <v>135</v>
      </c>
      <c r="N205" t="s">
        <v>697</v>
      </c>
      <c r="AC205" t="s">
        <v>54</v>
      </c>
      <c r="AH205" t="s">
        <v>978</v>
      </c>
    </row>
    <row r="206" spans="1:34" x14ac:dyDescent="0.35">
      <c r="A206" t="s">
        <v>979</v>
      </c>
      <c r="B206" t="s">
        <v>980</v>
      </c>
      <c r="C206" t="s">
        <v>62</v>
      </c>
      <c r="D206">
        <v>80</v>
      </c>
      <c r="E206">
        <v>47747</v>
      </c>
      <c r="F206" t="s">
        <v>105</v>
      </c>
      <c r="G206" t="s">
        <v>106</v>
      </c>
      <c r="H206" t="s">
        <v>107</v>
      </c>
      <c r="I206" t="s">
        <v>108</v>
      </c>
      <c r="J206" t="s">
        <v>109</v>
      </c>
      <c r="K206" t="s">
        <v>107</v>
      </c>
      <c r="M206" t="s">
        <v>110</v>
      </c>
      <c r="N206" t="s">
        <v>69</v>
      </c>
      <c r="O206" t="s">
        <v>111</v>
      </c>
      <c r="AH206" t="s">
        <v>981</v>
      </c>
    </row>
    <row r="207" spans="1:34" hidden="1" x14ac:dyDescent="0.35">
      <c r="A207" t="s">
        <v>982</v>
      </c>
      <c r="B207" t="s">
        <v>119</v>
      </c>
      <c r="C207" t="s">
        <v>62</v>
      </c>
      <c r="D207">
        <v>1662</v>
      </c>
      <c r="E207">
        <v>538217</v>
      </c>
      <c r="F207" t="s">
        <v>421</v>
      </c>
      <c r="G207" t="s">
        <v>422</v>
      </c>
      <c r="H207" t="s">
        <v>122</v>
      </c>
      <c r="I207" t="s">
        <v>123</v>
      </c>
      <c r="K207" t="s">
        <v>124</v>
      </c>
      <c r="M207" t="s">
        <v>125</v>
      </c>
      <c r="N207" t="s">
        <v>69</v>
      </c>
      <c r="AH207" t="s">
        <v>983</v>
      </c>
    </row>
    <row r="208" spans="1:34" hidden="1" x14ac:dyDescent="0.35">
      <c r="A208" t="s">
        <v>984</v>
      </c>
      <c r="B208" t="s">
        <v>403</v>
      </c>
      <c r="C208" t="s">
        <v>36</v>
      </c>
      <c r="D208">
        <v>0</v>
      </c>
      <c r="E208">
        <v>1164</v>
      </c>
      <c r="F208" t="s">
        <v>116</v>
      </c>
      <c r="H208" t="s">
        <v>39</v>
      </c>
      <c r="I208" t="s">
        <v>40</v>
      </c>
      <c r="K208" t="s">
        <v>39</v>
      </c>
      <c r="M208" t="s">
        <v>41</v>
      </c>
      <c r="N208" t="s">
        <v>42</v>
      </c>
      <c r="O208" t="s">
        <v>480</v>
      </c>
      <c r="AC208" t="s">
        <v>54</v>
      </c>
      <c r="AH208" t="s">
        <v>43</v>
      </c>
    </row>
    <row r="209" spans="1:34" hidden="1" x14ac:dyDescent="0.35">
      <c r="A209" t="s">
        <v>985</v>
      </c>
      <c r="B209" t="s">
        <v>986</v>
      </c>
      <c r="C209" t="s">
        <v>62</v>
      </c>
      <c r="D209">
        <v>515</v>
      </c>
      <c r="E209">
        <v>477921</v>
      </c>
      <c r="F209" t="s">
        <v>159</v>
      </c>
      <c r="G209" t="s">
        <v>160</v>
      </c>
      <c r="H209" t="s">
        <v>65</v>
      </c>
      <c r="I209" t="s">
        <v>66</v>
      </c>
      <c r="K209" t="s">
        <v>67</v>
      </c>
      <c r="M209" t="s">
        <v>161</v>
      </c>
      <c r="N209" t="s">
        <v>69</v>
      </c>
      <c r="AH209" t="s">
        <v>987</v>
      </c>
    </row>
    <row r="210" spans="1:34" hidden="1" x14ac:dyDescent="0.35">
      <c r="A210" t="s">
        <v>988</v>
      </c>
      <c r="B210" t="s">
        <v>989</v>
      </c>
      <c r="C210" t="s">
        <v>73</v>
      </c>
      <c r="D210">
        <v>1818</v>
      </c>
      <c r="E210">
        <v>679484</v>
      </c>
      <c r="F210" t="s">
        <v>433</v>
      </c>
      <c r="G210" t="s">
        <v>434</v>
      </c>
      <c r="H210" t="s">
        <v>435</v>
      </c>
      <c r="I210" t="s">
        <v>436</v>
      </c>
      <c r="K210" t="s">
        <v>813</v>
      </c>
      <c r="M210" t="s">
        <v>438</v>
      </c>
      <c r="N210" t="s">
        <v>80</v>
      </c>
      <c r="AC210" t="s">
        <v>54</v>
      </c>
      <c r="AD210" t="s">
        <v>82</v>
      </c>
      <c r="AH210" t="s">
        <v>439</v>
      </c>
    </row>
    <row r="211" spans="1:34" hidden="1" x14ac:dyDescent="0.35">
      <c r="A211" t="s">
        <v>990</v>
      </c>
      <c r="B211" t="s">
        <v>991</v>
      </c>
      <c r="C211" t="s">
        <v>62</v>
      </c>
      <c r="D211">
        <v>84</v>
      </c>
      <c r="E211">
        <v>52370</v>
      </c>
      <c r="F211" t="s">
        <v>442</v>
      </c>
      <c r="G211" t="s">
        <v>443</v>
      </c>
      <c r="H211" t="s">
        <v>167</v>
      </c>
      <c r="I211" t="s">
        <v>97</v>
      </c>
      <c r="K211" t="s">
        <v>168</v>
      </c>
      <c r="N211" t="s">
        <v>69</v>
      </c>
      <c r="O211" t="s">
        <v>169</v>
      </c>
      <c r="AA211" t="s">
        <v>444</v>
      </c>
      <c r="AC211" t="s">
        <v>54</v>
      </c>
      <c r="AH211" t="s">
        <v>172</v>
      </c>
    </row>
    <row r="212" spans="1:34" hidden="1" x14ac:dyDescent="0.35">
      <c r="A212" t="s">
        <v>992</v>
      </c>
      <c r="B212" t="s">
        <v>226</v>
      </c>
      <c r="C212" t="s">
        <v>36</v>
      </c>
      <c r="D212">
        <v>0</v>
      </c>
      <c r="E212">
        <v>698</v>
      </c>
      <c r="F212" t="s">
        <v>58</v>
      </c>
      <c r="H212" t="s">
        <v>39</v>
      </c>
      <c r="I212" t="s">
        <v>40</v>
      </c>
      <c r="K212" t="s">
        <v>39</v>
      </c>
      <c r="M212" t="s">
        <v>41</v>
      </c>
      <c r="N212" t="s">
        <v>42</v>
      </c>
      <c r="O212" t="s">
        <v>59</v>
      </c>
      <c r="AC212" t="s">
        <v>54</v>
      </c>
      <c r="AH212" t="s">
        <v>43</v>
      </c>
    </row>
    <row r="213" spans="1:34" hidden="1" x14ac:dyDescent="0.35">
      <c r="A213" t="s">
        <v>993</v>
      </c>
      <c r="B213" t="s">
        <v>994</v>
      </c>
      <c r="C213" t="s">
        <v>62</v>
      </c>
      <c r="D213">
        <v>12650</v>
      </c>
      <c r="E213">
        <v>5901671</v>
      </c>
      <c r="F213" t="s">
        <v>258</v>
      </c>
      <c r="G213" t="s">
        <v>259</v>
      </c>
      <c r="H213" t="s">
        <v>260</v>
      </c>
      <c r="I213" t="s">
        <v>261</v>
      </c>
      <c r="J213" t="s">
        <v>262</v>
      </c>
      <c r="K213" t="s">
        <v>263</v>
      </c>
      <c r="M213" t="s">
        <v>264</v>
      </c>
      <c r="N213" t="s">
        <v>69</v>
      </c>
      <c r="O213" t="s">
        <v>265</v>
      </c>
      <c r="AC213" t="s">
        <v>54</v>
      </c>
      <c r="AH213" t="s">
        <v>266</v>
      </c>
    </row>
    <row r="214" spans="1:34" x14ac:dyDescent="0.35">
      <c r="A214" t="s">
        <v>995</v>
      </c>
      <c r="B214" t="s">
        <v>996</v>
      </c>
      <c r="C214" t="s">
        <v>62</v>
      </c>
      <c r="D214">
        <v>555</v>
      </c>
      <c r="E214">
        <v>300469</v>
      </c>
      <c r="F214" t="s">
        <v>105</v>
      </c>
      <c r="G214" t="s">
        <v>671</v>
      </c>
      <c r="H214" t="s">
        <v>107</v>
      </c>
      <c r="I214" t="s">
        <v>108</v>
      </c>
      <c r="J214" t="s">
        <v>109</v>
      </c>
      <c r="K214" t="s">
        <v>107</v>
      </c>
      <c r="M214" t="s">
        <v>98</v>
      </c>
      <c r="N214" t="s">
        <v>69</v>
      </c>
      <c r="O214" t="s">
        <v>672</v>
      </c>
      <c r="AH214" t="s">
        <v>997</v>
      </c>
    </row>
    <row r="215" spans="1:34" hidden="1" x14ac:dyDescent="0.35">
      <c r="A215" t="s">
        <v>998</v>
      </c>
      <c r="B215" t="s">
        <v>999</v>
      </c>
      <c r="C215" t="s">
        <v>36</v>
      </c>
      <c r="D215">
        <v>0</v>
      </c>
      <c r="E215">
        <v>845</v>
      </c>
      <c r="F215" t="s">
        <v>116</v>
      </c>
      <c r="H215" t="s">
        <v>39</v>
      </c>
      <c r="I215" t="s">
        <v>40</v>
      </c>
      <c r="K215" t="s">
        <v>39</v>
      </c>
      <c r="M215" t="s">
        <v>41</v>
      </c>
      <c r="N215" t="s">
        <v>42</v>
      </c>
      <c r="O215" t="s">
        <v>117</v>
      </c>
      <c r="AC215" t="s">
        <v>54</v>
      </c>
      <c r="AH215" t="s">
        <v>43</v>
      </c>
    </row>
    <row r="216" spans="1:34" hidden="1" x14ac:dyDescent="0.35">
      <c r="A216" t="s">
        <v>1000</v>
      </c>
      <c r="B216" t="s">
        <v>1001</v>
      </c>
      <c r="C216" t="s">
        <v>62</v>
      </c>
      <c r="D216">
        <v>0</v>
      </c>
      <c r="E216">
        <v>252</v>
      </c>
      <c r="F216" t="s">
        <v>559</v>
      </c>
      <c r="H216" t="s">
        <v>560</v>
      </c>
      <c r="I216" t="s">
        <v>97</v>
      </c>
      <c r="K216" t="s">
        <v>560</v>
      </c>
      <c r="M216" t="s">
        <v>561</v>
      </c>
      <c r="N216" t="s">
        <v>69</v>
      </c>
      <c r="AH216" t="s">
        <v>1002</v>
      </c>
    </row>
    <row r="217" spans="1:34" hidden="1" x14ac:dyDescent="0.35">
      <c r="A217" t="s">
        <v>1003</v>
      </c>
      <c r="B217" t="s">
        <v>1004</v>
      </c>
      <c r="C217" t="s">
        <v>62</v>
      </c>
      <c r="D217">
        <v>200</v>
      </c>
      <c r="E217">
        <v>80659</v>
      </c>
      <c r="F217" t="s">
        <v>1005</v>
      </c>
      <c r="G217" t="s">
        <v>1006</v>
      </c>
      <c r="H217" t="s">
        <v>141</v>
      </c>
      <c r="I217" t="s">
        <v>142</v>
      </c>
      <c r="K217" t="s">
        <v>143</v>
      </c>
      <c r="M217" t="s">
        <v>98</v>
      </c>
      <c r="N217" t="s">
        <v>69</v>
      </c>
      <c r="W217" s="2">
        <v>6.85016850568509E+129</v>
      </c>
      <c r="AC217" t="s">
        <v>54</v>
      </c>
      <c r="AE217" t="s">
        <v>1007</v>
      </c>
      <c r="AH217" t="s">
        <v>145</v>
      </c>
    </row>
    <row r="218" spans="1:34" hidden="1" x14ac:dyDescent="0.35">
      <c r="A218" t="s">
        <v>1008</v>
      </c>
      <c r="B218" t="s">
        <v>1009</v>
      </c>
      <c r="C218" t="s">
        <v>73</v>
      </c>
      <c r="D218">
        <v>328</v>
      </c>
      <c r="E218">
        <v>120627</v>
      </c>
      <c r="F218" t="s">
        <v>568</v>
      </c>
      <c r="H218" t="s">
        <v>435</v>
      </c>
      <c r="I218" t="s">
        <v>436</v>
      </c>
      <c r="K218" t="s">
        <v>437</v>
      </c>
      <c r="M218" t="s">
        <v>438</v>
      </c>
      <c r="N218" t="s">
        <v>80</v>
      </c>
      <c r="AC218" t="s">
        <v>54</v>
      </c>
      <c r="AD218" t="s">
        <v>82</v>
      </c>
      <c r="AH218" t="s">
        <v>579</v>
      </c>
    </row>
    <row r="219" spans="1:34" hidden="1" x14ac:dyDescent="0.35">
      <c r="A219" t="s">
        <v>1010</v>
      </c>
      <c r="B219" t="s">
        <v>1011</v>
      </c>
      <c r="C219" t="s">
        <v>62</v>
      </c>
      <c r="D219">
        <v>79</v>
      </c>
      <c r="E219">
        <v>50202</v>
      </c>
      <c r="F219" t="s">
        <v>1012</v>
      </c>
      <c r="G219" t="s">
        <v>1013</v>
      </c>
      <c r="H219" t="s">
        <v>1014</v>
      </c>
      <c r="I219" t="s">
        <v>1015</v>
      </c>
      <c r="J219" t="s">
        <v>1016</v>
      </c>
      <c r="K219" t="s">
        <v>1016</v>
      </c>
      <c r="M219" t="s">
        <v>1017</v>
      </c>
      <c r="N219" t="s">
        <v>69</v>
      </c>
      <c r="S219" t="s">
        <v>1018</v>
      </c>
      <c r="AC219" t="s">
        <v>54</v>
      </c>
      <c r="AH219" t="s">
        <v>1019</v>
      </c>
    </row>
    <row r="220" spans="1:34" hidden="1" x14ac:dyDescent="0.35">
      <c r="A220" t="s">
        <v>1020</v>
      </c>
      <c r="B220" t="s">
        <v>1021</v>
      </c>
      <c r="C220" t="s">
        <v>62</v>
      </c>
      <c r="D220">
        <v>0</v>
      </c>
      <c r="E220">
        <v>25</v>
      </c>
      <c r="F220" t="s">
        <v>1022</v>
      </c>
      <c r="H220" t="s">
        <v>176</v>
      </c>
      <c r="I220" t="s">
        <v>177</v>
      </c>
      <c r="J220" t="s">
        <v>178</v>
      </c>
      <c r="K220" t="s">
        <v>179</v>
      </c>
      <c r="N220" t="s">
        <v>69</v>
      </c>
      <c r="P220" t="s">
        <v>180</v>
      </c>
      <c r="AC220" t="s">
        <v>54</v>
      </c>
      <c r="AH220" t="s">
        <v>1023</v>
      </c>
    </row>
    <row r="221" spans="1:34" hidden="1" x14ac:dyDescent="0.35">
      <c r="A221" t="s">
        <v>1024</v>
      </c>
      <c r="B221" t="s">
        <v>1025</v>
      </c>
      <c r="C221" t="s">
        <v>62</v>
      </c>
      <c r="D221">
        <v>36</v>
      </c>
      <c r="E221">
        <v>21400</v>
      </c>
      <c r="F221" t="s">
        <v>527</v>
      </c>
      <c r="G221" t="s">
        <v>528</v>
      </c>
      <c r="H221" t="s">
        <v>349</v>
      </c>
      <c r="I221" t="s">
        <v>350</v>
      </c>
      <c r="K221" t="s">
        <v>529</v>
      </c>
      <c r="L221" t="s">
        <v>49</v>
      </c>
      <c r="M221" t="s">
        <v>98</v>
      </c>
      <c r="N221" t="s">
        <v>69</v>
      </c>
      <c r="O221" t="s">
        <v>222</v>
      </c>
      <c r="X221" t="s">
        <v>736</v>
      </c>
      <c r="AC221" t="s">
        <v>54</v>
      </c>
      <c r="AH221" t="s">
        <v>354</v>
      </c>
    </row>
    <row r="222" spans="1:34" hidden="1" x14ac:dyDescent="0.35">
      <c r="A222" t="s">
        <v>1026</v>
      </c>
      <c r="B222" t="s">
        <v>1027</v>
      </c>
      <c r="C222" t="s">
        <v>36</v>
      </c>
      <c r="D222">
        <v>485</v>
      </c>
      <c r="E222">
        <v>1042981</v>
      </c>
      <c r="F222" t="s">
        <v>1028</v>
      </c>
      <c r="G222" t="s">
        <v>600</v>
      </c>
      <c r="H222" t="s">
        <v>601</v>
      </c>
      <c r="I222" t="s">
        <v>602</v>
      </c>
      <c r="K222" t="s">
        <v>603</v>
      </c>
      <c r="M222" t="s">
        <v>318</v>
      </c>
      <c r="N222" t="s">
        <v>604</v>
      </c>
      <c r="AH222" t="s">
        <v>1029</v>
      </c>
    </row>
    <row r="223" spans="1:34" hidden="1" x14ac:dyDescent="0.35">
      <c r="A223" t="s">
        <v>1030</v>
      </c>
      <c r="B223" t="s">
        <v>1031</v>
      </c>
      <c r="C223" t="s">
        <v>62</v>
      </c>
      <c r="D223">
        <v>1</v>
      </c>
      <c r="E223">
        <v>1875</v>
      </c>
      <c r="F223" t="s">
        <v>559</v>
      </c>
      <c r="H223" t="s">
        <v>560</v>
      </c>
      <c r="I223" t="s">
        <v>97</v>
      </c>
      <c r="K223" t="s">
        <v>560</v>
      </c>
      <c r="M223" t="s">
        <v>561</v>
      </c>
      <c r="N223" t="s">
        <v>69</v>
      </c>
      <c r="AH223" t="s">
        <v>1032</v>
      </c>
    </row>
    <row r="224" spans="1:34" hidden="1" x14ac:dyDescent="0.35">
      <c r="A224" t="s">
        <v>1033</v>
      </c>
      <c r="B224" t="s">
        <v>1034</v>
      </c>
      <c r="C224" t="s">
        <v>62</v>
      </c>
      <c r="D224">
        <v>795</v>
      </c>
      <c r="E224">
        <v>728626</v>
      </c>
      <c r="F224" t="s">
        <v>1035</v>
      </c>
      <c r="H224" t="s">
        <v>176</v>
      </c>
      <c r="I224" t="s">
        <v>177</v>
      </c>
      <c r="J224" t="s">
        <v>178</v>
      </c>
      <c r="K224" t="s">
        <v>179</v>
      </c>
      <c r="M224" t="s">
        <v>98</v>
      </c>
      <c r="N224" t="s">
        <v>69</v>
      </c>
      <c r="P224" t="s">
        <v>180</v>
      </c>
      <c r="AC224" t="s">
        <v>54</v>
      </c>
      <c r="AH224" t="s">
        <v>181</v>
      </c>
    </row>
    <row r="225" spans="1:34" hidden="1" x14ac:dyDescent="0.35">
      <c r="A225" t="s">
        <v>1036</v>
      </c>
      <c r="B225" t="s">
        <v>1037</v>
      </c>
      <c r="C225" t="s">
        <v>62</v>
      </c>
      <c r="D225">
        <v>250</v>
      </c>
      <c r="E225">
        <v>383143</v>
      </c>
      <c r="F225" t="s">
        <v>1038</v>
      </c>
      <c r="G225" t="s">
        <v>1039</v>
      </c>
      <c r="H225" t="s">
        <v>219</v>
      </c>
      <c r="I225" t="s">
        <v>220</v>
      </c>
      <c r="K225" t="s">
        <v>221</v>
      </c>
      <c r="M225" t="s">
        <v>161</v>
      </c>
      <c r="N225" t="s">
        <v>69</v>
      </c>
      <c r="O225" t="s">
        <v>222</v>
      </c>
      <c r="AC225" t="s">
        <v>54</v>
      </c>
      <c r="AD225" t="s">
        <v>82</v>
      </c>
    </row>
    <row r="226" spans="1:34" hidden="1" x14ac:dyDescent="0.35">
      <c r="A226" t="s">
        <v>1040</v>
      </c>
      <c r="B226" t="s">
        <v>212</v>
      </c>
      <c r="C226" t="s">
        <v>62</v>
      </c>
      <c r="D226">
        <v>2126</v>
      </c>
      <c r="E226">
        <v>972916</v>
      </c>
      <c r="F226" t="s">
        <v>421</v>
      </c>
      <c r="G226" t="s">
        <v>422</v>
      </c>
      <c r="H226" t="s">
        <v>122</v>
      </c>
      <c r="I226" t="s">
        <v>123</v>
      </c>
      <c r="K226" t="s">
        <v>124</v>
      </c>
      <c r="M226" t="s">
        <v>125</v>
      </c>
      <c r="N226" t="s">
        <v>69</v>
      </c>
      <c r="AH226" t="s">
        <v>1041</v>
      </c>
    </row>
    <row r="227" spans="1:34" hidden="1" x14ac:dyDescent="0.35">
      <c r="A227" t="s">
        <v>1042</v>
      </c>
      <c r="B227" t="s">
        <v>1043</v>
      </c>
      <c r="C227" t="s">
        <v>62</v>
      </c>
      <c r="D227">
        <v>3613</v>
      </c>
      <c r="E227">
        <v>1521427</v>
      </c>
      <c r="F227" t="s">
        <v>313</v>
      </c>
      <c r="G227" t="s">
        <v>799</v>
      </c>
      <c r="H227" t="s">
        <v>349</v>
      </c>
      <c r="I227" t="s">
        <v>350</v>
      </c>
      <c r="K227" t="s">
        <v>351</v>
      </c>
      <c r="L227" t="s">
        <v>134</v>
      </c>
      <c r="M227" t="s">
        <v>98</v>
      </c>
      <c r="N227" t="s">
        <v>69</v>
      </c>
      <c r="W227" t="s">
        <v>800</v>
      </c>
      <c r="AC227" t="s">
        <v>54</v>
      </c>
      <c r="AH227" t="s">
        <v>801</v>
      </c>
    </row>
    <row r="228" spans="1:34" hidden="1" x14ac:dyDescent="0.35">
      <c r="A228" t="s">
        <v>1044</v>
      </c>
      <c r="B228" t="s">
        <v>513</v>
      </c>
      <c r="C228" t="s">
        <v>62</v>
      </c>
      <c r="D228">
        <v>439</v>
      </c>
      <c r="E228">
        <v>390100</v>
      </c>
      <c r="F228" t="s">
        <v>323</v>
      </c>
      <c r="G228" t="s">
        <v>314</v>
      </c>
      <c r="H228" t="s">
        <v>315</v>
      </c>
      <c r="I228" t="s">
        <v>316</v>
      </c>
      <c r="K228" t="s">
        <v>317</v>
      </c>
      <c r="M228" t="s">
        <v>324</v>
      </c>
      <c r="N228" t="s">
        <v>69</v>
      </c>
      <c r="AH228" t="s">
        <v>514</v>
      </c>
    </row>
    <row r="229" spans="1:34" hidden="1" x14ac:dyDescent="0.35">
      <c r="A229" t="s">
        <v>1045</v>
      </c>
      <c r="B229" t="s">
        <v>1046</v>
      </c>
      <c r="C229" t="s">
        <v>62</v>
      </c>
      <c r="D229">
        <v>188</v>
      </c>
      <c r="E229">
        <v>110023</v>
      </c>
      <c r="F229" t="s">
        <v>527</v>
      </c>
      <c r="G229" t="s">
        <v>528</v>
      </c>
      <c r="H229" t="s">
        <v>349</v>
      </c>
      <c r="I229" t="s">
        <v>350</v>
      </c>
      <c r="K229" t="s">
        <v>529</v>
      </c>
      <c r="L229" t="s">
        <v>49</v>
      </c>
      <c r="M229" t="s">
        <v>98</v>
      </c>
      <c r="N229" t="s">
        <v>69</v>
      </c>
      <c r="O229" t="s">
        <v>222</v>
      </c>
      <c r="X229" t="s">
        <v>736</v>
      </c>
      <c r="AC229" t="s">
        <v>54</v>
      </c>
      <c r="AH229" t="s">
        <v>531</v>
      </c>
    </row>
    <row r="230" spans="1:34" x14ac:dyDescent="0.35">
      <c r="A230" t="s">
        <v>1047</v>
      </c>
      <c r="B230" t="s">
        <v>996</v>
      </c>
      <c r="C230" t="s">
        <v>62</v>
      </c>
      <c r="D230">
        <v>878</v>
      </c>
      <c r="E230">
        <v>460787</v>
      </c>
      <c r="F230" t="s">
        <v>105</v>
      </c>
      <c r="G230" t="s">
        <v>106</v>
      </c>
      <c r="H230" t="s">
        <v>107</v>
      </c>
      <c r="I230" t="s">
        <v>108</v>
      </c>
      <c r="J230" t="s">
        <v>109</v>
      </c>
      <c r="K230" t="s">
        <v>107</v>
      </c>
      <c r="M230" t="s">
        <v>110</v>
      </c>
      <c r="N230" t="s">
        <v>69</v>
      </c>
      <c r="O230" t="s">
        <v>111</v>
      </c>
      <c r="AH230" t="s">
        <v>997</v>
      </c>
    </row>
    <row r="231" spans="1:34" hidden="1" x14ac:dyDescent="0.35">
      <c r="A231" t="s">
        <v>1048</v>
      </c>
      <c r="B231" t="s">
        <v>1049</v>
      </c>
      <c r="C231" t="s">
        <v>62</v>
      </c>
      <c r="D231">
        <v>93</v>
      </c>
      <c r="E231">
        <v>62018</v>
      </c>
      <c r="F231" t="s">
        <v>1050</v>
      </c>
      <c r="H231" t="s">
        <v>369</v>
      </c>
      <c r="I231" t="s">
        <v>370</v>
      </c>
      <c r="J231" t="s">
        <v>369</v>
      </c>
      <c r="K231" t="s">
        <v>369</v>
      </c>
      <c r="M231" t="s">
        <v>98</v>
      </c>
      <c r="N231" t="s">
        <v>69</v>
      </c>
      <c r="P231" t="s">
        <v>1051</v>
      </c>
      <c r="AD231" t="s">
        <v>82</v>
      </c>
      <c r="AH231" t="s">
        <v>1052</v>
      </c>
    </row>
    <row r="232" spans="1:34" hidden="1" x14ac:dyDescent="0.35">
      <c r="A232" t="s">
        <v>1053</v>
      </c>
      <c r="B232" t="s">
        <v>734</v>
      </c>
      <c r="C232" t="s">
        <v>36</v>
      </c>
      <c r="D232">
        <v>1</v>
      </c>
      <c r="E232">
        <v>3058</v>
      </c>
      <c r="F232" t="s">
        <v>58</v>
      </c>
      <c r="H232" t="s">
        <v>39</v>
      </c>
      <c r="I232" t="s">
        <v>40</v>
      </c>
      <c r="K232" t="s">
        <v>39</v>
      </c>
      <c r="M232" t="s">
        <v>41</v>
      </c>
      <c r="N232" t="s">
        <v>42</v>
      </c>
      <c r="O232" t="s">
        <v>59</v>
      </c>
      <c r="AC232" t="s">
        <v>54</v>
      </c>
      <c r="AH232" t="s">
        <v>43</v>
      </c>
    </row>
    <row r="233" spans="1:34" hidden="1" x14ac:dyDescent="0.35">
      <c r="A233" t="s">
        <v>1054</v>
      </c>
      <c r="B233" t="s">
        <v>1055</v>
      </c>
      <c r="C233" t="s">
        <v>62</v>
      </c>
      <c r="D233">
        <v>508</v>
      </c>
      <c r="E233">
        <v>61692</v>
      </c>
      <c r="F233" t="s">
        <v>787</v>
      </c>
      <c r="G233" t="s">
        <v>361</v>
      </c>
      <c r="H233" t="s">
        <v>476</v>
      </c>
      <c r="I233" t="s">
        <v>97</v>
      </c>
      <c r="K233" t="s">
        <v>476</v>
      </c>
      <c r="M233" t="s">
        <v>98</v>
      </c>
      <c r="N233" t="s">
        <v>69</v>
      </c>
      <c r="O233" t="s">
        <v>343</v>
      </c>
      <c r="AH233" t="s">
        <v>1056</v>
      </c>
    </row>
    <row r="234" spans="1:34" x14ac:dyDescent="0.35">
      <c r="A234" t="s">
        <v>1057</v>
      </c>
      <c r="B234" t="s">
        <v>917</v>
      </c>
      <c r="C234" t="s">
        <v>62</v>
      </c>
      <c r="D234">
        <v>505</v>
      </c>
      <c r="E234">
        <v>48935</v>
      </c>
      <c r="F234" t="s">
        <v>554</v>
      </c>
      <c r="G234" t="s">
        <v>555</v>
      </c>
      <c r="H234" t="s">
        <v>107</v>
      </c>
      <c r="I234" t="s">
        <v>108</v>
      </c>
      <c r="J234" t="s">
        <v>107</v>
      </c>
      <c r="K234" t="s">
        <v>107</v>
      </c>
      <c r="M234" t="s">
        <v>98</v>
      </c>
      <c r="N234" t="s">
        <v>69</v>
      </c>
      <c r="O234" t="s">
        <v>111</v>
      </c>
      <c r="AA234" t="s">
        <v>112</v>
      </c>
      <c r="AC234" t="s">
        <v>54</v>
      </c>
      <c r="AH234" t="s">
        <v>918</v>
      </c>
    </row>
    <row r="235" spans="1:34" hidden="1" x14ac:dyDescent="0.35">
      <c r="A235" t="s">
        <v>1058</v>
      </c>
      <c r="B235" t="s">
        <v>700</v>
      </c>
      <c r="C235" t="s">
        <v>62</v>
      </c>
      <c r="D235">
        <v>8342</v>
      </c>
      <c r="E235">
        <v>3465717</v>
      </c>
      <c r="F235" t="s">
        <v>313</v>
      </c>
      <c r="G235" t="s">
        <v>314</v>
      </c>
      <c r="H235" t="s">
        <v>315</v>
      </c>
      <c r="I235" t="s">
        <v>316</v>
      </c>
      <c r="K235" t="s">
        <v>317</v>
      </c>
      <c r="M235" t="s">
        <v>68</v>
      </c>
      <c r="N235" t="s">
        <v>69</v>
      </c>
      <c r="AH235" t="s">
        <v>706</v>
      </c>
    </row>
    <row r="236" spans="1:34" x14ac:dyDescent="0.35">
      <c r="A236" t="s">
        <v>1059</v>
      </c>
      <c r="B236" t="s">
        <v>1060</v>
      </c>
      <c r="C236" t="s">
        <v>62</v>
      </c>
      <c r="D236">
        <v>129</v>
      </c>
      <c r="E236">
        <v>50827</v>
      </c>
      <c r="F236" t="s">
        <v>105</v>
      </c>
      <c r="G236" t="s">
        <v>671</v>
      </c>
      <c r="H236" t="s">
        <v>107</v>
      </c>
      <c r="I236" t="s">
        <v>108</v>
      </c>
      <c r="J236" t="s">
        <v>109</v>
      </c>
      <c r="K236" t="s">
        <v>107</v>
      </c>
      <c r="M236" t="s">
        <v>98</v>
      </c>
      <c r="N236" t="s">
        <v>69</v>
      </c>
      <c r="O236" t="s">
        <v>672</v>
      </c>
      <c r="AA236" t="s">
        <v>112</v>
      </c>
      <c r="AC236" t="s">
        <v>54</v>
      </c>
      <c r="AH236" t="s">
        <v>1061</v>
      </c>
    </row>
    <row r="237" spans="1:34" hidden="1" x14ac:dyDescent="0.35">
      <c r="A237" t="s">
        <v>1062</v>
      </c>
      <c r="B237" t="s">
        <v>212</v>
      </c>
      <c r="C237" t="s">
        <v>62</v>
      </c>
      <c r="D237">
        <v>520</v>
      </c>
      <c r="E237">
        <v>190223</v>
      </c>
      <c r="F237" t="s">
        <v>421</v>
      </c>
      <c r="G237" t="s">
        <v>422</v>
      </c>
      <c r="H237" t="s">
        <v>122</v>
      </c>
      <c r="I237" t="s">
        <v>123</v>
      </c>
      <c r="K237" t="s">
        <v>124</v>
      </c>
      <c r="M237" t="s">
        <v>125</v>
      </c>
      <c r="N237" t="s">
        <v>69</v>
      </c>
      <c r="AH237" t="s">
        <v>1063</v>
      </c>
    </row>
    <row r="238" spans="1:34" hidden="1" x14ac:dyDescent="0.35">
      <c r="A238" t="s">
        <v>1064</v>
      </c>
      <c r="B238" t="s">
        <v>1065</v>
      </c>
      <c r="C238" t="s">
        <v>62</v>
      </c>
      <c r="D238">
        <v>11000</v>
      </c>
      <c r="E238">
        <v>2090493</v>
      </c>
      <c r="F238" t="s">
        <v>1066</v>
      </c>
      <c r="G238" t="s">
        <v>1067</v>
      </c>
      <c r="H238" t="s">
        <v>349</v>
      </c>
      <c r="I238" t="s">
        <v>350</v>
      </c>
      <c r="K238" t="s">
        <v>67</v>
      </c>
      <c r="M238" t="s">
        <v>537</v>
      </c>
      <c r="N238" t="s">
        <v>69</v>
      </c>
      <c r="AA238" t="s">
        <v>1068</v>
      </c>
      <c r="AC238" t="s">
        <v>54</v>
      </c>
      <c r="AE238" t="s">
        <v>1069</v>
      </c>
      <c r="AH238" t="s">
        <v>1070</v>
      </c>
    </row>
    <row r="239" spans="1:34" hidden="1" x14ac:dyDescent="0.35">
      <c r="A239" t="s">
        <v>1071</v>
      </c>
      <c r="B239" t="s">
        <v>1072</v>
      </c>
      <c r="C239" t="s">
        <v>62</v>
      </c>
      <c r="D239">
        <v>80</v>
      </c>
      <c r="E239">
        <v>46418</v>
      </c>
      <c r="F239" t="s">
        <v>527</v>
      </c>
      <c r="G239" t="s">
        <v>528</v>
      </c>
      <c r="H239" t="s">
        <v>349</v>
      </c>
      <c r="I239" t="s">
        <v>350</v>
      </c>
      <c r="K239" t="s">
        <v>529</v>
      </c>
      <c r="L239" t="s">
        <v>49</v>
      </c>
      <c r="M239" t="s">
        <v>98</v>
      </c>
      <c r="N239" t="s">
        <v>69</v>
      </c>
      <c r="O239" t="s">
        <v>222</v>
      </c>
      <c r="X239" t="s">
        <v>736</v>
      </c>
      <c r="AC239" t="s">
        <v>54</v>
      </c>
      <c r="AH239" t="s">
        <v>531</v>
      </c>
    </row>
    <row r="240" spans="1:34" hidden="1" x14ac:dyDescent="0.35">
      <c r="A240" t="s">
        <v>1073</v>
      </c>
      <c r="B240" t="s">
        <v>1074</v>
      </c>
      <c r="C240" t="s">
        <v>290</v>
      </c>
      <c r="D240">
        <v>5966</v>
      </c>
      <c r="E240">
        <v>5035964</v>
      </c>
      <c r="F240" t="s">
        <v>1075</v>
      </c>
      <c r="G240" t="s">
        <v>1076</v>
      </c>
      <c r="H240" t="s">
        <v>293</v>
      </c>
      <c r="I240" t="s">
        <v>294</v>
      </c>
      <c r="K240" t="s">
        <v>1077</v>
      </c>
      <c r="M240" t="s">
        <v>1078</v>
      </c>
      <c r="N240" t="s">
        <v>296</v>
      </c>
      <c r="AC240" t="s">
        <v>54</v>
      </c>
      <c r="AH240" t="s">
        <v>1079</v>
      </c>
    </row>
    <row r="241" spans="1:34" hidden="1" x14ac:dyDescent="0.35">
      <c r="A241" t="s">
        <v>1080</v>
      </c>
      <c r="B241" t="s">
        <v>1081</v>
      </c>
      <c r="C241" t="s">
        <v>62</v>
      </c>
      <c r="D241">
        <v>153</v>
      </c>
      <c r="E241">
        <v>67938</v>
      </c>
      <c r="F241" t="s">
        <v>337</v>
      </c>
      <c r="G241" t="s">
        <v>1082</v>
      </c>
      <c r="H241" t="s">
        <v>339</v>
      </c>
      <c r="I241" t="s">
        <v>340</v>
      </c>
      <c r="J241" t="s">
        <v>341</v>
      </c>
      <c r="K241" t="s">
        <v>341</v>
      </c>
      <c r="M241" t="s">
        <v>342</v>
      </c>
      <c r="N241" t="s">
        <v>69</v>
      </c>
      <c r="W241" t="s">
        <v>1083</v>
      </c>
      <c r="X241" s="2">
        <v>7.5217799367708401E+34</v>
      </c>
      <c r="AH241" t="s">
        <v>1084</v>
      </c>
    </row>
    <row r="242" spans="1:34" hidden="1" x14ac:dyDescent="0.35">
      <c r="A242" t="s">
        <v>1085</v>
      </c>
      <c r="B242" t="s">
        <v>1086</v>
      </c>
      <c r="C242" t="s">
        <v>36</v>
      </c>
      <c r="D242">
        <v>29</v>
      </c>
      <c r="E242">
        <v>30968</v>
      </c>
      <c r="F242" t="s">
        <v>1087</v>
      </c>
      <c r="G242" t="s">
        <v>1088</v>
      </c>
      <c r="H242" t="s">
        <v>39</v>
      </c>
      <c r="I242" t="s">
        <v>40</v>
      </c>
      <c r="J242" t="s">
        <v>388</v>
      </c>
      <c r="K242" t="s">
        <v>39</v>
      </c>
      <c r="M242" t="s">
        <v>41</v>
      </c>
      <c r="N242" t="s">
        <v>42</v>
      </c>
      <c r="AC242" t="s">
        <v>54</v>
      </c>
      <c r="AH242" t="s">
        <v>1089</v>
      </c>
    </row>
    <row r="243" spans="1:34" hidden="1" x14ac:dyDescent="0.35">
      <c r="A243" t="s">
        <v>1090</v>
      </c>
      <c r="B243" t="s">
        <v>1091</v>
      </c>
      <c r="C243" t="s">
        <v>62</v>
      </c>
      <c r="D243">
        <v>311</v>
      </c>
      <c r="E243">
        <v>155433</v>
      </c>
      <c r="F243" t="s">
        <v>517</v>
      </c>
      <c r="G243" t="s">
        <v>242</v>
      </c>
      <c r="H243" t="s">
        <v>518</v>
      </c>
      <c r="I243" t="s">
        <v>519</v>
      </c>
      <c r="K243" t="s">
        <v>520</v>
      </c>
      <c r="M243" t="s">
        <v>521</v>
      </c>
      <c r="N243" t="s">
        <v>69</v>
      </c>
      <c r="O243" t="s">
        <v>522</v>
      </c>
      <c r="AA243" t="s">
        <v>523</v>
      </c>
      <c r="AC243" t="s">
        <v>54</v>
      </c>
      <c r="AH243" t="s">
        <v>524</v>
      </c>
    </row>
    <row r="244" spans="1:34" hidden="1" x14ac:dyDescent="0.35">
      <c r="A244" t="s">
        <v>1092</v>
      </c>
      <c r="B244" t="s">
        <v>1093</v>
      </c>
      <c r="C244" t="s">
        <v>62</v>
      </c>
      <c r="D244">
        <v>934</v>
      </c>
      <c r="E244">
        <v>681004</v>
      </c>
      <c r="F244" t="s">
        <v>159</v>
      </c>
      <c r="G244" t="s">
        <v>160</v>
      </c>
      <c r="H244" t="s">
        <v>65</v>
      </c>
      <c r="I244" t="s">
        <v>66</v>
      </c>
      <c r="K244" t="s">
        <v>67</v>
      </c>
      <c r="M244" t="s">
        <v>161</v>
      </c>
      <c r="N244" t="s">
        <v>69</v>
      </c>
      <c r="AH244" t="s">
        <v>1094</v>
      </c>
    </row>
    <row r="245" spans="1:34" hidden="1" x14ac:dyDescent="0.35">
      <c r="A245" t="s">
        <v>1095</v>
      </c>
      <c r="B245" t="s">
        <v>1096</v>
      </c>
      <c r="C245" t="s">
        <v>62</v>
      </c>
      <c r="D245">
        <v>322</v>
      </c>
      <c r="E245">
        <v>147414</v>
      </c>
      <c r="F245" t="s">
        <v>337</v>
      </c>
      <c r="G245" t="s">
        <v>1082</v>
      </c>
      <c r="H245" t="s">
        <v>339</v>
      </c>
      <c r="I245" t="s">
        <v>340</v>
      </c>
      <c r="J245" t="s">
        <v>341</v>
      </c>
      <c r="K245" t="s">
        <v>341</v>
      </c>
      <c r="M245" t="s">
        <v>342</v>
      </c>
      <c r="N245" t="s">
        <v>69</v>
      </c>
      <c r="W245" t="s">
        <v>1083</v>
      </c>
      <c r="X245" s="2">
        <v>7.5217799367708401E+34</v>
      </c>
      <c r="AH245" t="s">
        <v>1084</v>
      </c>
    </row>
    <row r="246" spans="1:34" hidden="1" x14ac:dyDescent="0.35">
      <c r="A246" t="s">
        <v>1097</v>
      </c>
      <c r="B246" t="s">
        <v>1098</v>
      </c>
      <c r="C246" t="s">
        <v>62</v>
      </c>
      <c r="D246">
        <v>286</v>
      </c>
      <c r="E246">
        <v>74488</v>
      </c>
      <c r="F246" t="s">
        <v>1099</v>
      </c>
      <c r="G246" t="s">
        <v>361</v>
      </c>
      <c r="H246" t="s">
        <v>362</v>
      </c>
      <c r="I246" t="s">
        <v>97</v>
      </c>
      <c r="K246" t="s">
        <v>363</v>
      </c>
      <c r="M246" t="s">
        <v>98</v>
      </c>
      <c r="N246" t="s">
        <v>69</v>
      </c>
      <c r="O246" t="s">
        <v>343</v>
      </c>
      <c r="AH246" t="s">
        <v>1100</v>
      </c>
    </row>
    <row r="247" spans="1:34" hidden="1" x14ac:dyDescent="0.35">
      <c r="A247" t="s">
        <v>1101</v>
      </c>
      <c r="B247" t="s">
        <v>1102</v>
      </c>
      <c r="C247" t="s">
        <v>62</v>
      </c>
      <c r="D247">
        <v>42</v>
      </c>
      <c r="E247">
        <v>37242</v>
      </c>
      <c r="F247" t="s">
        <v>159</v>
      </c>
      <c r="G247" t="s">
        <v>160</v>
      </c>
      <c r="H247" t="s">
        <v>65</v>
      </c>
      <c r="I247" t="s">
        <v>66</v>
      </c>
      <c r="K247" t="s">
        <v>67</v>
      </c>
      <c r="M247" t="s">
        <v>161</v>
      </c>
      <c r="N247" t="s">
        <v>69</v>
      </c>
      <c r="AH247" t="s">
        <v>1103</v>
      </c>
    </row>
    <row r="248" spans="1:34" hidden="1" x14ac:dyDescent="0.35">
      <c r="A248" t="s">
        <v>1104</v>
      </c>
      <c r="B248" t="s">
        <v>1105</v>
      </c>
      <c r="C248" t="s">
        <v>36</v>
      </c>
      <c r="D248">
        <v>12</v>
      </c>
      <c r="E248">
        <v>19887</v>
      </c>
      <c r="F248" t="s">
        <v>966</v>
      </c>
      <c r="G248" t="s">
        <v>967</v>
      </c>
      <c r="H248" t="s">
        <v>39</v>
      </c>
      <c r="I248" t="s">
        <v>40</v>
      </c>
      <c r="K248" t="s">
        <v>39</v>
      </c>
      <c r="M248" t="s">
        <v>41</v>
      </c>
      <c r="N248" t="s">
        <v>42</v>
      </c>
      <c r="AC248" t="s">
        <v>54</v>
      </c>
      <c r="AH248" t="s">
        <v>1106</v>
      </c>
    </row>
    <row r="249" spans="1:34" hidden="1" x14ac:dyDescent="0.35">
      <c r="A249" t="s">
        <v>1107</v>
      </c>
      <c r="B249" t="s">
        <v>490</v>
      </c>
      <c r="C249" t="s">
        <v>62</v>
      </c>
      <c r="D249">
        <v>9800</v>
      </c>
      <c r="E249">
        <v>4688603</v>
      </c>
      <c r="F249" t="s">
        <v>258</v>
      </c>
      <c r="G249" t="s">
        <v>259</v>
      </c>
      <c r="H249" t="s">
        <v>260</v>
      </c>
      <c r="I249" t="s">
        <v>261</v>
      </c>
      <c r="J249" t="s">
        <v>262</v>
      </c>
      <c r="K249" t="s">
        <v>263</v>
      </c>
      <c r="M249" t="s">
        <v>264</v>
      </c>
      <c r="N249" t="s">
        <v>69</v>
      </c>
      <c r="O249" t="s">
        <v>265</v>
      </c>
      <c r="AC249" t="s">
        <v>54</v>
      </c>
      <c r="AH249" t="s">
        <v>310</v>
      </c>
    </row>
    <row r="250" spans="1:34" hidden="1" x14ac:dyDescent="0.35">
      <c r="A250" t="s">
        <v>1108</v>
      </c>
      <c r="B250" t="s">
        <v>1109</v>
      </c>
      <c r="C250" t="s">
        <v>36</v>
      </c>
      <c r="D250">
        <v>0</v>
      </c>
      <c r="E250">
        <v>1270</v>
      </c>
      <c r="F250" t="s">
        <v>116</v>
      </c>
      <c r="H250" t="s">
        <v>39</v>
      </c>
      <c r="I250" t="s">
        <v>40</v>
      </c>
      <c r="K250" t="s">
        <v>39</v>
      </c>
      <c r="M250" t="s">
        <v>41</v>
      </c>
      <c r="N250" t="s">
        <v>42</v>
      </c>
      <c r="O250" t="s">
        <v>148</v>
      </c>
      <c r="AC250" t="s">
        <v>54</v>
      </c>
      <c r="AH250" t="s">
        <v>43</v>
      </c>
    </row>
    <row r="251" spans="1:34" hidden="1" x14ac:dyDescent="0.35">
      <c r="A251" t="s">
        <v>1110</v>
      </c>
      <c r="B251" t="s">
        <v>1111</v>
      </c>
      <c r="C251" t="s">
        <v>62</v>
      </c>
      <c r="D251">
        <v>49</v>
      </c>
      <c r="E251">
        <v>51077</v>
      </c>
      <c r="F251" t="s">
        <v>559</v>
      </c>
      <c r="H251" t="s">
        <v>560</v>
      </c>
      <c r="I251" t="s">
        <v>97</v>
      </c>
      <c r="K251" t="s">
        <v>560</v>
      </c>
      <c r="M251" t="s">
        <v>561</v>
      </c>
      <c r="N251" t="s">
        <v>69</v>
      </c>
      <c r="AH251" t="s">
        <v>1112</v>
      </c>
    </row>
    <row r="252" spans="1:34" hidden="1" x14ac:dyDescent="0.35">
      <c r="A252" t="s">
        <v>1113</v>
      </c>
      <c r="B252" t="s">
        <v>1114</v>
      </c>
      <c r="C252" t="s">
        <v>62</v>
      </c>
      <c r="D252">
        <v>37</v>
      </c>
      <c r="E252">
        <v>19699</v>
      </c>
      <c r="F252" t="s">
        <v>1115</v>
      </c>
      <c r="G252" t="s">
        <v>1116</v>
      </c>
      <c r="H252" t="s">
        <v>1117</v>
      </c>
      <c r="I252" t="s">
        <v>1118</v>
      </c>
      <c r="J252" t="s">
        <v>1119</v>
      </c>
      <c r="K252" t="s">
        <v>1119</v>
      </c>
      <c r="M252" t="s">
        <v>50</v>
      </c>
      <c r="N252" t="s">
        <v>69</v>
      </c>
      <c r="W252">
        <v>85281</v>
      </c>
      <c r="AC252" t="s">
        <v>54</v>
      </c>
      <c r="AH252" t="s">
        <v>1120</v>
      </c>
    </row>
    <row r="253" spans="1:34" hidden="1" x14ac:dyDescent="0.35">
      <c r="A253" t="s">
        <v>1121</v>
      </c>
      <c r="B253" t="s">
        <v>1122</v>
      </c>
      <c r="C253" t="s">
        <v>62</v>
      </c>
      <c r="D253">
        <v>2</v>
      </c>
      <c r="E253">
        <v>686</v>
      </c>
      <c r="F253" t="s">
        <v>739</v>
      </c>
      <c r="G253" t="s">
        <v>549</v>
      </c>
      <c r="H253" t="s">
        <v>476</v>
      </c>
      <c r="I253" t="s">
        <v>97</v>
      </c>
      <c r="K253" t="s">
        <v>476</v>
      </c>
      <c r="M253" t="s">
        <v>98</v>
      </c>
      <c r="N253" t="s">
        <v>69</v>
      </c>
      <c r="O253" t="s">
        <v>550</v>
      </c>
      <c r="AH253" t="s">
        <v>1123</v>
      </c>
    </row>
    <row r="254" spans="1:34" hidden="1" x14ac:dyDescent="0.35">
      <c r="A254" t="s">
        <v>1124</v>
      </c>
      <c r="B254" t="s">
        <v>598</v>
      </c>
      <c r="C254" t="s">
        <v>36</v>
      </c>
      <c r="D254">
        <v>554</v>
      </c>
      <c r="E254">
        <v>1250003</v>
      </c>
      <c r="F254" t="s">
        <v>599</v>
      </c>
      <c r="G254" t="s">
        <v>600</v>
      </c>
      <c r="H254" t="s">
        <v>601</v>
      </c>
      <c r="I254" t="s">
        <v>602</v>
      </c>
      <c r="K254" t="s">
        <v>603</v>
      </c>
      <c r="M254" t="s">
        <v>318</v>
      </c>
      <c r="N254" t="s">
        <v>604</v>
      </c>
      <c r="AD254" t="s">
        <v>605</v>
      </c>
      <c r="AH254" t="s">
        <v>606</v>
      </c>
    </row>
    <row r="255" spans="1:34" x14ac:dyDescent="0.35">
      <c r="A255" t="s">
        <v>1125</v>
      </c>
      <c r="B255" t="s">
        <v>670</v>
      </c>
      <c r="C255" t="s">
        <v>62</v>
      </c>
      <c r="D255">
        <v>183</v>
      </c>
      <c r="E255">
        <v>106227</v>
      </c>
      <c r="F255" t="s">
        <v>105</v>
      </c>
      <c r="G255" t="s">
        <v>106</v>
      </c>
      <c r="H255" t="s">
        <v>107</v>
      </c>
      <c r="I255" t="s">
        <v>108</v>
      </c>
      <c r="J255" t="s">
        <v>109</v>
      </c>
      <c r="K255" t="s">
        <v>107</v>
      </c>
      <c r="M255" t="s">
        <v>110</v>
      </c>
      <c r="N255" t="s">
        <v>69</v>
      </c>
      <c r="O255" t="s">
        <v>111</v>
      </c>
      <c r="AH255" t="s">
        <v>673</v>
      </c>
    </row>
    <row r="256" spans="1:34" hidden="1" x14ac:dyDescent="0.35">
      <c r="A256" t="s">
        <v>1126</v>
      </c>
      <c r="B256" t="s">
        <v>1127</v>
      </c>
      <c r="C256" t="s">
        <v>36</v>
      </c>
      <c r="D256">
        <v>10</v>
      </c>
      <c r="E256">
        <v>12485</v>
      </c>
      <c r="F256" t="s">
        <v>1087</v>
      </c>
      <c r="G256" t="s">
        <v>1088</v>
      </c>
      <c r="H256" t="s">
        <v>39</v>
      </c>
      <c r="I256" t="s">
        <v>40</v>
      </c>
      <c r="J256" t="s">
        <v>388</v>
      </c>
      <c r="K256" t="s">
        <v>39</v>
      </c>
      <c r="M256" t="s">
        <v>41</v>
      </c>
      <c r="N256" t="s">
        <v>42</v>
      </c>
      <c r="AC256" t="s">
        <v>54</v>
      </c>
      <c r="AH256" t="s">
        <v>1128</v>
      </c>
    </row>
    <row r="257" spans="1:34" hidden="1" x14ac:dyDescent="0.35">
      <c r="A257" t="s">
        <v>1129</v>
      </c>
      <c r="B257" t="s">
        <v>465</v>
      </c>
      <c r="C257" t="s">
        <v>36</v>
      </c>
      <c r="D257">
        <v>150</v>
      </c>
      <c r="E257">
        <v>75542</v>
      </c>
      <c r="F257" t="s">
        <v>466</v>
      </c>
      <c r="H257" t="s">
        <v>47</v>
      </c>
      <c r="I257" t="s">
        <v>48</v>
      </c>
      <c r="J257" t="s">
        <v>467</v>
      </c>
      <c r="K257" t="s">
        <v>47</v>
      </c>
      <c r="L257" t="s">
        <v>49</v>
      </c>
      <c r="M257" t="s">
        <v>98</v>
      </c>
      <c r="N257" t="s">
        <v>51</v>
      </c>
      <c r="AA257" t="s">
        <v>468</v>
      </c>
      <c r="AC257" t="s">
        <v>54</v>
      </c>
      <c r="AD257" t="s">
        <v>55</v>
      </c>
      <c r="AH257" t="s">
        <v>469</v>
      </c>
    </row>
    <row r="258" spans="1:34" hidden="1" x14ac:dyDescent="0.35">
      <c r="A258" t="s">
        <v>1130</v>
      </c>
      <c r="B258" t="s">
        <v>1131</v>
      </c>
      <c r="C258" t="s">
        <v>202</v>
      </c>
      <c r="D258">
        <v>5</v>
      </c>
      <c r="E258">
        <v>4999</v>
      </c>
      <c r="F258" t="s">
        <v>203</v>
      </c>
      <c r="G258" t="s">
        <v>204</v>
      </c>
      <c r="H258" t="s">
        <v>205</v>
      </c>
      <c r="I258" t="s">
        <v>206</v>
      </c>
      <c r="K258" t="s">
        <v>207</v>
      </c>
      <c r="M258" t="s">
        <v>208</v>
      </c>
      <c r="N258" t="s">
        <v>209</v>
      </c>
      <c r="S258" t="s">
        <v>210</v>
      </c>
      <c r="AC258" t="s">
        <v>54</v>
      </c>
    </row>
    <row r="259" spans="1:34" hidden="1" x14ac:dyDescent="0.35">
      <c r="A259" t="s">
        <v>1132</v>
      </c>
      <c r="B259" t="s">
        <v>1133</v>
      </c>
      <c r="C259" t="s">
        <v>36</v>
      </c>
      <c r="D259">
        <v>150</v>
      </c>
      <c r="E259">
        <v>74938</v>
      </c>
      <c r="F259" t="s">
        <v>692</v>
      </c>
      <c r="G259" t="s">
        <v>693</v>
      </c>
      <c r="H259" t="s">
        <v>694</v>
      </c>
      <c r="I259" t="s">
        <v>695</v>
      </c>
      <c r="K259" t="s">
        <v>696</v>
      </c>
      <c r="L259" t="s">
        <v>49</v>
      </c>
      <c r="M259" t="s">
        <v>135</v>
      </c>
      <c r="N259" t="s">
        <v>697</v>
      </c>
      <c r="AC259" t="s">
        <v>54</v>
      </c>
      <c r="AH259" t="s">
        <v>698</v>
      </c>
    </row>
    <row r="260" spans="1:34" hidden="1" x14ac:dyDescent="0.35">
      <c r="A260" t="s">
        <v>1134</v>
      </c>
      <c r="B260" t="s">
        <v>1135</v>
      </c>
      <c r="C260" t="s">
        <v>62</v>
      </c>
      <c r="D260">
        <v>617</v>
      </c>
      <c r="E260">
        <v>402580</v>
      </c>
      <c r="F260" t="s">
        <v>1136</v>
      </c>
      <c r="H260" t="s">
        <v>176</v>
      </c>
      <c r="I260" t="s">
        <v>177</v>
      </c>
      <c r="K260" t="s">
        <v>179</v>
      </c>
      <c r="L260" t="s">
        <v>134</v>
      </c>
      <c r="M260" t="s">
        <v>152</v>
      </c>
      <c r="N260" t="s">
        <v>69</v>
      </c>
      <c r="P260" t="s">
        <v>180</v>
      </c>
      <c r="AC260" t="s">
        <v>54</v>
      </c>
      <c r="AD260" t="s">
        <v>82</v>
      </c>
      <c r="AH260" t="s">
        <v>1137</v>
      </c>
    </row>
    <row r="261" spans="1:34" hidden="1" x14ac:dyDescent="0.35">
      <c r="A261" t="s">
        <v>1138</v>
      </c>
      <c r="B261" t="s">
        <v>1139</v>
      </c>
      <c r="C261" t="s">
        <v>62</v>
      </c>
      <c r="D261">
        <v>37</v>
      </c>
      <c r="E261">
        <v>9767</v>
      </c>
      <c r="F261" t="s">
        <v>475</v>
      </c>
      <c r="G261" t="s">
        <v>361</v>
      </c>
      <c r="H261" t="s">
        <v>476</v>
      </c>
      <c r="I261" t="s">
        <v>97</v>
      </c>
      <c r="K261" t="s">
        <v>476</v>
      </c>
      <c r="M261" t="s">
        <v>98</v>
      </c>
      <c r="N261" t="s">
        <v>69</v>
      </c>
      <c r="O261" t="s">
        <v>343</v>
      </c>
      <c r="AH261" t="s">
        <v>1140</v>
      </c>
    </row>
    <row r="262" spans="1:34" hidden="1" x14ac:dyDescent="0.35">
      <c r="A262" t="s">
        <v>1141</v>
      </c>
      <c r="B262" t="s">
        <v>1142</v>
      </c>
      <c r="C262" t="s">
        <v>62</v>
      </c>
      <c r="D262">
        <v>238</v>
      </c>
      <c r="E262">
        <v>106031</v>
      </c>
      <c r="F262" t="s">
        <v>709</v>
      </c>
      <c r="G262" t="s">
        <v>710</v>
      </c>
      <c r="H262" t="s">
        <v>711</v>
      </c>
      <c r="I262" t="s">
        <v>712</v>
      </c>
      <c r="K262" t="s">
        <v>713</v>
      </c>
      <c r="M262" t="s">
        <v>537</v>
      </c>
      <c r="N262" t="s">
        <v>69</v>
      </c>
      <c r="W262" t="s">
        <v>743</v>
      </c>
      <c r="AC262" t="s">
        <v>54</v>
      </c>
      <c r="AD262" t="s">
        <v>82</v>
      </c>
      <c r="AH262" t="s">
        <v>715</v>
      </c>
    </row>
    <row r="263" spans="1:34" hidden="1" x14ac:dyDescent="0.35">
      <c r="A263" t="s">
        <v>1143</v>
      </c>
      <c r="B263" t="s">
        <v>1144</v>
      </c>
      <c r="C263" t="s">
        <v>62</v>
      </c>
      <c r="D263">
        <v>235</v>
      </c>
      <c r="E263">
        <v>256986</v>
      </c>
      <c r="F263" t="s">
        <v>1145</v>
      </c>
      <c r="H263" t="s">
        <v>176</v>
      </c>
      <c r="I263" t="s">
        <v>177</v>
      </c>
      <c r="J263" t="s">
        <v>178</v>
      </c>
      <c r="K263" t="s">
        <v>179</v>
      </c>
      <c r="N263" t="s">
        <v>69</v>
      </c>
      <c r="P263" t="s">
        <v>180</v>
      </c>
      <c r="AH263" t="s">
        <v>181</v>
      </c>
    </row>
    <row r="264" spans="1:34" hidden="1" x14ac:dyDescent="0.35">
      <c r="A264" t="s">
        <v>1146</v>
      </c>
      <c r="B264" t="s">
        <v>1147</v>
      </c>
      <c r="C264" t="s">
        <v>62</v>
      </c>
      <c r="D264">
        <v>83</v>
      </c>
      <c r="E264">
        <v>21726</v>
      </c>
      <c r="F264" t="s">
        <v>1148</v>
      </c>
      <c r="G264" t="s">
        <v>1149</v>
      </c>
      <c r="H264" t="s">
        <v>141</v>
      </c>
      <c r="I264" t="s">
        <v>142</v>
      </c>
      <c r="K264" t="s">
        <v>1150</v>
      </c>
      <c r="M264" t="s">
        <v>382</v>
      </c>
      <c r="N264" t="s">
        <v>69</v>
      </c>
      <c r="W264" s="2">
        <v>2.7510275142751601E+19</v>
      </c>
      <c r="AA264" t="s">
        <v>1151</v>
      </c>
      <c r="AC264" t="s">
        <v>54</v>
      </c>
      <c r="AD264" t="s">
        <v>82</v>
      </c>
      <c r="AH264" t="s">
        <v>1152</v>
      </c>
    </row>
    <row r="265" spans="1:34" hidden="1" x14ac:dyDescent="0.35">
      <c r="A265" t="s">
        <v>1153</v>
      </c>
      <c r="B265" t="s">
        <v>1154</v>
      </c>
      <c r="C265" t="s">
        <v>62</v>
      </c>
      <c r="D265">
        <v>23</v>
      </c>
      <c r="E265">
        <v>6093</v>
      </c>
      <c r="F265" t="s">
        <v>1155</v>
      </c>
      <c r="G265" t="s">
        <v>1156</v>
      </c>
      <c r="H265" t="s">
        <v>1157</v>
      </c>
      <c r="I265" t="s">
        <v>1158</v>
      </c>
      <c r="J265" t="s">
        <v>1159</v>
      </c>
      <c r="K265" t="s">
        <v>1160</v>
      </c>
      <c r="N265" t="s">
        <v>69</v>
      </c>
      <c r="O265" t="s">
        <v>343</v>
      </c>
      <c r="AD265" t="s">
        <v>82</v>
      </c>
    </row>
    <row r="266" spans="1:34" hidden="1" x14ac:dyDescent="0.35">
      <c r="A266" t="s">
        <v>1161</v>
      </c>
      <c r="B266" t="s">
        <v>1162</v>
      </c>
      <c r="C266" t="s">
        <v>36</v>
      </c>
      <c r="D266">
        <v>173</v>
      </c>
      <c r="E266">
        <v>34805</v>
      </c>
      <c r="F266" t="s">
        <v>1163</v>
      </c>
      <c r="G266" t="s">
        <v>1164</v>
      </c>
      <c r="H266" t="s">
        <v>1165</v>
      </c>
      <c r="I266" t="s">
        <v>1166</v>
      </c>
      <c r="J266" t="s">
        <v>1167</v>
      </c>
      <c r="K266" t="s">
        <v>1168</v>
      </c>
      <c r="M266" t="s">
        <v>342</v>
      </c>
      <c r="N266" t="s">
        <v>697</v>
      </c>
      <c r="W266" t="s">
        <v>1169</v>
      </c>
      <c r="AC266" t="s">
        <v>54</v>
      </c>
      <c r="AD266" t="s">
        <v>1170</v>
      </c>
      <c r="AH266" t="s">
        <v>1171</v>
      </c>
    </row>
    <row r="267" spans="1:34" hidden="1" x14ac:dyDescent="0.35">
      <c r="A267" t="s">
        <v>1172</v>
      </c>
      <c r="B267" t="s">
        <v>119</v>
      </c>
      <c r="C267" t="s">
        <v>62</v>
      </c>
      <c r="D267">
        <v>203</v>
      </c>
      <c r="E267">
        <v>148198</v>
      </c>
      <c r="F267" t="s">
        <v>120</v>
      </c>
      <c r="G267" t="s">
        <v>121</v>
      </c>
      <c r="H267" t="s">
        <v>122</v>
      </c>
      <c r="I267" t="s">
        <v>123</v>
      </c>
      <c r="K267" t="s">
        <v>124</v>
      </c>
      <c r="M267" t="s">
        <v>125</v>
      </c>
      <c r="N267" t="s">
        <v>69</v>
      </c>
      <c r="AH267" t="s">
        <v>1173</v>
      </c>
    </row>
    <row r="268" spans="1:34" hidden="1" x14ac:dyDescent="0.35">
      <c r="A268" t="s">
        <v>1174</v>
      </c>
      <c r="B268" t="s">
        <v>931</v>
      </c>
      <c r="C268" t="s">
        <v>290</v>
      </c>
      <c r="D268">
        <v>105</v>
      </c>
      <c r="E268">
        <v>37176</v>
      </c>
      <c r="F268" t="s">
        <v>1175</v>
      </c>
      <c r="G268" t="s">
        <v>1176</v>
      </c>
      <c r="H268" t="s">
        <v>394</v>
      </c>
      <c r="I268" t="s">
        <v>395</v>
      </c>
      <c r="J268" t="s">
        <v>396</v>
      </c>
      <c r="K268" t="s">
        <v>396</v>
      </c>
      <c r="M268" t="s">
        <v>68</v>
      </c>
      <c r="N268" t="s">
        <v>296</v>
      </c>
      <c r="W268" s="2">
        <v>410140124169</v>
      </c>
      <c r="AC268" t="s">
        <v>54</v>
      </c>
      <c r="AH268" t="s">
        <v>932</v>
      </c>
    </row>
    <row r="269" spans="1:34" hidden="1" x14ac:dyDescent="0.35">
      <c r="A269" t="s">
        <v>1177</v>
      </c>
      <c r="B269" t="s">
        <v>403</v>
      </c>
      <c r="C269" t="s">
        <v>36</v>
      </c>
      <c r="D269">
        <v>1</v>
      </c>
      <c r="E269">
        <v>2431</v>
      </c>
      <c r="F269" t="s">
        <v>116</v>
      </c>
      <c r="H269" t="s">
        <v>39</v>
      </c>
      <c r="I269" t="s">
        <v>40</v>
      </c>
      <c r="K269" t="s">
        <v>39</v>
      </c>
      <c r="M269" t="s">
        <v>41</v>
      </c>
      <c r="N269" t="s">
        <v>42</v>
      </c>
      <c r="O269" t="s">
        <v>227</v>
      </c>
      <c r="AC269" t="s">
        <v>54</v>
      </c>
      <c r="AH269" t="s">
        <v>43</v>
      </c>
    </row>
    <row r="270" spans="1:34" hidden="1" x14ac:dyDescent="0.35">
      <c r="A270" t="s">
        <v>1178</v>
      </c>
      <c r="B270" t="s">
        <v>479</v>
      </c>
      <c r="C270" t="s">
        <v>36</v>
      </c>
      <c r="D270">
        <v>0</v>
      </c>
      <c r="E270">
        <v>186</v>
      </c>
      <c r="F270" t="s">
        <v>37</v>
      </c>
      <c r="G270" t="s">
        <v>38</v>
      </c>
      <c r="H270" t="s">
        <v>39</v>
      </c>
      <c r="I270" t="s">
        <v>40</v>
      </c>
      <c r="K270" t="s">
        <v>39</v>
      </c>
      <c r="M270" t="s">
        <v>41</v>
      </c>
      <c r="N270" t="s">
        <v>42</v>
      </c>
      <c r="AH270" t="s">
        <v>43</v>
      </c>
    </row>
    <row r="271" spans="1:34" hidden="1" x14ac:dyDescent="0.35">
      <c r="A271" t="s">
        <v>1179</v>
      </c>
      <c r="B271" t="s">
        <v>1180</v>
      </c>
      <c r="C271" t="s">
        <v>62</v>
      </c>
      <c r="D271">
        <v>493</v>
      </c>
      <c r="E271">
        <v>227452</v>
      </c>
      <c r="F271" t="s">
        <v>337</v>
      </c>
      <c r="G271" t="s">
        <v>1082</v>
      </c>
      <c r="H271" t="s">
        <v>339</v>
      </c>
      <c r="I271" t="s">
        <v>340</v>
      </c>
      <c r="J271" t="s">
        <v>341</v>
      </c>
      <c r="K271" t="s">
        <v>341</v>
      </c>
      <c r="M271" t="s">
        <v>342</v>
      </c>
      <c r="N271" t="s">
        <v>69</v>
      </c>
      <c r="W271" t="s">
        <v>1083</v>
      </c>
      <c r="X271" s="2">
        <v>7.5217799367708401E+34</v>
      </c>
      <c r="AH271" t="s">
        <v>1084</v>
      </c>
    </row>
    <row r="272" spans="1:34" hidden="1" x14ac:dyDescent="0.35">
      <c r="A272" t="s">
        <v>1181</v>
      </c>
      <c r="B272" t="s">
        <v>704</v>
      </c>
      <c r="C272" t="s">
        <v>62</v>
      </c>
      <c r="D272">
        <v>41593</v>
      </c>
      <c r="E272">
        <v>4253082</v>
      </c>
      <c r="F272" t="s">
        <v>1182</v>
      </c>
      <c r="G272" t="s">
        <v>1183</v>
      </c>
      <c r="H272" t="s">
        <v>315</v>
      </c>
      <c r="I272" t="s">
        <v>316</v>
      </c>
      <c r="K272" t="s">
        <v>317</v>
      </c>
      <c r="M272" t="s">
        <v>68</v>
      </c>
      <c r="N272" t="s">
        <v>69</v>
      </c>
      <c r="AD272" t="s">
        <v>82</v>
      </c>
      <c r="AH272" t="s">
        <v>706</v>
      </c>
    </row>
    <row r="273" spans="1:34" hidden="1" x14ac:dyDescent="0.35">
      <c r="A273" t="s">
        <v>1184</v>
      </c>
      <c r="B273" t="s">
        <v>1185</v>
      </c>
      <c r="C273" t="s">
        <v>62</v>
      </c>
      <c r="D273">
        <v>4</v>
      </c>
      <c r="E273">
        <v>2585</v>
      </c>
      <c r="F273" t="s">
        <v>337</v>
      </c>
      <c r="G273" t="s">
        <v>338</v>
      </c>
      <c r="H273" t="s">
        <v>339</v>
      </c>
      <c r="I273" t="s">
        <v>340</v>
      </c>
      <c r="J273" t="s">
        <v>341</v>
      </c>
      <c r="K273" t="s">
        <v>341</v>
      </c>
      <c r="M273" t="s">
        <v>342</v>
      </c>
      <c r="N273" t="s">
        <v>69</v>
      </c>
      <c r="O273" t="s">
        <v>343</v>
      </c>
      <c r="AH273" t="s">
        <v>1084</v>
      </c>
    </row>
    <row r="274" spans="1:34" hidden="1" x14ac:dyDescent="0.35">
      <c r="A274" t="s">
        <v>1186</v>
      </c>
      <c r="B274" t="s">
        <v>1187</v>
      </c>
      <c r="C274" t="s">
        <v>62</v>
      </c>
      <c r="D274">
        <v>6707</v>
      </c>
      <c r="E274">
        <v>699957</v>
      </c>
      <c r="F274" t="s">
        <v>323</v>
      </c>
      <c r="G274" t="s">
        <v>314</v>
      </c>
      <c r="H274" t="s">
        <v>315</v>
      </c>
      <c r="I274" t="s">
        <v>316</v>
      </c>
      <c r="K274" t="s">
        <v>317</v>
      </c>
      <c r="M274" t="s">
        <v>68</v>
      </c>
      <c r="N274" t="s">
        <v>69</v>
      </c>
      <c r="AH274" t="s">
        <v>1188</v>
      </c>
    </row>
    <row r="275" spans="1:34" hidden="1" x14ac:dyDescent="0.35">
      <c r="A275" t="s">
        <v>1189</v>
      </c>
      <c r="B275" t="s">
        <v>1190</v>
      </c>
      <c r="C275" t="s">
        <v>62</v>
      </c>
      <c r="D275">
        <v>2984</v>
      </c>
      <c r="E275">
        <v>2466353</v>
      </c>
      <c r="F275" t="s">
        <v>323</v>
      </c>
      <c r="G275" t="s">
        <v>314</v>
      </c>
      <c r="H275" t="s">
        <v>315</v>
      </c>
      <c r="I275" t="s">
        <v>316</v>
      </c>
      <c r="K275" t="s">
        <v>317</v>
      </c>
      <c r="M275" t="s">
        <v>324</v>
      </c>
      <c r="N275" t="s">
        <v>69</v>
      </c>
      <c r="AH275" t="s">
        <v>1191</v>
      </c>
    </row>
    <row r="276" spans="1:34" hidden="1" x14ac:dyDescent="0.35">
      <c r="A276" t="s">
        <v>1192</v>
      </c>
      <c r="B276" t="s">
        <v>1193</v>
      </c>
      <c r="C276" t="s">
        <v>202</v>
      </c>
      <c r="D276">
        <v>54</v>
      </c>
      <c r="E276">
        <v>32055</v>
      </c>
      <c r="F276" t="s">
        <v>1194</v>
      </c>
      <c r="G276" t="s">
        <v>1195</v>
      </c>
      <c r="H276" t="s">
        <v>1196</v>
      </c>
      <c r="I276" t="s">
        <v>1197</v>
      </c>
      <c r="J276" t="s">
        <v>1198</v>
      </c>
      <c r="K276" t="s">
        <v>1199</v>
      </c>
      <c r="M276" t="s">
        <v>1200</v>
      </c>
      <c r="N276" t="s">
        <v>209</v>
      </c>
      <c r="AC276" t="s">
        <v>54</v>
      </c>
      <c r="AH276" t="s">
        <v>1201</v>
      </c>
    </row>
    <row r="277" spans="1:34" hidden="1" x14ac:dyDescent="0.35">
      <c r="A277" t="s">
        <v>1202</v>
      </c>
      <c r="B277" t="s">
        <v>1203</v>
      </c>
      <c r="C277" t="s">
        <v>62</v>
      </c>
      <c r="D277">
        <v>9851</v>
      </c>
      <c r="E277">
        <v>1023322</v>
      </c>
      <c r="F277" t="s">
        <v>277</v>
      </c>
      <c r="G277" t="s">
        <v>278</v>
      </c>
      <c r="H277" t="s">
        <v>260</v>
      </c>
      <c r="I277" t="s">
        <v>261</v>
      </c>
      <c r="J277" t="s">
        <v>262</v>
      </c>
      <c r="K277" t="s">
        <v>263</v>
      </c>
      <c r="M277" t="s">
        <v>264</v>
      </c>
      <c r="N277" t="s">
        <v>69</v>
      </c>
      <c r="O277" t="s">
        <v>279</v>
      </c>
      <c r="AA277" t="s">
        <v>280</v>
      </c>
      <c r="AC277" t="s">
        <v>54</v>
      </c>
      <c r="AH277" t="s">
        <v>1204</v>
      </c>
    </row>
    <row r="278" spans="1:34" hidden="1" x14ac:dyDescent="0.35">
      <c r="A278" t="s">
        <v>1205</v>
      </c>
      <c r="B278" t="s">
        <v>1206</v>
      </c>
      <c r="C278" t="s">
        <v>62</v>
      </c>
      <c r="D278">
        <v>35</v>
      </c>
      <c r="E278">
        <v>3958</v>
      </c>
      <c r="F278" t="s">
        <v>687</v>
      </c>
      <c r="G278" t="s">
        <v>688</v>
      </c>
      <c r="H278" t="s">
        <v>476</v>
      </c>
      <c r="I278" t="s">
        <v>97</v>
      </c>
      <c r="K278" t="s">
        <v>476</v>
      </c>
      <c r="M278" t="s">
        <v>98</v>
      </c>
      <c r="N278" t="s">
        <v>69</v>
      </c>
      <c r="O278" t="s">
        <v>550</v>
      </c>
      <c r="AH278" t="s">
        <v>1207</v>
      </c>
    </row>
    <row r="279" spans="1:34" hidden="1" x14ac:dyDescent="0.35">
      <c r="A279" t="s">
        <v>1208</v>
      </c>
      <c r="B279" t="s">
        <v>147</v>
      </c>
      <c r="C279" t="s">
        <v>36</v>
      </c>
      <c r="D279">
        <v>1</v>
      </c>
      <c r="E279">
        <v>1529</v>
      </c>
      <c r="F279" t="s">
        <v>116</v>
      </c>
      <c r="H279" t="s">
        <v>39</v>
      </c>
      <c r="I279" t="s">
        <v>40</v>
      </c>
      <c r="K279" t="s">
        <v>39</v>
      </c>
      <c r="M279" t="s">
        <v>41</v>
      </c>
      <c r="N279" t="s">
        <v>42</v>
      </c>
      <c r="O279" t="s">
        <v>117</v>
      </c>
      <c r="AC279" t="s">
        <v>54</v>
      </c>
      <c r="AH279" t="s">
        <v>43</v>
      </c>
    </row>
    <row r="280" spans="1:34" hidden="1" x14ac:dyDescent="0.35">
      <c r="A280" t="s">
        <v>1209</v>
      </c>
      <c r="B280" t="s">
        <v>1210</v>
      </c>
      <c r="C280" t="s">
        <v>62</v>
      </c>
      <c r="D280">
        <v>12</v>
      </c>
      <c r="E280">
        <v>3226</v>
      </c>
      <c r="F280" t="s">
        <v>739</v>
      </c>
      <c r="G280" t="s">
        <v>549</v>
      </c>
      <c r="H280" t="s">
        <v>476</v>
      </c>
      <c r="I280" t="s">
        <v>97</v>
      </c>
      <c r="K280" t="s">
        <v>476</v>
      </c>
      <c r="M280" t="s">
        <v>98</v>
      </c>
      <c r="N280" t="s">
        <v>69</v>
      </c>
      <c r="O280" t="s">
        <v>550</v>
      </c>
      <c r="AH280" t="s">
        <v>1211</v>
      </c>
    </row>
    <row r="281" spans="1:34" hidden="1" x14ac:dyDescent="0.35">
      <c r="A281" t="s">
        <v>1212</v>
      </c>
      <c r="B281" t="s">
        <v>700</v>
      </c>
      <c r="C281" t="s">
        <v>62</v>
      </c>
      <c r="D281">
        <v>2880</v>
      </c>
      <c r="E281">
        <v>2521144</v>
      </c>
      <c r="F281" t="s">
        <v>705</v>
      </c>
      <c r="G281" t="s">
        <v>314</v>
      </c>
      <c r="H281" t="s">
        <v>315</v>
      </c>
      <c r="I281" t="s">
        <v>316</v>
      </c>
      <c r="K281" t="s">
        <v>317</v>
      </c>
      <c r="M281" t="s">
        <v>318</v>
      </c>
      <c r="N281" t="s">
        <v>69</v>
      </c>
      <c r="U281" t="s">
        <v>1213</v>
      </c>
      <c r="AC281" t="s">
        <v>54</v>
      </c>
      <c r="AH281" t="s">
        <v>1214</v>
      </c>
    </row>
    <row r="282" spans="1:34" hidden="1" x14ac:dyDescent="0.35">
      <c r="A282" t="s">
        <v>1215</v>
      </c>
      <c r="B282" t="s">
        <v>947</v>
      </c>
      <c r="C282" t="s">
        <v>73</v>
      </c>
      <c r="D282">
        <v>62</v>
      </c>
      <c r="E282">
        <v>25935</v>
      </c>
      <c r="F282" t="s">
        <v>568</v>
      </c>
      <c r="H282" t="s">
        <v>435</v>
      </c>
      <c r="I282" t="s">
        <v>436</v>
      </c>
      <c r="K282" t="s">
        <v>437</v>
      </c>
      <c r="M282" t="s">
        <v>438</v>
      </c>
      <c r="N282" t="s">
        <v>80</v>
      </c>
      <c r="AC282" t="s">
        <v>54</v>
      </c>
      <c r="AD282" t="s">
        <v>82</v>
      </c>
      <c r="AH282" t="s">
        <v>579</v>
      </c>
    </row>
    <row r="283" spans="1:34" x14ac:dyDescent="0.35">
      <c r="A283" t="s">
        <v>1216</v>
      </c>
      <c r="B283" t="s">
        <v>1217</v>
      </c>
      <c r="C283" t="s">
        <v>62</v>
      </c>
      <c r="D283">
        <v>415</v>
      </c>
      <c r="E283">
        <v>221127</v>
      </c>
      <c r="F283" t="s">
        <v>1218</v>
      </c>
      <c r="G283" t="s">
        <v>160</v>
      </c>
      <c r="H283" t="s">
        <v>107</v>
      </c>
      <c r="I283" t="s">
        <v>108</v>
      </c>
      <c r="J283" t="s">
        <v>107</v>
      </c>
      <c r="K283" t="s">
        <v>107</v>
      </c>
      <c r="M283" t="s">
        <v>98</v>
      </c>
      <c r="N283" t="s">
        <v>69</v>
      </c>
      <c r="O283" t="s">
        <v>1219</v>
      </c>
      <c r="AA283" t="s">
        <v>1220</v>
      </c>
      <c r="AC283" t="s">
        <v>54</v>
      </c>
      <c r="AH283" t="s">
        <v>1221</v>
      </c>
    </row>
    <row r="284" spans="1:34" hidden="1" x14ac:dyDescent="0.35">
      <c r="A284" t="s">
        <v>1222</v>
      </c>
      <c r="B284" t="s">
        <v>904</v>
      </c>
      <c r="C284" t="s">
        <v>62</v>
      </c>
      <c r="D284">
        <v>200</v>
      </c>
      <c r="E284">
        <v>80743</v>
      </c>
      <c r="F284" t="s">
        <v>1223</v>
      </c>
      <c r="G284" t="s">
        <v>1224</v>
      </c>
      <c r="H284" t="s">
        <v>141</v>
      </c>
      <c r="I284" t="s">
        <v>142</v>
      </c>
      <c r="K284" t="s">
        <v>143</v>
      </c>
      <c r="M284" t="s">
        <v>98</v>
      </c>
      <c r="N284" t="s">
        <v>69</v>
      </c>
      <c r="W284" s="2">
        <v>6.85016850568509E+129</v>
      </c>
      <c r="AC284" t="s">
        <v>54</v>
      </c>
      <c r="AE284" t="s">
        <v>1007</v>
      </c>
      <c r="AH284" t="s">
        <v>145</v>
      </c>
    </row>
    <row r="285" spans="1:34" hidden="1" x14ac:dyDescent="0.35">
      <c r="A285" t="s">
        <v>1225</v>
      </c>
      <c r="B285" t="s">
        <v>1122</v>
      </c>
      <c r="C285" t="s">
        <v>62</v>
      </c>
      <c r="D285">
        <v>44</v>
      </c>
      <c r="E285">
        <v>4749</v>
      </c>
      <c r="F285" t="s">
        <v>687</v>
      </c>
      <c r="G285" t="s">
        <v>688</v>
      </c>
      <c r="H285" t="s">
        <v>476</v>
      </c>
      <c r="I285" t="s">
        <v>97</v>
      </c>
      <c r="K285" t="s">
        <v>476</v>
      </c>
      <c r="M285" t="s">
        <v>98</v>
      </c>
      <c r="N285" t="s">
        <v>69</v>
      </c>
      <c r="O285" t="s">
        <v>550</v>
      </c>
      <c r="AH285" t="s">
        <v>1226</v>
      </c>
    </row>
    <row r="286" spans="1:34" hidden="1" x14ac:dyDescent="0.35">
      <c r="A286" t="s">
        <v>1227</v>
      </c>
      <c r="B286" t="s">
        <v>1228</v>
      </c>
      <c r="C286" t="s">
        <v>62</v>
      </c>
      <c r="D286">
        <v>248</v>
      </c>
      <c r="E286">
        <v>201163</v>
      </c>
      <c r="F286" t="s">
        <v>960</v>
      </c>
      <c r="G286" t="s">
        <v>961</v>
      </c>
      <c r="H286" t="s">
        <v>315</v>
      </c>
      <c r="I286" t="s">
        <v>316</v>
      </c>
      <c r="K286" t="s">
        <v>317</v>
      </c>
      <c r="M286" t="s">
        <v>324</v>
      </c>
      <c r="N286" t="s">
        <v>69</v>
      </c>
      <c r="AH286" t="s">
        <v>1229</v>
      </c>
    </row>
    <row r="287" spans="1:34" hidden="1" x14ac:dyDescent="0.35">
      <c r="A287" t="s">
        <v>1230</v>
      </c>
      <c r="B287" t="s">
        <v>700</v>
      </c>
      <c r="C287" t="s">
        <v>62</v>
      </c>
      <c r="D287">
        <v>8830</v>
      </c>
      <c r="E287">
        <v>5171437</v>
      </c>
      <c r="F287" t="s">
        <v>313</v>
      </c>
      <c r="G287" t="s">
        <v>314</v>
      </c>
      <c r="H287" t="s">
        <v>315</v>
      </c>
      <c r="I287" t="s">
        <v>316</v>
      </c>
      <c r="K287" t="s">
        <v>317</v>
      </c>
      <c r="M287" t="s">
        <v>68</v>
      </c>
      <c r="N287" t="s">
        <v>69</v>
      </c>
      <c r="AH287" t="s">
        <v>706</v>
      </c>
    </row>
    <row r="288" spans="1:34" hidden="1" x14ac:dyDescent="0.35">
      <c r="A288" t="s">
        <v>1231</v>
      </c>
      <c r="B288" t="s">
        <v>226</v>
      </c>
      <c r="C288" t="s">
        <v>36</v>
      </c>
      <c r="D288">
        <v>0</v>
      </c>
      <c r="E288">
        <v>1260</v>
      </c>
      <c r="F288" t="s">
        <v>116</v>
      </c>
      <c r="H288" t="s">
        <v>39</v>
      </c>
      <c r="I288" t="s">
        <v>40</v>
      </c>
      <c r="K288" t="s">
        <v>39</v>
      </c>
      <c r="M288" t="s">
        <v>41</v>
      </c>
      <c r="N288" t="s">
        <v>42</v>
      </c>
      <c r="O288" t="s">
        <v>148</v>
      </c>
      <c r="AC288" t="s">
        <v>54</v>
      </c>
      <c r="AH288" t="s">
        <v>43</v>
      </c>
    </row>
    <row r="289" spans="1:34" hidden="1" x14ac:dyDescent="0.35">
      <c r="A289" t="s">
        <v>1232</v>
      </c>
      <c r="B289" t="s">
        <v>1233</v>
      </c>
      <c r="C289" t="s">
        <v>62</v>
      </c>
      <c r="D289">
        <v>48</v>
      </c>
      <c r="E289">
        <v>26936</v>
      </c>
      <c r="F289" t="s">
        <v>1234</v>
      </c>
      <c r="H289" t="s">
        <v>1235</v>
      </c>
      <c r="I289" t="s">
        <v>97</v>
      </c>
      <c r="K289" t="s">
        <v>1236</v>
      </c>
      <c r="M289" t="s">
        <v>152</v>
      </c>
      <c r="N289" t="s">
        <v>69</v>
      </c>
      <c r="O289" t="s">
        <v>1237</v>
      </c>
      <c r="AA289" t="s">
        <v>1238</v>
      </c>
      <c r="AC289" t="s">
        <v>54</v>
      </c>
      <c r="AH289" t="s">
        <v>1239</v>
      </c>
    </row>
    <row r="290" spans="1:34" hidden="1" x14ac:dyDescent="0.35">
      <c r="A290" t="s">
        <v>1240</v>
      </c>
      <c r="B290" t="s">
        <v>700</v>
      </c>
      <c r="C290" t="s">
        <v>62</v>
      </c>
      <c r="D290">
        <v>768</v>
      </c>
      <c r="E290">
        <v>642798</v>
      </c>
      <c r="F290" t="s">
        <v>313</v>
      </c>
      <c r="G290" t="s">
        <v>314</v>
      </c>
      <c r="H290" t="s">
        <v>315</v>
      </c>
      <c r="I290" t="s">
        <v>316</v>
      </c>
      <c r="K290" t="s">
        <v>317</v>
      </c>
      <c r="M290" t="s">
        <v>318</v>
      </c>
      <c r="N290" t="s">
        <v>69</v>
      </c>
      <c r="U290" t="s">
        <v>1213</v>
      </c>
      <c r="AD290" t="s">
        <v>82</v>
      </c>
      <c r="AH290" t="s">
        <v>1241</v>
      </c>
    </row>
    <row r="291" spans="1:34" hidden="1" x14ac:dyDescent="0.35">
      <c r="A291" t="s">
        <v>1242</v>
      </c>
      <c r="B291" t="s">
        <v>1243</v>
      </c>
      <c r="C291" t="s">
        <v>62</v>
      </c>
      <c r="D291">
        <v>80</v>
      </c>
      <c r="E291">
        <v>49759</v>
      </c>
      <c r="F291" t="s">
        <v>442</v>
      </c>
      <c r="G291" t="s">
        <v>443</v>
      </c>
      <c r="H291" t="s">
        <v>167</v>
      </c>
      <c r="I291" t="s">
        <v>97</v>
      </c>
      <c r="K291" t="s">
        <v>168</v>
      </c>
      <c r="N291" t="s">
        <v>69</v>
      </c>
      <c r="O291" t="s">
        <v>169</v>
      </c>
      <c r="AA291" t="s">
        <v>444</v>
      </c>
      <c r="AC291" t="s">
        <v>54</v>
      </c>
      <c r="AH291" t="s">
        <v>172</v>
      </c>
    </row>
    <row r="292" spans="1:34" hidden="1" x14ac:dyDescent="0.35">
      <c r="A292" t="s">
        <v>1244</v>
      </c>
      <c r="B292" t="s">
        <v>1245</v>
      </c>
      <c r="C292" t="s">
        <v>62</v>
      </c>
      <c r="D292">
        <v>317</v>
      </c>
      <c r="E292">
        <v>223113</v>
      </c>
      <c r="F292" t="s">
        <v>165</v>
      </c>
      <c r="G292" t="s">
        <v>166</v>
      </c>
      <c r="H292" t="s">
        <v>167</v>
      </c>
      <c r="I292" t="s">
        <v>97</v>
      </c>
      <c r="K292" t="s">
        <v>168</v>
      </c>
      <c r="N292" t="s">
        <v>69</v>
      </c>
      <c r="O292" t="s">
        <v>169</v>
      </c>
      <c r="W292" t="s">
        <v>170</v>
      </c>
      <c r="AA292" t="s">
        <v>171</v>
      </c>
      <c r="AC292" t="s">
        <v>54</v>
      </c>
      <c r="AH292" t="s">
        <v>172</v>
      </c>
    </row>
    <row r="293" spans="1:34" hidden="1" x14ac:dyDescent="0.35">
      <c r="A293" t="s">
        <v>1246</v>
      </c>
      <c r="B293" t="s">
        <v>1247</v>
      </c>
      <c r="C293" t="s">
        <v>62</v>
      </c>
      <c r="D293">
        <v>8912</v>
      </c>
      <c r="E293">
        <v>5715017</v>
      </c>
      <c r="F293" t="s">
        <v>323</v>
      </c>
      <c r="G293" t="s">
        <v>314</v>
      </c>
      <c r="H293" t="s">
        <v>315</v>
      </c>
      <c r="I293" t="s">
        <v>316</v>
      </c>
      <c r="K293" t="s">
        <v>317</v>
      </c>
      <c r="M293" t="s">
        <v>324</v>
      </c>
      <c r="N293" t="s">
        <v>69</v>
      </c>
    </row>
    <row r="294" spans="1:34" hidden="1" x14ac:dyDescent="0.35">
      <c r="A294" t="s">
        <v>1248</v>
      </c>
      <c r="B294" t="s">
        <v>1249</v>
      </c>
      <c r="C294" t="s">
        <v>62</v>
      </c>
      <c r="D294">
        <v>331</v>
      </c>
      <c r="E294">
        <v>37645</v>
      </c>
      <c r="F294" t="s">
        <v>787</v>
      </c>
      <c r="G294" t="s">
        <v>361</v>
      </c>
      <c r="H294" t="s">
        <v>476</v>
      </c>
      <c r="I294" t="s">
        <v>97</v>
      </c>
      <c r="K294" t="s">
        <v>476</v>
      </c>
      <c r="M294" t="s">
        <v>98</v>
      </c>
      <c r="N294" t="s">
        <v>69</v>
      </c>
      <c r="O294" t="s">
        <v>343</v>
      </c>
      <c r="AH294" t="s">
        <v>1250</v>
      </c>
    </row>
    <row r="295" spans="1:34" hidden="1" x14ac:dyDescent="0.35">
      <c r="A295" t="s">
        <v>1251</v>
      </c>
      <c r="B295" t="s">
        <v>1193</v>
      </c>
      <c r="C295" t="s">
        <v>202</v>
      </c>
      <c r="D295">
        <v>8</v>
      </c>
      <c r="E295">
        <v>6327</v>
      </c>
      <c r="F295" t="s">
        <v>1194</v>
      </c>
      <c r="G295" t="s">
        <v>1252</v>
      </c>
      <c r="H295" t="s">
        <v>1196</v>
      </c>
      <c r="I295" t="s">
        <v>1197</v>
      </c>
      <c r="J295" t="s">
        <v>1198</v>
      </c>
      <c r="K295" t="s">
        <v>1199</v>
      </c>
      <c r="M295" t="s">
        <v>1253</v>
      </c>
      <c r="N295" t="s">
        <v>209</v>
      </c>
      <c r="AC295" t="s">
        <v>54</v>
      </c>
      <c r="AH295" t="s">
        <v>1254</v>
      </c>
    </row>
    <row r="296" spans="1:34" hidden="1" x14ac:dyDescent="0.35">
      <c r="A296" t="s">
        <v>1255</v>
      </c>
      <c r="B296" t="s">
        <v>1256</v>
      </c>
      <c r="C296" t="s">
        <v>62</v>
      </c>
      <c r="D296">
        <v>495</v>
      </c>
      <c r="E296">
        <v>55793</v>
      </c>
      <c r="F296" t="s">
        <v>787</v>
      </c>
      <c r="G296" t="s">
        <v>361</v>
      </c>
      <c r="H296" t="s">
        <v>476</v>
      </c>
      <c r="I296" t="s">
        <v>97</v>
      </c>
      <c r="K296" t="s">
        <v>476</v>
      </c>
      <c r="M296" t="s">
        <v>98</v>
      </c>
      <c r="N296" t="s">
        <v>69</v>
      </c>
      <c r="O296" t="s">
        <v>343</v>
      </c>
      <c r="AH296" t="s">
        <v>1257</v>
      </c>
    </row>
    <row r="297" spans="1:34" x14ac:dyDescent="0.35">
      <c r="A297" t="s">
        <v>1258</v>
      </c>
      <c r="B297" t="s">
        <v>1259</v>
      </c>
      <c r="C297" t="s">
        <v>62</v>
      </c>
      <c r="D297">
        <v>450</v>
      </c>
      <c r="E297">
        <v>216640</v>
      </c>
      <c r="F297" t="s">
        <v>105</v>
      </c>
      <c r="G297" t="s">
        <v>671</v>
      </c>
      <c r="H297" t="s">
        <v>107</v>
      </c>
      <c r="I297" t="s">
        <v>108</v>
      </c>
      <c r="J297" t="s">
        <v>109</v>
      </c>
      <c r="K297" t="s">
        <v>107</v>
      </c>
      <c r="M297" t="s">
        <v>98</v>
      </c>
      <c r="N297" t="s">
        <v>69</v>
      </c>
      <c r="O297" t="s">
        <v>672</v>
      </c>
      <c r="AH297" t="s">
        <v>1260</v>
      </c>
    </row>
    <row r="298" spans="1:34" hidden="1" x14ac:dyDescent="0.35">
      <c r="A298" t="s">
        <v>1261</v>
      </c>
      <c r="B298" t="s">
        <v>1262</v>
      </c>
      <c r="C298" t="s">
        <v>62</v>
      </c>
      <c r="D298">
        <v>1709</v>
      </c>
      <c r="E298">
        <v>2413342</v>
      </c>
      <c r="F298" t="s">
        <v>1263</v>
      </c>
      <c r="H298" t="s">
        <v>176</v>
      </c>
      <c r="I298" t="s">
        <v>177</v>
      </c>
      <c r="J298" t="s">
        <v>178</v>
      </c>
      <c r="K298" t="s">
        <v>179</v>
      </c>
      <c r="N298" t="s">
        <v>69</v>
      </c>
      <c r="P298" t="s">
        <v>180</v>
      </c>
      <c r="AC298" t="s">
        <v>54</v>
      </c>
      <c r="AH298" t="s">
        <v>181</v>
      </c>
    </row>
    <row r="299" spans="1:34" hidden="1" x14ac:dyDescent="0.35">
      <c r="A299" s="1" t="s">
        <v>1264</v>
      </c>
      <c r="B299" t="s">
        <v>403</v>
      </c>
      <c r="C299" t="s">
        <v>36</v>
      </c>
      <c r="D299">
        <v>2</v>
      </c>
      <c r="E299">
        <v>4972</v>
      </c>
      <c r="F299" t="s">
        <v>116</v>
      </c>
      <c r="H299" t="s">
        <v>39</v>
      </c>
      <c r="I299" t="s">
        <v>40</v>
      </c>
      <c r="K299" t="s">
        <v>39</v>
      </c>
      <c r="M299" t="s">
        <v>41</v>
      </c>
      <c r="N299" t="s">
        <v>42</v>
      </c>
      <c r="O299" t="s">
        <v>148</v>
      </c>
      <c r="AC299" t="s">
        <v>54</v>
      </c>
      <c r="AH299" t="s">
        <v>43</v>
      </c>
    </row>
    <row r="300" spans="1:34" hidden="1" x14ac:dyDescent="0.35">
      <c r="A300" t="s">
        <v>1265</v>
      </c>
      <c r="B300" t="s">
        <v>1266</v>
      </c>
      <c r="C300" t="s">
        <v>62</v>
      </c>
      <c r="D300">
        <v>193</v>
      </c>
      <c r="E300">
        <v>212451</v>
      </c>
      <c r="F300" t="s">
        <v>1267</v>
      </c>
      <c r="G300" t="s">
        <v>1268</v>
      </c>
      <c r="H300" t="s">
        <v>1269</v>
      </c>
      <c r="I300" t="s">
        <v>1270</v>
      </c>
      <c r="J300" t="s">
        <v>1271</v>
      </c>
      <c r="K300" t="s">
        <v>1272</v>
      </c>
      <c r="M300" t="s">
        <v>1273</v>
      </c>
      <c r="N300" t="s">
        <v>69</v>
      </c>
      <c r="AA300" t="s">
        <v>1274</v>
      </c>
      <c r="AC300" t="s">
        <v>54</v>
      </c>
      <c r="AH300" t="s">
        <v>1275</v>
      </c>
    </row>
    <row r="301" spans="1:34" hidden="1" x14ac:dyDescent="0.35">
      <c r="A301" t="s">
        <v>1276</v>
      </c>
      <c r="B301" t="s">
        <v>1277</v>
      </c>
      <c r="C301" t="s">
        <v>36</v>
      </c>
      <c r="D301">
        <v>999</v>
      </c>
      <c r="E301">
        <v>2138683</v>
      </c>
      <c r="F301" t="s">
        <v>1278</v>
      </c>
      <c r="G301" t="s">
        <v>1279</v>
      </c>
      <c r="H301" t="s">
        <v>762</v>
      </c>
      <c r="I301" t="s">
        <v>763</v>
      </c>
      <c r="K301" t="s">
        <v>762</v>
      </c>
      <c r="M301" t="s">
        <v>764</v>
      </c>
      <c r="N301" t="s">
        <v>411</v>
      </c>
      <c r="AC301" t="s">
        <v>54</v>
      </c>
    </row>
    <row r="302" spans="1:34" hidden="1" x14ac:dyDescent="0.35">
      <c r="A302" t="s">
        <v>1280</v>
      </c>
      <c r="B302" t="s">
        <v>1281</v>
      </c>
      <c r="C302" t="s">
        <v>62</v>
      </c>
      <c r="D302">
        <v>4321</v>
      </c>
      <c r="E302">
        <v>3500285</v>
      </c>
      <c r="F302" t="s">
        <v>323</v>
      </c>
      <c r="G302" t="s">
        <v>314</v>
      </c>
      <c r="H302" t="s">
        <v>315</v>
      </c>
      <c r="I302" t="s">
        <v>316</v>
      </c>
      <c r="K302" t="s">
        <v>317</v>
      </c>
      <c r="M302" t="s">
        <v>324</v>
      </c>
      <c r="N302" t="s">
        <v>69</v>
      </c>
      <c r="AH302" t="s">
        <v>1282</v>
      </c>
    </row>
    <row r="303" spans="1:34" hidden="1" x14ac:dyDescent="0.35">
      <c r="A303" t="s">
        <v>1283</v>
      </c>
      <c r="B303" t="s">
        <v>1284</v>
      </c>
      <c r="C303" t="s">
        <v>73</v>
      </c>
      <c r="D303">
        <v>12545</v>
      </c>
      <c r="E303">
        <v>5102828</v>
      </c>
      <c r="F303" t="s">
        <v>433</v>
      </c>
      <c r="G303" t="s">
        <v>434</v>
      </c>
      <c r="H303" t="s">
        <v>435</v>
      </c>
      <c r="I303" t="s">
        <v>436</v>
      </c>
      <c r="K303" t="s">
        <v>437</v>
      </c>
      <c r="M303" t="s">
        <v>438</v>
      </c>
      <c r="N303" t="s">
        <v>80</v>
      </c>
      <c r="AC303" t="s">
        <v>54</v>
      </c>
      <c r="AD303" t="s">
        <v>82</v>
      </c>
      <c r="AH303" t="s">
        <v>1285</v>
      </c>
    </row>
    <row r="304" spans="1:34" hidden="1" x14ac:dyDescent="0.35">
      <c r="A304" t="s">
        <v>1286</v>
      </c>
      <c r="B304" t="s">
        <v>1287</v>
      </c>
      <c r="C304" t="s">
        <v>62</v>
      </c>
      <c r="D304">
        <v>3820</v>
      </c>
      <c r="E304">
        <v>4682078</v>
      </c>
      <c r="F304" t="s">
        <v>1288</v>
      </c>
      <c r="H304" t="s">
        <v>176</v>
      </c>
      <c r="I304" t="s">
        <v>177</v>
      </c>
      <c r="J304" t="s">
        <v>178</v>
      </c>
      <c r="K304" t="s">
        <v>179</v>
      </c>
      <c r="N304" t="s">
        <v>69</v>
      </c>
      <c r="P304" t="s">
        <v>180</v>
      </c>
      <c r="AC304" t="s">
        <v>54</v>
      </c>
      <c r="AH304" t="s">
        <v>1289</v>
      </c>
    </row>
    <row r="305" spans="1:34" hidden="1" x14ac:dyDescent="0.35">
      <c r="A305" t="s">
        <v>1290</v>
      </c>
      <c r="B305" t="s">
        <v>700</v>
      </c>
      <c r="C305" t="s">
        <v>62</v>
      </c>
      <c r="D305">
        <v>665</v>
      </c>
      <c r="E305">
        <v>288447</v>
      </c>
      <c r="F305" t="s">
        <v>313</v>
      </c>
      <c r="G305" t="s">
        <v>314</v>
      </c>
      <c r="H305" t="s">
        <v>315</v>
      </c>
      <c r="I305" t="s">
        <v>316</v>
      </c>
      <c r="K305" t="s">
        <v>317</v>
      </c>
      <c r="M305" t="s">
        <v>68</v>
      </c>
      <c r="N305" t="s">
        <v>69</v>
      </c>
      <c r="AD305" t="s">
        <v>82</v>
      </c>
      <c r="AH305" t="s">
        <v>1291</v>
      </c>
    </row>
    <row r="306" spans="1:34" hidden="1" x14ac:dyDescent="0.35">
      <c r="A306" t="s">
        <v>1292</v>
      </c>
      <c r="B306" t="s">
        <v>331</v>
      </c>
      <c r="C306" t="s">
        <v>62</v>
      </c>
      <c r="D306">
        <v>17624</v>
      </c>
      <c r="E306">
        <v>1828172</v>
      </c>
      <c r="F306" t="s">
        <v>258</v>
      </c>
      <c r="G306" t="s">
        <v>259</v>
      </c>
      <c r="H306" t="s">
        <v>260</v>
      </c>
      <c r="I306" t="s">
        <v>261</v>
      </c>
      <c r="J306" t="s">
        <v>262</v>
      </c>
      <c r="K306" t="s">
        <v>263</v>
      </c>
      <c r="M306" t="s">
        <v>264</v>
      </c>
      <c r="N306" t="s">
        <v>69</v>
      </c>
      <c r="O306" t="s">
        <v>265</v>
      </c>
      <c r="AC306" t="s">
        <v>54</v>
      </c>
    </row>
    <row r="307" spans="1:34" hidden="1" x14ac:dyDescent="0.35">
      <c r="A307" t="s">
        <v>1293</v>
      </c>
      <c r="B307" t="s">
        <v>1294</v>
      </c>
      <c r="C307" t="s">
        <v>62</v>
      </c>
      <c r="D307">
        <v>878</v>
      </c>
      <c r="E307">
        <v>227745</v>
      </c>
      <c r="F307" t="s">
        <v>1295</v>
      </c>
      <c r="G307" t="s">
        <v>160</v>
      </c>
      <c r="H307" t="s">
        <v>652</v>
      </c>
      <c r="I307" t="s">
        <v>653</v>
      </c>
      <c r="J307" t="s">
        <v>654</v>
      </c>
      <c r="K307" t="s">
        <v>654</v>
      </c>
      <c r="M307" t="s">
        <v>1296</v>
      </c>
      <c r="N307" t="s">
        <v>69</v>
      </c>
      <c r="W307" t="s">
        <v>656</v>
      </c>
      <c r="AC307" t="s">
        <v>54</v>
      </c>
      <c r="AH307" t="s">
        <v>657</v>
      </c>
    </row>
    <row r="308" spans="1:34" hidden="1" x14ac:dyDescent="0.35">
      <c r="A308" t="s">
        <v>1297</v>
      </c>
      <c r="B308" t="s">
        <v>1298</v>
      </c>
      <c r="C308" t="s">
        <v>62</v>
      </c>
      <c r="D308">
        <v>10213</v>
      </c>
      <c r="E308">
        <v>4880359</v>
      </c>
      <c r="F308" t="s">
        <v>258</v>
      </c>
      <c r="G308" t="s">
        <v>259</v>
      </c>
      <c r="H308" t="s">
        <v>260</v>
      </c>
      <c r="I308" t="s">
        <v>261</v>
      </c>
      <c r="J308" t="s">
        <v>262</v>
      </c>
      <c r="K308" t="s">
        <v>263</v>
      </c>
      <c r="M308" t="s">
        <v>264</v>
      </c>
      <c r="N308" t="s">
        <v>69</v>
      </c>
      <c r="O308" t="s">
        <v>265</v>
      </c>
      <c r="AC308" t="s">
        <v>54</v>
      </c>
      <c r="AH308" t="s">
        <v>266</v>
      </c>
    </row>
    <row r="309" spans="1:34" hidden="1" x14ac:dyDescent="0.35">
      <c r="A309" t="s">
        <v>1299</v>
      </c>
      <c r="B309" t="s">
        <v>628</v>
      </c>
      <c r="C309" t="s">
        <v>62</v>
      </c>
      <c r="D309">
        <v>233</v>
      </c>
      <c r="E309">
        <v>163615</v>
      </c>
      <c r="F309" t="s">
        <v>165</v>
      </c>
      <c r="G309" t="s">
        <v>166</v>
      </c>
      <c r="H309" t="s">
        <v>167</v>
      </c>
      <c r="I309" t="s">
        <v>97</v>
      </c>
      <c r="K309" t="s">
        <v>168</v>
      </c>
      <c r="N309" t="s">
        <v>69</v>
      </c>
      <c r="O309" t="s">
        <v>169</v>
      </c>
      <c r="W309" t="s">
        <v>170</v>
      </c>
      <c r="AA309" t="s">
        <v>171</v>
      </c>
      <c r="AC309" t="s">
        <v>54</v>
      </c>
      <c r="AH309" t="s">
        <v>172</v>
      </c>
    </row>
    <row r="310" spans="1:34" hidden="1" x14ac:dyDescent="0.35">
      <c r="A310" t="s">
        <v>1300</v>
      </c>
      <c r="B310" t="s">
        <v>1301</v>
      </c>
      <c r="C310" t="s">
        <v>202</v>
      </c>
      <c r="D310">
        <v>22</v>
      </c>
      <c r="E310">
        <v>20253</v>
      </c>
      <c r="F310" t="s">
        <v>203</v>
      </c>
      <c r="G310" t="s">
        <v>204</v>
      </c>
      <c r="H310" t="s">
        <v>205</v>
      </c>
      <c r="I310" t="s">
        <v>206</v>
      </c>
      <c r="K310" t="s">
        <v>207</v>
      </c>
      <c r="M310" t="s">
        <v>208</v>
      </c>
      <c r="N310" t="s">
        <v>209</v>
      </c>
      <c r="S310" t="s">
        <v>210</v>
      </c>
      <c r="AC310" t="s">
        <v>54</v>
      </c>
    </row>
    <row r="311" spans="1:34" x14ac:dyDescent="0.35">
      <c r="A311" t="s">
        <v>1302</v>
      </c>
      <c r="B311" t="s">
        <v>553</v>
      </c>
      <c r="C311" t="s">
        <v>62</v>
      </c>
      <c r="D311">
        <v>8</v>
      </c>
      <c r="E311">
        <v>809</v>
      </c>
      <c r="F311" t="s">
        <v>554</v>
      </c>
      <c r="G311" t="s">
        <v>555</v>
      </c>
      <c r="H311" t="s">
        <v>107</v>
      </c>
      <c r="I311" t="s">
        <v>108</v>
      </c>
      <c r="J311" t="s">
        <v>107</v>
      </c>
      <c r="K311" t="s">
        <v>107</v>
      </c>
      <c r="M311" t="s">
        <v>98</v>
      </c>
      <c r="N311" t="s">
        <v>69</v>
      </c>
      <c r="O311" t="s">
        <v>111</v>
      </c>
      <c r="AA311" t="s">
        <v>112</v>
      </c>
      <c r="AC311" t="s">
        <v>54</v>
      </c>
      <c r="AH311" t="s">
        <v>556</v>
      </c>
    </row>
    <row r="312" spans="1:34" hidden="1" x14ac:dyDescent="0.35">
      <c r="A312" t="s">
        <v>1303</v>
      </c>
      <c r="B312" t="s">
        <v>1304</v>
      </c>
      <c r="C312" t="s">
        <v>73</v>
      </c>
      <c r="D312">
        <v>11525</v>
      </c>
      <c r="E312">
        <v>5074769</v>
      </c>
      <c r="F312" t="s">
        <v>433</v>
      </c>
      <c r="G312" t="s">
        <v>434</v>
      </c>
      <c r="H312" t="s">
        <v>435</v>
      </c>
      <c r="I312" t="s">
        <v>436</v>
      </c>
      <c r="K312" t="s">
        <v>813</v>
      </c>
      <c r="M312" t="s">
        <v>438</v>
      </c>
      <c r="N312" t="s">
        <v>80</v>
      </c>
      <c r="AC312" t="s">
        <v>54</v>
      </c>
      <c r="AD312" t="s">
        <v>82</v>
      </c>
      <c r="AH312" t="s">
        <v>439</v>
      </c>
    </row>
    <row r="313" spans="1:34" hidden="1" x14ac:dyDescent="0.35">
      <c r="A313" t="s">
        <v>1305</v>
      </c>
      <c r="B313" t="s">
        <v>1102</v>
      </c>
      <c r="C313" t="s">
        <v>62</v>
      </c>
      <c r="D313">
        <v>55</v>
      </c>
      <c r="E313">
        <v>39711</v>
      </c>
      <c r="F313" t="s">
        <v>159</v>
      </c>
      <c r="G313" t="s">
        <v>160</v>
      </c>
      <c r="H313" t="s">
        <v>65</v>
      </c>
      <c r="I313" t="s">
        <v>66</v>
      </c>
      <c r="K313" t="s">
        <v>67</v>
      </c>
      <c r="M313" t="s">
        <v>161</v>
      </c>
      <c r="N313" t="s">
        <v>69</v>
      </c>
      <c r="AH313" t="s">
        <v>1103</v>
      </c>
    </row>
    <row r="314" spans="1:34" hidden="1" x14ac:dyDescent="0.35">
      <c r="A314" t="s">
        <v>1306</v>
      </c>
      <c r="B314" t="s">
        <v>1210</v>
      </c>
      <c r="C314" t="s">
        <v>62</v>
      </c>
      <c r="D314">
        <v>55</v>
      </c>
      <c r="E314">
        <v>6351</v>
      </c>
      <c r="F314" t="s">
        <v>687</v>
      </c>
      <c r="G314" t="s">
        <v>688</v>
      </c>
      <c r="H314" t="s">
        <v>476</v>
      </c>
      <c r="I314" t="s">
        <v>97</v>
      </c>
      <c r="K314" t="s">
        <v>476</v>
      </c>
      <c r="M314" t="s">
        <v>98</v>
      </c>
      <c r="N314" t="s">
        <v>69</v>
      </c>
      <c r="O314" t="s">
        <v>550</v>
      </c>
      <c r="AH314" t="s">
        <v>1307</v>
      </c>
    </row>
    <row r="315" spans="1:34" hidden="1" x14ac:dyDescent="0.35">
      <c r="A315" t="s">
        <v>1308</v>
      </c>
      <c r="B315" t="s">
        <v>1309</v>
      </c>
      <c r="C315" t="s">
        <v>62</v>
      </c>
      <c r="D315">
        <v>854</v>
      </c>
      <c r="E315">
        <v>291046</v>
      </c>
      <c r="F315" t="s">
        <v>651</v>
      </c>
      <c r="G315" t="s">
        <v>64</v>
      </c>
      <c r="H315" t="s">
        <v>652</v>
      </c>
      <c r="I315" t="s">
        <v>653</v>
      </c>
      <c r="J315" t="s">
        <v>654</v>
      </c>
      <c r="K315" t="s">
        <v>654</v>
      </c>
      <c r="M315" t="s">
        <v>655</v>
      </c>
      <c r="N315" t="s">
        <v>69</v>
      </c>
      <c r="W315" t="s">
        <v>656</v>
      </c>
      <c r="AC315" t="s">
        <v>54</v>
      </c>
      <c r="AH315" t="s">
        <v>657</v>
      </c>
    </row>
    <row r="316" spans="1:34" hidden="1" x14ac:dyDescent="0.35">
      <c r="A316" t="s">
        <v>1310</v>
      </c>
      <c r="B316" t="s">
        <v>1311</v>
      </c>
      <c r="C316" t="s">
        <v>36</v>
      </c>
      <c r="D316">
        <v>73</v>
      </c>
      <c r="E316">
        <v>24396</v>
      </c>
      <c r="F316" t="s">
        <v>760</v>
      </c>
      <c r="G316" t="s">
        <v>761</v>
      </c>
      <c r="H316" t="s">
        <v>762</v>
      </c>
      <c r="I316" t="s">
        <v>763</v>
      </c>
      <c r="K316" t="s">
        <v>762</v>
      </c>
      <c r="M316" t="s">
        <v>764</v>
      </c>
      <c r="N316" t="s">
        <v>411</v>
      </c>
      <c r="AC316" t="s">
        <v>54</v>
      </c>
      <c r="AH316" t="s">
        <v>765</v>
      </c>
    </row>
    <row r="317" spans="1:34" x14ac:dyDescent="0.35">
      <c r="A317" t="s">
        <v>1312</v>
      </c>
      <c r="B317" t="s">
        <v>1313</v>
      </c>
      <c r="C317" t="s">
        <v>62</v>
      </c>
      <c r="D317">
        <v>181</v>
      </c>
      <c r="E317">
        <v>99517</v>
      </c>
      <c r="F317" t="s">
        <v>105</v>
      </c>
      <c r="G317" t="s">
        <v>106</v>
      </c>
      <c r="H317" t="s">
        <v>107</v>
      </c>
      <c r="I317" t="s">
        <v>108</v>
      </c>
      <c r="J317" t="s">
        <v>109</v>
      </c>
      <c r="K317" t="s">
        <v>107</v>
      </c>
      <c r="M317" t="s">
        <v>110</v>
      </c>
      <c r="N317" t="s">
        <v>69</v>
      </c>
      <c r="O317" t="s">
        <v>111</v>
      </c>
      <c r="AA317" t="s">
        <v>112</v>
      </c>
      <c r="AC317" t="s">
        <v>54</v>
      </c>
      <c r="AH317" t="s">
        <v>1314</v>
      </c>
    </row>
    <row r="318" spans="1:34" hidden="1" x14ac:dyDescent="0.35">
      <c r="A318" t="s">
        <v>1315</v>
      </c>
      <c r="B318" t="s">
        <v>1316</v>
      </c>
      <c r="C318" t="s">
        <v>62</v>
      </c>
      <c r="D318">
        <v>1814</v>
      </c>
      <c r="E318">
        <v>1423438</v>
      </c>
      <c r="F318" t="s">
        <v>159</v>
      </c>
      <c r="G318" t="s">
        <v>160</v>
      </c>
      <c r="H318" t="s">
        <v>65</v>
      </c>
      <c r="I318" t="s">
        <v>66</v>
      </c>
      <c r="K318" t="s">
        <v>67</v>
      </c>
      <c r="M318" t="s">
        <v>161</v>
      </c>
      <c r="N318" t="s">
        <v>69</v>
      </c>
      <c r="AH318" t="s">
        <v>1317</v>
      </c>
    </row>
    <row r="319" spans="1:34" hidden="1" x14ac:dyDescent="0.35">
      <c r="A319" t="s">
        <v>1318</v>
      </c>
      <c r="B319" t="s">
        <v>1093</v>
      </c>
      <c r="C319" t="s">
        <v>62</v>
      </c>
      <c r="D319">
        <v>1844</v>
      </c>
      <c r="E319">
        <v>1102311</v>
      </c>
      <c r="F319" t="s">
        <v>159</v>
      </c>
      <c r="G319" t="s">
        <v>160</v>
      </c>
      <c r="H319" t="s">
        <v>65</v>
      </c>
      <c r="I319" t="s">
        <v>66</v>
      </c>
      <c r="K319" t="s">
        <v>67</v>
      </c>
      <c r="M319" t="s">
        <v>161</v>
      </c>
      <c r="N319" t="s">
        <v>69</v>
      </c>
      <c r="AH319" t="s">
        <v>1094</v>
      </c>
    </row>
    <row r="320" spans="1:34" hidden="1" x14ac:dyDescent="0.35">
      <c r="A320" t="s">
        <v>1319</v>
      </c>
      <c r="B320" t="s">
        <v>724</v>
      </c>
      <c r="C320" t="s">
        <v>36</v>
      </c>
      <c r="D320">
        <v>187</v>
      </c>
      <c r="E320">
        <v>313786</v>
      </c>
      <c r="F320" t="s">
        <v>725</v>
      </c>
      <c r="G320" t="s">
        <v>726</v>
      </c>
      <c r="H320" t="s">
        <v>727</v>
      </c>
      <c r="I320" t="s">
        <v>728</v>
      </c>
      <c r="J320" t="s">
        <v>729</v>
      </c>
      <c r="K320" t="s">
        <v>730</v>
      </c>
      <c r="N320" t="s">
        <v>731</v>
      </c>
      <c r="AC320" t="s">
        <v>54</v>
      </c>
      <c r="AD320" t="s">
        <v>1320</v>
      </c>
      <c r="AH320" t="s">
        <v>732</v>
      </c>
    </row>
    <row r="321" spans="1:34" x14ac:dyDescent="0.35">
      <c r="A321" t="s">
        <v>1321</v>
      </c>
      <c r="B321" t="s">
        <v>1322</v>
      </c>
      <c r="C321" t="s">
        <v>62</v>
      </c>
      <c r="D321">
        <v>429</v>
      </c>
      <c r="E321">
        <v>165984</v>
      </c>
      <c r="F321" t="s">
        <v>105</v>
      </c>
      <c r="G321" t="s">
        <v>671</v>
      </c>
      <c r="H321" t="s">
        <v>107</v>
      </c>
      <c r="I321" t="s">
        <v>108</v>
      </c>
      <c r="J321" t="s">
        <v>109</v>
      </c>
      <c r="K321" t="s">
        <v>107</v>
      </c>
      <c r="M321" t="s">
        <v>98</v>
      </c>
      <c r="N321" t="s">
        <v>69</v>
      </c>
      <c r="O321" t="s">
        <v>672</v>
      </c>
      <c r="AA321" t="s">
        <v>112</v>
      </c>
      <c r="AC321" t="s">
        <v>54</v>
      </c>
      <c r="AH321" t="s">
        <v>1323</v>
      </c>
    </row>
    <row r="322" spans="1:34" hidden="1" x14ac:dyDescent="0.35">
      <c r="A322" t="s">
        <v>1324</v>
      </c>
      <c r="B322" t="s">
        <v>1325</v>
      </c>
      <c r="C322" t="s">
        <v>36</v>
      </c>
      <c r="D322">
        <v>50</v>
      </c>
      <c r="E322">
        <v>78283</v>
      </c>
      <c r="F322" t="s">
        <v>1326</v>
      </c>
      <c r="G322" t="s">
        <v>1327</v>
      </c>
      <c r="H322" t="s">
        <v>1328</v>
      </c>
      <c r="I322" t="s">
        <v>1329</v>
      </c>
      <c r="K322" t="s">
        <v>1330</v>
      </c>
      <c r="M322" t="s">
        <v>1331</v>
      </c>
      <c r="N322" t="s">
        <v>697</v>
      </c>
      <c r="AA322" t="s">
        <v>1332</v>
      </c>
      <c r="AC322" t="s">
        <v>54</v>
      </c>
      <c r="AD322" t="s">
        <v>1333</v>
      </c>
      <c r="AH322" t="s">
        <v>1334</v>
      </c>
    </row>
    <row r="323" spans="1:34" hidden="1" x14ac:dyDescent="0.35">
      <c r="A323" t="s">
        <v>1335</v>
      </c>
      <c r="B323" t="s">
        <v>1336</v>
      </c>
      <c r="C323" t="s">
        <v>62</v>
      </c>
      <c r="D323">
        <v>198</v>
      </c>
      <c r="E323">
        <v>83409</v>
      </c>
      <c r="F323" t="s">
        <v>1337</v>
      </c>
      <c r="G323" t="s">
        <v>1338</v>
      </c>
      <c r="H323" t="s">
        <v>1339</v>
      </c>
      <c r="I323" t="s">
        <v>1340</v>
      </c>
      <c r="K323" t="s">
        <v>1341</v>
      </c>
      <c r="M323" t="s">
        <v>1342</v>
      </c>
      <c r="N323" t="s">
        <v>69</v>
      </c>
      <c r="O323" t="s">
        <v>1343</v>
      </c>
      <c r="AC323" t="s">
        <v>54</v>
      </c>
      <c r="AD323" t="s">
        <v>1344</v>
      </c>
      <c r="AH323" t="s">
        <v>1345</v>
      </c>
    </row>
    <row r="324" spans="1:34" hidden="1" x14ac:dyDescent="0.35">
      <c r="A324" t="s">
        <v>1346</v>
      </c>
      <c r="B324" t="s">
        <v>420</v>
      </c>
      <c r="C324" t="s">
        <v>62</v>
      </c>
      <c r="D324">
        <v>839</v>
      </c>
      <c r="E324">
        <v>388109</v>
      </c>
      <c r="F324" t="s">
        <v>120</v>
      </c>
      <c r="G324" t="s">
        <v>121</v>
      </c>
      <c r="H324" t="s">
        <v>122</v>
      </c>
      <c r="I324" t="s">
        <v>123</v>
      </c>
      <c r="K324" t="s">
        <v>124</v>
      </c>
      <c r="M324" t="s">
        <v>125</v>
      </c>
      <c r="N324" t="s">
        <v>69</v>
      </c>
      <c r="AH324" t="s">
        <v>1347</v>
      </c>
    </row>
    <row r="325" spans="1:34" hidden="1" x14ac:dyDescent="0.35">
      <c r="A325" t="s">
        <v>1348</v>
      </c>
      <c r="B325" t="s">
        <v>1105</v>
      </c>
      <c r="C325" t="s">
        <v>36</v>
      </c>
      <c r="D325">
        <v>32</v>
      </c>
      <c r="E325">
        <v>60216</v>
      </c>
      <c r="F325" t="s">
        <v>1349</v>
      </c>
      <c r="G325" t="s">
        <v>1350</v>
      </c>
      <c r="H325" t="s">
        <v>39</v>
      </c>
      <c r="I325" t="s">
        <v>40</v>
      </c>
      <c r="K325" t="s">
        <v>39</v>
      </c>
      <c r="M325" t="s">
        <v>41</v>
      </c>
      <c r="N325" t="s">
        <v>42</v>
      </c>
      <c r="AC325" t="s">
        <v>54</v>
      </c>
      <c r="AH325" t="s">
        <v>1106</v>
      </c>
    </row>
    <row r="326" spans="1:34" hidden="1" x14ac:dyDescent="0.35">
      <c r="A326" t="s">
        <v>1351</v>
      </c>
      <c r="B326" t="s">
        <v>147</v>
      </c>
      <c r="C326" t="s">
        <v>36</v>
      </c>
      <c r="D326">
        <v>0</v>
      </c>
      <c r="E326">
        <v>873</v>
      </c>
      <c r="F326" t="s">
        <v>58</v>
      </c>
      <c r="H326" t="s">
        <v>39</v>
      </c>
      <c r="I326" t="s">
        <v>40</v>
      </c>
      <c r="K326" t="s">
        <v>39</v>
      </c>
      <c r="M326" t="s">
        <v>41</v>
      </c>
      <c r="N326" t="s">
        <v>42</v>
      </c>
      <c r="O326" t="s">
        <v>59</v>
      </c>
      <c r="AC326" t="s">
        <v>54</v>
      </c>
      <c r="AH326" t="s">
        <v>43</v>
      </c>
    </row>
    <row r="327" spans="1:34" hidden="1" x14ac:dyDescent="0.35">
      <c r="A327" t="s">
        <v>1352</v>
      </c>
      <c r="B327" t="s">
        <v>1353</v>
      </c>
      <c r="C327" t="s">
        <v>62</v>
      </c>
      <c r="D327">
        <v>4</v>
      </c>
      <c r="E327">
        <v>1292</v>
      </c>
      <c r="F327" t="s">
        <v>1354</v>
      </c>
      <c r="G327" t="s">
        <v>1355</v>
      </c>
      <c r="H327" t="s">
        <v>141</v>
      </c>
      <c r="I327" t="s">
        <v>142</v>
      </c>
      <c r="K327" t="s">
        <v>1150</v>
      </c>
      <c r="M327" t="s">
        <v>382</v>
      </c>
      <c r="N327" t="s">
        <v>69</v>
      </c>
      <c r="W327" s="2">
        <v>2.7510275142751601E+19</v>
      </c>
      <c r="AA327" t="s">
        <v>1151</v>
      </c>
      <c r="AC327" t="s">
        <v>54</v>
      </c>
      <c r="AH327" t="s">
        <v>1152</v>
      </c>
    </row>
    <row r="328" spans="1:34" hidden="1" x14ac:dyDescent="0.35">
      <c r="A328" t="s">
        <v>1356</v>
      </c>
      <c r="B328" t="s">
        <v>1357</v>
      </c>
      <c r="C328" t="s">
        <v>290</v>
      </c>
      <c r="D328">
        <v>9415</v>
      </c>
      <c r="E328">
        <v>3966272</v>
      </c>
      <c r="F328" t="s">
        <v>291</v>
      </c>
      <c r="G328" t="s">
        <v>292</v>
      </c>
      <c r="H328" t="s">
        <v>293</v>
      </c>
      <c r="I328" t="s">
        <v>294</v>
      </c>
      <c r="K328" t="s">
        <v>295</v>
      </c>
      <c r="M328" t="s">
        <v>98</v>
      </c>
      <c r="N328" t="s">
        <v>296</v>
      </c>
      <c r="AC328" t="s">
        <v>54</v>
      </c>
      <c r="AH328" t="s">
        <v>297</v>
      </c>
    </row>
    <row r="329" spans="1:34" hidden="1" x14ac:dyDescent="0.35">
      <c r="A329" t="s">
        <v>1358</v>
      </c>
      <c r="B329" t="s">
        <v>1359</v>
      </c>
      <c r="C329" t="s">
        <v>62</v>
      </c>
      <c r="D329">
        <v>35</v>
      </c>
      <c r="E329">
        <v>10511</v>
      </c>
      <c r="F329" t="s">
        <v>347</v>
      </c>
      <c r="G329" t="s">
        <v>348</v>
      </c>
      <c r="H329" t="s">
        <v>349</v>
      </c>
      <c r="I329" t="s">
        <v>350</v>
      </c>
      <c r="K329" t="s">
        <v>351</v>
      </c>
      <c r="L329" t="s">
        <v>49</v>
      </c>
      <c r="M329" t="s">
        <v>98</v>
      </c>
      <c r="N329" t="s">
        <v>69</v>
      </c>
      <c r="P329" t="s">
        <v>352</v>
      </c>
      <c r="U329" t="s">
        <v>353</v>
      </c>
      <c r="AC329" t="s">
        <v>54</v>
      </c>
      <c r="AH329" t="s">
        <v>354</v>
      </c>
    </row>
    <row r="330" spans="1:34" hidden="1" x14ac:dyDescent="0.35">
      <c r="A330" t="s">
        <v>1360</v>
      </c>
      <c r="B330" t="s">
        <v>312</v>
      </c>
      <c r="C330" t="s">
        <v>62</v>
      </c>
      <c r="D330">
        <v>11405</v>
      </c>
      <c r="E330">
        <v>1174983</v>
      </c>
      <c r="F330" t="s">
        <v>701</v>
      </c>
      <c r="G330" t="s">
        <v>314</v>
      </c>
      <c r="H330" t="s">
        <v>315</v>
      </c>
      <c r="I330" t="s">
        <v>316</v>
      </c>
      <c r="K330" t="s">
        <v>317</v>
      </c>
      <c r="M330" t="s">
        <v>68</v>
      </c>
      <c r="N330" t="s">
        <v>69</v>
      </c>
      <c r="AD330" t="s">
        <v>82</v>
      </c>
      <c r="AH330" t="s">
        <v>1361</v>
      </c>
    </row>
    <row r="331" spans="1:34" hidden="1" x14ac:dyDescent="0.35">
      <c r="A331" t="s">
        <v>1362</v>
      </c>
      <c r="B331" t="s">
        <v>1363</v>
      </c>
      <c r="C331" t="s">
        <v>62</v>
      </c>
      <c r="D331">
        <v>159</v>
      </c>
      <c r="E331">
        <v>94273</v>
      </c>
      <c r="F331" t="s">
        <v>337</v>
      </c>
      <c r="G331" t="s">
        <v>338</v>
      </c>
      <c r="H331" t="s">
        <v>339</v>
      </c>
      <c r="I331" t="s">
        <v>340</v>
      </c>
      <c r="J331" t="s">
        <v>341</v>
      </c>
      <c r="K331" t="s">
        <v>341</v>
      </c>
      <c r="M331" t="s">
        <v>342</v>
      </c>
      <c r="N331" t="s">
        <v>69</v>
      </c>
      <c r="O331" t="s">
        <v>343</v>
      </c>
      <c r="AH331" t="s">
        <v>344</v>
      </c>
    </row>
    <row r="332" spans="1:34" hidden="1" x14ac:dyDescent="0.35">
      <c r="A332" t="s">
        <v>1364</v>
      </c>
      <c r="B332" t="s">
        <v>700</v>
      </c>
      <c r="C332" t="s">
        <v>62</v>
      </c>
      <c r="D332">
        <v>8955</v>
      </c>
      <c r="E332">
        <v>4180641</v>
      </c>
      <c r="F332" t="s">
        <v>313</v>
      </c>
      <c r="G332" t="s">
        <v>314</v>
      </c>
      <c r="H332" t="s">
        <v>315</v>
      </c>
      <c r="I332" t="s">
        <v>316</v>
      </c>
      <c r="K332" t="s">
        <v>317</v>
      </c>
      <c r="M332" t="s">
        <v>68</v>
      </c>
      <c r="N332" t="s">
        <v>69</v>
      </c>
      <c r="AH332" t="s">
        <v>706</v>
      </c>
    </row>
    <row r="333" spans="1:34" hidden="1" x14ac:dyDescent="0.35">
      <c r="A333" t="s">
        <v>1365</v>
      </c>
      <c r="B333" t="s">
        <v>1366</v>
      </c>
      <c r="C333" t="s">
        <v>62</v>
      </c>
      <c r="D333">
        <v>6738</v>
      </c>
      <c r="E333">
        <v>3271006</v>
      </c>
      <c r="F333" t="s">
        <v>277</v>
      </c>
      <c r="G333" t="s">
        <v>278</v>
      </c>
      <c r="H333" t="s">
        <v>260</v>
      </c>
      <c r="I333" t="s">
        <v>261</v>
      </c>
      <c r="J333" t="s">
        <v>262</v>
      </c>
      <c r="K333" t="s">
        <v>263</v>
      </c>
      <c r="M333" t="s">
        <v>264</v>
      </c>
      <c r="N333" t="s">
        <v>69</v>
      </c>
      <c r="O333" t="s">
        <v>279</v>
      </c>
      <c r="AA333" t="s">
        <v>280</v>
      </c>
      <c r="AC333" t="s">
        <v>54</v>
      </c>
      <c r="AH333" t="s">
        <v>1367</v>
      </c>
    </row>
    <row r="334" spans="1:34" hidden="1" x14ac:dyDescent="0.35">
      <c r="A334" t="s">
        <v>1368</v>
      </c>
      <c r="B334" t="s">
        <v>1369</v>
      </c>
      <c r="C334" t="s">
        <v>62</v>
      </c>
      <c r="D334">
        <v>96</v>
      </c>
      <c r="E334">
        <v>70759</v>
      </c>
      <c r="F334" t="s">
        <v>1370</v>
      </c>
      <c r="G334" t="s">
        <v>1371</v>
      </c>
      <c r="H334" t="s">
        <v>1372</v>
      </c>
      <c r="I334" t="s">
        <v>1373</v>
      </c>
      <c r="J334" t="s">
        <v>1374</v>
      </c>
      <c r="K334" t="s">
        <v>1374</v>
      </c>
      <c r="M334" t="s">
        <v>79</v>
      </c>
      <c r="N334" t="s">
        <v>69</v>
      </c>
      <c r="O334" t="s">
        <v>1375</v>
      </c>
      <c r="AC334" t="s">
        <v>54</v>
      </c>
      <c r="AH334" t="s">
        <v>1376</v>
      </c>
    </row>
    <row r="335" spans="1:34" hidden="1" x14ac:dyDescent="0.35">
      <c r="A335" t="s">
        <v>1377</v>
      </c>
      <c r="B335" t="s">
        <v>647</v>
      </c>
      <c r="C335" t="s">
        <v>62</v>
      </c>
      <c r="D335">
        <v>13888</v>
      </c>
      <c r="E335">
        <v>10533180</v>
      </c>
      <c r="F335" t="s">
        <v>159</v>
      </c>
      <c r="G335" t="s">
        <v>160</v>
      </c>
      <c r="H335" t="s">
        <v>65</v>
      </c>
      <c r="I335" t="s">
        <v>66</v>
      </c>
      <c r="K335" t="s">
        <v>67</v>
      </c>
      <c r="M335" t="s">
        <v>161</v>
      </c>
      <c r="N335" t="s">
        <v>69</v>
      </c>
      <c r="AH335" t="s">
        <v>648</v>
      </c>
    </row>
    <row r="336" spans="1:34" hidden="1" x14ac:dyDescent="0.35">
      <c r="A336" t="s">
        <v>1378</v>
      </c>
      <c r="B336" t="s">
        <v>1379</v>
      </c>
      <c r="C336" t="s">
        <v>36</v>
      </c>
      <c r="D336">
        <v>157</v>
      </c>
      <c r="E336">
        <v>43413</v>
      </c>
      <c r="F336" t="s">
        <v>1380</v>
      </c>
      <c r="G336" t="s">
        <v>1381</v>
      </c>
      <c r="H336" t="s">
        <v>727</v>
      </c>
      <c r="I336" t="s">
        <v>728</v>
      </c>
      <c r="J336" t="s">
        <v>729</v>
      </c>
      <c r="K336" t="s">
        <v>730</v>
      </c>
      <c r="N336" t="s">
        <v>731</v>
      </c>
      <c r="AA336" t="s">
        <v>1382</v>
      </c>
      <c r="AC336" t="s">
        <v>54</v>
      </c>
      <c r="AD336" t="s">
        <v>1383</v>
      </c>
      <c r="AH336" t="s">
        <v>1384</v>
      </c>
    </row>
    <row r="337" spans="1:34" hidden="1" x14ac:dyDescent="0.35">
      <c r="A337" t="s">
        <v>1385</v>
      </c>
      <c r="B337" t="s">
        <v>700</v>
      </c>
      <c r="C337" t="s">
        <v>62</v>
      </c>
      <c r="D337">
        <v>8520</v>
      </c>
      <c r="E337">
        <v>3618973</v>
      </c>
      <c r="F337" t="s">
        <v>313</v>
      </c>
      <c r="G337" t="s">
        <v>314</v>
      </c>
      <c r="H337" t="s">
        <v>315</v>
      </c>
      <c r="I337" t="s">
        <v>316</v>
      </c>
      <c r="K337" t="s">
        <v>317</v>
      </c>
      <c r="M337" t="s">
        <v>68</v>
      </c>
      <c r="N337" t="s">
        <v>69</v>
      </c>
      <c r="AH337" t="s">
        <v>706</v>
      </c>
    </row>
    <row r="338" spans="1:34" hidden="1" x14ac:dyDescent="0.35">
      <c r="A338" t="s">
        <v>1386</v>
      </c>
      <c r="B338" t="s">
        <v>1387</v>
      </c>
      <c r="C338" t="s">
        <v>62</v>
      </c>
      <c r="D338">
        <v>66</v>
      </c>
      <c r="E338">
        <v>11927</v>
      </c>
      <c r="F338" t="s">
        <v>1388</v>
      </c>
      <c r="G338" t="s">
        <v>1389</v>
      </c>
      <c r="H338" t="s">
        <v>1390</v>
      </c>
      <c r="I338" t="s">
        <v>1391</v>
      </c>
      <c r="J338" t="s">
        <v>1392</v>
      </c>
      <c r="K338" t="s">
        <v>1390</v>
      </c>
      <c r="M338" t="s">
        <v>1393</v>
      </c>
      <c r="N338" t="s">
        <v>69</v>
      </c>
      <c r="S338" t="s">
        <v>1394</v>
      </c>
      <c r="AC338" t="s">
        <v>54</v>
      </c>
      <c r="AH338" t="s">
        <v>1395</v>
      </c>
    </row>
    <row r="339" spans="1:34" hidden="1" x14ac:dyDescent="0.35">
      <c r="A339" t="s">
        <v>1396</v>
      </c>
      <c r="B339" t="s">
        <v>1397</v>
      </c>
      <c r="C339" t="s">
        <v>202</v>
      </c>
      <c r="D339">
        <v>2651</v>
      </c>
      <c r="E339">
        <v>392656</v>
      </c>
      <c r="F339" t="s">
        <v>1398</v>
      </c>
      <c r="G339" t="s">
        <v>1399</v>
      </c>
      <c r="H339" t="s">
        <v>1196</v>
      </c>
      <c r="I339" t="s">
        <v>1197</v>
      </c>
      <c r="J339" t="s">
        <v>1198</v>
      </c>
      <c r="K339" t="s">
        <v>1199</v>
      </c>
      <c r="M339" t="s">
        <v>382</v>
      </c>
      <c r="N339" t="s">
        <v>209</v>
      </c>
      <c r="AC339" t="s">
        <v>54</v>
      </c>
      <c r="AH339" t="s">
        <v>1400</v>
      </c>
    </row>
    <row r="340" spans="1:34" hidden="1" x14ac:dyDescent="0.35">
      <c r="A340" t="s">
        <v>1401</v>
      </c>
      <c r="B340" t="s">
        <v>1402</v>
      </c>
      <c r="C340" t="s">
        <v>62</v>
      </c>
      <c r="D340">
        <v>125</v>
      </c>
      <c r="E340">
        <v>13346</v>
      </c>
      <c r="F340" t="s">
        <v>1403</v>
      </c>
      <c r="G340" t="s">
        <v>549</v>
      </c>
      <c r="H340" t="s">
        <v>362</v>
      </c>
      <c r="I340" t="s">
        <v>97</v>
      </c>
      <c r="K340" t="s">
        <v>363</v>
      </c>
      <c r="M340" t="s">
        <v>98</v>
      </c>
      <c r="N340" t="s">
        <v>69</v>
      </c>
      <c r="O340" t="s">
        <v>550</v>
      </c>
      <c r="AH340" t="s">
        <v>1404</v>
      </c>
    </row>
    <row r="341" spans="1:34" hidden="1" x14ac:dyDescent="0.35">
      <c r="A341" t="s">
        <v>1405</v>
      </c>
      <c r="B341" t="s">
        <v>1406</v>
      </c>
      <c r="C341" t="s">
        <v>62</v>
      </c>
      <c r="D341">
        <v>2</v>
      </c>
      <c r="E341">
        <v>687</v>
      </c>
      <c r="F341" t="s">
        <v>739</v>
      </c>
      <c r="G341" t="s">
        <v>549</v>
      </c>
      <c r="H341" t="s">
        <v>476</v>
      </c>
      <c r="I341" t="s">
        <v>97</v>
      </c>
      <c r="K341" t="s">
        <v>476</v>
      </c>
      <c r="M341" t="s">
        <v>98</v>
      </c>
      <c r="N341" t="s">
        <v>69</v>
      </c>
      <c r="O341" t="s">
        <v>550</v>
      </c>
      <c r="AH341" t="s">
        <v>1407</v>
      </c>
    </row>
    <row r="342" spans="1:34" hidden="1" x14ac:dyDescent="0.35">
      <c r="A342" t="s">
        <v>1408</v>
      </c>
      <c r="B342" t="s">
        <v>1409</v>
      </c>
      <c r="C342" t="s">
        <v>62</v>
      </c>
      <c r="D342">
        <v>3854</v>
      </c>
      <c r="E342">
        <v>4419764</v>
      </c>
      <c r="F342" t="s">
        <v>1410</v>
      </c>
      <c r="H342" t="s">
        <v>1411</v>
      </c>
      <c r="I342" t="s">
        <v>1412</v>
      </c>
      <c r="K342" t="s">
        <v>1413</v>
      </c>
      <c r="N342" t="s">
        <v>69</v>
      </c>
      <c r="AA342" t="s">
        <v>1414</v>
      </c>
      <c r="AD342" t="s">
        <v>82</v>
      </c>
      <c r="AH342" t="s">
        <v>1415</v>
      </c>
    </row>
    <row r="343" spans="1:34" hidden="1" x14ac:dyDescent="0.35">
      <c r="A343" t="s">
        <v>1416</v>
      </c>
      <c r="B343" t="s">
        <v>1025</v>
      </c>
      <c r="C343" t="s">
        <v>62</v>
      </c>
      <c r="D343">
        <v>97</v>
      </c>
      <c r="E343">
        <v>41537</v>
      </c>
      <c r="F343" t="s">
        <v>527</v>
      </c>
      <c r="G343" t="s">
        <v>528</v>
      </c>
      <c r="H343" t="s">
        <v>349</v>
      </c>
      <c r="I343" t="s">
        <v>350</v>
      </c>
      <c r="K343" t="s">
        <v>529</v>
      </c>
      <c r="L343" t="s">
        <v>49</v>
      </c>
      <c r="M343" t="s">
        <v>98</v>
      </c>
      <c r="N343" t="s">
        <v>69</v>
      </c>
      <c r="S343" t="s">
        <v>530</v>
      </c>
      <c r="AC343" t="s">
        <v>54</v>
      </c>
      <c r="AH343" t="s">
        <v>354</v>
      </c>
    </row>
    <row r="344" spans="1:34" hidden="1" x14ac:dyDescent="0.35">
      <c r="A344" t="s">
        <v>1417</v>
      </c>
      <c r="B344" t="s">
        <v>1065</v>
      </c>
      <c r="C344" t="s">
        <v>62</v>
      </c>
      <c r="D344">
        <v>11000</v>
      </c>
      <c r="E344">
        <v>2600565</v>
      </c>
      <c r="F344" t="s">
        <v>1066</v>
      </c>
      <c r="G344" t="s">
        <v>1067</v>
      </c>
      <c r="H344" t="s">
        <v>349</v>
      </c>
      <c r="I344" t="s">
        <v>350</v>
      </c>
      <c r="K344" t="s">
        <v>67</v>
      </c>
      <c r="M344" t="s">
        <v>537</v>
      </c>
      <c r="N344" t="s">
        <v>69</v>
      </c>
      <c r="AA344" t="s">
        <v>1418</v>
      </c>
      <c r="AC344" t="s">
        <v>54</v>
      </c>
      <c r="AH344" t="s">
        <v>1070</v>
      </c>
    </row>
    <row r="345" spans="1:34" hidden="1" x14ac:dyDescent="0.35">
      <c r="A345" t="s">
        <v>1419</v>
      </c>
      <c r="B345" t="s">
        <v>115</v>
      </c>
      <c r="C345" t="s">
        <v>36</v>
      </c>
      <c r="D345">
        <v>0</v>
      </c>
      <c r="E345">
        <v>1549</v>
      </c>
      <c r="F345" t="s">
        <v>58</v>
      </c>
      <c r="H345" t="s">
        <v>39</v>
      </c>
      <c r="I345" t="s">
        <v>40</v>
      </c>
      <c r="K345" t="s">
        <v>39</v>
      </c>
      <c r="M345" t="s">
        <v>41</v>
      </c>
      <c r="N345" t="s">
        <v>42</v>
      </c>
      <c r="O345" t="s">
        <v>59</v>
      </c>
      <c r="AC345" t="s">
        <v>54</v>
      </c>
      <c r="AH345" t="s">
        <v>43</v>
      </c>
    </row>
    <row r="346" spans="1:34" hidden="1" x14ac:dyDescent="0.35">
      <c r="A346" t="s">
        <v>1420</v>
      </c>
      <c r="B346" t="s">
        <v>1421</v>
      </c>
      <c r="C346" t="s">
        <v>290</v>
      </c>
      <c r="D346">
        <v>9019</v>
      </c>
      <c r="E346">
        <v>7106231</v>
      </c>
      <c r="F346" t="s">
        <v>1422</v>
      </c>
      <c r="G346" t="s">
        <v>1423</v>
      </c>
      <c r="H346" t="s">
        <v>293</v>
      </c>
      <c r="I346" t="s">
        <v>294</v>
      </c>
      <c r="K346" t="s">
        <v>1077</v>
      </c>
      <c r="M346" t="s">
        <v>1078</v>
      </c>
      <c r="N346" t="s">
        <v>296</v>
      </c>
      <c r="AC346" t="s">
        <v>54</v>
      </c>
      <c r="AH346" t="s">
        <v>1424</v>
      </c>
    </row>
    <row r="347" spans="1:34" x14ac:dyDescent="0.35">
      <c r="A347" t="s">
        <v>1425</v>
      </c>
      <c r="B347" t="s">
        <v>128</v>
      </c>
      <c r="C347" t="s">
        <v>62</v>
      </c>
      <c r="D347">
        <v>560</v>
      </c>
      <c r="E347">
        <v>281284</v>
      </c>
      <c r="F347" t="s">
        <v>1426</v>
      </c>
      <c r="G347" t="s">
        <v>1427</v>
      </c>
      <c r="H347" t="s">
        <v>107</v>
      </c>
      <c r="I347" t="s">
        <v>108</v>
      </c>
      <c r="J347" t="s">
        <v>109</v>
      </c>
      <c r="K347" t="s">
        <v>107</v>
      </c>
      <c r="M347" t="s">
        <v>110</v>
      </c>
      <c r="N347" t="s">
        <v>69</v>
      </c>
      <c r="O347" t="s">
        <v>1219</v>
      </c>
      <c r="AA347" t="s">
        <v>1428</v>
      </c>
      <c r="AC347" t="s">
        <v>54</v>
      </c>
      <c r="AH347" t="s">
        <v>129</v>
      </c>
    </row>
    <row r="348" spans="1:34" hidden="1" x14ac:dyDescent="0.35">
      <c r="A348" t="s">
        <v>1429</v>
      </c>
      <c r="B348" t="s">
        <v>970</v>
      </c>
      <c r="C348" t="s">
        <v>36</v>
      </c>
      <c r="D348">
        <v>234</v>
      </c>
      <c r="E348">
        <v>54741</v>
      </c>
      <c r="F348" t="s">
        <v>862</v>
      </c>
      <c r="G348" t="s">
        <v>863</v>
      </c>
      <c r="H348" t="s">
        <v>864</v>
      </c>
      <c r="I348" t="s">
        <v>865</v>
      </c>
      <c r="K348" t="s">
        <v>866</v>
      </c>
      <c r="M348" t="s">
        <v>98</v>
      </c>
      <c r="N348" t="s">
        <v>411</v>
      </c>
      <c r="U348" t="s">
        <v>867</v>
      </c>
      <c r="AC348" t="s">
        <v>54</v>
      </c>
      <c r="AH348" t="s">
        <v>973</v>
      </c>
    </row>
    <row r="349" spans="1:34" hidden="1" x14ac:dyDescent="0.35">
      <c r="A349" t="s">
        <v>1430</v>
      </c>
      <c r="B349" t="s">
        <v>1431</v>
      </c>
      <c r="C349" t="s">
        <v>62</v>
      </c>
      <c r="D349">
        <v>78</v>
      </c>
      <c r="E349">
        <v>28945</v>
      </c>
      <c r="F349" t="s">
        <v>824</v>
      </c>
      <c r="H349" t="s">
        <v>369</v>
      </c>
      <c r="I349" t="s">
        <v>370</v>
      </c>
      <c r="J349" t="s">
        <v>369</v>
      </c>
      <c r="K349" t="s">
        <v>369</v>
      </c>
      <c r="M349" t="s">
        <v>98</v>
      </c>
      <c r="N349" t="s">
        <v>69</v>
      </c>
      <c r="P349" t="s">
        <v>371</v>
      </c>
      <c r="AH349" t="s">
        <v>1432</v>
      </c>
    </row>
    <row r="350" spans="1:34" hidden="1" x14ac:dyDescent="0.35">
      <c r="A350" t="s">
        <v>1433</v>
      </c>
      <c r="B350" t="s">
        <v>1434</v>
      </c>
      <c r="C350" t="s">
        <v>36</v>
      </c>
      <c r="D350">
        <v>266</v>
      </c>
      <c r="E350">
        <v>122397</v>
      </c>
      <c r="F350" t="s">
        <v>692</v>
      </c>
      <c r="G350" t="s">
        <v>693</v>
      </c>
      <c r="H350" t="s">
        <v>694</v>
      </c>
      <c r="I350" t="s">
        <v>695</v>
      </c>
      <c r="K350" t="s">
        <v>696</v>
      </c>
      <c r="L350" t="s">
        <v>49</v>
      </c>
      <c r="M350" t="s">
        <v>135</v>
      </c>
      <c r="N350" t="s">
        <v>697</v>
      </c>
      <c r="AC350" t="s">
        <v>54</v>
      </c>
      <c r="AH350" t="s">
        <v>698</v>
      </c>
    </row>
    <row r="351" spans="1:34" hidden="1" x14ac:dyDescent="0.35">
      <c r="A351" t="s">
        <v>1435</v>
      </c>
      <c r="B351" t="s">
        <v>1436</v>
      </c>
      <c r="C351" t="s">
        <v>62</v>
      </c>
      <c r="D351">
        <v>250</v>
      </c>
      <c r="E351">
        <v>34537</v>
      </c>
      <c r="F351" t="s">
        <v>1437</v>
      </c>
      <c r="G351" t="s">
        <v>1438</v>
      </c>
      <c r="H351" t="s">
        <v>369</v>
      </c>
      <c r="I351" t="s">
        <v>370</v>
      </c>
      <c r="J351" t="s">
        <v>369</v>
      </c>
      <c r="K351" t="s">
        <v>369</v>
      </c>
      <c r="M351" t="s">
        <v>98</v>
      </c>
      <c r="N351" t="s">
        <v>69</v>
      </c>
      <c r="U351" t="s">
        <v>1439</v>
      </c>
      <c r="AD351" t="s">
        <v>82</v>
      </c>
      <c r="AH351" t="s">
        <v>1440</v>
      </c>
    </row>
    <row r="352" spans="1:34" hidden="1" x14ac:dyDescent="0.35">
      <c r="A352" t="s">
        <v>1441</v>
      </c>
      <c r="B352" t="s">
        <v>1111</v>
      </c>
      <c r="C352" t="s">
        <v>62</v>
      </c>
      <c r="D352">
        <v>10</v>
      </c>
      <c r="E352">
        <v>6213</v>
      </c>
      <c r="F352" t="s">
        <v>571</v>
      </c>
      <c r="H352" t="s">
        <v>560</v>
      </c>
      <c r="I352" t="s">
        <v>97</v>
      </c>
      <c r="K352" t="s">
        <v>560</v>
      </c>
      <c r="M352" t="s">
        <v>342</v>
      </c>
      <c r="N352" t="s">
        <v>69</v>
      </c>
      <c r="AA352" t="s">
        <v>572</v>
      </c>
      <c r="AH352" t="s">
        <v>1442</v>
      </c>
    </row>
    <row r="353" spans="1:34" hidden="1" x14ac:dyDescent="0.35">
      <c r="A353" t="s">
        <v>1443</v>
      </c>
      <c r="B353" t="s">
        <v>1444</v>
      </c>
      <c r="C353" t="s">
        <v>62</v>
      </c>
      <c r="D353">
        <v>207</v>
      </c>
      <c r="E353">
        <v>142616</v>
      </c>
      <c r="F353" t="s">
        <v>165</v>
      </c>
      <c r="G353" t="s">
        <v>166</v>
      </c>
      <c r="H353" t="s">
        <v>167</v>
      </c>
      <c r="I353" t="s">
        <v>97</v>
      </c>
      <c r="K353" t="s">
        <v>168</v>
      </c>
      <c r="N353" t="s">
        <v>69</v>
      </c>
      <c r="O353" t="s">
        <v>169</v>
      </c>
      <c r="W353" t="s">
        <v>170</v>
      </c>
      <c r="AA353" t="s">
        <v>171</v>
      </c>
      <c r="AC353" t="s">
        <v>54</v>
      </c>
      <c r="AH353" t="s">
        <v>172</v>
      </c>
    </row>
    <row r="354" spans="1:34" hidden="1" x14ac:dyDescent="0.35">
      <c r="A354" t="s">
        <v>1445</v>
      </c>
      <c r="B354" t="s">
        <v>700</v>
      </c>
      <c r="C354" t="s">
        <v>62</v>
      </c>
      <c r="D354">
        <v>3095</v>
      </c>
      <c r="E354">
        <v>321934</v>
      </c>
      <c r="F354" t="s">
        <v>1446</v>
      </c>
      <c r="G354" t="s">
        <v>1183</v>
      </c>
      <c r="H354" t="s">
        <v>315</v>
      </c>
      <c r="I354" t="s">
        <v>316</v>
      </c>
      <c r="K354" t="s">
        <v>317</v>
      </c>
      <c r="M354" t="s">
        <v>68</v>
      </c>
      <c r="N354" t="s">
        <v>69</v>
      </c>
      <c r="AH354" t="s">
        <v>706</v>
      </c>
    </row>
    <row r="355" spans="1:34" hidden="1" x14ac:dyDescent="0.35">
      <c r="A355" t="s">
        <v>1447</v>
      </c>
      <c r="B355" t="s">
        <v>564</v>
      </c>
      <c r="C355" t="s">
        <v>62</v>
      </c>
      <c r="D355">
        <v>3602</v>
      </c>
      <c r="E355">
        <v>3546652</v>
      </c>
      <c r="F355" t="s">
        <v>323</v>
      </c>
      <c r="G355" t="s">
        <v>314</v>
      </c>
      <c r="H355" t="s">
        <v>315</v>
      </c>
      <c r="I355" t="s">
        <v>316</v>
      </c>
      <c r="K355" t="s">
        <v>317</v>
      </c>
      <c r="M355" t="s">
        <v>324</v>
      </c>
      <c r="N355" t="s">
        <v>69</v>
      </c>
      <c r="AH355" t="s">
        <v>565</v>
      </c>
    </row>
    <row r="356" spans="1:34" hidden="1" x14ac:dyDescent="0.35">
      <c r="A356" t="s">
        <v>1448</v>
      </c>
      <c r="B356" t="s">
        <v>999</v>
      </c>
      <c r="C356" t="s">
        <v>36</v>
      </c>
      <c r="D356">
        <v>0</v>
      </c>
      <c r="E356">
        <v>1502</v>
      </c>
      <c r="F356" t="s">
        <v>116</v>
      </c>
      <c r="H356" t="s">
        <v>39</v>
      </c>
      <c r="I356" t="s">
        <v>40</v>
      </c>
      <c r="K356" t="s">
        <v>39</v>
      </c>
      <c r="M356" t="s">
        <v>41</v>
      </c>
      <c r="N356" t="s">
        <v>42</v>
      </c>
      <c r="O356" t="s">
        <v>148</v>
      </c>
      <c r="AC356" t="s">
        <v>54</v>
      </c>
      <c r="AH356" t="s">
        <v>43</v>
      </c>
    </row>
    <row r="357" spans="1:34" hidden="1" x14ac:dyDescent="0.35">
      <c r="A357" t="s">
        <v>1449</v>
      </c>
      <c r="B357" t="s">
        <v>1450</v>
      </c>
      <c r="C357" t="s">
        <v>62</v>
      </c>
      <c r="D357">
        <v>68</v>
      </c>
      <c r="E357">
        <v>18203</v>
      </c>
      <c r="F357" t="s">
        <v>1451</v>
      </c>
      <c r="G357" t="s">
        <v>1452</v>
      </c>
      <c r="H357" t="s">
        <v>1453</v>
      </c>
      <c r="I357" t="s">
        <v>97</v>
      </c>
      <c r="J357" t="s">
        <v>1453</v>
      </c>
      <c r="K357" t="s">
        <v>1453</v>
      </c>
      <c r="M357" t="s">
        <v>342</v>
      </c>
      <c r="N357" t="s">
        <v>69</v>
      </c>
      <c r="W357" s="2">
        <v>7.8521785207852305E+104</v>
      </c>
      <c r="AC357" t="s">
        <v>54</v>
      </c>
      <c r="AD357" t="s">
        <v>82</v>
      </c>
      <c r="AH357" t="s">
        <v>1454</v>
      </c>
    </row>
    <row r="358" spans="1:34" hidden="1" x14ac:dyDescent="0.35">
      <c r="A358" t="s">
        <v>1455</v>
      </c>
      <c r="B358" t="s">
        <v>1193</v>
      </c>
      <c r="C358" t="s">
        <v>202</v>
      </c>
      <c r="D358">
        <v>1936</v>
      </c>
      <c r="E358">
        <v>282255</v>
      </c>
      <c r="F358" t="s">
        <v>1398</v>
      </c>
      <c r="G358" t="s">
        <v>1399</v>
      </c>
      <c r="H358" t="s">
        <v>1196</v>
      </c>
      <c r="I358" t="s">
        <v>1197</v>
      </c>
      <c r="J358" t="s">
        <v>1198</v>
      </c>
      <c r="K358" t="s">
        <v>1199</v>
      </c>
      <c r="M358" t="s">
        <v>382</v>
      </c>
      <c r="N358" t="s">
        <v>209</v>
      </c>
      <c r="AC358" t="s">
        <v>54</v>
      </c>
      <c r="AH358" t="s">
        <v>1254</v>
      </c>
    </row>
    <row r="359" spans="1:34" hidden="1" x14ac:dyDescent="0.35">
      <c r="A359" t="s">
        <v>1456</v>
      </c>
      <c r="B359" t="s">
        <v>1228</v>
      </c>
      <c r="C359" t="s">
        <v>62</v>
      </c>
      <c r="D359">
        <v>144</v>
      </c>
      <c r="E359">
        <v>111397</v>
      </c>
      <c r="F359" t="s">
        <v>960</v>
      </c>
      <c r="G359" t="s">
        <v>961</v>
      </c>
      <c r="H359" t="s">
        <v>315</v>
      </c>
      <c r="I359" t="s">
        <v>316</v>
      </c>
      <c r="K359" t="s">
        <v>317</v>
      </c>
      <c r="M359" t="s">
        <v>324</v>
      </c>
      <c r="N359" t="s">
        <v>69</v>
      </c>
      <c r="AH359" t="s">
        <v>1229</v>
      </c>
    </row>
    <row r="360" spans="1:34" hidden="1" x14ac:dyDescent="0.35">
      <c r="A360" t="s">
        <v>1457</v>
      </c>
      <c r="B360" t="s">
        <v>1458</v>
      </c>
      <c r="C360" t="s">
        <v>73</v>
      </c>
      <c r="D360">
        <v>1347</v>
      </c>
      <c r="E360">
        <v>557754</v>
      </c>
      <c r="F360" t="s">
        <v>433</v>
      </c>
      <c r="G360" t="s">
        <v>434</v>
      </c>
      <c r="H360" t="s">
        <v>435</v>
      </c>
      <c r="I360" t="s">
        <v>436</v>
      </c>
      <c r="K360" t="s">
        <v>437</v>
      </c>
      <c r="M360" t="s">
        <v>438</v>
      </c>
      <c r="N360" t="s">
        <v>80</v>
      </c>
      <c r="AC360" t="s">
        <v>54</v>
      </c>
      <c r="AD360" t="s">
        <v>82</v>
      </c>
      <c r="AH360" t="s">
        <v>439</v>
      </c>
    </row>
    <row r="361" spans="1:34" x14ac:dyDescent="0.35">
      <c r="A361" t="s">
        <v>1459</v>
      </c>
      <c r="B361" t="s">
        <v>899</v>
      </c>
      <c r="C361" t="s">
        <v>62</v>
      </c>
      <c r="D361">
        <v>183</v>
      </c>
      <c r="E361">
        <v>89547</v>
      </c>
      <c r="F361" t="s">
        <v>105</v>
      </c>
      <c r="G361" t="s">
        <v>106</v>
      </c>
      <c r="H361" t="s">
        <v>107</v>
      </c>
      <c r="I361" t="s">
        <v>108</v>
      </c>
      <c r="J361" t="s">
        <v>109</v>
      </c>
      <c r="K361" t="s">
        <v>107</v>
      </c>
      <c r="M361" t="s">
        <v>110</v>
      </c>
      <c r="N361" t="s">
        <v>69</v>
      </c>
      <c r="O361" t="s">
        <v>111</v>
      </c>
      <c r="AA361" t="s">
        <v>112</v>
      </c>
      <c r="AC361" t="s">
        <v>54</v>
      </c>
      <c r="AH361" t="s">
        <v>900</v>
      </c>
    </row>
    <row r="362" spans="1:34" hidden="1" x14ac:dyDescent="0.35">
      <c r="A362" t="s">
        <v>1460</v>
      </c>
      <c r="B362" t="s">
        <v>1461</v>
      </c>
      <c r="C362" t="s">
        <v>62</v>
      </c>
      <c r="D362">
        <v>580</v>
      </c>
      <c r="E362">
        <v>70587</v>
      </c>
      <c r="F362" t="s">
        <v>787</v>
      </c>
      <c r="G362" t="s">
        <v>361</v>
      </c>
      <c r="H362" t="s">
        <v>476</v>
      </c>
      <c r="I362" t="s">
        <v>97</v>
      </c>
      <c r="K362" t="s">
        <v>476</v>
      </c>
      <c r="M362" t="s">
        <v>98</v>
      </c>
      <c r="N362" t="s">
        <v>69</v>
      </c>
      <c r="O362" t="s">
        <v>343</v>
      </c>
      <c r="AH362" t="s">
        <v>1462</v>
      </c>
    </row>
    <row r="363" spans="1:34" hidden="1" x14ac:dyDescent="0.35">
      <c r="A363" t="s">
        <v>1463</v>
      </c>
      <c r="B363" t="s">
        <v>226</v>
      </c>
      <c r="C363" t="s">
        <v>36</v>
      </c>
      <c r="D363">
        <v>0</v>
      </c>
      <c r="E363">
        <v>1237</v>
      </c>
      <c r="F363" t="s">
        <v>116</v>
      </c>
      <c r="H363" t="s">
        <v>39</v>
      </c>
      <c r="I363" t="s">
        <v>40</v>
      </c>
      <c r="K363" t="s">
        <v>39</v>
      </c>
      <c r="M363" t="s">
        <v>41</v>
      </c>
      <c r="N363" t="s">
        <v>42</v>
      </c>
      <c r="O363" t="s">
        <v>480</v>
      </c>
      <c r="AC363" t="s">
        <v>54</v>
      </c>
      <c r="AH363" t="s">
        <v>43</v>
      </c>
    </row>
    <row r="364" spans="1:34" hidden="1" x14ac:dyDescent="0.35">
      <c r="A364" t="s">
        <v>1464</v>
      </c>
      <c r="B364" t="s">
        <v>929</v>
      </c>
      <c r="C364" t="s">
        <v>62</v>
      </c>
      <c r="D364">
        <v>121</v>
      </c>
      <c r="E364">
        <v>60783</v>
      </c>
      <c r="F364" t="s">
        <v>517</v>
      </c>
      <c r="G364" t="s">
        <v>242</v>
      </c>
      <c r="H364" t="s">
        <v>518</v>
      </c>
      <c r="I364" t="s">
        <v>519</v>
      </c>
      <c r="K364" t="s">
        <v>520</v>
      </c>
      <c r="M364" t="s">
        <v>521</v>
      </c>
      <c r="N364" t="s">
        <v>69</v>
      </c>
      <c r="O364" t="s">
        <v>522</v>
      </c>
      <c r="AA364" t="s">
        <v>880</v>
      </c>
      <c r="AC364" t="s">
        <v>54</v>
      </c>
      <c r="AD364" t="s">
        <v>881</v>
      </c>
      <c r="AH364" t="s">
        <v>882</v>
      </c>
    </row>
    <row r="365" spans="1:34" hidden="1" x14ac:dyDescent="0.35">
      <c r="A365" s="1" t="s">
        <v>1465</v>
      </c>
      <c r="B365" t="s">
        <v>1466</v>
      </c>
      <c r="C365" t="s">
        <v>62</v>
      </c>
      <c r="D365">
        <v>378</v>
      </c>
      <c r="E365">
        <v>938242</v>
      </c>
      <c r="F365" t="s">
        <v>1467</v>
      </c>
      <c r="H365" t="s">
        <v>176</v>
      </c>
      <c r="I365" t="s">
        <v>177</v>
      </c>
      <c r="J365" t="s">
        <v>178</v>
      </c>
      <c r="K365" t="s">
        <v>179</v>
      </c>
      <c r="N365" t="s">
        <v>69</v>
      </c>
      <c r="P365" t="s">
        <v>180</v>
      </c>
      <c r="AC365" t="s">
        <v>54</v>
      </c>
      <c r="AH365" t="s">
        <v>181</v>
      </c>
    </row>
    <row r="366" spans="1:34" hidden="1" x14ac:dyDescent="0.35">
      <c r="A366" t="s">
        <v>1468</v>
      </c>
      <c r="B366" t="s">
        <v>1469</v>
      </c>
      <c r="C366" t="s">
        <v>36</v>
      </c>
      <c r="D366">
        <v>0</v>
      </c>
      <c r="E366">
        <v>687</v>
      </c>
      <c r="F366" t="s">
        <v>116</v>
      </c>
      <c r="H366" t="s">
        <v>39</v>
      </c>
      <c r="I366" t="s">
        <v>40</v>
      </c>
      <c r="K366" t="s">
        <v>39</v>
      </c>
      <c r="M366" t="s">
        <v>41</v>
      </c>
      <c r="N366" t="s">
        <v>42</v>
      </c>
      <c r="O366" t="s">
        <v>117</v>
      </c>
      <c r="AC366" t="s">
        <v>54</v>
      </c>
      <c r="AH366" t="s">
        <v>43</v>
      </c>
    </row>
    <row r="367" spans="1:34" hidden="1" x14ac:dyDescent="0.35">
      <c r="A367" t="s">
        <v>1470</v>
      </c>
      <c r="B367" t="s">
        <v>1471</v>
      </c>
      <c r="C367" t="s">
        <v>202</v>
      </c>
      <c r="D367">
        <v>7</v>
      </c>
      <c r="E367">
        <v>9750</v>
      </c>
      <c r="F367" t="s">
        <v>590</v>
      </c>
      <c r="G367" t="s">
        <v>591</v>
      </c>
      <c r="H367" t="s">
        <v>592</v>
      </c>
      <c r="I367" t="s">
        <v>593</v>
      </c>
      <c r="J367" t="s">
        <v>594</v>
      </c>
      <c r="K367" t="s">
        <v>592</v>
      </c>
      <c r="M367" t="s">
        <v>595</v>
      </c>
      <c r="N367" t="s">
        <v>209</v>
      </c>
      <c r="O367" t="s">
        <v>596</v>
      </c>
      <c r="AC367" t="s">
        <v>54</v>
      </c>
    </row>
    <row r="368" spans="1:34" hidden="1" x14ac:dyDescent="0.35">
      <c r="A368" t="s">
        <v>1472</v>
      </c>
      <c r="B368" t="s">
        <v>581</v>
      </c>
      <c r="C368" t="s">
        <v>62</v>
      </c>
      <c r="D368">
        <v>284</v>
      </c>
      <c r="E368">
        <v>121994</v>
      </c>
      <c r="F368" t="s">
        <v>1473</v>
      </c>
      <c r="G368" t="s">
        <v>583</v>
      </c>
      <c r="H368" t="s">
        <v>141</v>
      </c>
      <c r="I368" t="s">
        <v>142</v>
      </c>
      <c r="K368" t="s">
        <v>143</v>
      </c>
      <c r="M368" t="s">
        <v>342</v>
      </c>
      <c r="N368" t="s">
        <v>69</v>
      </c>
      <c r="W368" s="2">
        <v>6.85016850568509E+129</v>
      </c>
      <c r="AC368" t="s">
        <v>54</v>
      </c>
      <c r="AH368" t="s">
        <v>145</v>
      </c>
    </row>
    <row r="369" spans="1:34" hidden="1" x14ac:dyDescent="0.35">
      <c r="A369" t="s">
        <v>1474</v>
      </c>
      <c r="B369" t="s">
        <v>425</v>
      </c>
      <c r="C369" t="s">
        <v>62</v>
      </c>
      <c r="D369">
        <v>17</v>
      </c>
      <c r="E369">
        <v>6798</v>
      </c>
      <c r="F369" t="s">
        <v>644</v>
      </c>
      <c r="H369" t="s">
        <v>427</v>
      </c>
      <c r="I369" t="s">
        <v>97</v>
      </c>
      <c r="K369" t="s">
        <v>253</v>
      </c>
      <c r="L369" t="s">
        <v>134</v>
      </c>
      <c r="M369" t="s">
        <v>135</v>
      </c>
      <c r="N369" t="s">
        <v>69</v>
      </c>
      <c r="AC369" t="s">
        <v>54</v>
      </c>
      <c r="AD369" t="s">
        <v>82</v>
      </c>
      <c r="AF369" t="s">
        <v>429</v>
      </c>
      <c r="AH369" t="s">
        <v>430</v>
      </c>
    </row>
    <row r="370" spans="1:34" hidden="1" x14ac:dyDescent="0.35">
      <c r="A370" t="s">
        <v>1475</v>
      </c>
      <c r="B370" t="s">
        <v>376</v>
      </c>
      <c r="C370" t="s">
        <v>62</v>
      </c>
      <c r="D370">
        <v>0</v>
      </c>
      <c r="E370">
        <v>111</v>
      </c>
      <c r="F370" t="s">
        <v>1476</v>
      </c>
      <c r="H370" t="s">
        <v>378</v>
      </c>
      <c r="I370" t="s">
        <v>379</v>
      </c>
      <c r="J370" t="s">
        <v>380</v>
      </c>
      <c r="K370" t="s">
        <v>381</v>
      </c>
      <c r="L370" t="s">
        <v>134</v>
      </c>
      <c r="M370" t="s">
        <v>382</v>
      </c>
      <c r="N370" t="s">
        <v>69</v>
      </c>
      <c r="AB370" t="s">
        <v>1477</v>
      </c>
      <c r="AC370" t="s">
        <v>54</v>
      </c>
      <c r="AH370" t="s">
        <v>383</v>
      </c>
    </row>
    <row r="371" spans="1:34" hidden="1" x14ac:dyDescent="0.35">
      <c r="A371" t="s">
        <v>1478</v>
      </c>
      <c r="B371" t="s">
        <v>872</v>
      </c>
      <c r="C371" t="s">
        <v>62</v>
      </c>
      <c r="D371">
        <v>65</v>
      </c>
      <c r="E371">
        <v>66940</v>
      </c>
      <c r="F371" t="s">
        <v>120</v>
      </c>
      <c r="G371" t="s">
        <v>121</v>
      </c>
      <c r="H371" t="s">
        <v>122</v>
      </c>
      <c r="I371" t="s">
        <v>123</v>
      </c>
      <c r="K371" t="s">
        <v>124</v>
      </c>
      <c r="M371" t="s">
        <v>125</v>
      </c>
      <c r="N371" t="s">
        <v>69</v>
      </c>
      <c r="AH371" t="s">
        <v>1479</v>
      </c>
    </row>
    <row r="372" spans="1:34" hidden="1" x14ac:dyDescent="0.35">
      <c r="A372" t="s">
        <v>1480</v>
      </c>
      <c r="B372" t="s">
        <v>637</v>
      </c>
      <c r="C372" t="s">
        <v>36</v>
      </c>
      <c r="D372">
        <v>10</v>
      </c>
      <c r="E372">
        <v>20315</v>
      </c>
      <c r="F372" t="s">
        <v>386</v>
      </c>
      <c r="G372" t="s">
        <v>387</v>
      </c>
      <c r="H372" t="s">
        <v>39</v>
      </c>
      <c r="I372" t="s">
        <v>40</v>
      </c>
      <c r="J372" t="s">
        <v>388</v>
      </c>
      <c r="K372" t="s">
        <v>39</v>
      </c>
      <c r="M372" t="s">
        <v>41</v>
      </c>
      <c r="N372" t="s">
        <v>42</v>
      </c>
      <c r="AC372" t="s">
        <v>54</v>
      </c>
      <c r="AH372" t="s">
        <v>389</v>
      </c>
    </row>
    <row r="373" spans="1:34" hidden="1" x14ac:dyDescent="0.35">
      <c r="A373" t="s">
        <v>1481</v>
      </c>
      <c r="B373" t="s">
        <v>1482</v>
      </c>
      <c r="C373" t="s">
        <v>62</v>
      </c>
      <c r="D373">
        <v>61</v>
      </c>
      <c r="E373">
        <v>15978</v>
      </c>
      <c r="F373" t="s">
        <v>1483</v>
      </c>
      <c r="G373" t="s">
        <v>1484</v>
      </c>
      <c r="H373" t="s">
        <v>141</v>
      </c>
      <c r="I373" t="s">
        <v>142</v>
      </c>
      <c r="K373" t="s">
        <v>1150</v>
      </c>
      <c r="M373" t="s">
        <v>382</v>
      </c>
      <c r="N373" t="s">
        <v>69</v>
      </c>
      <c r="W373" s="2">
        <v>2.7510275142751601E+19</v>
      </c>
      <c r="AA373" t="s">
        <v>1151</v>
      </c>
      <c r="AC373" t="s">
        <v>54</v>
      </c>
      <c r="AH373" t="s">
        <v>1152</v>
      </c>
    </row>
    <row r="374" spans="1:34" hidden="1" x14ac:dyDescent="0.35">
      <c r="A374" t="s">
        <v>1485</v>
      </c>
      <c r="B374" t="s">
        <v>1486</v>
      </c>
      <c r="C374" t="s">
        <v>62</v>
      </c>
      <c r="D374">
        <v>66</v>
      </c>
      <c r="E374">
        <v>48420</v>
      </c>
      <c r="F374" t="s">
        <v>1487</v>
      </c>
      <c r="H374" t="s">
        <v>560</v>
      </c>
      <c r="I374" t="s">
        <v>97</v>
      </c>
      <c r="J374" t="s">
        <v>1488</v>
      </c>
      <c r="K374" t="s">
        <v>560</v>
      </c>
      <c r="M374" t="s">
        <v>342</v>
      </c>
      <c r="N374" t="s">
        <v>69</v>
      </c>
      <c r="AA374" t="s">
        <v>1489</v>
      </c>
      <c r="AC374" t="s">
        <v>54</v>
      </c>
      <c r="AH374" t="s">
        <v>1490</v>
      </c>
    </row>
    <row r="375" spans="1:34" hidden="1" x14ac:dyDescent="0.35">
      <c r="A375" t="s">
        <v>1491</v>
      </c>
      <c r="B375" t="s">
        <v>322</v>
      </c>
      <c r="C375" t="s">
        <v>62</v>
      </c>
      <c r="D375">
        <v>1345</v>
      </c>
      <c r="E375">
        <v>1096925</v>
      </c>
      <c r="F375" t="s">
        <v>323</v>
      </c>
      <c r="G375" t="s">
        <v>314</v>
      </c>
      <c r="H375" t="s">
        <v>315</v>
      </c>
      <c r="I375" t="s">
        <v>316</v>
      </c>
      <c r="K375" t="s">
        <v>317</v>
      </c>
      <c r="M375" t="s">
        <v>324</v>
      </c>
      <c r="N375" t="s">
        <v>69</v>
      </c>
      <c r="AH375" t="s">
        <v>325</v>
      </c>
    </row>
    <row r="376" spans="1:34" hidden="1" x14ac:dyDescent="0.35">
      <c r="A376" t="s">
        <v>1492</v>
      </c>
      <c r="B376" t="s">
        <v>457</v>
      </c>
      <c r="C376" t="s">
        <v>73</v>
      </c>
      <c r="D376">
        <v>7</v>
      </c>
      <c r="E376">
        <v>3283</v>
      </c>
      <c r="F376" t="s">
        <v>458</v>
      </c>
      <c r="G376" t="s">
        <v>459</v>
      </c>
      <c r="H376" t="s">
        <v>460</v>
      </c>
      <c r="I376" t="s">
        <v>461</v>
      </c>
      <c r="K376" t="s">
        <v>462</v>
      </c>
      <c r="M376" t="s">
        <v>98</v>
      </c>
      <c r="N376" t="s">
        <v>80</v>
      </c>
      <c r="AD376" t="s">
        <v>82</v>
      </c>
      <c r="AH376" t="s">
        <v>463</v>
      </c>
    </row>
    <row r="377" spans="1:34" hidden="1" x14ac:dyDescent="0.35">
      <c r="A377" t="s">
        <v>1493</v>
      </c>
      <c r="B377" t="s">
        <v>608</v>
      </c>
      <c r="C377" t="s">
        <v>62</v>
      </c>
      <c r="D377">
        <v>218</v>
      </c>
      <c r="E377">
        <v>37223</v>
      </c>
      <c r="F377" t="s">
        <v>609</v>
      </c>
      <c r="G377" t="s">
        <v>610</v>
      </c>
      <c r="H377" t="s">
        <v>611</v>
      </c>
      <c r="I377" t="s">
        <v>612</v>
      </c>
      <c r="K377" t="s">
        <v>613</v>
      </c>
      <c r="M377" t="s">
        <v>135</v>
      </c>
      <c r="N377" t="s">
        <v>69</v>
      </c>
      <c r="Q377" t="s">
        <v>640</v>
      </c>
      <c r="AC377" t="s">
        <v>54</v>
      </c>
      <c r="AE377" t="s">
        <v>615</v>
      </c>
      <c r="AH377" t="s">
        <v>616</v>
      </c>
    </row>
    <row r="378" spans="1:34" hidden="1" x14ac:dyDescent="0.35">
      <c r="A378" t="s">
        <v>1494</v>
      </c>
      <c r="B378" t="s">
        <v>1397</v>
      </c>
      <c r="C378" t="s">
        <v>202</v>
      </c>
      <c r="D378">
        <v>83</v>
      </c>
      <c r="E378">
        <v>31976</v>
      </c>
      <c r="F378" t="s">
        <v>1495</v>
      </c>
      <c r="G378" t="s">
        <v>1399</v>
      </c>
      <c r="H378" t="s">
        <v>1196</v>
      </c>
      <c r="I378" t="s">
        <v>1197</v>
      </c>
      <c r="J378" t="s">
        <v>1198</v>
      </c>
      <c r="K378" t="s">
        <v>1199</v>
      </c>
      <c r="N378" t="s">
        <v>209</v>
      </c>
      <c r="AH378" t="s">
        <v>1400</v>
      </c>
    </row>
    <row r="379" spans="1:34" hidden="1" x14ac:dyDescent="0.35">
      <c r="A379" t="s">
        <v>1496</v>
      </c>
      <c r="B379" t="s">
        <v>1109</v>
      </c>
      <c r="C379" t="s">
        <v>36</v>
      </c>
      <c r="D379">
        <v>0</v>
      </c>
      <c r="E379">
        <v>866</v>
      </c>
      <c r="F379" t="s">
        <v>116</v>
      </c>
      <c r="H379" t="s">
        <v>39</v>
      </c>
      <c r="I379" t="s">
        <v>40</v>
      </c>
      <c r="K379" t="s">
        <v>39</v>
      </c>
      <c r="M379" t="s">
        <v>41</v>
      </c>
      <c r="N379" t="s">
        <v>42</v>
      </c>
      <c r="O379" t="s">
        <v>117</v>
      </c>
      <c r="AC379" t="s">
        <v>54</v>
      </c>
      <c r="AH379" t="s">
        <v>43</v>
      </c>
    </row>
    <row r="380" spans="1:34" hidden="1" x14ac:dyDescent="0.35">
      <c r="A380" t="s">
        <v>1497</v>
      </c>
      <c r="B380" t="s">
        <v>283</v>
      </c>
      <c r="C380" t="s">
        <v>62</v>
      </c>
      <c r="D380">
        <v>3122</v>
      </c>
      <c r="E380">
        <v>324365</v>
      </c>
      <c r="F380" t="s">
        <v>277</v>
      </c>
      <c r="G380" t="s">
        <v>278</v>
      </c>
      <c r="H380" t="s">
        <v>260</v>
      </c>
      <c r="I380" t="s">
        <v>261</v>
      </c>
      <c r="J380" t="s">
        <v>262</v>
      </c>
      <c r="K380" t="s">
        <v>263</v>
      </c>
      <c r="M380" t="s">
        <v>264</v>
      </c>
      <c r="N380" t="s">
        <v>69</v>
      </c>
      <c r="O380" t="s">
        <v>417</v>
      </c>
      <c r="AC380" t="s">
        <v>54</v>
      </c>
      <c r="AH380" t="s">
        <v>1498</v>
      </c>
    </row>
    <row r="381" spans="1:34" hidden="1" x14ac:dyDescent="0.35">
      <c r="A381" t="s">
        <v>1499</v>
      </c>
      <c r="B381" t="s">
        <v>1193</v>
      </c>
      <c r="C381" t="s">
        <v>202</v>
      </c>
      <c r="D381">
        <v>1978</v>
      </c>
      <c r="E381">
        <v>288474</v>
      </c>
      <c r="F381" t="s">
        <v>1398</v>
      </c>
      <c r="G381" t="s">
        <v>1399</v>
      </c>
      <c r="H381" t="s">
        <v>1196</v>
      </c>
      <c r="I381" t="s">
        <v>1197</v>
      </c>
      <c r="J381" t="s">
        <v>1198</v>
      </c>
      <c r="K381" t="s">
        <v>1199</v>
      </c>
      <c r="M381" t="s">
        <v>382</v>
      </c>
      <c r="N381" t="s">
        <v>209</v>
      </c>
      <c r="AC381" t="s">
        <v>54</v>
      </c>
      <c r="AH381" t="s">
        <v>1201</v>
      </c>
    </row>
    <row r="382" spans="1:34" hidden="1" x14ac:dyDescent="0.35">
      <c r="A382" t="s">
        <v>1500</v>
      </c>
      <c r="B382" t="s">
        <v>1501</v>
      </c>
      <c r="C382" t="s">
        <v>73</v>
      </c>
      <c r="D382">
        <v>93</v>
      </c>
      <c r="E382">
        <v>45395</v>
      </c>
      <c r="F382" t="s">
        <v>433</v>
      </c>
      <c r="G382" t="s">
        <v>434</v>
      </c>
      <c r="H382" t="s">
        <v>435</v>
      </c>
      <c r="I382" t="s">
        <v>436</v>
      </c>
      <c r="K382" t="s">
        <v>437</v>
      </c>
      <c r="M382" t="s">
        <v>438</v>
      </c>
      <c r="N382" t="s">
        <v>80</v>
      </c>
      <c r="AC382" t="s">
        <v>54</v>
      </c>
      <c r="AD382" t="s">
        <v>82</v>
      </c>
      <c r="AH382" t="s">
        <v>1285</v>
      </c>
    </row>
    <row r="383" spans="1:34" hidden="1" x14ac:dyDescent="0.35">
      <c r="A383" t="s">
        <v>1502</v>
      </c>
      <c r="B383" t="s">
        <v>156</v>
      </c>
      <c r="C383" t="s">
        <v>36</v>
      </c>
      <c r="D383">
        <v>0</v>
      </c>
      <c r="E383">
        <v>1135</v>
      </c>
      <c r="F383" t="s">
        <v>116</v>
      </c>
      <c r="H383" t="s">
        <v>39</v>
      </c>
      <c r="I383" t="s">
        <v>40</v>
      </c>
      <c r="K383" t="s">
        <v>39</v>
      </c>
      <c r="M383" t="s">
        <v>41</v>
      </c>
      <c r="N383" t="s">
        <v>42</v>
      </c>
      <c r="O383" t="s">
        <v>227</v>
      </c>
      <c r="AC383" t="s">
        <v>54</v>
      </c>
      <c r="AH383" t="s">
        <v>43</v>
      </c>
    </row>
    <row r="384" spans="1:34" hidden="1" x14ac:dyDescent="0.35">
      <c r="A384" t="s">
        <v>1503</v>
      </c>
      <c r="B384" t="s">
        <v>999</v>
      </c>
      <c r="C384" t="s">
        <v>36</v>
      </c>
      <c r="D384">
        <v>1</v>
      </c>
      <c r="E384">
        <v>2266</v>
      </c>
      <c r="F384" t="s">
        <v>116</v>
      </c>
      <c r="H384" t="s">
        <v>39</v>
      </c>
      <c r="I384" t="s">
        <v>40</v>
      </c>
      <c r="K384" t="s">
        <v>39</v>
      </c>
      <c r="M384" t="s">
        <v>41</v>
      </c>
      <c r="N384" t="s">
        <v>42</v>
      </c>
      <c r="O384" t="s">
        <v>480</v>
      </c>
      <c r="AC384" t="s">
        <v>54</v>
      </c>
      <c r="AH384" t="s">
        <v>43</v>
      </c>
    </row>
    <row r="385" spans="1:34" hidden="1" x14ac:dyDescent="0.35">
      <c r="A385" t="s">
        <v>1504</v>
      </c>
      <c r="B385" t="s">
        <v>938</v>
      </c>
      <c r="C385" t="s">
        <v>62</v>
      </c>
      <c r="D385">
        <v>297</v>
      </c>
      <c r="E385">
        <v>84551</v>
      </c>
      <c r="F385" t="s">
        <v>1505</v>
      </c>
      <c r="G385" t="s">
        <v>940</v>
      </c>
      <c r="H385" t="s">
        <v>941</v>
      </c>
      <c r="I385" t="s">
        <v>97</v>
      </c>
      <c r="K385" t="s">
        <v>942</v>
      </c>
      <c r="M385" t="s">
        <v>1506</v>
      </c>
      <c r="N385" t="s">
        <v>69</v>
      </c>
      <c r="O385" t="s">
        <v>943</v>
      </c>
      <c r="AC385" t="s">
        <v>54</v>
      </c>
      <c r="AE385" t="s">
        <v>1507</v>
      </c>
      <c r="AH385" t="s">
        <v>1508</v>
      </c>
    </row>
    <row r="386" spans="1:34" hidden="1" x14ac:dyDescent="0.35">
      <c r="A386" t="s">
        <v>1509</v>
      </c>
      <c r="B386" t="s">
        <v>1510</v>
      </c>
      <c r="C386" t="s">
        <v>62</v>
      </c>
      <c r="D386">
        <v>382</v>
      </c>
      <c r="E386">
        <v>42215</v>
      </c>
      <c r="F386" t="s">
        <v>787</v>
      </c>
      <c r="G386" t="s">
        <v>361</v>
      </c>
      <c r="H386" t="s">
        <v>476</v>
      </c>
      <c r="I386" t="s">
        <v>97</v>
      </c>
      <c r="K386" t="s">
        <v>476</v>
      </c>
      <c r="M386" t="s">
        <v>98</v>
      </c>
      <c r="N386" t="s">
        <v>69</v>
      </c>
      <c r="O386" t="s">
        <v>343</v>
      </c>
      <c r="AH386" t="s">
        <v>1511</v>
      </c>
    </row>
    <row r="387" spans="1:34" hidden="1" x14ac:dyDescent="0.35">
      <c r="A387" t="s">
        <v>1512</v>
      </c>
      <c r="B387" t="s">
        <v>1513</v>
      </c>
      <c r="C387" t="s">
        <v>36</v>
      </c>
      <c r="D387">
        <v>14</v>
      </c>
      <c r="E387">
        <v>17037</v>
      </c>
      <c r="F387" t="s">
        <v>1514</v>
      </c>
      <c r="G387" t="s">
        <v>1399</v>
      </c>
      <c r="H387" t="s">
        <v>39</v>
      </c>
      <c r="I387" t="s">
        <v>40</v>
      </c>
      <c r="K387" t="s">
        <v>39</v>
      </c>
      <c r="M387" t="s">
        <v>41</v>
      </c>
      <c r="N387" t="s">
        <v>42</v>
      </c>
      <c r="AC387" t="s">
        <v>54</v>
      </c>
      <c r="AH387" t="s">
        <v>1515</v>
      </c>
    </row>
    <row r="388" spans="1:34" hidden="1" x14ac:dyDescent="0.35">
      <c r="A388" t="s">
        <v>1516</v>
      </c>
      <c r="B388" t="s">
        <v>1517</v>
      </c>
      <c r="C388" t="s">
        <v>290</v>
      </c>
      <c r="D388">
        <v>47</v>
      </c>
      <c r="E388">
        <v>16213</v>
      </c>
      <c r="F388" t="s">
        <v>1175</v>
      </c>
      <c r="G388" t="s">
        <v>1176</v>
      </c>
      <c r="H388" t="s">
        <v>394</v>
      </c>
      <c r="I388" t="s">
        <v>395</v>
      </c>
      <c r="J388" t="s">
        <v>396</v>
      </c>
      <c r="K388" t="s">
        <v>396</v>
      </c>
      <c r="M388" t="s">
        <v>68</v>
      </c>
      <c r="N388" t="s">
        <v>296</v>
      </c>
      <c r="W388" s="2">
        <v>410140124169</v>
      </c>
      <c r="AC388" t="s">
        <v>54</v>
      </c>
      <c r="AH388" t="s">
        <v>1518</v>
      </c>
    </row>
    <row r="389" spans="1:34" x14ac:dyDescent="0.35">
      <c r="A389" t="s">
        <v>1519</v>
      </c>
      <c r="B389" t="s">
        <v>899</v>
      </c>
      <c r="C389" t="s">
        <v>62</v>
      </c>
      <c r="D389">
        <v>192</v>
      </c>
      <c r="E389">
        <v>104354</v>
      </c>
      <c r="F389" t="s">
        <v>105</v>
      </c>
      <c r="G389" t="s">
        <v>106</v>
      </c>
      <c r="H389" t="s">
        <v>107</v>
      </c>
      <c r="I389" t="s">
        <v>108</v>
      </c>
      <c r="J389" t="s">
        <v>109</v>
      </c>
      <c r="K389" t="s">
        <v>107</v>
      </c>
      <c r="M389" t="s">
        <v>110</v>
      </c>
      <c r="N389" t="s">
        <v>69</v>
      </c>
      <c r="O389" t="s">
        <v>111</v>
      </c>
      <c r="AH389" t="s">
        <v>900</v>
      </c>
    </row>
    <row r="390" spans="1:34" hidden="1" x14ac:dyDescent="0.35">
      <c r="A390" t="s">
        <v>1520</v>
      </c>
      <c r="B390" t="s">
        <v>1521</v>
      </c>
      <c r="C390" t="s">
        <v>62</v>
      </c>
      <c r="D390">
        <v>30</v>
      </c>
      <c r="E390">
        <v>2840</v>
      </c>
      <c r="F390" t="s">
        <v>687</v>
      </c>
      <c r="G390" t="s">
        <v>688</v>
      </c>
      <c r="H390" t="s">
        <v>476</v>
      </c>
      <c r="I390" t="s">
        <v>97</v>
      </c>
      <c r="K390" t="s">
        <v>476</v>
      </c>
      <c r="M390" t="s">
        <v>98</v>
      </c>
      <c r="N390" t="s">
        <v>69</v>
      </c>
      <c r="O390" t="s">
        <v>550</v>
      </c>
      <c r="AH390" t="s">
        <v>1522</v>
      </c>
    </row>
    <row r="391" spans="1:34" hidden="1" x14ac:dyDescent="0.35">
      <c r="A391" t="s">
        <v>1523</v>
      </c>
      <c r="B391" t="s">
        <v>1524</v>
      </c>
      <c r="C391" t="s">
        <v>62</v>
      </c>
      <c r="D391">
        <v>1</v>
      </c>
      <c r="E391">
        <v>1222</v>
      </c>
      <c r="F391" t="s">
        <v>328</v>
      </c>
      <c r="H391" t="s">
        <v>251</v>
      </c>
      <c r="I391" t="s">
        <v>252</v>
      </c>
      <c r="K391" t="s">
        <v>253</v>
      </c>
      <c r="M391" t="s">
        <v>254</v>
      </c>
      <c r="N391" t="s">
        <v>69</v>
      </c>
      <c r="AC391" t="s">
        <v>54</v>
      </c>
      <c r="AH391" t="s">
        <v>255</v>
      </c>
    </row>
    <row r="392" spans="1:34" hidden="1" x14ac:dyDescent="0.35">
      <c r="A392" t="s">
        <v>1525</v>
      </c>
      <c r="B392" t="s">
        <v>1526</v>
      </c>
      <c r="C392" t="s">
        <v>62</v>
      </c>
      <c r="D392">
        <v>193</v>
      </c>
      <c r="E392">
        <v>207833</v>
      </c>
      <c r="F392" t="s">
        <v>1527</v>
      </c>
      <c r="G392" t="s">
        <v>1268</v>
      </c>
      <c r="H392" t="s">
        <v>1269</v>
      </c>
      <c r="I392" t="s">
        <v>1270</v>
      </c>
      <c r="J392" t="s">
        <v>1271</v>
      </c>
      <c r="K392" t="s">
        <v>1272</v>
      </c>
      <c r="M392" t="s">
        <v>1273</v>
      </c>
      <c r="N392" t="s">
        <v>69</v>
      </c>
      <c r="AA392" t="s">
        <v>1274</v>
      </c>
      <c r="AC392" t="s">
        <v>54</v>
      </c>
      <c r="AH392" t="s">
        <v>1528</v>
      </c>
    </row>
    <row r="393" spans="1:34" hidden="1" x14ac:dyDescent="0.35">
      <c r="A393" t="s">
        <v>1529</v>
      </c>
      <c r="B393" t="s">
        <v>1530</v>
      </c>
      <c r="C393" t="s">
        <v>62</v>
      </c>
      <c r="D393">
        <v>148</v>
      </c>
      <c r="E393">
        <v>87263</v>
      </c>
      <c r="F393" t="s">
        <v>337</v>
      </c>
      <c r="G393" t="s">
        <v>338</v>
      </c>
      <c r="H393" t="s">
        <v>339</v>
      </c>
      <c r="I393" t="s">
        <v>340</v>
      </c>
      <c r="J393" t="s">
        <v>341</v>
      </c>
      <c r="K393" t="s">
        <v>341</v>
      </c>
      <c r="M393" t="s">
        <v>342</v>
      </c>
      <c r="N393" t="s">
        <v>69</v>
      </c>
      <c r="O393" t="s">
        <v>343</v>
      </c>
      <c r="AH393" t="s">
        <v>503</v>
      </c>
    </row>
    <row r="394" spans="1:34" hidden="1" x14ac:dyDescent="0.35">
      <c r="A394" s="1" t="s">
        <v>1531</v>
      </c>
      <c r="B394" t="s">
        <v>257</v>
      </c>
      <c r="C394" t="s">
        <v>62</v>
      </c>
      <c r="D394">
        <v>10881</v>
      </c>
      <c r="E394">
        <v>5286887</v>
      </c>
      <c r="F394" t="s">
        <v>258</v>
      </c>
      <c r="G394" t="s">
        <v>259</v>
      </c>
      <c r="H394" t="s">
        <v>260</v>
      </c>
      <c r="I394" t="s">
        <v>261</v>
      </c>
      <c r="J394" t="s">
        <v>262</v>
      </c>
      <c r="K394" t="s">
        <v>263</v>
      </c>
      <c r="M394" t="s">
        <v>264</v>
      </c>
      <c r="N394" t="s">
        <v>69</v>
      </c>
      <c r="O394" t="s">
        <v>265</v>
      </c>
      <c r="AC394" t="s">
        <v>54</v>
      </c>
    </row>
    <row r="395" spans="1:34" hidden="1" x14ac:dyDescent="0.35">
      <c r="A395" t="s">
        <v>1532</v>
      </c>
      <c r="B395" t="s">
        <v>836</v>
      </c>
      <c r="C395" t="s">
        <v>62</v>
      </c>
      <c r="D395">
        <v>1070</v>
      </c>
      <c r="E395">
        <v>508517</v>
      </c>
      <c r="F395" t="s">
        <v>837</v>
      </c>
      <c r="G395" t="s">
        <v>838</v>
      </c>
      <c r="H395" t="s">
        <v>349</v>
      </c>
      <c r="I395" t="s">
        <v>350</v>
      </c>
      <c r="K395" t="s">
        <v>351</v>
      </c>
      <c r="L395" t="s">
        <v>49</v>
      </c>
      <c r="M395" t="s">
        <v>98</v>
      </c>
      <c r="N395" t="s">
        <v>69</v>
      </c>
      <c r="O395" t="s">
        <v>222</v>
      </c>
      <c r="X395" t="s">
        <v>736</v>
      </c>
      <c r="AC395" t="s">
        <v>54</v>
      </c>
      <c r="AH395" t="s">
        <v>354</v>
      </c>
    </row>
    <row r="396" spans="1:34" hidden="1" x14ac:dyDescent="0.35">
      <c r="A396" t="s">
        <v>1533</v>
      </c>
      <c r="B396" t="s">
        <v>700</v>
      </c>
      <c r="C396" t="s">
        <v>62</v>
      </c>
      <c r="D396">
        <v>2458</v>
      </c>
      <c r="E396">
        <v>254425</v>
      </c>
      <c r="F396" t="s">
        <v>701</v>
      </c>
      <c r="G396" t="s">
        <v>314</v>
      </c>
      <c r="H396" t="s">
        <v>315</v>
      </c>
      <c r="I396" t="s">
        <v>316</v>
      </c>
      <c r="K396" t="s">
        <v>317</v>
      </c>
      <c r="M396" t="s">
        <v>68</v>
      </c>
      <c r="N396" t="s">
        <v>69</v>
      </c>
      <c r="AD396" t="s">
        <v>82</v>
      </c>
      <c r="AH396" t="s">
        <v>702</v>
      </c>
    </row>
    <row r="397" spans="1:34" x14ac:dyDescent="0.35">
      <c r="A397" t="s">
        <v>1534</v>
      </c>
      <c r="B397" t="s">
        <v>996</v>
      </c>
      <c r="C397" t="s">
        <v>62</v>
      </c>
      <c r="D397">
        <v>196</v>
      </c>
      <c r="E397">
        <v>108352</v>
      </c>
      <c r="F397" t="s">
        <v>105</v>
      </c>
      <c r="G397" t="s">
        <v>106</v>
      </c>
      <c r="H397" t="s">
        <v>107</v>
      </c>
      <c r="I397" t="s">
        <v>108</v>
      </c>
      <c r="J397" t="s">
        <v>109</v>
      </c>
      <c r="K397" t="s">
        <v>107</v>
      </c>
      <c r="M397" t="s">
        <v>110</v>
      </c>
      <c r="N397" t="s">
        <v>69</v>
      </c>
      <c r="O397" t="s">
        <v>111</v>
      </c>
      <c r="AH397" t="s">
        <v>997</v>
      </c>
    </row>
    <row r="398" spans="1:34" hidden="1" x14ac:dyDescent="0.35">
      <c r="A398" t="s">
        <v>1535</v>
      </c>
      <c r="B398" t="s">
        <v>425</v>
      </c>
      <c r="C398" t="s">
        <v>62</v>
      </c>
      <c r="D398">
        <v>4</v>
      </c>
      <c r="E398">
        <v>1091</v>
      </c>
      <c r="F398" t="s">
        <v>426</v>
      </c>
      <c r="H398" t="s">
        <v>427</v>
      </c>
      <c r="I398" t="s">
        <v>97</v>
      </c>
      <c r="K398" t="s">
        <v>253</v>
      </c>
      <c r="L398" t="s">
        <v>134</v>
      </c>
      <c r="M398" t="s">
        <v>135</v>
      </c>
      <c r="N398" t="s">
        <v>69</v>
      </c>
      <c r="AA398" t="s">
        <v>428</v>
      </c>
      <c r="AC398" t="s">
        <v>54</v>
      </c>
      <c r="AD398" t="s">
        <v>82</v>
      </c>
      <c r="AF398" t="s">
        <v>429</v>
      </c>
      <c r="AH398" t="s">
        <v>430</v>
      </c>
    </row>
    <row r="399" spans="1:34" hidden="1" x14ac:dyDescent="0.35">
      <c r="A399" t="s">
        <v>1536</v>
      </c>
      <c r="B399" t="s">
        <v>1537</v>
      </c>
      <c r="C399" t="s">
        <v>62</v>
      </c>
      <c r="D399">
        <v>3</v>
      </c>
      <c r="E399">
        <v>838</v>
      </c>
      <c r="F399" t="s">
        <v>739</v>
      </c>
      <c r="G399" t="s">
        <v>549</v>
      </c>
      <c r="H399" t="s">
        <v>476</v>
      </c>
      <c r="I399" t="s">
        <v>97</v>
      </c>
      <c r="K399" t="s">
        <v>476</v>
      </c>
      <c r="M399" t="s">
        <v>98</v>
      </c>
      <c r="N399" t="s">
        <v>69</v>
      </c>
      <c r="O399" t="s">
        <v>550</v>
      </c>
      <c r="AH399" t="s">
        <v>1538</v>
      </c>
    </row>
    <row r="400" spans="1:34" hidden="1" x14ac:dyDescent="0.35">
      <c r="A400" t="s">
        <v>1539</v>
      </c>
      <c r="B400" t="s">
        <v>700</v>
      </c>
      <c r="C400" t="s">
        <v>62</v>
      </c>
      <c r="D400">
        <v>7223</v>
      </c>
      <c r="E400">
        <v>757469</v>
      </c>
      <c r="F400" t="s">
        <v>1446</v>
      </c>
      <c r="G400" t="s">
        <v>1183</v>
      </c>
      <c r="H400" t="s">
        <v>315</v>
      </c>
      <c r="I400" t="s">
        <v>316</v>
      </c>
      <c r="K400" t="s">
        <v>317</v>
      </c>
      <c r="M400" t="s">
        <v>324</v>
      </c>
      <c r="N400" t="s">
        <v>69</v>
      </c>
      <c r="AA400" t="s">
        <v>1540</v>
      </c>
      <c r="AH400" t="s">
        <v>1541</v>
      </c>
    </row>
    <row r="401" spans="1:34" hidden="1" x14ac:dyDescent="0.35">
      <c r="A401" t="s">
        <v>1542</v>
      </c>
      <c r="B401" t="s">
        <v>1543</v>
      </c>
      <c r="C401" t="s">
        <v>62</v>
      </c>
      <c r="D401">
        <v>8</v>
      </c>
      <c r="E401">
        <v>2237</v>
      </c>
      <c r="F401" t="s">
        <v>548</v>
      </c>
      <c r="G401" t="s">
        <v>549</v>
      </c>
      <c r="H401" t="s">
        <v>362</v>
      </c>
      <c r="I401" t="s">
        <v>97</v>
      </c>
      <c r="K401" t="s">
        <v>363</v>
      </c>
      <c r="M401" t="s">
        <v>98</v>
      </c>
      <c r="N401" t="s">
        <v>69</v>
      </c>
      <c r="O401" t="s">
        <v>550</v>
      </c>
      <c r="AH401" t="s">
        <v>1544</v>
      </c>
    </row>
    <row r="402" spans="1:34" hidden="1" x14ac:dyDescent="0.35">
      <c r="A402" t="s">
        <v>1545</v>
      </c>
      <c r="B402" t="s">
        <v>1546</v>
      </c>
      <c r="C402" t="s">
        <v>62</v>
      </c>
      <c r="D402">
        <v>192</v>
      </c>
      <c r="E402">
        <v>284623</v>
      </c>
      <c r="F402" t="s">
        <v>1547</v>
      </c>
      <c r="H402" t="s">
        <v>176</v>
      </c>
      <c r="I402" t="s">
        <v>177</v>
      </c>
      <c r="K402" t="s">
        <v>179</v>
      </c>
      <c r="N402" t="s">
        <v>69</v>
      </c>
      <c r="P402" t="s">
        <v>180</v>
      </c>
      <c r="AC402" t="s">
        <v>54</v>
      </c>
      <c r="AH402" t="s">
        <v>181</v>
      </c>
    </row>
    <row r="403" spans="1:34" hidden="1" x14ac:dyDescent="0.35">
      <c r="A403" t="s">
        <v>1548</v>
      </c>
      <c r="B403" t="s">
        <v>1549</v>
      </c>
      <c r="C403" t="s">
        <v>62</v>
      </c>
      <c r="D403">
        <v>150</v>
      </c>
      <c r="E403">
        <v>59551</v>
      </c>
      <c r="F403" t="s">
        <v>1550</v>
      </c>
      <c r="G403" t="s">
        <v>1551</v>
      </c>
      <c r="H403" t="s">
        <v>141</v>
      </c>
      <c r="I403" t="s">
        <v>142</v>
      </c>
      <c r="K403" t="s">
        <v>143</v>
      </c>
      <c r="M403" t="s">
        <v>98</v>
      </c>
      <c r="N403" t="s">
        <v>69</v>
      </c>
      <c r="W403" s="2">
        <v>6.85016850568509E+129</v>
      </c>
      <c r="AA403" t="s">
        <v>509</v>
      </c>
      <c r="AC403" t="s">
        <v>54</v>
      </c>
      <c r="AH403" t="s">
        <v>145</v>
      </c>
    </row>
    <row r="404" spans="1:34" hidden="1" x14ac:dyDescent="0.35">
      <c r="A404" t="s">
        <v>1552</v>
      </c>
      <c r="B404" t="s">
        <v>119</v>
      </c>
      <c r="C404" t="s">
        <v>62</v>
      </c>
      <c r="D404">
        <v>2942</v>
      </c>
      <c r="E404">
        <v>1211779</v>
      </c>
      <c r="F404" t="s">
        <v>120</v>
      </c>
      <c r="G404" t="s">
        <v>121</v>
      </c>
      <c r="H404" t="s">
        <v>122</v>
      </c>
      <c r="I404" t="s">
        <v>123</v>
      </c>
      <c r="K404" t="s">
        <v>124</v>
      </c>
      <c r="M404" t="s">
        <v>125</v>
      </c>
      <c r="N404" t="s">
        <v>69</v>
      </c>
      <c r="AA404" t="s">
        <v>213</v>
      </c>
      <c r="AH404" t="s">
        <v>1553</v>
      </c>
    </row>
    <row r="405" spans="1:34" hidden="1" x14ac:dyDescent="0.35">
      <c r="A405" t="s">
        <v>1554</v>
      </c>
      <c r="B405" t="s">
        <v>1555</v>
      </c>
      <c r="C405" t="s">
        <v>36</v>
      </c>
      <c r="D405">
        <v>152</v>
      </c>
      <c r="E405">
        <v>34308</v>
      </c>
      <c r="F405" t="s">
        <v>1556</v>
      </c>
      <c r="G405" t="s">
        <v>1557</v>
      </c>
      <c r="H405" t="s">
        <v>727</v>
      </c>
      <c r="I405" t="s">
        <v>728</v>
      </c>
      <c r="J405" t="s">
        <v>729</v>
      </c>
      <c r="K405" t="s">
        <v>730</v>
      </c>
      <c r="N405" t="s">
        <v>731</v>
      </c>
      <c r="AC405" t="s">
        <v>54</v>
      </c>
      <c r="AD405" t="s">
        <v>1383</v>
      </c>
      <c r="AH405" t="s">
        <v>1558</v>
      </c>
    </row>
    <row r="406" spans="1:34" x14ac:dyDescent="0.35">
      <c r="A406" t="s">
        <v>1559</v>
      </c>
      <c r="B406" t="s">
        <v>1560</v>
      </c>
      <c r="C406" t="s">
        <v>62</v>
      </c>
      <c r="D406">
        <v>164</v>
      </c>
      <c r="E406">
        <v>96409</v>
      </c>
      <c r="F406" t="s">
        <v>105</v>
      </c>
      <c r="G406" t="s">
        <v>106</v>
      </c>
      <c r="H406" t="s">
        <v>107</v>
      </c>
      <c r="I406" t="s">
        <v>108</v>
      </c>
      <c r="J406" t="s">
        <v>109</v>
      </c>
      <c r="K406" t="s">
        <v>107</v>
      </c>
      <c r="M406" t="s">
        <v>110</v>
      </c>
      <c r="N406" t="s">
        <v>69</v>
      </c>
      <c r="O406" t="s">
        <v>111</v>
      </c>
      <c r="AH406" t="s">
        <v>1561</v>
      </c>
    </row>
    <row r="407" spans="1:34" hidden="1" x14ac:dyDescent="0.35">
      <c r="A407" t="s">
        <v>1562</v>
      </c>
      <c r="B407" t="s">
        <v>1563</v>
      </c>
      <c r="C407" t="s">
        <v>202</v>
      </c>
      <c r="D407">
        <v>32</v>
      </c>
      <c r="E407">
        <v>34883</v>
      </c>
      <c r="F407" t="s">
        <v>203</v>
      </c>
      <c r="G407" t="s">
        <v>204</v>
      </c>
      <c r="H407" t="s">
        <v>205</v>
      </c>
      <c r="I407" t="s">
        <v>206</v>
      </c>
      <c r="K407" t="s">
        <v>207</v>
      </c>
      <c r="M407" t="s">
        <v>208</v>
      </c>
      <c r="N407" t="s">
        <v>209</v>
      </c>
      <c r="S407" t="s">
        <v>210</v>
      </c>
      <c r="AC407" t="s">
        <v>54</v>
      </c>
    </row>
    <row r="408" spans="1:34" x14ac:dyDescent="0.35">
      <c r="A408" t="s">
        <v>1564</v>
      </c>
      <c r="B408" t="s">
        <v>1565</v>
      </c>
      <c r="C408" t="s">
        <v>62</v>
      </c>
      <c r="D408">
        <v>498</v>
      </c>
      <c r="E408">
        <v>48361</v>
      </c>
      <c r="F408" t="s">
        <v>554</v>
      </c>
      <c r="G408" t="s">
        <v>555</v>
      </c>
      <c r="H408" t="s">
        <v>107</v>
      </c>
      <c r="I408" t="s">
        <v>108</v>
      </c>
      <c r="J408" t="s">
        <v>107</v>
      </c>
      <c r="K408" t="s">
        <v>107</v>
      </c>
      <c r="M408" t="s">
        <v>98</v>
      </c>
      <c r="N408" t="s">
        <v>69</v>
      </c>
      <c r="O408" t="s">
        <v>111</v>
      </c>
      <c r="AA408" t="s">
        <v>112</v>
      </c>
      <c r="AC408" t="s">
        <v>54</v>
      </c>
      <c r="AH408" t="s">
        <v>1566</v>
      </c>
    </row>
    <row r="409" spans="1:34" hidden="1" x14ac:dyDescent="0.35">
      <c r="A409" t="s">
        <v>1567</v>
      </c>
      <c r="B409" t="s">
        <v>1568</v>
      </c>
      <c r="C409" t="s">
        <v>62</v>
      </c>
      <c r="D409">
        <v>24815</v>
      </c>
      <c r="E409">
        <v>30809047</v>
      </c>
      <c r="F409" t="s">
        <v>1569</v>
      </c>
      <c r="H409" t="s">
        <v>176</v>
      </c>
      <c r="I409" t="s">
        <v>177</v>
      </c>
      <c r="K409" t="s">
        <v>179</v>
      </c>
      <c r="N409" t="s">
        <v>69</v>
      </c>
      <c r="P409" t="s">
        <v>180</v>
      </c>
      <c r="AH409" t="s">
        <v>181</v>
      </c>
    </row>
    <row r="410" spans="1:34" hidden="1" x14ac:dyDescent="0.35">
      <c r="A410" t="s">
        <v>1570</v>
      </c>
      <c r="B410" t="s">
        <v>1571</v>
      </c>
      <c r="C410" t="s">
        <v>62</v>
      </c>
      <c r="D410">
        <v>3</v>
      </c>
      <c r="E410">
        <v>2269</v>
      </c>
      <c r="F410" t="s">
        <v>571</v>
      </c>
      <c r="H410" t="s">
        <v>560</v>
      </c>
      <c r="I410" t="s">
        <v>97</v>
      </c>
      <c r="K410" t="s">
        <v>560</v>
      </c>
      <c r="M410" t="s">
        <v>342</v>
      </c>
      <c r="N410" t="s">
        <v>69</v>
      </c>
      <c r="AA410" t="s">
        <v>572</v>
      </c>
      <c r="AH410" t="s">
        <v>1572</v>
      </c>
    </row>
    <row r="411" spans="1:34" hidden="1" x14ac:dyDescent="0.35">
      <c r="A411" t="s">
        <v>1573</v>
      </c>
      <c r="B411" t="s">
        <v>1574</v>
      </c>
      <c r="C411" t="s">
        <v>73</v>
      </c>
      <c r="D411">
        <v>1000</v>
      </c>
      <c r="E411">
        <v>874977</v>
      </c>
      <c r="F411" t="s">
        <v>1575</v>
      </c>
      <c r="G411" t="s">
        <v>1013</v>
      </c>
      <c r="H411" t="s">
        <v>1576</v>
      </c>
      <c r="I411" t="s">
        <v>1577</v>
      </c>
      <c r="K411" t="s">
        <v>1578</v>
      </c>
      <c r="M411" t="s">
        <v>1579</v>
      </c>
      <c r="N411" t="s">
        <v>80</v>
      </c>
      <c r="O411" t="s">
        <v>1580</v>
      </c>
      <c r="AA411" t="s">
        <v>1581</v>
      </c>
      <c r="AC411" t="s">
        <v>54</v>
      </c>
      <c r="AD411" t="s">
        <v>605</v>
      </c>
      <c r="AH411" t="s">
        <v>1582</v>
      </c>
    </row>
    <row r="412" spans="1:34" hidden="1" x14ac:dyDescent="0.35">
      <c r="A412" t="s">
        <v>1583</v>
      </c>
      <c r="B412" t="s">
        <v>934</v>
      </c>
      <c r="C412" t="s">
        <v>73</v>
      </c>
      <c r="D412">
        <v>1454</v>
      </c>
      <c r="E412">
        <v>540287</v>
      </c>
      <c r="F412" t="s">
        <v>433</v>
      </c>
      <c r="G412" t="s">
        <v>434</v>
      </c>
      <c r="H412" t="s">
        <v>435</v>
      </c>
      <c r="I412" t="s">
        <v>436</v>
      </c>
      <c r="K412" t="s">
        <v>813</v>
      </c>
      <c r="M412" t="s">
        <v>438</v>
      </c>
      <c r="N412" t="s">
        <v>80</v>
      </c>
      <c r="AC412" t="s">
        <v>54</v>
      </c>
      <c r="AD412" t="s">
        <v>82</v>
      </c>
      <c r="AH412" t="s">
        <v>439</v>
      </c>
    </row>
    <row r="413" spans="1:34" hidden="1" x14ac:dyDescent="0.35">
      <c r="A413" t="s">
        <v>1584</v>
      </c>
      <c r="B413" t="s">
        <v>359</v>
      </c>
      <c r="C413" t="s">
        <v>62</v>
      </c>
      <c r="D413">
        <v>17</v>
      </c>
      <c r="E413">
        <v>4643</v>
      </c>
      <c r="F413" t="s">
        <v>548</v>
      </c>
      <c r="G413" t="s">
        <v>549</v>
      </c>
      <c r="H413" t="s">
        <v>362</v>
      </c>
      <c r="I413" t="s">
        <v>97</v>
      </c>
      <c r="K413" t="s">
        <v>363</v>
      </c>
      <c r="M413" t="s">
        <v>98</v>
      </c>
      <c r="N413" t="s">
        <v>69</v>
      </c>
      <c r="O413" t="s">
        <v>550</v>
      </c>
      <c r="AH413" t="s">
        <v>1585</v>
      </c>
    </row>
    <row r="414" spans="1:34" hidden="1" x14ac:dyDescent="0.35">
      <c r="A414" t="s">
        <v>1586</v>
      </c>
      <c r="B414" t="s">
        <v>1587</v>
      </c>
      <c r="C414" t="s">
        <v>62</v>
      </c>
      <c r="D414">
        <v>114</v>
      </c>
      <c r="E414">
        <v>76907</v>
      </c>
      <c r="F414" t="s">
        <v>1588</v>
      </c>
      <c r="H414" t="s">
        <v>176</v>
      </c>
      <c r="I414" t="s">
        <v>177</v>
      </c>
      <c r="J414" t="s">
        <v>178</v>
      </c>
      <c r="K414" t="s">
        <v>179</v>
      </c>
      <c r="N414" t="s">
        <v>69</v>
      </c>
      <c r="P414" t="s">
        <v>180</v>
      </c>
      <c r="AH414" t="s">
        <v>181</v>
      </c>
    </row>
    <row r="415" spans="1:34" hidden="1" x14ac:dyDescent="0.35">
      <c r="A415" t="s">
        <v>1589</v>
      </c>
      <c r="B415" t="s">
        <v>994</v>
      </c>
      <c r="C415" t="s">
        <v>62</v>
      </c>
      <c r="D415">
        <v>24443</v>
      </c>
      <c r="E415">
        <v>2499263</v>
      </c>
      <c r="F415" t="s">
        <v>258</v>
      </c>
      <c r="G415" t="s">
        <v>259</v>
      </c>
      <c r="H415" t="s">
        <v>260</v>
      </c>
      <c r="I415" t="s">
        <v>261</v>
      </c>
      <c r="J415" t="s">
        <v>262</v>
      </c>
      <c r="K415" t="s">
        <v>263</v>
      </c>
      <c r="M415" t="s">
        <v>264</v>
      </c>
      <c r="N415" t="s">
        <v>69</v>
      </c>
      <c r="O415" t="s">
        <v>909</v>
      </c>
      <c r="AC415" t="s">
        <v>54</v>
      </c>
      <c r="AH415" t="s">
        <v>910</v>
      </c>
    </row>
    <row r="416" spans="1:34" hidden="1" x14ac:dyDescent="0.35">
      <c r="A416" t="s">
        <v>1590</v>
      </c>
      <c r="B416" t="s">
        <v>1591</v>
      </c>
      <c r="C416" t="s">
        <v>62</v>
      </c>
      <c r="D416">
        <v>3389</v>
      </c>
      <c r="E416">
        <v>2308621</v>
      </c>
      <c r="F416" t="s">
        <v>1337</v>
      </c>
      <c r="G416" t="s">
        <v>1338</v>
      </c>
      <c r="H416" t="s">
        <v>1339</v>
      </c>
      <c r="I416" t="s">
        <v>1340</v>
      </c>
      <c r="K416" t="s">
        <v>1341</v>
      </c>
      <c r="M416" t="s">
        <v>1342</v>
      </c>
      <c r="N416" t="s">
        <v>69</v>
      </c>
      <c r="O416" t="s">
        <v>1343</v>
      </c>
      <c r="AC416" t="s">
        <v>54</v>
      </c>
      <c r="AD416" t="s">
        <v>82</v>
      </c>
      <c r="AE416" t="s">
        <v>1592</v>
      </c>
      <c r="AH416" t="s">
        <v>1593</v>
      </c>
    </row>
    <row r="417" spans="1:34" hidden="1" x14ac:dyDescent="0.35">
      <c r="A417" t="s">
        <v>1594</v>
      </c>
      <c r="B417" t="s">
        <v>1046</v>
      </c>
      <c r="C417" t="s">
        <v>62</v>
      </c>
      <c r="D417">
        <v>332</v>
      </c>
      <c r="E417">
        <v>163150</v>
      </c>
      <c r="F417" t="s">
        <v>527</v>
      </c>
      <c r="G417" t="s">
        <v>528</v>
      </c>
      <c r="H417" t="s">
        <v>349</v>
      </c>
      <c r="I417" t="s">
        <v>350</v>
      </c>
      <c r="K417" t="s">
        <v>529</v>
      </c>
      <c r="L417" t="s">
        <v>49</v>
      </c>
      <c r="M417" t="s">
        <v>98</v>
      </c>
      <c r="N417" t="s">
        <v>69</v>
      </c>
      <c r="S417" t="s">
        <v>530</v>
      </c>
      <c r="AC417" t="s">
        <v>54</v>
      </c>
      <c r="AH417" t="s">
        <v>531</v>
      </c>
    </row>
    <row r="418" spans="1:34" hidden="1" x14ac:dyDescent="0.35">
      <c r="A418" t="s">
        <v>1595</v>
      </c>
      <c r="B418" t="s">
        <v>1596</v>
      </c>
      <c r="C418" t="s">
        <v>62</v>
      </c>
      <c r="D418">
        <v>32</v>
      </c>
      <c r="E418">
        <v>19589</v>
      </c>
      <c r="F418" t="s">
        <v>527</v>
      </c>
      <c r="G418" t="s">
        <v>528</v>
      </c>
      <c r="H418" t="s">
        <v>349</v>
      </c>
      <c r="I418" t="s">
        <v>350</v>
      </c>
      <c r="K418" t="s">
        <v>529</v>
      </c>
      <c r="L418" t="s">
        <v>49</v>
      </c>
      <c r="M418" t="s">
        <v>98</v>
      </c>
      <c r="N418" t="s">
        <v>69</v>
      </c>
      <c r="O418" t="s">
        <v>222</v>
      </c>
      <c r="X418" t="s">
        <v>736</v>
      </c>
      <c r="AC418" t="s">
        <v>54</v>
      </c>
      <c r="AH418" t="s">
        <v>354</v>
      </c>
    </row>
    <row r="419" spans="1:34" hidden="1" x14ac:dyDescent="0.35">
      <c r="A419" t="s">
        <v>1597</v>
      </c>
      <c r="B419" t="s">
        <v>1598</v>
      </c>
      <c r="C419" t="s">
        <v>62</v>
      </c>
      <c r="D419">
        <v>14373</v>
      </c>
      <c r="E419">
        <v>1478306</v>
      </c>
      <c r="F419" t="s">
        <v>258</v>
      </c>
      <c r="G419" t="s">
        <v>259</v>
      </c>
      <c r="H419" t="s">
        <v>260</v>
      </c>
      <c r="I419" t="s">
        <v>261</v>
      </c>
      <c r="J419" t="s">
        <v>262</v>
      </c>
      <c r="K419" t="s">
        <v>263</v>
      </c>
      <c r="M419" t="s">
        <v>264</v>
      </c>
      <c r="N419" t="s">
        <v>69</v>
      </c>
      <c r="O419" t="s">
        <v>909</v>
      </c>
      <c r="AC419" t="s">
        <v>54</v>
      </c>
      <c r="AH419" t="s">
        <v>1599</v>
      </c>
    </row>
    <row r="420" spans="1:34" hidden="1" x14ac:dyDescent="0.35">
      <c r="A420" t="s">
        <v>1600</v>
      </c>
      <c r="B420" t="s">
        <v>1601</v>
      </c>
      <c r="C420" t="s">
        <v>73</v>
      </c>
      <c r="D420">
        <v>335</v>
      </c>
      <c r="E420">
        <v>172282</v>
      </c>
      <c r="F420" t="s">
        <v>1602</v>
      </c>
      <c r="G420" t="s">
        <v>1603</v>
      </c>
      <c r="H420" t="s">
        <v>1576</v>
      </c>
      <c r="I420" t="s">
        <v>1577</v>
      </c>
      <c r="K420" t="s">
        <v>1604</v>
      </c>
      <c r="M420" t="s">
        <v>68</v>
      </c>
      <c r="N420" t="s">
        <v>80</v>
      </c>
      <c r="O420" t="s">
        <v>1580</v>
      </c>
      <c r="AC420" t="s">
        <v>54</v>
      </c>
      <c r="AD420" t="s">
        <v>605</v>
      </c>
      <c r="AH420" t="s">
        <v>1605</v>
      </c>
    </row>
    <row r="421" spans="1:34" hidden="1" x14ac:dyDescent="0.35">
      <c r="A421" t="s">
        <v>1606</v>
      </c>
      <c r="B421" t="s">
        <v>1105</v>
      </c>
      <c r="C421" t="s">
        <v>36</v>
      </c>
      <c r="D421">
        <v>12</v>
      </c>
      <c r="E421">
        <v>21642</v>
      </c>
      <c r="F421" t="s">
        <v>1607</v>
      </c>
      <c r="G421" t="s">
        <v>1608</v>
      </c>
      <c r="H421" t="s">
        <v>39</v>
      </c>
      <c r="I421" t="s">
        <v>40</v>
      </c>
      <c r="K421" t="s">
        <v>39</v>
      </c>
      <c r="M421" t="s">
        <v>41</v>
      </c>
      <c r="N421" t="s">
        <v>42</v>
      </c>
      <c r="AC421" t="s">
        <v>54</v>
      </c>
      <c r="AH421" t="s">
        <v>1106</v>
      </c>
    </row>
    <row r="422" spans="1:34" hidden="1" x14ac:dyDescent="0.35">
      <c r="A422" t="s">
        <v>1609</v>
      </c>
      <c r="B422" t="s">
        <v>999</v>
      </c>
      <c r="C422" t="s">
        <v>36</v>
      </c>
      <c r="D422">
        <v>0</v>
      </c>
      <c r="E422">
        <v>885</v>
      </c>
      <c r="F422" t="s">
        <v>58</v>
      </c>
      <c r="H422" t="s">
        <v>39</v>
      </c>
      <c r="I422" t="s">
        <v>40</v>
      </c>
      <c r="K422" t="s">
        <v>39</v>
      </c>
      <c r="M422" t="s">
        <v>41</v>
      </c>
      <c r="N422" t="s">
        <v>42</v>
      </c>
      <c r="O422" t="s">
        <v>59</v>
      </c>
      <c r="AC422" t="s">
        <v>54</v>
      </c>
      <c r="AH422" t="s">
        <v>43</v>
      </c>
    </row>
    <row r="423" spans="1:34" hidden="1" x14ac:dyDescent="0.35">
      <c r="A423" t="s">
        <v>1610</v>
      </c>
      <c r="B423" t="s">
        <v>1611</v>
      </c>
      <c r="C423" t="s">
        <v>62</v>
      </c>
      <c r="D423">
        <v>6714</v>
      </c>
      <c r="E423">
        <v>700721</v>
      </c>
      <c r="F423" t="s">
        <v>323</v>
      </c>
      <c r="G423" t="s">
        <v>314</v>
      </c>
      <c r="H423" t="s">
        <v>315</v>
      </c>
      <c r="I423" t="s">
        <v>316</v>
      </c>
      <c r="K423" t="s">
        <v>317</v>
      </c>
      <c r="M423" t="s">
        <v>68</v>
      </c>
      <c r="N423" t="s">
        <v>69</v>
      </c>
      <c r="AH423" t="s">
        <v>1612</v>
      </c>
    </row>
    <row r="424" spans="1:34" hidden="1" x14ac:dyDescent="0.35">
      <c r="A424" t="s">
        <v>1613</v>
      </c>
      <c r="B424" t="s">
        <v>1614</v>
      </c>
      <c r="C424" t="s">
        <v>62</v>
      </c>
      <c r="D424">
        <v>6</v>
      </c>
      <c r="E424">
        <v>2567</v>
      </c>
      <c r="F424" t="s">
        <v>95</v>
      </c>
      <c r="H424" t="s">
        <v>96</v>
      </c>
      <c r="I424" t="s">
        <v>97</v>
      </c>
      <c r="K424" t="s">
        <v>96</v>
      </c>
      <c r="M424" t="s">
        <v>98</v>
      </c>
      <c r="N424" t="s">
        <v>69</v>
      </c>
      <c r="AH424" t="s">
        <v>99</v>
      </c>
    </row>
    <row r="425" spans="1:34" hidden="1" x14ac:dyDescent="0.35">
      <c r="A425" s="1" t="s">
        <v>1615</v>
      </c>
      <c r="B425" t="s">
        <v>1616</v>
      </c>
      <c r="C425" t="s">
        <v>62</v>
      </c>
      <c r="D425">
        <v>147</v>
      </c>
      <c r="E425">
        <v>87829</v>
      </c>
      <c r="F425" t="s">
        <v>337</v>
      </c>
      <c r="G425" t="s">
        <v>338</v>
      </c>
      <c r="H425" t="s">
        <v>339</v>
      </c>
      <c r="I425" t="s">
        <v>340</v>
      </c>
      <c r="J425" t="s">
        <v>341</v>
      </c>
      <c r="K425" t="s">
        <v>341</v>
      </c>
      <c r="M425" t="s">
        <v>342</v>
      </c>
      <c r="N425" t="s">
        <v>69</v>
      </c>
      <c r="O425" t="s">
        <v>343</v>
      </c>
      <c r="AH425" t="s">
        <v>503</v>
      </c>
    </row>
    <row r="426" spans="1:34" hidden="1" x14ac:dyDescent="0.35">
      <c r="A426" t="s">
        <v>1617</v>
      </c>
      <c r="B426" t="s">
        <v>790</v>
      </c>
      <c r="C426" t="s">
        <v>62</v>
      </c>
      <c r="D426">
        <v>518</v>
      </c>
      <c r="E426">
        <v>132315</v>
      </c>
      <c r="F426" t="s">
        <v>791</v>
      </c>
      <c r="G426" t="s">
        <v>1618</v>
      </c>
      <c r="H426" t="s">
        <v>792</v>
      </c>
      <c r="I426" t="s">
        <v>793</v>
      </c>
      <c r="K426" t="s">
        <v>794</v>
      </c>
      <c r="M426" t="s">
        <v>254</v>
      </c>
      <c r="N426" t="s">
        <v>69</v>
      </c>
      <c r="S426" t="s">
        <v>1619</v>
      </c>
      <c r="AC426" t="s">
        <v>54</v>
      </c>
      <c r="AD426" t="s">
        <v>82</v>
      </c>
    </row>
    <row r="427" spans="1:34" hidden="1" x14ac:dyDescent="0.35">
      <c r="A427" t="s">
        <v>1620</v>
      </c>
      <c r="B427" t="s">
        <v>700</v>
      </c>
      <c r="C427" t="s">
        <v>62</v>
      </c>
      <c r="D427">
        <v>9575</v>
      </c>
      <c r="E427">
        <v>2920520</v>
      </c>
      <c r="F427" t="s">
        <v>1446</v>
      </c>
      <c r="G427" t="s">
        <v>1183</v>
      </c>
      <c r="H427" t="s">
        <v>315</v>
      </c>
      <c r="I427" t="s">
        <v>316</v>
      </c>
      <c r="K427" t="s">
        <v>317</v>
      </c>
      <c r="M427" t="s">
        <v>324</v>
      </c>
      <c r="N427" t="s">
        <v>69</v>
      </c>
      <c r="AA427" t="s">
        <v>1540</v>
      </c>
      <c r="AH427" t="s">
        <v>1541</v>
      </c>
    </row>
    <row r="428" spans="1:34" hidden="1" x14ac:dyDescent="0.35">
      <c r="A428" t="s">
        <v>1621</v>
      </c>
      <c r="B428" t="s">
        <v>1549</v>
      </c>
      <c r="C428" t="s">
        <v>62</v>
      </c>
      <c r="D428">
        <v>200</v>
      </c>
      <c r="E428">
        <v>81239</v>
      </c>
      <c r="F428" t="s">
        <v>1622</v>
      </c>
      <c r="G428" t="s">
        <v>1623</v>
      </c>
      <c r="H428" t="s">
        <v>141</v>
      </c>
      <c r="I428" t="s">
        <v>142</v>
      </c>
      <c r="K428" t="s">
        <v>143</v>
      </c>
      <c r="M428" t="s">
        <v>98</v>
      </c>
      <c r="N428" t="s">
        <v>69</v>
      </c>
      <c r="W428" s="2">
        <v>6.85016850568509E+129</v>
      </c>
      <c r="AC428" t="s">
        <v>54</v>
      </c>
      <c r="AD428" t="s">
        <v>82</v>
      </c>
      <c r="AE428" t="s">
        <v>1007</v>
      </c>
      <c r="AH428" t="s">
        <v>145</v>
      </c>
    </row>
    <row r="429" spans="1:34" hidden="1" x14ac:dyDescent="0.35">
      <c r="A429" t="s">
        <v>1624</v>
      </c>
      <c r="B429" t="s">
        <v>492</v>
      </c>
      <c r="C429" t="s">
        <v>62</v>
      </c>
      <c r="D429">
        <v>934</v>
      </c>
      <c r="E429">
        <v>125337</v>
      </c>
      <c r="F429" t="s">
        <v>787</v>
      </c>
      <c r="G429" t="s">
        <v>361</v>
      </c>
      <c r="H429" t="s">
        <v>476</v>
      </c>
      <c r="I429" t="s">
        <v>97</v>
      </c>
      <c r="K429" t="s">
        <v>476</v>
      </c>
      <c r="M429" t="s">
        <v>98</v>
      </c>
      <c r="N429" t="s">
        <v>69</v>
      </c>
      <c r="O429" t="s">
        <v>343</v>
      </c>
      <c r="AH429" t="s">
        <v>1625</v>
      </c>
    </row>
    <row r="430" spans="1:34" hidden="1" x14ac:dyDescent="0.35">
      <c r="A430" t="s">
        <v>1626</v>
      </c>
      <c r="B430" t="s">
        <v>212</v>
      </c>
      <c r="C430" t="s">
        <v>62</v>
      </c>
      <c r="D430">
        <v>257</v>
      </c>
      <c r="E430">
        <v>201877</v>
      </c>
      <c r="F430" t="s">
        <v>120</v>
      </c>
      <c r="G430" t="s">
        <v>121</v>
      </c>
      <c r="H430" t="s">
        <v>122</v>
      </c>
      <c r="I430" t="s">
        <v>123</v>
      </c>
      <c r="K430" t="s">
        <v>124</v>
      </c>
      <c r="M430" t="s">
        <v>125</v>
      </c>
      <c r="N430" t="s">
        <v>69</v>
      </c>
      <c r="AH430" t="s">
        <v>1627</v>
      </c>
    </row>
    <row r="431" spans="1:34" hidden="1" x14ac:dyDescent="0.35">
      <c r="A431" t="s">
        <v>1628</v>
      </c>
      <c r="B431" t="s">
        <v>1629</v>
      </c>
      <c r="C431" t="s">
        <v>62</v>
      </c>
      <c r="D431">
        <v>1000</v>
      </c>
      <c r="E431">
        <v>282995</v>
      </c>
      <c r="F431" t="s">
        <v>74</v>
      </c>
      <c r="G431" t="s">
        <v>1630</v>
      </c>
      <c r="H431" t="s">
        <v>941</v>
      </c>
      <c r="I431" t="s">
        <v>97</v>
      </c>
      <c r="K431" t="s">
        <v>942</v>
      </c>
      <c r="M431" t="s">
        <v>1506</v>
      </c>
      <c r="N431" t="s">
        <v>69</v>
      </c>
      <c r="O431" t="s">
        <v>943</v>
      </c>
      <c r="AC431" t="s">
        <v>54</v>
      </c>
      <c r="AE431" t="s">
        <v>1507</v>
      </c>
      <c r="AH431" t="s">
        <v>1631</v>
      </c>
    </row>
    <row r="432" spans="1:34" hidden="1" x14ac:dyDescent="0.35">
      <c r="A432" t="s">
        <v>1632</v>
      </c>
      <c r="B432" t="s">
        <v>299</v>
      </c>
      <c r="C432" t="s">
        <v>36</v>
      </c>
      <c r="D432">
        <v>435</v>
      </c>
      <c r="E432">
        <v>190974</v>
      </c>
      <c r="F432" t="s">
        <v>300</v>
      </c>
      <c r="G432" t="s">
        <v>301</v>
      </c>
      <c r="H432" t="s">
        <v>302</v>
      </c>
      <c r="I432" t="s">
        <v>303</v>
      </c>
      <c r="K432" t="s">
        <v>304</v>
      </c>
      <c r="L432" t="s">
        <v>49</v>
      </c>
      <c r="M432" t="s">
        <v>1633</v>
      </c>
      <c r="N432" t="s">
        <v>51</v>
      </c>
      <c r="AC432" t="s">
        <v>54</v>
      </c>
    </row>
    <row r="433" spans="1:34" x14ac:dyDescent="0.35">
      <c r="A433" t="s">
        <v>1634</v>
      </c>
      <c r="B433" t="s">
        <v>128</v>
      </c>
      <c r="C433" t="s">
        <v>62</v>
      </c>
      <c r="D433">
        <v>1861</v>
      </c>
      <c r="E433">
        <v>794747</v>
      </c>
      <c r="F433" t="s">
        <v>105</v>
      </c>
      <c r="G433" t="s">
        <v>671</v>
      </c>
      <c r="H433" t="s">
        <v>107</v>
      </c>
      <c r="I433" t="s">
        <v>108</v>
      </c>
      <c r="J433" t="s">
        <v>109</v>
      </c>
      <c r="K433" t="s">
        <v>107</v>
      </c>
      <c r="M433" t="s">
        <v>98</v>
      </c>
      <c r="N433" t="s">
        <v>69</v>
      </c>
      <c r="O433" t="s">
        <v>672</v>
      </c>
      <c r="AH433" t="s">
        <v>129</v>
      </c>
    </row>
    <row r="434" spans="1:34" hidden="1" x14ac:dyDescent="0.35">
      <c r="A434" t="s">
        <v>1635</v>
      </c>
      <c r="B434" t="s">
        <v>934</v>
      </c>
      <c r="C434" t="s">
        <v>73</v>
      </c>
      <c r="D434">
        <v>150</v>
      </c>
      <c r="E434">
        <v>70154</v>
      </c>
      <c r="F434" t="s">
        <v>433</v>
      </c>
      <c r="G434" t="s">
        <v>434</v>
      </c>
      <c r="H434" t="s">
        <v>435</v>
      </c>
      <c r="I434" t="s">
        <v>436</v>
      </c>
      <c r="K434" t="s">
        <v>437</v>
      </c>
      <c r="M434" t="s">
        <v>438</v>
      </c>
      <c r="N434" t="s">
        <v>80</v>
      </c>
      <c r="AC434" t="s">
        <v>54</v>
      </c>
      <c r="AD434" t="s">
        <v>82</v>
      </c>
      <c r="AH434" t="s">
        <v>439</v>
      </c>
    </row>
    <row r="435" spans="1:34" hidden="1" x14ac:dyDescent="0.35">
      <c r="A435" t="s">
        <v>1636</v>
      </c>
      <c r="B435" t="s">
        <v>1637</v>
      </c>
      <c r="C435" t="s">
        <v>36</v>
      </c>
      <c r="D435">
        <v>1500</v>
      </c>
      <c r="E435">
        <v>2124833</v>
      </c>
      <c r="F435" t="s">
        <v>1638</v>
      </c>
      <c r="G435" t="s">
        <v>1639</v>
      </c>
      <c r="H435" t="s">
        <v>601</v>
      </c>
      <c r="I435" t="s">
        <v>602</v>
      </c>
      <c r="K435" t="s">
        <v>603</v>
      </c>
      <c r="M435" t="s">
        <v>318</v>
      </c>
      <c r="N435" t="s">
        <v>604</v>
      </c>
      <c r="AC435" t="s">
        <v>54</v>
      </c>
      <c r="AD435" t="s">
        <v>605</v>
      </c>
      <c r="AH435" t="s">
        <v>1640</v>
      </c>
    </row>
    <row r="436" spans="1:34" hidden="1" x14ac:dyDescent="0.35">
      <c r="A436" t="s">
        <v>1641</v>
      </c>
      <c r="B436" t="s">
        <v>1642</v>
      </c>
      <c r="C436" t="s">
        <v>62</v>
      </c>
      <c r="D436">
        <v>136</v>
      </c>
      <c r="E436">
        <v>15330</v>
      </c>
      <c r="F436" t="s">
        <v>1403</v>
      </c>
      <c r="G436" t="s">
        <v>549</v>
      </c>
      <c r="H436" t="s">
        <v>362</v>
      </c>
      <c r="I436" t="s">
        <v>97</v>
      </c>
      <c r="K436" t="s">
        <v>363</v>
      </c>
      <c r="M436" t="s">
        <v>98</v>
      </c>
      <c r="N436" t="s">
        <v>69</v>
      </c>
      <c r="O436" t="s">
        <v>550</v>
      </c>
      <c r="AH436" t="s">
        <v>1643</v>
      </c>
    </row>
    <row r="437" spans="1:34" hidden="1" x14ac:dyDescent="0.35">
      <c r="A437" t="s">
        <v>1644</v>
      </c>
      <c r="B437" t="s">
        <v>257</v>
      </c>
      <c r="C437" t="s">
        <v>62</v>
      </c>
      <c r="D437">
        <v>13934</v>
      </c>
      <c r="E437">
        <v>1447769</v>
      </c>
      <c r="F437" t="s">
        <v>258</v>
      </c>
      <c r="G437" t="s">
        <v>259</v>
      </c>
      <c r="H437" t="s">
        <v>260</v>
      </c>
      <c r="I437" t="s">
        <v>261</v>
      </c>
      <c r="J437" t="s">
        <v>262</v>
      </c>
      <c r="K437" t="s">
        <v>263</v>
      </c>
      <c r="M437" t="s">
        <v>264</v>
      </c>
      <c r="N437" t="s">
        <v>69</v>
      </c>
      <c r="O437" t="s">
        <v>265</v>
      </c>
      <c r="AC437" t="s">
        <v>54</v>
      </c>
    </row>
    <row r="438" spans="1:34" hidden="1" x14ac:dyDescent="0.35">
      <c r="A438" t="s">
        <v>1645</v>
      </c>
      <c r="B438" t="s">
        <v>1646</v>
      </c>
      <c r="C438" t="s">
        <v>36</v>
      </c>
      <c r="D438">
        <v>10</v>
      </c>
      <c r="E438">
        <v>20871</v>
      </c>
      <c r="F438" t="s">
        <v>1647</v>
      </c>
      <c r="G438" t="s">
        <v>1648</v>
      </c>
      <c r="H438" t="s">
        <v>39</v>
      </c>
      <c r="I438" t="s">
        <v>40</v>
      </c>
      <c r="J438" t="s">
        <v>388</v>
      </c>
      <c r="K438" t="s">
        <v>39</v>
      </c>
      <c r="M438" t="s">
        <v>41</v>
      </c>
      <c r="N438" t="s">
        <v>42</v>
      </c>
      <c r="AC438" t="s">
        <v>54</v>
      </c>
      <c r="AH438" t="s">
        <v>1649</v>
      </c>
    </row>
    <row r="439" spans="1:34" hidden="1" x14ac:dyDescent="0.35">
      <c r="A439" t="s">
        <v>1650</v>
      </c>
      <c r="B439" t="s">
        <v>1651</v>
      </c>
      <c r="C439" t="s">
        <v>73</v>
      </c>
      <c r="D439">
        <v>545</v>
      </c>
      <c r="E439">
        <v>430733</v>
      </c>
      <c r="F439" t="s">
        <v>86</v>
      </c>
      <c r="G439" t="s">
        <v>87</v>
      </c>
      <c r="H439" t="s">
        <v>88</v>
      </c>
      <c r="I439" t="s">
        <v>89</v>
      </c>
      <c r="K439" t="s">
        <v>90</v>
      </c>
      <c r="L439" t="s">
        <v>49</v>
      </c>
      <c r="M439" t="s">
        <v>91</v>
      </c>
      <c r="N439" t="s">
        <v>80</v>
      </c>
      <c r="O439" t="s">
        <v>92</v>
      </c>
      <c r="AC439" t="s">
        <v>54</v>
      </c>
      <c r="AD439" t="s">
        <v>82</v>
      </c>
    </row>
    <row r="440" spans="1:34" hidden="1" x14ac:dyDescent="0.35">
      <c r="A440" t="s">
        <v>1652</v>
      </c>
      <c r="B440" t="s">
        <v>1653</v>
      </c>
      <c r="C440" t="s">
        <v>62</v>
      </c>
      <c r="D440">
        <v>946</v>
      </c>
      <c r="E440">
        <v>114803</v>
      </c>
      <c r="F440" t="s">
        <v>360</v>
      </c>
      <c r="G440" t="s">
        <v>361</v>
      </c>
      <c r="H440" t="s">
        <v>362</v>
      </c>
      <c r="I440" t="s">
        <v>97</v>
      </c>
      <c r="K440" t="s">
        <v>363</v>
      </c>
      <c r="M440" t="s">
        <v>98</v>
      </c>
      <c r="N440" t="s">
        <v>69</v>
      </c>
      <c r="O440" t="s">
        <v>343</v>
      </c>
      <c r="AH440" t="s">
        <v>1654</v>
      </c>
    </row>
    <row r="441" spans="1:34" hidden="1" x14ac:dyDescent="0.35">
      <c r="A441" t="s">
        <v>1655</v>
      </c>
      <c r="B441" t="s">
        <v>1656</v>
      </c>
      <c r="C441" t="s">
        <v>36</v>
      </c>
      <c r="D441">
        <v>556</v>
      </c>
      <c r="E441">
        <v>131968</v>
      </c>
      <c r="F441" t="s">
        <v>971</v>
      </c>
      <c r="G441" t="s">
        <v>972</v>
      </c>
      <c r="H441" t="s">
        <v>864</v>
      </c>
      <c r="I441" t="s">
        <v>865</v>
      </c>
      <c r="K441" t="s">
        <v>866</v>
      </c>
      <c r="M441" t="s">
        <v>98</v>
      </c>
      <c r="N441" t="s">
        <v>411</v>
      </c>
      <c r="U441" t="s">
        <v>867</v>
      </c>
      <c r="AC441" t="s">
        <v>54</v>
      </c>
      <c r="AH441" t="s">
        <v>1657</v>
      </c>
    </row>
    <row r="442" spans="1:34" hidden="1" x14ac:dyDescent="0.35">
      <c r="A442" t="s">
        <v>1658</v>
      </c>
      <c r="B442" t="s">
        <v>848</v>
      </c>
      <c r="C442" t="s">
        <v>62</v>
      </c>
      <c r="D442">
        <v>119</v>
      </c>
      <c r="E442">
        <v>54238</v>
      </c>
      <c r="F442" t="s">
        <v>1659</v>
      </c>
      <c r="H442" t="s">
        <v>850</v>
      </c>
      <c r="I442" t="s">
        <v>97</v>
      </c>
      <c r="J442" t="s">
        <v>1660</v>
      </c>
      <c r="K442" t="s">
        <v>851</v>
      </c>
      <c r="M442" t="s">
        <v>98</v>
      </c>
      <c r="N442" t="s">
        <v>69</v>
      </c>
      <c r="O442" t="s">
        <v>1661</v>
      </c>
      <c r="AA442" t="s">
        <v>1662</v>
      </c>
      <c r="AC442" t="s">
        <v>54</v>
      </c>
      <c r="AH442" t="s">
        <v>854</v>
      </c>
    </row>
    <row r="443" spans="1:34" hidden="1" x14ac:dyDescent="0.35">
      <c r="A443" t="s">
        <v>1663</v>
      </c>
      <c r="B443" t="s">
        <v>1664</v>
      </c>
      <c r="C443" t="s">
        <v>62</v>
      </c>
      <c r="D443">
        <v>770</v>
      </c>
      <c r="E443">
        <v>962871</v>
      </c>
      <c r="F443" t="s">
        <v>1665</v>
      </c>
      <c r="H443" t="s">
        <v>176</v>
      </c>
      <c r="I443" t="s">
        <v>177</v>
      </c>
      <c r="J443" t="s">
        <v>178</v>
      </c>
      <c r="K443" t="s">
        <v>179</v>
      </c>
      <c r="N443" t="s">
        <v>69</v>
      </c>
      <c r="P443" t="s">
        <v>180</v>
      </c>
      <c r="AC443" t="s">
        <v>54</v>
      </c>
      <c r="AH443" t="s">
        <v>181</v>
      </c>
    </row>
    <row r="444" spans="1:34" hidden="1" x14ac:dyDescent="0.35">
      <c r="A444" t="s">
        <v>1666</v>
      </c>
      <c r="B444" t="s">
        <v>1469</v>
      </c>
      <c r="C444" t="s">
        <v>36</v>
      </c>
      <c r="D444">
        <v>0</v>
      </c>
      <c r="E444">
        <v>1540</v>
      </c>
      <c r="F444" t="s">
        <v>116</v>
      </c>
      <c r="H444" t="s">
        <v>39</v>
      </c>
      <c r="I444" t="s">
        <v>40</v>
      </c>
      <c r="K444" t="s">
        <v>39</v>
      </c>
      <c r="M444" t="s">
        <v>41</v>
      </c>
      <c r="N444" t="s">
        <v>42</v>
      </c>
      <c r="O444" t="s">
        <v>148</v>
      </c>
      <c r="AC444" t="s">
        <v>54</v>
      </c>
      <c r="AH444" t="s">
        <v>43</v>
      </c>
    </row>
    <row r="445" spans="1:34" hidden="1" x14ac:dyDescent="0.35">
      <c r="A445" t="s">
        <v>1667</v>
      </c>
      <c r="B445" t="s">
        <v>1668</v>
      </c>
      <c r="C445" t="s">
        <v>62</v>
      </c>
      <c r="D445">
        <v>124</v>
      </c>
      <c r="E445">
        <v>305110</v>
      </c>
      <c r="F445" t="s">
        <v>1669</v>
      </c>
      <c r="H445" t="s">
        <v>176</v>
      </c>
      <c r="I445" t="s">
        <v>177</v>
      </c>
      <c r="J445" t="s">
        <v>178</v>
      </c>
      <c r="K445" t="s">
        <v>179</v>
      </c>
      <c r="N445" t="s">
        <v>69</v>
      </c>
      <c r="P445" t="s">
        <v>180</v>
      </c>
      <c r="AC445" t="s">
        <v>54</v>
      </c>
      <c r="AH445" t="s">
        <v>181</v>
      </c>
    </row>
    <row r="446" spans="1:34" hidden="1" x14ac:dyDescent="0.35">
      <c r="A446" t="s">
        <v>1670</v>
      </c>
      <c r="B446" t="s">
        <v>1671</v>
      </c>
      <c r="C446" t="s">
        <v>62</v>
      </c>
      <c r="D446">
        <v>148</v>
      </c>
      <c r="E446">
        <v>83043</v>
      </c>
      <c r="F446" t="s">
        <v>527</v>
      </c>
      <c r="G446" t="s">
        <v>528</v>
      </c>
      <c r="H446" t="s">
        <v>349</v>
      </c>
      <c r="I446" t="s">
        <v>350</v>
      </c>
      <c r="K446" t="s">
        <v>529</v>
      </c>
      <c r="L446" t="s">
        <v>49</v>
      </c>
      <c r="M446" t="s">
        <v>98</v>
      </c>
      <c r="N446" t="s">
        <v>69</v>
      </c>
      <c r="O446" t="s">
        <v>222</v>
      </c>
      <c r="X446" t="s">
        <v>736</v>
      </c>
      <c r="AC446" t="s">
        <v>54</v>
      </c>
      <c r="AH446" t="s">
        <v>531</v>
      </c>
    </row>
    <row r="447" spans="1:34" hidden="1" x14ac:dyDescent="0.35">
      <c r="A447" t="s">
        <v>1672</v>
      </c>
      <c r="B447" t="s">
        <v>1673</v>
      </c>
      <c r="C447" t="s">
        <v>62</v>
      </c>
      <c r="D447">
        <v>2285</v>
      </c>
      <c r="E447">
        <v>238784</v>
      </c>
      <c r="F447" t="s">
        <v>241</v>
      </c>
      <c r="G447" t="s">
        <v>242</v>
      </c>
      <c r="H447" t="s">
        <v>243</v>
      </c>
      <c r="I447" t="s">
        <v>244</v>
      </c>
      <c r="K447" t="s">
        <v>245</v>
      </c>
      <c r="M447" t="s">
        <v>68</v>
      </c>
      <c r="N447" t="s">
        <v>69</v>
      </c>
      <c r="O447" t="s">
        <v>246</v>
      </c>
      <c r="AC447" t="s">
        <v>54</v>
      </c>
      <c r="AH447" t="s">
        <v>1674</v>
      </c>
    </row>
    <row r="448" spans="1:34" hidden="1" x14ac:dyDescent="0.35">
      <c r="A448" t="s">
        <v>1675</v>
      </c>
      <c r="B448" t="s">
        <v>700</v>
      </c>
      <c r="C448" t="s">
        <v>62</v>
      </c>
      <c r="D448">
        <v>1346</v>
      </c>
      <c r="E448">
        <v>524194</v>
      </c>
      <c r="F448" t="s">
        <v>313</v>
      </c>
      <c r="G448" t="s">
        <v>314</v>
      </c>
      <c r="H448" t="s">
        <v>315</v>
      </c>
      <c r="I448" t="s">
        <v>316</v>
      </c>
      <c r="K448" t="s">
        <v>317</v>
      </c>
      <c r="M448" t="s">
        <v>68</v>
      </c>
      <c r="N448" t="s">
        <v>69</v>
      </c>
      <c r="AD448" t="s">
        <v>82</v>
      </c>
      <c r="AH448" t="s">
        <v>1291</v>
      </c>
    </row>
    <row r="449" spans="1:34" hidden="1" x14ac:dyDescent="0.35">
      <c r="A449" t="s">
        <v>1676</v>
      </c>
      <c r="B449" t="s">
        <v>1677</v>
      </c>
      <c r="C449" t="s">
        <v>202</v>
      </c>
      <c r="D449">
        <v>43</v>
      </c>
      <c r="E449">
        <v>36291</v>
      </c>
      <c r="F449" t="s">
        <v>203</v>
      </c>
      <c r="G449" t="s">
        <v>204</v>
      </c>
      <c r="H449" t="s">
        <v>205</v>
      </c>
      <c r="I449" t="s">
        <v>206</v>
      </c>
      <c r="K449" t="s">
        <v>207</v>
      </c>
      <c r="M449" t="s">
        <v>208</v>
      </c>
      <c r="N449" t="s">
        <v>209</v>
      </c>
      <c r="S449" t="s">
        <v>210</v>
      </c>
      <c r="AC449" t="s">
        <v>54</v>
      </c>
    </row>
    <row r="450" spans="1:34" hidden="1" x14ac:dyDescent="0.35">
      <c r="A450" t="s">
        <v>1678</v>
      </c>
      <c r="B450" t="s">
        <v>1656</v>
      </c>
      <c r="C450" t="s">
        <v>36</v>
      </c>
      <c r="D450">
        <v>242</v>
      </c>
      <c r="E450">
        <v>63121</v>
      </c>
      <c r="F450" t="s">
        <v>862</v>
      </c>
      <c r="G450" t="s">
        <v>863</v>
      </c>
      <c r="H450" t="s">
        <v>864</v>
      </c>
      <c r="I450" t="s">
        <v>865</v>
      </c>
      <c r="K450" t="s">
        <v>866</v>
      </c>
      <c r="M450" t="s">
        <v>98</v>
      </c>
      <c r="N450" t="s">
        <v>411</v>
      </c>
      <c r="U450" t="s">
        <v>867</v>
      </c>
      <c r="AC450" t="s">
        <v>54</v>
      </c>
      <c r="AH450" t="s">
        <v>1657</v>
      </c>
    </row>
    <row r="451" spans="1:34" hidden="1" x14ac:dyDescent="0.35">
      <c r="A451" t="s">
        <v>1679</v>
      </c>
      <c r="B451" t="s">
        <v>1680</v>
      </c>
      <c r="C451" t="s">
        <v>62</v>
      </c>
      <c r="D451">
        <v>10</v>
      </c>
      <c r="E451">
        <v>4823</v>
      </c>
      <c r="F451" t="s">
        <v>678</v>
      </c>
      <c r="G451" t="s">
        <v>679</v>
      </c>
      <c r="H451" t="s">
        <v>680</v>
      </c>
      <c r="I451" t="s">
        <v>681</v>
      </c>
      <c r="J451" t="s">
        <v>680</v>
      </c>
      <c r="K451" t="s">
        <v>680</v>
      </c>
      <c r="M451" t="s">
        <v>98</v>
      </c>
      <c r="N451" t="s">
        <v>69</v>
      </c>
      <c r="W451">
        <v>78801</v>
      </c>
      <c r="AC451" t="s">
        <v>54</v>
      </c>
      <c r="AH451" t="s">
        <v>1681</v>
      </c>
    </row>
    <row r="452" spans="1:34" hidden="1" x14ac:dyDescent="0.35">
      <c r="A452" t="s">
        <v>1682</v>
      </c>
      <c r="B452" t="s">
        <v>425</v>
      </c>
      <c r="C452" t="s">
        <v>62</v>
      </c>
      <c r="D452">
        <v>5</v>
      </c>
      <c r="E452">
        <v>2079</v>
      </c>
      <c r="F452" t="s">
        <v>644</v>
      </c>
      <c r="H452" t="s">
        <v>427</v>
      </c>
      <c r="I452" t="s">
        <v>97</v>
      </c>
      <c r="K452" t="s">
        <v>253</v>
      </c>
      <c r="L452" t="s">
        <v>134</v>
      </c>
      <c r="M452" t="s">
        <v>135</v>
      </c>
      <c r="N452" t="s">
        <v>69</v>
      </c>
      <c r="AA452" t="s">
        <v>645</v>
      </c>
      <c r="AC452" t="s">
        <v>54</v>
      </c>
      <c r="AD452" t="s">
        <v>82</v>
      </c>
      <c r="AF452" t="s">
        <v>429</v>
      </c>
      <c r="AH452" t="s">
        <v>430</v>
      </c>
    </row>
    <row r="453" spans="1:34" hidden="1" x14ac:dyDescent="0.35">
      <c r="A453" t="s">
        <v>1683</v>
      </c>
      <c r="B453" t="s">
        <v>1684</v>
      </c>
      <c r="C453" t="s">
        <v>62</v>
      </c>
      <c r="D453">
        <v>928</v>
      </c>
      <c r="E453">
        <v>463124</v>
      </c>
      <c r="F453" t="s">
        <v>499</v>
      </c>
      <c r="G453" t="s">
        <v>121</v>
      </c>
      <c r="H453" t="s">
        <v>243</v>
      </c>
      <c r="I453" t="s">
        <v>244</v>
      </c>
      <c r="K453" t="s">
        <v>245</v>
      </c>
      <c r="M453" t="s">
        <v>68</v>
      </c>
      <c r="N453" t="s">
        <v>69</v>
      </c>
      <c r="O453" t="s">
        <v>246</v>
      </c>
      <c r="AC453" t="s">
        <v>54</v>
      </c>
      <c r="AH453" t="s">
        <v>1685</v>
      </c>
    </row>
    <row r="454" spans="1:34" hidden="1" x14ac:dyDescent="0.35">
      <c r="A454" s="1" t="s">
        <v>1686</v>
      </c>
      <c r="B454" t="s">
        <v>920</v>
      </c>
      <c r="C454" t="s">
        <v>36</v>
      </c>
      <c r="D454">
        <v>0</v>
      </c>
      <c r="E454">
        <v>1390</v>
      </c>
      <c r="F454" t="s">
        <v>116</v>
      </c>
      <c r="H454" t="s">
        <v>39</v>
      </c>
      <c r="I454" t="s">
        <v>40</v>
      </c>
      <c r="K454" t="s">
        <v>39</v>
      </c>
      <c r="M454" t="s">
        <v>41</v>
      </c>
      <c r="N454" t="s">
        <v>42</v>
      </c>
      <c r="O454" t="s">
        <v>117</v>
      </c>
      <c r="AC454" t="s">
        <v>54</v>
      </c>
      <c r="AH454" t="s">
        <v>43</v>
      </c>
    </row>
    <row r="455" spans="1:34" hidden="1" x14ac:dyDescent="0.35">
      <c r="A455" t="s">
        <v>1687</v>
      </c>
      <c r="B455" t="s">
        <v>1688</v>
      </c>
      <c r="C455" t="s">
        <v>62</v>
      </c>
      <c r="D455">
        <v>20</v>
      </c>
      <c r="E455">
        <v>9572</v>
      </c>
      <c r="F455" t="s">
        <v>1689</v>
      </c>
      <c r="H455" t="s">
        <v>1690</v>
      </c>
      <c r="I455" t="s">
        <v>97</v>
      </c>
      <c r="K455" t="s">
        <v>1690</v>
      </c>
      <c r="M455" t="s">
        <v>752</v>
      </c>
      <c r="N455" t="s">
        <v>69</v>
      </c>
      <c r="AA455" t="s">
        <v>213</v>
      </c>
      <c r="AC455" t="s">
        <v>54</v>
      </c>
      <c r="AD455" t="s">
        <v>82</v>
      </c>
      <c r="AH455" t="s">
        <v>1691</v>
      </c>
    </row>
    <row r="456" spans="1:34" hidden="1" x14ac:dyDescent="0.35">
      <c r="A456" t="s">
        <v>1692</v>
      </c>
      <c r="B456" t="s">
        <v>1281</v>
      </c>
      <c r="C456" t="s">
        <v>62</v>
      </c>
      <c r="D456">
        <v>8271</v>
      </c>
      <c r="E456">
        <v>7299287</v>
      </c>
      <c r="F456" t="s">
        <v>323</v>
      </c>
      <c r="G456" t="s">
        <v>314</v>
      </c>
      <c r="H456" t="s">
        <v>315</v>
      </c>
      <c r="I456" t="s">
        <v>316</v>
      </c>
      <c r="K456" t="s">
        <v>317</v>
      </c>
      <c r="M456" t="s">
        <v>324</v>
      </c>
      <c r="N456" t="s">
        <v>69</v>
      </c>
      <c r="AH456" t="s">
        <v>1282</v>
      </c>
    </row>
    <row r="457" spans="1:34" hidden="1" x14ac:dyDescent="0.35">
      <c r="A457" t="s">
        <v>1693</v>
      </c>
      <c r="B457" t="s">
        <v>1098</v>
      </c>
      <c r="C457" t="s">
        <v>62</v>
      </c>
      <c r="D457">
        <v>17</v>
      </c>
      <c r="E457">
        <v>4640</v>
      </c>
      <c r="F457" t="s">
        <v>548</v>
      </c>
      <c r="G457" t="s">
        <v>549</v>
      </c>
      <c r="H457" t="s">
        <v>362</v>
      </c>
      <c r="I457" t="s">
        <v>97</v>
      </c>
      <c r="K457" t="s">
        <v>363</v>
      </c>
      <c r="M457" t="s">
        <v>98</v>
      </c>
      <c r="N457" t="s">
        <v>69</v>
      </c>
      <c r="O457" t="s">
        <v>550</v>
      </c>
      <c r="AH457" t="s">
        <v>1694</v>
      </c>
    </row>
    <row r="458" spans="1:34" hidden="1" x14ac:dyDescent="0.35">
      <c r="A458" t="s">
        <v>1695</v>
      </c>
      <c r="B458" t="s">
        <v>1696</v>
      </c>
      <c r="C458" t="s">
        <v>62</v>
      </c>
      <c r="D458">
        <v>19</v>
      </c>
      <c r="E458">
        <v>22409</v>
      </c>
      <c r="F458" t="s">
        <v>1697</v>
      </c>
      <c r="G458" t="s">
        <v>1698</v>
      </c>
      <c r="H458" t="s">
        <v>1699</v>
      </c>
      <c r="I458" t="s">
        <v>97</v>
      </c>
      <c r="K458" t="s">
        <v>1700</v>
      </c>
      <c r="L458" t="s">
        <v>49</v>
      </c>
      <c r="M458" t="s">
        <v>561</v>
      </c>
      <c r="N458" t="s">
        <v>69</v>
      </c>
      <c r="AA458" t="s">
        <v>1701</v>
      </c>
      <c r="AC458" t="s">
        <v>54</v>
      </c>
      <c r="AD458" t="s">
        <v>82</v>
      </c>
      <c r="AH458" t="s">
        <v>1702</v>
      </c>
    </row>
    <row r="459" spans="1:34" hidden="1" x14ac:dyDescent="0.35">
      <c r="A459" t="s">
        <v>1703</v>
      </c>
      <c r="B459" t="s">
        <v>1704</v>
      </c>
      <c r="C459" t="s">
        <v>36</v>
      </c>
      <c r="D459">
        <v>35</v>
      </c>
      <c r="E459">
        <v>12972</v>
      </c>
      <c r="F459" t="s">
        <v>1705</v>
      </c>
      <c r="G459" t="s">
        <v>1706</v>
      </c>
      <c r="H459" t="s">
        <v>1707</v>
      </c>
      <c r="I459" t="s">
        <v>1708</v>
      </c>
      <c r="J459" t="s">
        <v>1709</v>
      </c>
      <c r="K459" t="s">
        <v>1710</v>
      </c>
      <c r="M459" t="s">
        <v>110</v>
      </c>
      <c r="N459" t="s">
        <v>1711</v>
      </c>
      <c r="W459" s="2">
        <v>8.5591855988560392E+59</v>
      </c>
      <c r="AA459" t="s">
        <v>1712</v>
      </c>
      <c r="AC459" t="s">
        <v>54</v>
      </c>
      <c r="AD459" t="s">
        <v>1320</v>
      </c>
      <c r="AH459" t="s">
        <v>1713</v>
      </c>
    </row>
    <row r="460" spans="1:34" x14ac:dyDescent="0.35">
      <c r="A460" t="s">
        <v>1714</v>
      </c>
      <c r="B460" t="s">
        <v>996</v>
      </c>
      <c r="C460" t="s">
        <v>62</v>
      </c>
      <c r="D460">
        <v>457</v>
      </c>
      <c r="E460">
        <v>181242</v>
      </c>
      <c r="F460" t="s">
        <v>105</v>
      </c>
      <c r="G460" t="s">
        <v>671</v>
      </c>
      <c r="H460" t="s">
        <v>107</v>
      </c>
      <c r="I460" t="s">
        <v>108</v>
      </c>
      <c r="J460" t="s">
        <v>109</v>
      </c>
      <c r="K460" t="s">
        <v>107</v>
      </c>
      <c r="M460" t="s">
        <v>98</v>
      </c>
      <c r="N460" t="s">
        <v>69</v>
      </c>
      <c r="O460" t="s">
        <v>672</v>
      </c>
      <c r="AA460" t="s">
        <v>112</v>
      </c>
      <c r="AC460" t="s">
        <v>54</v>
      </c>
      <c r="AH460" t="s">
        <v>997</v>
      </c>
    </row>
    <row r="461" spans="1:34" x14ac:dyDescent="0.35">
      <c r="A461" t="s">
        <v>1715</v>
      </c>
      <c r="B461" t="s">
        <v>128</v>
      </c>
      <c r="C461" t="s">
        <v>62</v>
      </c>
      <c r="D461">
        <v>481</v>
      </c>
      <c r="E461">
        <v>183518</v>
      </c>
      <c r="F461" t="s">
        <v>105</v>
      </c>
      <c r="G461" t="s">
        <v>106</v>
      </c>
      <c r="H461" t="s">
        <v>107</v>
      </c>
      <c r="I461" t="s">
        <v>108</v>
      </c>
      <c r="J461" t="s">
        <v>109</v>
      </c>
      <c r="K461" t="s">
        <v>107</v>
      </c>
      <c r="M461" t="s">
        <v>110</v>
      </c>
      <c r="N461" t="s">
        <v>69</v>
      </c>
      <c r="O461" t="s">
        <v>111</v>
      </c>
      <c r="AH461" t="s">
        <v>129</v>
      </c>
    </row>
    <row r="462" spans="1:34" hidden="1" x14ac:dyDescent="0.35">
      <c r="A462" t="s">
        <v>1716</v>
      </c>
      <c r="B462" t="s">
        <v>1717</v>
      </c>
      <c r="C462" t="s">
        <v>62</v>
      </c>
      <c r="D462">
        <v>65</v>
      </c>
      <c r="E462">
        <v>6959</v>
      </c>
      <c r="F462" t="s">
        <v>687</v>
      </c>
      <c r="G462" t="s">
        <v>688</v>
      </c>
      <c r="H462" t="s">
        <v>476</v>
      </c>
      <c r="I462" t="s">
        <v>97</v>
      </c>
      <c r="K462" t="s">
        <v>476</v>
      </c>
      <c r="M462" t="s">
        <v>98</v>
      </c>
      <c r="N462" t="s">
        <v>69</v>
      </c>
      <c r="O462" t="s">
        <v>550</v>
      </c>
      <c r="AH462" t="s">
        <v>1718</v>
      </c>
    </row>
    <row r="463" spans="1:34" hidden="1" x14ac:dyDescent="0.35">
      <c r="A463" t="s">
        <v>1719</v>
      </c>
      <c r="B463" t="s">
        <v>1469</v>
      </c>
      <c r="C463" t="s">
        <v>36</v>
      </c>
      <c r="D463">
        <v>0</v>
      </c>
      <c r="E463">
        <v>1420</v>
      </c>
      <c r="F463" t="s">
        <v>116</v>
      </c>
      <c r="H463" t="s">
        <v>39</v>
      </c>
      <c r="I463" t="s">
        <v>40</v>
      </c>
      <c r="K463" t="s">
        <v>39</v>
      </c>
      <c r="M463" t="s">
        <v>41</v>
      </c>
      <c r="N463" t="s">
        <v>42</v>
      </c>
      <c r="O463" t="s">
        <v>480</v>
      </c>
      <c r="AC463" t="s">
        <v>54</v>
      </c>
      <c r="AH463" t="s">
        <v>43</v>
      </c>
    </row>
    <row r="464" spans="1:34" hidden="1" x14ac:dyDescent="0.35">
      <c r="A464" t="s">
        <v>1720</v>
      </c>
      <c r="B464" t="s">
        <v>1721</v>
      </c>
      <c r="C464" t="s">
        <v>62</v>
      </c>
      <c r="D464">
        <v>6000</v>
      </c>
      <c r="E464">
        <v>5902786</v>
      </c>
      <c r="F464" t="s">
        <v>1722</v>
      </c>
      <c r="G464" t="s">
        <v>75</v>
      </c>
      <c r="H464" t="s">
        <v>1411</v>
      </c>
      <c r="I464" t="s">
        <v>1412</v>
      </c>
      <c r="K464" t="s">
        <v>1723</v>
      </c>
      <c r="L464" t="s">
        <v>49</v>
      </c>
      <c r="M464" t="s">
        <v>1724</v>
      </c>
      <c r="N464" t="s">
        <v>69</v>
      </c>
      <c r="AC464" t="s">
        <v>54</v>
      </c>
      <c r="AD464" t="s">
        <v>82</v>
      </c>
      <c r="AH464" t="s">
        <v>1725</v>
      </c>
    </row>
    <row r="465" spans="1:34" hidden="1" x14ac:dyDescent="0.35">
      <c r="A465" t="s">
        <v>1726</v>
      </c>
      <c r="B465" t="s">
        <v>432</v>
      </c>
      <c r="C465" t="s">
        <v>73</v>
      </c>
      <c r="D465">
        <v>5052</v>
      </c>
      <c r="E465">
        <v>1468823</v>
      </c>
      <c r="F465" t="s">
        <v>433</v>
      </c>
      <c r="G465" t="s">
        <v>434</v>
      </c>
      <c r="H465" t="s">
        <v>435</v>
      </c>
      <c r="I465" t="s">
        <v>436</v>
      </c>
      <c r="K465" t="s">
        <v>813</v>
      </c>
      <c r="M465" t="s">
        <v>438</v>
      </c>
      <c r="N465" t="s">
        <v>80</v>
      </c>
      <c r="AC465" t="s">
        <v>54</v>
      </c>
      <c r="AD465" t="s">
        <v>82</v>
      </c>
      <c r="AH465" t="s">
        <v>439</v>
      </c>
    </row>
    <row r="466" spans="1:34" hidden="1" x14ac:dyDescent="0.35">
      <c r="A466" t="s">
        <v>1727</v>
      </c>
      <c r="B466" t="s">
        <v>119</v>
      </c>
      <c r="C466" t="s">
        <v>62</v>
      </c>
      <c r="D466">
        <v>2459</v>
      </c>
      <c r="E466">
        <v>1379408</v>
      </c>
      <c r="F466" t="s">
        <v>421</v>
      </c>
      <c r="G466" t="s">
        <v>422</v>
      </c>
      <c r="H466" t="s">
        <v>122</v>
      </c>
      <c r="I466" t="s">
        <v>123</v>
      </c>
      <c r="K466" t="s">
        <v>124</v>
      </c>
      <c r="M466" t="s">
        <v>125</v>
      </c>
      <c r="N466" t="s">
        <v>69</v>
      </c>
      <c r="AH466" t="s">
        <v>1728</v>
      </c>
    </row>
    <row r="467" spans="1:34" hidden="1" x14ac:dyDescent="0.35">
      <c r="A467" t="s">
        <v>1729</v>
      </c>
      <c r="B467" t="s">
        <v>420</v>
      </c>
      <c r="C467" t="s">
        <v>62</v>
      </c>
      <c r="D467">
        <v>769</v>
      </c>
      <c r="E467">
        <v>270787</v>
      </c>
      <c r="F467" t="s">
        <v>421</v>
      </c>
      <c r="G467" t="s">
        <v>422</v>
      </c>
      <c r="H467" t="s">
        <v>122</v>
      </c>
      <c r="I467" t="s">
        <v>123</v>
      </c>
      <c r="K467" t="s">
        <v>124</v>
      </c>
      <c r="M467" t="s">
        <v>125</v>
      </c>
      <c r="N467" t="s">
        <v>69</v>
      </c>
      <c r="AH467" t="s">
        <v>870</v>
      </c>
    </row>
    <row r="468" spans="1:34" hidden="1" x14ac:dyDescent="0.35">
      <c r="A468" t="s">
        <v>1730</v>
      </c>
      <c r="B468" t="s">
        <v>700</v>
      </c>
      <c r="C468" t="s">
        <v>62</v>
      </c>
      <c r="D468">
        <v>41594</v>
      </c>
      <c r="E468">
        <v>16740852</v>
      </c>
      <c r="F468" t="s">
        <v>1731</v>
      </c>
      <c r="G468" t="s">
        <v>1183</v>
      </c>
      <c r="H468" t="s">
        <v>315</v>
      </c>
      <c r="I468" t="s">
        <v>316</v>
      </c>
      <c r="K468" t="s">
        <v>317</v>
      </c>
      <c r="M468" t="s">
        <v>68</v>
      </c>
      <c r="N468" t="s">
        <v>69</v>
      </c>
      <c r="AH468" t="s">
        <v>706</v>
      </c>
    </row>
    <row r="469" spans="1:34" hidden="1" x14ac:dyDescent="0.35">
      <c r="A469" t="s">
        <v>1732</v>
      </c>
      <c r="B469" t="s">
        <v>1733</v>
      </c>
      <c r="C469" t="s">
        <v>62</v>
      </c>
      <c r="D469">
        <v>236</v>
      </c>
      <c r="E469">
        <v>88170</v>
      </c>
      <c r="F469" t="s">
        <v>709</v>
      </c>
      <c r="G469" t="s">
        <v>710</v>
      </c>
      <c r="H469" t="s">
        <v>711</v>
      </c>
      <c r="I469" t="s">
        <v>712</v>
      </c>
      <c r="K469" t="s">
        <v>713</v>
      </c>
      <c r="M469" t="s">
        <v>537</v>
      </c>
      <c r="N469" t="s">
        <v>69</v>
      </c>
      <c r="O469" t="s">
        <v>714</v>
      </c>
      <c r="AC469" t="s">
        <v>54</v>
      </c>
      <c r="AD469" t="s">
        <v>82</v>
      </c>
      <c r="AE469" t="s">
        <v>804</v>
      </c>
      <c r="AH469" t="s">
        <v>805</v>
      </c>
    </row>
    <row r="470" spans="1:34" hidden="1" x14ac:dyDescent="0.35">
      <c r="A470" t="s">
        <v>1734</v>
      </c>
      <c r="B470" t="s">
        <v>257</v>
      </c>
      <c r="C470" t="s">
        <v>62</v>
      </c>
      <c r="D470">
        <v>21744</v>
      </c>
      <c r="E470">
        <v>2228902</v>
      </c>
      <c r="F470" t="s">
        <v>258</v>
      </c>
      <c r="G470" t="s">
        <v>259</v>
      </c>
      <c r="H470" t="s">
        <v>260</v>
      </c>
      <c r="I470" t="s">
        <v>261</v>
      </c>
      <c r="J470" t="s">
        <v>262</v>
      </c>
      <c r="K470" t="s">
        <v>263</v>
      </c>
      <c r="M470" t="s">
        <v>264</v>
      </c>
      <c r="N470" t="s">
        <v>69</v>
      </c>
      <c r="O470" t="s">
        <v>909</v>
      </c>
      <c r="AC470" t="s">
        <v>54</v>
      </c>
      <c r="AH470" t="s">
        <v>1599</v>
      </c>
    </row>
    <row r="471" spans="1:34" hidden="1" x14ac:dyDescent="0.35">
      <c r="A471" t="s">
        <v>1735</v>
      </c>
      <c r="B471" t="s">
        <v>1736</v>
      </c>
      <c r="C471" t="s">
        <v>36</v>
      </c>
      <c r="D471">
        <v>65</v>
      </c>
      <c r="E471">
        <v>35988</v>
      </c>
      <c r="F471" t="s">
        <v>1737</v>
      </c>
      <c r="H471" t="s">
        <v>1738</v>
      </c>
      <c r="I471" t="s">
        <v>187</v>
      </c>
      <c r="J471" t="s">
        <v>1738</v>
      </c>
      <c r="K471" t="s">
        <v>1738</v>
      </c>
      <c r="M471" t="s">
        <v>98</v>
      </c>
      <c r="N471" t="s">
        <v>42</v>
      </c>
      <c r="S471" t="s">
        <v>1739</v>
      </c>
      <c r="AC471" t="s">
        <v>54</v>
      </c>
    </row>
    <row r="472" spans="1:34" hidden="1" x14ac:dyDescent="0.35">
      <c r="A472" t="s">
        <v>1740</v>
      </c>
      <c r="B472" t="s">
        <v>1243</v>
      </c>
      <c r="C472" t="s">
        <v>62</v>
      </c>
      <c r="D472">
        <v>175</v>
      </c>
      <c r="E472">
        <v>122497</v>
      </c>
      <c r="F472" t="s">
        <v>165</v>
      </c>
      <c r="G472" t="s">
        <v>166</v>
      </c>
      <c r="H472" t="s">
        <v>167</v>
      </c>
      <c r="I472" t="s">
        <v>97</v>
      </c>
      <c r="K472" t="s">
        <v>168</v>
      </c>
      <c r="N472" t="s">
        <v>69</v>
      </c>
      <c r="O472" t="s">
        <v>169</v>
      </c>
      <c r="W472" t="s">
        <v>170</v>
      </c>
      <c r="AA472" t="s">
        <v>171</v>
      </c>
      <c r="AC472" t="s">
        <v>54</v>
      </c>
      <c r="AH472" t="s">
        <v>172</v>
      </c>
    </row>
    <row r="473" spans="1:34" hidden="1" x14ac:dyDescent="0.35">
      <c r="A473" t="s">
        <v>1741</v>
      </c>
      <c r="B473" t="s">
        <v>564</v>
      </c>
      <c r="C473" t="s">
        <v>62</v>
      </c>
      <c r="D473">
        <v>2432</v>
      </c>
      <c r="E473">
        <v>1985290</v>
      </c>
      <c r="F473" t="s">
        <v>323</v>
      </c>
      <c r="G473" t="s">
        <v>314</v>
      </c>
      <c r="H473" t="s">
        <v>315</v>
      </c>
      <c r="I473" t="s">
        <v>316</v>
      </c>
      <c r="K473" t="s">
        <v>317</v>
      </c>
      <c r="M473" t="s">
        <v>324</v>
      </c>
      <c r="N473" t="s">
        <v>69</v>
      </c>
      <c r="AH473" t="s">
        <v>565</v>
      </c>
    </row>
    <row r="474" spans="1:34" hidden="1" x14ac:dyDescent="0.35">
      <c r="A474" s="1" t="s">
        <v>1742</v>
      </c>
      <c r="B474" t="s">
        <v>1743</v>
      </c>
      <c r="C474" t="s">
        <v>36</v>
      </c>
      <c r="D474">
        <v>13</v>
      </c>
      <c r="E474">
        <v>25765</v>
      </c>
      <c r="F474" t="s">
        <v>1647</v>
      </c>
      <c r="G474" t="s">
        <v>1648</v>
      </c>
      <c r="H474" t="s">
        <v>39</v>
      </c>
      <c r="I474" t="s">
        <v>40</v>
      </c>
      <c r="J474" t="s">
        <v>388</v>
      </c>
      <c r="K474" t="s">
        <v>39</v>
      </c>
      <c r="M474" t="s">
        <v>41</v>
      </c>
      <c r="N474" t="s">
        <v>42</v>
      </c>
      <c r="AC474" t="s">
        <v>54</v>
      </c>
      <c r="AH474" t="s">
        <v>1649</v>
      </c>
    </row>
    <row r="475" spans="1:34" hidden="1" x14ac:dyDescent="0.35">
      <c r="A475" t="s">
        <v>1744</v>
      </c>
      <c r="B475" t="s">
        <v>216</v>
      </c>
      <c r="C475" t="s">
        <v>62</v>
      </c>
      <c r="D475">
        <v>250</v>
      </c>
      <c r="E475">
        <v>390111</v>
      </c>
      <c r="F475" t="s">
        <v>1745</v>
      </c>
      <c r="G475" t="s">
        <v>1746</v>
      </c>
      <c r="H475" t="s">
        <v>219</v>
      </c>
      <c r="I475" t="s">
        <v>220</v>
      </c>
      <c r="K475" t="s">
        <v>221</v>
      </c>
      <c r="M475" t="s">
        <v>161</v>
      </c>
      <c r="N475" t="s">
        <v>69</v>
      </c>
      <c r="O475" t="s">
        <v>222</v>
      </c>
      <c r="AC475" t="s">
        <v>54</v>
      </c>
      <c r="AD475" t="s">
        <v>82</v>
      </c>
    </row>
    <row r="476" spans="1:34" hidden="1" x14ac:dyDescent="0.35">
      <c r="A476" t="s">
        <v>1747</v>
      </c>
      <c r="B476" t="s">
        <v>1748</v>
      </c>
      <c r="C476" t="s">
        <v>62</v>
      </c>
      <c r="D476">
        <v>16</v>
      </c>
      <c r="E476">
        <v>7064</v>
      </c>
      <c r="F476" t="s">
        <v>1749</v>
      </c>
      <c r="H476" t="s">
        <v>1235</v>
      </c>
      <c r="I476" t="s">
        <v>97</v>
      </c>
      <c r="K476" t="s">
        <v>1236</v>
      </c>
      <c r="M476" t="s">
        <v>254</v>
      </c>
      <c r="N476" t="s">
        <v>69</v>
      </c>
      <c r="AC476" t="s">
        <v>54</v>
      </c>
      <c r="AD476" t="s">
        <v>82</v>
      </c>
      <c r="AH476" t="s">
        <v>1750</v>
      </c>
    </row>
    <row r="477" spans="1:34" hidden="1" x14ac:dyDescent="0.35">
      <c r="A477" t="s">
        <v>1751</v>
      </c>
      <c r="B477" t="s">
        <v>115</v>
      </c>
      <c r="C477" t="s">
        <v>36</v>
      </c>
      <c r="D477">
        <v>1</v>
      </c>
      <c r="E477">
        <v>2522</v>
      </c>
      <c r="F477" t="s">
        <v>116</v>
      </c>
      <c r="H477" t="s">
        <v>39</v>
      </c>
      <c r="I477" t="s">
        <v>40</v>
      </c>
      <c r="K477" t="s">
        <v>39</v>
      </c>
      <c r="M477" t="s">
        <v>41</v>
      </c>
      <c r="N477" t="s">
        <v>42</v>
      </c>
      <c r="O477" t="s">
        <v>480</v>
      </c>
      <c r="AC477" t="s">
        <v>54</v>
      </c>
      <c r="AH477" t="s">
        <v>43</v>
      </c>
    </row>
    <row r="478" spans="1:34" hidden="1" x14ac:dyDescent="0.35">
      <c r="A478" t="s">
        <v>1752</v>
      </c>
      <c r="B478" t="s">
        <v>704</v>
      </c>
      <c r="C478" t="s">
        <v>62</v>
      </c>
      <c r="D478">
        <v>41597</v>
      </c>
      <c r="E478">
        <v>4358396</v>
      </c>
      <c r="F478" t="s">
        <v>1182</v>
      </c>
      <c r="G478" t="s">
        <v>1183</v>
      </c>
      <c r="H478" t="s">
        <v>315</v>
      </c>
      <c r="I478" t="s">
        <v>316</v>
      </c>
      <c r="K478" t="s">
        <v>317</v>
      </c>
      <c r="M478" t="s">
        <v>68</v>
      </c>
      <c r="N478" t="s">
        <v>69</v>
      </c>
      <c r="AD478" t="s">
        <v>82</v>
      </c>
      <c r="AH478" t="s">
        <v>706</v>
      </c>
    </row>
    <row r="479" spans="1:34" hidden="1" x14ac:dyDescent="0.35">
      <c r="A479" t="s">
        <v>1753</v>
      </c>
      <c r="B479" t="s">
        <v>587</v>
      </c>
      <c r="C479" t="s">
        <v>73</v>
      </c>
      <c r="D479">
        <v>15</v>
      </c>
      <c r="E479">
        <v>7266</v>
      </c>
      <c r="F479" t="s">
        <v>458</v>
      </c>
      <c r="G479" t="s">
        <v>459</v>
      </c>
      <c r="H479" t="s">
        <v>460</v>
      </c>
      <c r="I479" t="s">
        <v>461</v>
      </c>
      <c r="K479" t="s">
        <v>462</v>
      </c>
      <c r="M479" t="s">
        <v>98</v>
      </c>
      <c r="N479" t="s">
        <v>80</v>
      </c>
      <c r="AD479" t="s">
        <v>82</v>
      </c>
      <c r="AH479" t="s">
        <v>463</v>
      </c>
    </row>
    <row r="480" spans="1:34" hidden="1" x14ac:dyDescent="0.35">
      <c r="A480" t="s">
        <v>1754</v>
      </c>
      <c r="B480" t="s">
        <v>1755</v>
      </c>
      <c r="C480" t="s">
        <v>62</v>
      </c>
      <c r="D480">
        <v>345</v>
      </c>
      <c r="E480">
        <v>239971</v>
      </c>
      <c r="F480" t="s">
        <v>1756</v>
      </c>
      <c r="H480" t="s">
        <v>176</v>
      </c>
      <c r="I480" t="s">
        <v>177</v>
      </c>
      <c r="J480" t="s">
        <v>178</v>
      </c>
      <c r="K480" t="s">
        <v>179</v>
      </c>
      <c r="N480" t="s">
        <v>69</v>
      </c>
      <c r="P480" t="s">
        <v>180</v>
      </c>
      <c r="AC480" t="s">
        <v>54</v>
      </c>
      <c r="AH480" t="s">
        <v>181</v>
      </c>
    </row>
    <row r="481" spans="1:34" hidden="1" x14ac:dyDescent="0.35">
      <c r="A481" t="s">
        <v>1757</v>
      </c>
      <c r="B481" t="s">
        <v>1758</v>
      </c>
      <c r="C481" t="s">
        <v>62</v>
      </c>
      <c r="D481">
        <v>202</v>
      </c>
      <c r="E481">
        <v>52603</v>
      </c>
      <c r="F481" t="s">
        <v>475</v>
      </c>
      <c r="G481" t="s">
        <v>361</v>
      </c>
      <c r="H481" t="s">
        <v>476</v>
      </c>
      <c r="I481" t="s">
        <v>97</v>
      </c>
      <c r="K481" t="s">
        <v>476</v>
      </c>
      <c r="M481" t="s">
        <v>98</v>
      </c>
      <c r="N481" t="s">
        <v>69</v>
      </c>
      <c r="O481" t="s">
        <v>343</v>
      </c>
      <c r="AH481" t="s">
        <v>1759</v>
      </c>
    </row>
    <row r="482" spans="1:34" hidden="1" x14ac:dyDescent="0.35">
      <c r="A482" t="s">
        <v>1760</v>
      </c>
      <c r="B482" t="s">
        <v>1387</v>
      </c>
      <c r="C482" t="s">
        <v>62</v>
      </c>
      <c r="D482">
        <v>77</v>
      </c>
      <c r="E482">
        <v>18117</v>
      </c>
      <c r="F482" t="s">
        <v>1388</v>
      </c>
      <c r="G482" t="s">
        <v>1761</v>
      </c>
      <c r="H482" t="s">
        <v>1390</v>
      </c>
      <c r="I482" t="s">
        <v>1391</v>
      </c>
      <c r="J482" t="s">
        <v>1392</v>
      </c>
      <c r="K482" t="s">
        <v>1390</v>
      </c>
      <c r="M482" t="s">
        <v>1762</v>
      </c>
      <c r="N482" t="s">
        <v>69</v>
      </c>
      <c r="S482" t="s">
        <v>1763</v>
      </c>
      <c r="AC482" t="s">
        <v>54</v>
      </c>
      <c r="AH482" t="s">
        <v>1395</v>
      </c>
    </row>
    <row r="483" spans="1:34" hidden="1" x14ac:dyDescent="0.35">
      <c r="A483" t="s">
        <v>1764</v>
      </c>
      <c r="B483" t="s">
        <v>1765</v>
      </c>
      <c r="C483" t="s">
        <v>62</v>
      </c>
      <c r="D483">
        <v>236</v>
      </c>
      <c r="E483">
        <v>165600</v>
      </c>
      <c r="F483" t="s">
        <v>165</v>
      </c>
      <c r="G483" t="s">
        <v>166</v>
      </c>
      <c r="H483" t="s">
        <v>167</v>
      </c>
      <c r="I483" t="s">
        <v>97</v>
      </c>
      <c r="K483" t="s">
        <v>168</v>
      </c>
      <c r="N483" t="s">
        <v>69</v>
      </c>
      <c r="O483" t="s">
        <v>169</v>
      </c>
      <c r="W483" t="s">
        <v>170</v>
      </c>
      <c r="AA483" t="s">
        <v>171</v>
      </c>
      <c r="AC483" t="s">
        <v>54</v>
      </c>
      <c r="AH483" t="s">
        <v>172</v>
      </c>
    </row>
    <row r="484" spans="1:34" hidden="1" x14ac:dyDescent="0.35">
      <c r="A484" t="s">
        <v>1766</v>
      </c>
      <c r="B484" t="s">
        <v>276</v>
      </c>
      <c r="C484" t="s">
        <v>62</v>
      </c>
      <c r="D484">
        <v>12577</v>
      </c>
      <c r="E484">
        <v>1296931</v>
      </c>
      <c r="F484" t="s">
        <v>258</v>
      </c>
      <c r="G484" t="s">
        <v>259</v>
      </c>
      <c r="H484" t="s">
        <v>260</v>
      </c>
      <c r="I484" t="s">
        <v>261</v>
      </c>
      <c r="J484" t="s">
        <v>262</v>
      </c>
      <c r="K484" t="s">
        <v>263</v>
      </c>
      <c r="M484" t="s">
        <v>264</v>
      </c>
      <c r="N484" t="s">
        <v>69</v>
      </c>
      <c r="O484" t="s">
        <v>265</v>
      </c>
      <c r="AC484" t="s">
        <v>54</v>
      </c>
      <c r="AH484" t="s">
        <v>281</v>
      </c>
    </row>
    <row r="485" spans="1:34" hidden="1" x14ac:dyDescent="0.35">
      <c r="A485" t="s">
        <v>1767</v>
      </c>
      <c r="B485" t="s">
        <v>1768</v>
      </c>
      <c r="C485" t="s">
        <v>62</v>
      </c>
      <c r="D485">
        <v>226</v>
      </c>
      <c r="E485">
        <v>145787</v>
      </c>
      <c r="F485" t="s">
        <v>1769</v>
      </c>
      <c r="H485" t="s">
        <v>133</v>
      </c>
      <c r="I485" t="s">
        <v>97</v>
      </c>
      <c r="J485" t="s">
        <v>1770</v>
      </c>
      <c r="K485" t="s">
        <v>133</v>
      </c>
      <c r="L485" t="s">
        <v>134</v>
      </c>
      <c r="M485" t="s">
        <v>438</v>
      </c>
      <c r="N485" t="s">
        <v>69</v>
      </c>
      <c r="O485" t="s">
        <v>1771</v>
      </c>
      <c r="AH485" t="s">
        <v>496</v>
      </c>
    </row>
    <row r="486" spans="1:34" hidden="1" x14ac:dyDescent="0.35">
      <c r="A486" t="s">
        <v>1772</v>
      </c>
      <c r="B486" t="s">
        <v>1773</v>
      </c>
      <c r="C486" t="s">
        <v>62</v>
      </c>
      <c r="D486">
        <v>449</v>
      </c>
      <c r="E486">
        <v>373577</v>
      </c>
      <c r="F486" t="s">
        <v>1774</v>
      </c>
      <c r="H486" t="s">
        <v>176</v>
      </c>
      <c r="I486" t="s">
        <v>177</v>
      </c>
      <c r="J486" t="s">
        <v>178</v>
      </c>
      <c r="K486" t="s">
        <v>179</v>
      </c>
      <c r="N486" t="s">
        <v>69</v>
      </c>
      <c r="P486" t="s">
        <v>180</v>
      </c>
      <c r="AD486" t="s">
        <v>82</v>
      </c>
      <c r="AH486" t="s">
        <v>181</v>
      </c>
    </row>
    <row r="487" spans="1:34" hidden="1" x14ac:dyDescent="0.35">
      <c r="A487" t="s">
        <v>1775</v>
      </c>
      <c r="B487" t="s">
        <v>1776</v>
      </c>
      <c r="C487" t="s">
        <v>62</v>
      </c>
      <c r="D487">
        <v>284</v>
      </c>
      <c r="E487">
        <v>135025</v>
      </c>
      <c r="F487" t="s">
        <v>527</v>
      </c>
      <c r="G487" t="s">
        <v>528</v>
      </c>
      <c r="H487" t="s">
        <v>349</v>
      </c>
      <c r="I487" t="s">
        <v>350</v>
      </c>
      <c r="K487" t="s">
        <v>529</v>
      </c>
      <c r="L487" t="s">
        <v>49</v>
      </c>
      <c r="M487" t="s">
        <v>98</v>
      </c>
      <c r="N487" t="s">
        <v>69</v>
      </c>
      <c r="S487" t="s">
        <v>530</v>
      </c>
      <c r="AC487" t="s">
        <v>54</v>
      </c>
      <c r="AH487" t="s">
        <v>531</v>
      </c>
    </row>
    <row r="488" spans="1:34" hidden="1" x14ac:dyDescent="0.35">
      <c r="A488" t="s">
        <v>1777</v>
      </c>
      <c r="B488" t="s">
        <v>965</v>
      </c>
      <c r="C488" t="s">
        <v>36</v>
      </c>
      <c r="D488">
        <v>7</v>
      </c>
      <c r="E488">
        <v>11573</v>
      </c>
      <c r="F488" t="s">
        <v>1607</v>
      </c>
      <c r="G488" t="s">
        <v>1608</v>
      </c>
      <c r="H488" t="s">
        <v>39</v>
      </c>
      <c r="I488" t="s">
        <v>40</v>
      </c>
      <c r="K488" t="s">
        <v>39</v>
      </c>
      <c r="M488" t="s">
        <v>41</v>
      </c>
      <c r="N488" t="s">
        <v>42</v>
      </c>
      <c r="AC488" t="s">
        <v>54</v>
      </c>
      <c r="AH488" t="s">
        <v>968</v>
      </c>
    </row>
    <row r="489" spans="1:34" hidden="1" x14ac:dyDescent="0.35">
      <c r="A489" t="s">
        <v>1778</v>
      </c>
      <c r="B489" t="s">
        <v>1779</v>
      </c>
      <c r="C489" t="s">
        <v>62</v>
      </c>
      <c r="D489">
        <v>16716</v>
      </c>
      <c r="E489">
        <v>1734889</v>
      </c>
      <c r="F489" t="s">
        <v>258</v>
      </c>
      <c r="G489" t="s">
        <v>259</v>
      </c>
      <c r="H489" t="s">
        <v>260</v>
      </c>
      <c r="I489" t="s">
        <v>261</v>
      </c>
      <c r="J489" t="s">
        <v>262</v>
      </c>
      <c r="K489" t="s">
        <v>263</v>
      </c>
      <c r="M489" t="s">
        <v>264</v>
      </c>
      <c r="N489" t="s">
        <v>69</v>
      </c>
      <c r="O489" t="s">
        <v>832</v>
      </c>
      <c r="AC489" t="s">
        <v>54</v>
      </c>
    </row>
    <row r="490" spans="1:34" hidden="1" x14ac:dyDescent="0.35">
      <c r="A490" t="s">
        <v>1780</v>
      </c>
      <c r="B490" t="s">
        <v>1781</v>
      </c>
      <c r="C490" t="s">
        <v>202</v>
      </c>
      <c r="D490">
        <v>20</v>
      </c>
      <c r="E490">
        <v>23745</v>
      </c>
      <c r="F490" t="s">
        <v>203</v>
      </c>
      <c r="G490" t="s">
        <v>204</v>
      </c>
      <c r="H490" t="s">
        <v>205</v>
      </c>
      <c r="I490" t="s">
        <v>206</v>
      </c>
      <c r="K490" t="s">
        <v>207</v>
      </c>
      <c r="M490" t="s">
        <v>208</v>
      </c>
      <c r="N490" t="s">
        <v>209</v>
      </c>
      <c r="S490" t="s">
        <v>210</v>
      </c>
      <c r="AC490" t="s">
        <v>54</v>
      </c>
    </row>
    <row r="491" spans="1:34" hidden="1" x14ac:dyDescent="0.35">
      <c r="A491" t="s">
        <v>1782</v>
      </c>
      <c r="B491" t="s">
        <v>1311</v>
      </c>
      <c r="C491" t="s">
        <v>36</v>
      </c>
      <c r="D491">
        <v>94</v>
      </c>
      <c r="E491">
        <v>40578</v>
      </c>
      <c r="F491" t="s">
        <v>1783</v>
      </c>
      <c r="G491" t="s">
        <v>761</v>
      </c>
      <c r="H491" t="s">
        <v>762</v>
      </c>
      <c r="I491" t="s">
        <v>763</v>
      </c>
      <c r="K491" t="s">
        <v>762</v>
      </c>
      <c r="M491" t="s">
        <v>1784</v>
      </c>
      <c r="N491" t="s">
        <v>411</v>
      </c>
      <c r="AC491" t="s">
        <v>54</v>
      </c>
      <c r="AH491" t="s">
        <v>765</v>
      </c>
    </row>
    <row r="492" spans="1:34" hidden="1" x14ac:dyDescent="0.35">
      <c r="A492" t="s">
        <v>1785</v>
      </c>
      <c r="B492" t="s">
        <v>1786</v>
      </c>
      <c r="C492" t="s">
        <v>62</v>
      </c>
      <c r="D492">
        <v>974</v>
      </c>
      <c r="E492">
        <v>458105</v>
      </c>
      <c r="F492" t="s">
        <v>323</v>
      </c>
      <c r="G492" t="s">
        <v>314</v>
      </c>
      <c r="H492" t="s">
        <v>315</v>
      </c>
      <c r="I492" t="s">
        <v>316</v>
      </c>
      <c r="K492" t="s">
        <v>317</v>
      </c>
      <c r="M492" t="s">
        <v>68</v>
      </c>
      <c r="N492" t="s">
        <v>69</v>
      </c>
      <c r="AH492" t="s">
        <v>1787</v>
      </c>
    </row>
    <row r="493" spans="1:34" hidden="1" x14ac:dyDescent="0.35">
      <c r="A493" t="s">
        <v>1788</v>
      </c>
      <c r="B493" t="s">
        <v>1789</v>
      </c>
      <c r="C493" t="s">
        <v>202</v>
      </c>
      <c r="D493">
        <v>606</v>
      </c>
      <c r="E493">
        <v>582637</v>
      </c>
      <c r="F493" t="s">
        <v>1790</v>
      </c>
      <c r="G493" t="s">
        <v>242</v>
      </c>
      <c r="H493" t="s">
        <v>1791</v>
      </c>
      <c r="I493" t="s">
        <v>1792</v>
      </c>
      <c r="J493" t="s">
        <v>1793</v>
      </c>
      <c r="K493" t="s">
        <v>1791</v>
      </c>
      <c r="M493" t="s">
        <v>98</v>
      </c>
      <c r="N493" t="s">
        <v>209</v>
      </c>
      <c r="W493" t="s">
        <v>1794</v>
      </c>
      <c r="AC493" t="s">
        <v>54</v>
      </c>
      <c r="AH493" t="s">
        <v>1795</v>
      </c>
    </row>
    <row r="494" spans="1:34" hidden="1" x14ac:dyDescent="0.35">
      <c r="A494" t="s">
        <v>1796</v>
      </c>
      <c r="B494" t="s">
        <v>581</v>
      </c>
      <c r="C494" t="s">
        <v>62</v>
      </c>
      <c r="D494">
        <v>248</v>
      </c>
      <c r="E494">
        <v>77358</v>
      </c>
      <c r="F494" t="s">
        <v>1797</v>
      </c>
      <c r="G494" t="s">
        <v>1798</v>
      </c>
      <c r="H494" t="s">
        <v>141</v>
      </c>
      <c r="I494" t="s">
        <v>142</v>
      </c>
      <c r="K494" t="s">
        <v>143</v>
      </c>
      <c r="M494" t="s">
        <v>98</v>
      </c>
      <c r="N494" t="s">
        <v>69</v>
      </c>
      <c r="W494" s="2">
        <v>6.85016850568509E+129</v>
      </c>
      <c r="AC494" t="s">
        <v>54</v>
      </c>
      <c r="AE494" t="s">
        <v>1007</v>
      </c>
      <c r="AH494" t="s">
        <v>145</v>
      </c>
    </row>
    <row r="495" spans="1:34" hidden="1" x14ac:dyDescent="0.35">
      <c r="A495" t="s">
        <v>1799</v>
      </c>
      <c r="B495" t="s">
        <v>1800</v>
      </c>
      <c r="C495" t="s">
        <v>62</v>
      </c>
      <c r="D495">
        <v>256</v>
      </c>
      <c r="E495">
        <v>51171</v>
      </c>
      <c r="F495" t="s">
        <v>1801</v>
      </c>
      <c r="G495" t="s">
        <v>1802</v>
      </c>
      <c r="H495" t="s">
        <v>1803</v>
      </c>
      <c r="I495" t="s">
        <v>97</v>
      </c>
      <c r="K495" t="s">
        <v>1804</v>
      </c>
      <c r="N495" t="s">
        <v>69</v>
      </c>
      <c r="S495" t="s">
        <v>1805</v>
      </c>
      <c r="AC495" t="s">
        <v>54</v>
      </c>
    </row>
    <row r="496" spans="1:34" hidden="1" x14ac:dyDescent="0.35">
      <c r="A496" t="s">
        <v>1806</v>
      </c>
      <c r="B496" t="s">
        <v>831</v>
      </c>
      <c r="C496" t="s">
        <v>62</v>
      </c>
      <c r="D496">
        <v>19251</v>
      </c>
      <c r="E496">
        <v>1976054</v>
      </c>
      <c r="F496" t="s">
        <v>258</v>
      </c>
      <c r="G496" t="s">
        <v>259</v>
      </c>
      <c r="H496" t="s">
        <v>260</v>
      </c>
      <c r="I496" t="s">
        <v>261</v>
      </c>
      <c r="J496" t="s">
        <v>262</v>
      </c>
      <c r="K496" t="s">
        <v>263</v>
      </c>
      <c r="M496" t="s">
        <v>264</v>
      </c>
      <c r="N496" t="s">
        <v>69</v>
      </c>
      <c r="O496" t="s">
        <v>265</v>
      </c>
      <c r="AC496" t="s">
        <v>54</v>
      </c>
      <c r="AH496" t="s">
        <v>281</v>
      </c>
    </row>
    <row r="497" spans="1:34" hidden="1" x14ac:dyDescent="0.35">
      <c r="A497" t="s">
        <v>1807</v>
      </c>
      <c r="B497" t="s">
        <v>1808</v>
      </c>
      <c r="C497" t="s">
        <v>62</v>
      </c>
      <c r="D497">
        <v>10458</v>
      </c>
      <c r="E497">
        <v>5082340</v>
      </c>
      <c r="F497" t="s">
        <v>258</v>
      </c>
      <c r="G497" t="s">
        <v>259</v>
      </c>
      <c r="H497" t="s">
        <v>260</v>
      </c>
      <c r="I497" t="s">
        <v>261</v>
      </c>
      <c r="J497" t="s">
        <v>262</v>
      </c>
      <c r="K497" t="s">
        <v>263</v>
      </c>
      <c r="M497" t="s">
        <v>264</v>
      </c>
      <c r="N497" t="s">
        <v>69</v>
      </c>
      <c r="O497" t="s">
        <v>265</v>
      </c>
      <c r="AC497" t="s">
        <v>54</v>
      </c>
    </row>
    <row r="498" spans="1:34" hidden="1" x14ac:dyDescent="0.35">
      <c r="A498" t="s">
        <v>1809</v>
      </c>
      <c r="B498" t="s">
        <v>1810</v>
      </c>
      <c r="C498" t="s">
        <v>62</v>
      </c>
      <c r="D498">
        <v>5382</v>
      </c>
      <c r="E498">
        <v>1123773</v>
      </c>
      <c r="F498" t="s">
        <v>63</v>
      </c>
      <c r="G498" t="s">
        <v>64</v>
      </c>
      <c r="H498" t="s">
        <v>65</v>
      </c>
      <c r="I498" t="s">
        <v>66</v>
      </c>
      <c r="K498" t="s">
        <v>67</v>
      </c>
      <c r="L498" t="s">
        <v>49</v>
      </c>
      <c r="M498" t="s">
        <v>68</v>
      </c>
      <c r="N498" t="s">
        <v>69</v>
      </c>
      <c r="AH498" t="s">
        <v>70</v>
      </c>
    </row>
    <row r="499" spans="1:34" hidden="1" x14ac:dyDescent="0.35">
      <c r="A499" t="s">
        <v>1811</v>
      </c>
      <c r="B499" t="s">
        <v>1812</v>
      </c>
      <c r="C499" t="s">
        <v>36</v>
      </c>
      <c r="D499">
        <v>1002</v>
      </c>
      <c r="E499">
        <v>714927</v>
      </c>
      <c r="F499" t="s">
        <v>300</v>
      </c>
      <c r="G499" t="s">
        <v>301</v>
      </c>
      <c r="H499" t="s">
        <v>302</v>
      </c>
      <c r="I499" t="s">
        <v>303</v>
      </c>
      <c r="K499" t="s">
        <v>304</v>
      </c>
      <c r="L499" t="s">
        <v>49</v>
      </c>
      <c r="M499" t="s">
        <v>305</v>
      </c>
      <c r="N499" t="s">
        <v>51</v>
      </c>
      <c r="AC499" t="s">
        <v>54</v>
      </c>
    </row>
    <row r="500" spans="1:34" hidden="1" x14ac:dyDescent="0.35">
      <c r="A500" t="s">
        <v>1813</v>
      </c>
      <c r="B500" t="s">
        <v>1814</v>
      </c>
      <c r="C500" t="s">
        <v>62</v>
      </c>
      <c r="D500">
        <v>39</v>
      </c>
      <c r="E500">
        <v>22278</v>
      </c>
      <c r="F500" t="s">
        <v>527</v>
      </c>
      <c r="G500" t="s">
        <v>528</v>
      </c>
      <c r="H500" t="s">
        <v>349</v>
      </c>
      <c r="I500" t="s">
        <v>350</v>
      </c>
      <c r="K500" t="s">
        <v>529</v>
      </c>
      <c r="L500" t="s">
        <v>49</v>
      </c>
      <c r="M500" t="s">
        <v>98</v>
      </c>
      <c r="N500" t="s">
        <v>69</v>
      </c>
      <c r="O500" t="s">
        <v>222</v>
      </c>
      <c r="X500" t="s">
        <v>736</v>
      </c>
      <c r="AC500" t="s">
        <v>54</v>
      </c>
      <c r="AH500" t="s">
        <v>354</v>
      </c>
    </row>
    <row r="501" spans="1:34" hidden="1" x14ac:dyDescent="0.35">
      <c r="A501" t="s">
        <v>1815</v>
      </c>
      <c r="B501" t="s">
        <v>920</v>
      </c>
      <c r="C501" t="s">
        <v>36</v>
      </c>
      <c r="D501">
        <v>0</v>
      </c>
      <c r="E501">
        <v>1117</v>
      </c>
      <c r="F501" t="s">
        <v>116</v>
      </c>
      <c r="H501" t="s">
        <v>39</v>
      </c>
      <c r="I501" t="s">
        <v>40</v>
      </c>
      <c r="K501" t="s">
        <v>39</v>
      </c>
      <c r="M501" t="s">
        <v>41</v>
      </c>
      <c r="N501" t="s">
        <v>42</v>
      </c>
      <c r="O501" t="s">
        <v>227</v>
      </c>
      <c r="AC501" t="s">
        <v>54</v>
      </c>
      <c r="AH501" t="s">
        <v>43</v>
      </c>
    </row>
    <row r="502" spans="1:34" hidden="1" x14ac:dyDescent="0.35">
      <c r="A502" t="s">
        <v>1816</v>
      </c>
      <c r="B502" t="s">
        <v>1817</v>
      </c>
      <c r="C502" t="s">
        <v>62</v>
      </c>
      <c r="D502">
        <v>350</v>
      </c>
      <c r="E502">
        <v>763826</v>
      </c>
      <c r="F502" t="s">
        <v>1818</v>
      </c>
      <c r="G502" t="s">
        <v>1819</v>
      </c>
      <c r="H502" t="s">
        <v>219</v>
      </c>
      <c r="I502" t="s">
        <v>220</v>
      </c>
      <c r="K502" t="s">
        <v>221</v>
      </c>
      <c r="M502" t="s">
        <v>161</v>
      </c>
      <c r="N502" t="s">
        <v>69</v>
      </c>
      <c r="O502" t="s">
        <v>222</v>
      </c>
      <c r="AC502" t="s">
        <v>54</v>
      </c>
      <c r="AD502" t="s">
        <v>82</v>
      </c>
    </row>
    <row r="503" spans="1:34" hidden="1" x14ac:dyDescent="0.35">
      <c r="A503" t="s">
        <v>1820</v>
      </c>
      <c r="B503" t="s">
        <v>1821</v>
      </c>
      <c r="C503" t="s">
        <v>62</v>
      </c>
      <c r="D503">
        <v>172</v>
      </c>
      <c r="E503">
        <v>75032</v>
      </c>
      <c r="F503" t="s">
        <v>1822</v>
      </c>
      <c r="G503" t="s">
        <v>1823</v>
      </c>
      <c r="H503" t="s">
        <v>1824</v>
      </c>
      <c r="I503" t="s">
        <v>1825</v>
      </c>
      <c r="K503" t="s">
        <v>1826</v>
      </c>
      <c r="M503" t="s">
        <v>110</v>
      </c>
      <c r="N503" t="s">
        <v>69</v>
      </c>
      <c r="W503" s="2">
        <v>6.1264612656127298E+39</v>
      </c>
      <c r="AC503" t="s">
        <v>54</v>
      </c>
      <c r="AH503" t="s">
        <v>1827</v>
      </c>
    </row>
    <row r="504" spans="1:34" hidden="1" x14ac:dyDescent="0.35">
      <c r="A504" t="s">
        <v>1828</v>
      </c>
      <c r="B504" t="s">
        <v>1829</v>
      </c>
      <c r="C504" t="s">
        <v>62</v>
      </c>
      <c r="D504">
        <v>151</v>
      </c>
      <c r="E504">
        <v>280451</v>
      </c>
      <c r="F504" t="s">
        <v>1830</v>
      </c>
      <c r="H504" t="s">
        <v>176</v>
      </c>
      <c r="I504" t="s">
        <v>177</v>
      </c>
      <c r="K504" t="s">
        <v>179</v>
      </c>
      <c r="N504" t="s">
        <v>69</v>
      </c>
      <c r="P504" t="s">
        <v>180</v>
      </c>
      <c r="AC504" t="s">
        <v>54</v>
      </c>
      <c r="AH504" t="s">
        <v>181</v>
      </c>
    </row>
    <row r="505" spans="1:34" hidden="1" x14ac:dyDescent="0.35">
      <c r="A505" t="s">
        <v>1831</v>
      </c>
      <c r="B505" t="s">
        <v>1653</v>
      </c>
      <c r="C505" t="s">
        <v>62</v>
      </c>
      <c r="D505">
        <v>6</v>
      </c>
      <c r="E505">
        <v>1583</v>
      </c>
      <c r="F505" t="s">
        <v>548</v>
      </c>
      <c r="G505" t="s">
        <v>549</v>
      </c>
      <c r="H505" t="s">
        <v>362</v>
      </c>
      <c r="I505" t="s">
        <v>97</v>
      </c>
      <c r="K505" t="s">
        <v>363</v>
      </c>
      <c r="M505" t="s">
        <v>98</v>
      </c>
      <c r="N505" t="s">
        <v>69</v>
      </c>
      <c r="O505" t="s">
        <v>550</v>
      </c>
      <c r="AH505" t="s">
        <v>1832</v>
      </c>
    </row>
    <row r="506" spans="1:34" hidden="1" x14ac:dyDescent="0.35">
      <c r="A506" t="s">
        <v>1833</v>
      </c>
      <c r="B506" t="s">
        <v>1834</v>
      </c>
      <c r="C506" t="s">
        <v>36</v>
      </c>
      <c r="D506">
        <v>80</v>
      </c>
      <c r="E506">
        <v>139223</v>
      </c>
      <c r="F506" t="s">
        <v>1835</v>
      </c>
      <c r="G506" t="s">
        <v>1836</v>
      </c>
      <c r="H506" t="s">
        <v>39</v>
      </c>
      <c r="I506" t="s">
        <v>40</v>
      </c>
      <c r="K506" t="s">
        <v>39</v>
      </c>
      <c r="M506" t="s">
        <v>41</v>
      </c>
      <c r="N506" t="s">
        <v>42</v>
      </c>
      <c r="AC506" t="s">
        <v>54</v>
      </c>
      <c r="AH506" t="s">
        <v>1837</v>
      </c>
    </row>
    <row r="507" spans="1:34" hidden="1" x14ac:dyDescent="0.35">
      <c r="A507" t="s">
        <v>1838</v>
      </c>
      <c r="B507" t="s">
        <v>1839</v>
      </c>
      <c r="C507" t="s">
        <v>73</v>
      </c>
      <c r="D507">
        <v>38</v>
      </c>
      <c r="E507">
        <v>17834</v>
      </c>
      <c r="F507" t="s">
        <v>433</v>
      </c>
      <c r="G507" t="s">
        <v>434</v>
      </c>
      <c r="H507" t="s">
        <v>435</v>
      </c>
      <c r="I507" t="s">
        <v>436</v>
      </c>
      <c r="K507" t="s">
        <v>437</v>
      </c>
      <c r="M507" t="s">
        <v>438</v>
      </c>
      <c r="N507" t="s">
        <v>80</v>
      </c>
      <c r="AC507" t="s">
        <v>54</v>
      </c>
      <c r="AD507" t="s">
        <v>82</v>
      </c>
      <c r="AH507" t="s">
        <v>1285</v>
      </c>
    </row>
    <row r="508" spans="1:34" hidden="1" x14ac:dyDescent="0.35">
      <c r="A508" s="1" t="s">
        <v>1840</v>
      </c>
      <c r="B508" t="s">
        <v>857</v>
      </c>
      <c r="C508" t="s">
        <v>62</v>
      </c>
      <c r="D508">
        <v>11716</v>
      </c>
      <c r="E508">
        <v>1209373</v>
      </c>
      <c r="F508" t="s">
        <v>258</v>
      </c>
      <c r="G508" t="s">
        <v>259</v>
      </c>
      <c r="H508" t="s">
        <v>260</v>
      </c>
      <c r="I508" t="s">
        <v>261</v>
      </c>
      <c r="J508" t="s">
        <v>262</v>
      </c>
      <c r="K508" t="s">
        <v>263</v>
      </c>
      <c r="M508" t="s">
        <v>264</v>
      </c>
      <c r="N508" t="s">
        <v>69</v>
      </c>
      <c r="O508" t="s">
        <v>265</v>
      </c>
      <c r="AC508" t="s">
        <v>54</v>
      </c>
      <c r="AH508" t="s">
        <v>719</v>
      </c>
    </row>
    <row r="509" spans="1:34" hidden="1" x14ac:dyDescent="0.35">
      <c r="A509" t="s">
        <v>1841</v>
      </c>
      <c r="B509" t="s">
        <v>1842</v>
      </c>
      <c r="C509" t="s">
        <v>62</v>
      </c>
      <c r="D509">
        <v>0</v>
      </c>
      <c r="E509">
        <v>277</v>
      </c>
      <c r="F509" t="s">
        <v>559</v>
      </c>
      <c r="H509" t="s">
        <v>560</v>
      </c>
      <c r="I509" t="s">
        <v>97</v>
      </c>
      <c r="K509" t="s">
        <v>560</v>
      </c>
      <c r="M509" t="s">
        <v>561</v>
      </c>
      <c r="N509" t="s">
        <v>69</v>
      </c>
      <c r="AH509" t="s">
        <v>1002</v>
      </c>
    </row>
    <row r="510" spans="1:34" hidden="1" x14ac:dyDescent="0.35">
      <c r="A510" t="s">
        <v>1843</v>
      </c>
      <c r="B510" t="s">
        <v>479</v>
      </c>
      <c r="C510" t="s">
        <v>36</v>
      </c>
      <c r="D510">
        <v>0</v>
      </c>
      <c r="E510">
        <v>905</v>
      </c>
      <c r="F510" t="s">
        <v>116</v>
      </c>
      <c r="H510" t="s">
        <v>39</v>
      </c>
      <c r="I510" t="s">
        <v>40</v>
      </c>
      <c r="K510" t="s">
        <v>39</v>
      </c>
      <c r="M510" t="s">
        <v>41</v>
      </c>
      <c r="N510" t="s">
        <v>42</v>
      </c>
      <c r="O510" t="s">
        <v>148</v>
      </c>
      <c r="AC510" t="s">
        <v>54</v>
      </c>
      <c r="AH510" t="s">
        <v>43</v>
      </c>
    </row>
    <row r="511" spans="1:34" hidden="1" x14ac:dyDescent="0.35">
      <c r="A511" t="s">
        <v>1844</v>
      </c>
      <c r="B511" t="s">
        <v>1845</v>
      </c>
      <c r="C511" t="s">
        <v>62</v>
      </c>
      <c r="D511">
        <v>10</v>
      </c>
      <c r="E511">
        <v>17995</v>
      </c>
      <c r="F511" t="s">
        <v>666</v>
      </c>
      <c r="H511" t="s">
        <v>96</v>
      </c>
      <c r="I511" t="s">
        <v>97</v>
      </c>
      <c r="K511" t="s">
        <v>96</v>
      </c>
      <c r="M511" t="s">
        <v>98</v>
      </c>
      <c r="N511" t="s">
        <v>69</v>
      </c>
      <c r="AH511" t="s">
        <v>99</v>
      </c>
    </row>
    <row r="512" spans="1:34" x14ac:dyDescent="0.35">
      <c r="A512" t="s">
        <v>1846</v>
      </c>
      <c r="B512" t="s">
        <v>1847</v>
      </c>
      <c r="C512" t="s">
        <v>62</v>
      </c>
      <c r="D512">
        <v>83</v>
      </c>
      <c r="E512">
        <v>48647</v>
      </c>
      <c r="F512" t="s">
        <v>105</v>
      </c>
      <c r="G512" t="s">
        <v>106</v>
      </c>
      <c r="H512" t="s">
        <v>107</v>
      </c>
      <c r="I512" t="s">
        <v>108</v>
      </c>
      <c r="J512" t="s">
        <v>109</v>
      </c>
      <c r="K512" t="s">
        <v>107</v>
      </c>
      <c r="M512" t="s">
        <v>110</v>
      </c>
      <c r="N512" t="s">
        <v>69</v>
      </c>
      <c r="O512" t="s">
        <v>111</v>
      </c>
      <c r="AA512" t="s">
        <v>112</v>
      </c>
      <c r="AC512" t="s">
        <v>54</v>
      </c>
      <c r="AH512" t="s">
        <v>1848</v>
      </c>
    </row>
    <row r="513" spans="1:34" hidden="1" x14ac:dyDescent="0.35">
      <c r="A513" t="s">
        <v>1849</v>
      </c>
      <c r="B513" t="s">
        <v>312</v>
      </c>
      <c r="C513" t="s">
        <v>62</v>
      </c>
      <c r="D513">
        <v>11220</v>
      </c>
      <c r="E513">
        <v>1154903</v>
      </c>
      <c r="F513" t="s">
        <v>701</v>
      </c>
      <c r="G513" t="s">
        <v>314</v>
      </c>
      <c r="H513" t="s">
        <v>315</v>
      </c>
      <c r="I513" t="s">
        <v>316</v>
      </c>
      <c r="K513" t="s">
        <v>317</v>
      </c>
      <c r="M513" t="s">
        <v>68</v>
      </c>
      <c r="N513" t="s">
        <v>69</v>
      </c>
      <c r="AD513" t="s">
        <v>82</v>
      </c>
      <c r="AH513" t="s">
        <v>1361</v>
      </c>
    </row>
    <row r="514" spans="1:34" hidden="1" x14ac:dyDescent="0.35">
      <c r="A514" t="s">
        <v>1850</v>
      </c>
      <c r="B514" t="s">
        <v>1851</v>
      </c>
      <c r="C514" t="s">
        <v>202</v>
      </c>
      <c r="D514">
        <v>69</v>
      </c>
      <c r="E514">
        <v>99969</v>
      </c>
      <c r="F514" t="s">
        <v>590</v>
      </c>
      <c r="G514" t="s">
        <v>591</v>
      </c>
      <c r="H514" t="s">
        <v>592</v>
      </c>
      <c r="I514" t="s">
        <v>593</v>
      </c>
      <c r="J514" t="s">
        <v>594</v>
      </c>
      <c r="K514" t="s">
        <v>592</v>
      </c>
      <c r="M514" t="s">
        <v>595</v>
      </c>
      <c r="N514" t="s">
        <v>209</v>
      </c>
      <c r="O514" t="s">
        <v>596</v>
      </c>
      <c r="AC514" t="s">
        <v>54</v>
      </c>
    </row>
    <row r="515" spans="1:34" hidden="1" x14ac:dyDescent="0.35">
      <c r="A515" t="s">
        <v>1852</v>
      </c>
      <c r="B515" t="s">
        <v>331</v>
      </c>
      <c r="C515" t="s">
        <v>62</v>
      </c>
      <c r="D515">
        <v>28872</v>
      </c>
      <c r="E515">
        <v>2967735</v>
      </c>
      <c r="F515" t="s">
        <v>258</v>
      </c>
      <c r="G515" t="s">
        <v>259</v>
      </c>
      <c r="H515" t="s">
        <v>260</v>
      </c>
      <c r="I515" t="s">
        <v>261</v>
      </c>
      <c r="J515" t="s">
        <v>262</v>
      </c>
      <c r="K515" t="s">
        <v>263</v>
      </c>
      <c r="M515" t="s">
        <v>264</v>
      </c>
      <c r="N515" t="s">
        <v>69</v>
      </c>
      <c r="O515" t="s">
        <v>909</v>
      </c>
      <c r="AC515" t="s">
        <v>54</v>
      </c>
      <c r="AH515" t="s">
        <v>1853</v>
      </c>
    </row>
    <row r="516" spans="1:34" hidden="1" x14ac:dyDescent="0.35">
      <c r="A516" t="s">
        <v>1854</v>
      </c>
      <c r="B516" t="s">
        <v>420</v>
      </c>
      <c r="C516" t="s">
        <v>62</v>
      </c>
      <c r="D516">
        <v>1588</v>
      </c>
      <c r="E516">
        <v>675371</v>
      </c>
      <c r="F516" t="s">
        <v>120</v>
      </c>
      <c r="G516" t="s">
        <v>121</v>
      </c>
      <c r="H516" t="s">
        <v>122</v>
      </c>
      <c r="I516" t="s">
        <v>123</v>
      </c>
      <c r="K516" t="s">
        <v>124</v>
      </c>
      <c r="M516" t="s">
        <v>125</v>
      </c>
      <c r="N516" t="s">
        <v>69</v>
      </c>
      <c r="AA516" t="s">
        <v>213</v>
      </c>
      <c r="AH516" t="s">
        <v>1855</v>
      </c>
    </row>
    <row r="517" spans="1:34" hidden="1" x14ac:dyDescent="0.35">
      <c r="A517" t="s">
        <v>1856</v>
      </c>
      <c r="B517" t="s">
        <v>1857</v>
      </c>
      <c r="C517" t="s">
        <v>62</v>
      </c>
      <c r="D517">
        <v>0</v>
      </c>
      <c r="E517">
        <v>4</v>
      </c>
      <c r="F517" t="s">
        <v>1858</v>
      </c>
      <c r="G517" t="s">
        <v>1859</v>
      </c>
      <c r="H517" t="s">
        <v>1803</v>
      </c>
      <c r="I517" t="s">
        <v>97</v>
      </c>
      <c r="K517" t="s">
        <v>1804</v>
      </c>
      <c r="N517" t="s">
        <v>69</v>
      </c>
      <c r="S517" t="s">
        <v>1860</v>
      </c>
      <c r="AC517" t="s">
        <v>54</v>
      </c>
    </row>
    <row r="518" spans="1:34" hidden="1" x14ac:dyDescent="0.35">
      <c r="A518" s="1" t="s">
        <v>1861</v>
      </c>
      <c r="B518" t="s">
        <v>1109</v>
      </c>
      <c r="C518" t="s">
        <v>36</v>
      </c>
      <c r="D518">
        <v>0</v>
      </c>
      <c r="E518">
        <v>905</v>
      </c>
      <c r="F518" t="s">
        <v>58</v>
      </c>
      <c r="H518" t="s">
        <v>39</v>
      </c>
      <c r="I518" t="s">
        <v>40</v>
      </c>
      <c r="K518" t="s">
        <v>39</v>
      </c>
      <c r="M518" t="s">
        <v>41</v>
      </c>
      <c r="N518" t="s">
        <v>42</v>
      </c>
      <c r="O518" t="s">
        <v>59</v>
      </c>
      <c r="AC518" t="s">
        <v>54</v>
      </c>
      <c r="AH518" t="s">
        <v>43</v>
      </c>
    </row>
    <row r="519" spans="1:34" hidden="1" x14ac:dyDescent="0.35">
      <c r="A519" t="s">
        <v>1862</v>
      </c>
      <c r="B519" t="s">
        <v>861</v>
      </c>
      <c r="C519" t="s">
        <v>36</v>
      </c>
      <c r="D519">
        <v>823</v>
      </c>
      <c r="E519">
        <v>198435</v>
      </c>
      <c r="F519" t="s">
        <v>971</v>
      </c>
      <c r="G519" t="s">
        <v>972</v>
      </c>
      <c r="H519" t="s">
        <v>864</v>
      </c>
      <c r="I519" t="s">
        <v>865</v>
      </c>
      <c r="K519" t="s">
        <v>866</v>
      </c>
      <c r="M519" t="s">
        <v>98</v>
      </c>
      <c r="N519" t="s">
        <v>411</v>
      </c>
      <c r="U519" t="s">
        <v>867</v>
      </c>
      <c r="AC519" t="s">
        <v>54</v>
      </c>
      <c r="AH519" t="s">
        <v>868</v>
      </c>
    </row>
    <row r="520" spans="1:34" hidden="1" x14ac:dyDescent="0.35">
      <c r="A520" t="s">
        <v>1863</v>
      </c>
      <c r="B520" t="s">
        <v>1864</v>
      </c>
      <c r="C520" t="s">
        <v>62</v>
      </c>
      <c r="D520">
        <v>144</v>
      </c>
      <c r="E520">
        <v>61017</v>
      </c>
      <c r="F520" t="s">
        <v>1822</v>
      </c>
      <c r="G520" t="s">
        <v>1823</v>
      </c>
      <c r="H520" t="s">
        <v>1824</v>
      </c>
      <c r="I520" t="s">
        <v>1825</v>
      </c>
      <c r="K520" t="s">
        <v>1826</v>
      </c>
      <c r="M520" t="s">
        <v>110</v>
      </c>
      <c r="N520" t="s">
        <v>69</v>
      </c>
      <c r="W520" s="2">
        <v>6.1264612656127298E+39</v>
      </c>
      <c r="AC520" t="s">
        <v>54</v>
      </c>
      <c r="AH520" t="s">
        <v>1827</v>
      </c>
    </row>
    <row r="521" spans="1:34" hidden="1" x14ac:dyDescent="0.35">
      <c r="A521" t="s">
        <v>1865</v>
      </c>
      <c r="B521" t="s">
        <v>1866</v>
      </c>
      <c r="C521" t="s">
        <v>36</v>
      </c>
      <c r="D521">
        <v>170</v>
      </c>
      <c r="E521">
        <v>380925</v>
      </c>
      <c r="F521" t="s">
        <v>1380</v>
      </c>
      <c r="G521" t="s">
        <v>1381</v>
      </c>
      <c r="H521" t="s">
        <v>727</v>
      </c>
      <c r="I521" t="s">
        <v>728</v>
      </c>
      <c r="J521" t="s">
        <v>729</v>
      </c>
      <c r="K521" t="s">
        <v>730</v>
      </c>
      <c r="N521" t="s">
        <v>731</v>
      </c>
      <c r="AA521" t="s">
        <v>1382</v>
      </c>
      <c r="AC521" t="s">
        <v>54</v>
      </c>
      <c r="AD521" t="s">
        <v>1320</v>
      </c>
      <c r="AH521" t="s">
        <v>1867</v>
      </c>
    </row>
    <row r="522" spans="1:34" hidden="1" x14ac:dyDescent="0.35">
      <c r="A522" t="s">
        <v>1868</v>
      </c>
      <c r="B522" t="s">
        <v>1869</v>
      </c>
      <c r="C522" t="s">
        <v>62</v>
      </c>
      <c r="D522">
        <v>68</v>
      </c>
      <c r="E522">
        <v>30289</v>
      </c>
      <c r="F522" t="s">
        <v>678</v>
      </c>
      <c r="G522" t="s">
        <v>679</v>
      </c>
      <c r="H522" t="s">
        <v>680</v>
      </c>
      <c r="I522" t="s">
        <v>681</v>
      </c>
      <c r="J522" t="s">
        <v>680</v>
      </c>
      <c r="K522" t="s">
        <v>680</v>
      </c>
      <c r="M522" t="s">
        <v>98</v>
      </c>
      <c r="N522" t="s">
        <v>69</v>
      </c>
      <c r="W522">
        <v>78801</v>
      </c>
      <c r="AC522" t="s">
        <v>54</v>
      </c>
      <c r="AH522" t="s">
        <v>1681</v>
      </c>
    </row>
    <row r="523" spans="1:34" hidden="1" x14ac:dyDescent="0.35">
      <c r="A523" t="s">
        <v>1870</v>
      </c>
      <c r="B523" t="s">
        <v>1871</v>
      </c>
      <c r="C523" t="s">
        <v>62</v>
      </c>
      <c r="D523">
        <v>4156</v>
      </c>
      <c r="E523">
        <v>2657857</v>
      </c>
      <c r="F523" t="s">
        <v>1872</v>
      </c>
      <c r="H523" t="s">
        <v>176</v>
      </c>
      <c r="I523" t="s">
        <v>177</v>
      </c>
      <c r="K523" t="s">
        <v>179</v>
      </c>
      <c r="L523" t="s">
        <v>134</v>
      </c>
      <c r="M523" t="s">
        <v>1506</v>
      </c>
      <c r="N523" t="s">
        <v>69</v>
      </c>
      <c r="P523" t="s">
        <v>180</v>
      </c>
      <c r="AC523" t="s">
        <v>54</v>
      </c>
      <c r="AD523" t="s">
        <v>82</v>
      </c>
      <c r="AH523" t="s">
        <v>1137</v>
      </c>
    </row>
    <row r="524" spans="1:34" hidden="1" x14ac:dyDescent="0.35">
      <c r="A524" t="s">
        <v>1873</v>
      </c>
      <c r="B524" t="s">
        <v>989</v>
      </c>
      <c r="C524" t="s">
        <v>73</v>
      </c>
      <c r="D524">
        <v>189</v>
      </c>
      <c r="E524">
        <v>79886</v>
      </c>
      <c r="F524" t="s">
        <v>433</v>
      </c>
      <c r="G524" t="s">
        <v>434</v>
      </c>
      <c r="H524" t="s">
        <v>435</v>
      </c>
      <c r="I524" t="s">
        <v>436</v>
      </c>
      <c r="K524" t="s">
        <v>437</v>
      </c>
      <c r="M524" t="s">
        <v>438</v>
      </c>
      <c r="N524" t="s">
        <v>80</v>
      </c>
      <c r="AC524" t="s">
        <v>54</v>
      </c>
      <c r="AD524" t="s">
        <v>82</v>
      </c>
      <c r="AH524" t="s">
        <v>439</v>
      </c>
    </row>
    <row r="525" spans="1:34" hidden="1" x14ac:dyDescent="0.35">
      <c r="A525" s="1" t="s">
        <v>1874</v>
      </c>
      <c r="B525" t="s">
        <v>1875</v>
      </c>
      <c r="C525" t="s">
        <v>62</v>
      </c>
      <c r="D525">
        <v>87</v>
      </c>
      <c r="E525">
        <v>94493</v>
      </c>
      <c r="F525" t="s">
        <v>1876</v>
      </c>
      <c r="H525" t="s">
        <v>176</v>
      </c>
      <c r="I525" t="s">
        <v>177</v>
      </c>
      <c r="J525" t="s">
        <v>178</v>
      </c>
      <c r="K525" t="s">
        <v>179</v>
      </c>
      <c r="N525" t="s">
        <v>69</v>
      </c>
      <c r="P525" t="s">
        <v>180</v>
      </c>
      <c r="AH525" t="s">
        <v>181</v>
      </c>
    </row>
    <row r="526" spans="1:34" hidden="1" x14ac:dyDescent="0.35">
      <c r="A526" t="s">
        <v>1877</v>
      </c>
      <c r="B526" t="s">
        <v>526</v>
      </c>
      <c r="C526" t="s">
        <v>62</v>
      </c>
      <c r="D526">
        <v>146</v>
      </c>
      <c r="E526">
        <v>69601</v>
      </c>
      <c r="F526" t="s">
        <v>527</v>
      </c>
      <c r="G526" t="s">
        <v>528</v>
      </c>
      <c r="H526" t="s">
        <v>349</v>
      </c>
      <c r="I526" t="s">
        <v>350</v>
      </c>
      <c r="K526" t="s">
        <v>529</v>
      </c>
      <c r="L526" t="s">
        <v>49</v>
      </c>
      <c r="M526" t="s">
        <v>98</v>
      </c>
      <c r="N526" t="s">
        <v>69</v>
      </c>
      <c r="S526" t="s">
        <v>530</v>
      </c>
      <c r="AC526" t="s">
        <v>54</v>
      </c>
      <c r="AH526" t="s">
        <v>531</v>
      </c>
    </row>
    <row r="527" spans="1:34" hidden="1" x14ac:dyDescent="0.35">
      <c r="A527" t="s">
        <v>1878</v>
      </c>
      <c r="B527" t="s">
        <v>1004</v>
      </c>
      <c r="C527" t="s">
        <v>62</v>
      </c>
      <c r="D527">
        <v>150</v>
      </c>
      <c r="E527">
        <v>59502</v>
      </c>
      <c r="F527" t="s">
        <v>1879</v>
      </c>
      <c r="G527" t="s">
        <v>1880</v>
      </c>
      <c r="H527" t="s">
        <v>141</v>
      </c>
      <c r="I527" t="s">
        <v>142</v>
      </c>
      <c r="K527" t="s">
        <v>143</v>
      </c>
      <c r="M527" t="s">
        <v>98</v>
      </c>
      <c r="N527" t="s">
        <v>69</v>
      </c>
      <c r="W527" s="2">
        <v>6.85016850568509E+129</v>
      </c>
      <c r="AA527" t="s">
        <v>509</v>
      </c>
      <c r="AC527" t="s">
        <v>54</v>
      </c>
      <c r="AH527" t="s">
        <v>145</v>
      </c>
    </row>
    <row r="528" spans="1:34" hidden="1" x14ac:dyDescent="0.35">
      <c r="A528" t="s">
        <v>1881</v>
      </c>
      <c r="B528" t="s">
        <v>156</v>
      </c>
      <c r="C528" t="s">
        <v>36</v>
      </c>
      <c r="D528">
        <v>0</v>
      </c>
      <c r="E528">
        <v>1358</v>
      </c>
      <c r="F528" t="s">
        <v>58</v>
      </c>
      <c r="H528" t="s">
        <v>39</v>
      </c>
      <c r="I528" t="s">
        <v>40</v>
      </c>
      <c r="K528" t="s">
        <v>39</v>
      </c>
      <c r="M528" t="s">
        <v>41</v>
      </c>
      <c r="N528" t="s">
        <v>42</v>
      </c>
      <c r="O528" t="s">
        <v>59</v>
      </c>
      <c r="AC528" t="s">
        <v>54</v>
      </c>
      <c r="AH528" t="s">
        <v>43</v>
      </c>
    </row>
    <row r="529" spans="1:34" hidden="1" x14ac:dyDescent="0.35">
      <c r="A529" t="s">
        <v>1882</v>
      </c>
      <c r="B529" t="s">
        <v>1461</v>
      </c>
      <c r="C529" t="s">
        <v>62</v>
      </c>
      <c r="D529">
        <v>29</v>
      </c>
      <c r="E529">
        <v>7656</v>
      </c>
      <c r="F529" t="s">
        <v>475</v>
      </c>
      <c r="G529" t="s">
        <v>361</v>
      </c>
      <c r="H529" t="s">
        <v>476</v>
      </c>
      <c r="I529" t="s">
        <v>97</v>
      </c>
      <c r="K529" t="s">
        <v>476</v>
      </c>
      <c r="M529" t="s">
        <v>98</v>
      </c>
      <c r="N529" t="s">
        <v>69</v>
      </c>
      <c r="O529" t="s">
        <v>343</v>
      </c>
      <c r="AH529" t="s">
        <v>1883</v>
      </c>
    </row>
    <row r="530" spans="1:34" hidden="1" x14ac:dyDescent="0.35">
      <c r="A530" t="s">
        <v>1884</v>
      </c>
      <c r="B530" t="s">
        <v>1885</v>
      </c>
      <c r="C530" t="s">
        <v>202</v>
      </c>
      <c r="D530">
        <v>39</v>
      </c>
      <c r="E530">
        <v>46442</v>
      </c>
      <c r="F530" t="s">
        <v>203</v>
      </c>
      <c r="G530" t="s">
        <v>204</v>
      </c>
      <c r="H530" t="s">
        <v>205</v>
      </c>
      <c r="I530" t="s">
        <v>206</v>
      </c>
      <c r="K530" t="s">
        <v>207</v>
      </c>
      <c r="M530" t="s">
        <v>208</v>
      </c>
      <c r="N530" t="s">
        <v>209</v>
      </c>
      <c r="S530" t="s">
        <v>210</v>
      </c>
      <c r="AC530" t="s">
        <v>54</v>
      </c>
    </row>
    <row r="531" spans="1:34" hidden="1" x14ac:dyDescent="0.35">
      <c r="A531" t="s">
        <v>1886</v>
      </c>
      <c r="B531" t="s">
        <v>1887</v>
      </c>
      <c r="C531" t="s">
        <v>62</v>
      </c>
      <c r="D531">
        <v>611</v>
      </c>
      <c r="E531">
        <v>957511</v>
      </c>
      <c r="F531" t="s">
        <v>1888</v>
      </c>
      <c r="H531" t="s">
        <v>176</v>
      </c>
      <c r="I531" t="s">
        <v>177</v>
      </c>
      <c r="K531" t="s">
        <v>179</v>
      </c>
      <c r="N531" t="s">
        <v>69</v>
      </c>
      <c r="P531" t="s">
        <v>180</v>
      </c>
      <c r="AH531" t="s">
        <v>181</v>
      </c>
    </row>
    <row r="532" spans="1:34" hidden="1" x14ac:dyDescent="0.35">
      <c r="A532" t="s">
        <v>1889</v>
      </c>
      <c r="B532" t="s">
        <v>1027</v>
      </c>
      <c r="C532" t="s">
        <v>36</v>
      </c>
      <c r="D532">
        <v>836</v>
      </c>
      <c r="E532">
        <v>1752751</v>
      </c>
      <c r="F532" t="s">
        <v>1028</v>
      </c>
      <c r="G532" t="s">
        <v>600</v>
      </c>
      <c r="H532" t="s">
        <v>601</v>
      </c>
      <c r="I532" t="s">
        <v>602</v>
      </c>
      <c r="K532" t="s">
        <v>603</v>
      </c>
      <c r="M532" t="s">
        <v>318</v>
      </c>
      <c r="N532" t="s">
        <v>604</v>
      </c>
      <c r="AH532" t="s">
        <v>1029</v>
      </c>
    </row>
    <row r="533" spans="1:34" hidden="1" x14ac:dyDescent="0.35">
      <c r="A533" t="s">
        <v>1890</v>
      </c>
      <c r="B533" t="s">
        <v>1891</v>
      </c>
      <c r="C533" t="s">
        <v>62</v>
      </c>
      <c r="D533">
        <v>3990</v>
      </c>
      <c r="E533">
        <v>555995</v>
      </c>
      <c r="F533" t="s">
        <v>1892</v>
      </c>
      <c r="G533" t="s">
        <v>1618</v>
      </c>
      <c r="H533" t="s">
        <v>1893</v>
      </c>
      <c r="I533" t="s">
        <v>1894</v>
      </c>
      <c r="J533" t="s">
        <v>1895</v>
      </c>
      <c r="K533" t="s">
        <v>1896</v>
      </c>
      <c r="M533" t="s">
        <v>537</v>
      </c>
      <c r="N533" t="s">
        <v>69</v>
      </c>
      <c r="AC533" t="s">
        <v>54</v>
      </c>
      <c r="AH533" t="s">
        <v>1897</v>
      </c>
    </row>
    <row r="534" spans="1:34" hidden="1" x14ac:dyDescent="0.35">
      <c r="A534" t="s">
        <v>1898</v>
      </c>
      <c r="B534" t="s">
        <v>420</v>
      </c>
      <c r="C534" t="s">
        <v>62</v>
      </c>
      <c r="D534">
        <v>968</v>
      </c>
      <c r="E534">
        <v>596670</v>
      </c>
      <c r="F534" t="s">
        <v>421</v>
      </c>
      <c r="G534" t="s">
        <v>422</v>
      </c>
      <c r="H534" t="s">
        <v>122</v>
      </c>
      <c r="I534" t="s">
        <v>123</v>
      </c>
      <c r="K534" t="s">
        <v>124</v>
      </c>
      <c r="M534" t="s">
        <v>125</v>
      </c>
      <c r="N534" t="s">
        <v>69</v>
      </c>
      <c r="AA534" t="s">
        <v>213</v>
      </c>
      <c r="AH534" t="s">
        <v>1855</v>
      </c>
    </row>
    <row r="535" spans="1:34" hidden="1" x14ac:dyDescent="0.35">
      <c r="A535" t="s">
        <v>1899</v>
      </c>
      <c r="B535" t="s">
        <v>1190</v>
      </c>
      <c r="C535" t="s">
        <v>62</v>
      </c>
      <c r="D535">
        <v>8071</v>
      </c>
      <c r="E535">
        <v>7693731</v>
      </c>
      <c r="F535" t="s">
        <v>323</v>
      </c>
      <c r="G535" t="s">
        <v>314</v>
      </c>
      <c r="H535" t="s">
        <v>315</v>
      </c>
      <c r="I535" t="s">
        <v>316</v>
      </c>
      <c r="K535" t="s">
        <v>317</v>
      </c>
      <c r="M535" t="s">
        <v>324</v>
      </c>
      <c r="N535" t="s">
        <v>69</v>
      </c>
      <c r="AH535" t="s">
        <v>1191</v>
      </c>
    </row>
    <row r="536" spans="1:34" hidden="1" x14ac:dyDescent="0.35">
      <c r="A536" t="s">
        <v>1900</v>
      </c>
      <c r="B536" t="s">
        <v>1901</v>
      </c>
      <c r="C536" t="s">
        <v>36</v>
      </c>
      <c r="D536">
        <v>7</v>
      </c>
      <c r="E536">
        <v>2096</v>
      </c>
      <c r="F536" t="s">
        <v>1163</v>
      </c>
      <c r="G536" t="s">
        <v>1164</v>
      </c>
      <c r="H536" t="s">
        <v>1165</v>
      </c>
      <c r="I536" t="s">
        <v>1166</v>
      </c>
      <c r="J536" t="s">
        <v>1167</v>
      </c>
      <c r="K536" t="s">
        <v>1168</v>
      </c>
      <c r="M536" t="s">
        <v>342</v>
      </c>
      <c r="N536" t="s">
        <v>697</v>
      </c>
      <c r="W536" t="s">
        <v>1169</v>
      </c>
      <c r="AC536" t="s">
        <v>54</v>
      </c>
      <c r="AD536" t="s">
        <v>1170</v>
      </c>
      <c r="AH536" t="s">
        <v>1171</v>
      </c>
    </row>
    <row r="537" spans="1:34" hidden="1" x14ac:dyDescent="0.35">
      <c r="A537" t="s">
        <v>1902</v>
      </c>
      <c r="B537" t="s">
        <v>1903</v>
      </c>
      <c r="C537" t="s">
        <v>62</v>
      </c>
      <c r="D537">
        <v>509</v>
      </c>
      <c r="E537">
        <v>204643</v>
      </c>
      <c r="F537" t="s">
        <v>1337</v>
      </c>
      <c r="G537" t="s">
        <v>1338</v>
      </c>
      <c r="H537" t="s">
        <v>1339</v>
      </c>
      <c r="I537" t="s">
        <v>1340</v>
      </c>
      <c r="K537" t="s">
        <v>1341</v>
      </c>
      <c r="M537" t="s">
        <v>1342</v>
      </c>
      <c r="N537" t="s">
        <v>69</v>
      </c>
      <c r="O537" t="s">
        <v>1343</v>
      </c>
      <c r="AC537" t="s">
        <v>54</v>
      </c>
      <c r="AD537" t="s">
        <v>1344</v>
      </c>
      <c r="AH537" t="s">
        <v>1345</v>
      </c>
    </row>
    <row r="538" spans="1:34" hidden="1" x14ac:dyDescent="0.35">
      <c r="A538" t="s">
        <v>1904</v>
      </c>
      <c r="B538" t="s">
        <v>1905</v>
      </c>
      <c r="C538" t="s">
        <v>73</v>
      </c>
      <c r="D538">
        <v>656</v>
      </c>
      <c r="E538">
        <v>285825</v>
      </c>
      <c r="F538" t="s">
        <v>1906</v>
      </c>
      <c r="G538" t="s">
        <v>1907</v>
      </c>
      <c r="H538" t="s">
        <v>1576</v>
      </c>
      <c r="I538" t="s">
        <v>1577</v>
      </c>
      <c r="K538" t="s">
        <v>1578</v>
      </c>
      <c r="M538" t="s">
        <v>1908</v>
      </c>
      <c r="N538" t="s">
        <v>80</v>
      </c>
      <c r="O538" t="s">
        <v>1580</v>
      </c>
      <c r="AC538" t="s">
        <v>54</v>
      </c>
      <c r="AD538" t="s">
        <v>605</v>
      </c>
      <c r="AH538" t="s">
        <v>1909</v>
      </c>
    </row>
    <row r="539" spans="1:34" hidden="1" x14ac:dyDescent="0.35">
      <c r="A539" t="s">
        <v>1910</v>
      </c>
      <c r="B539" t="s">
        <v>1812</v>
      </c>
      <c r="C539" t="s">
        <v>36</v>
      </c>
      <c r="D539">
        <v>950</v>
      </c>
      <c r="E539">
        <v>528911</v>
      </c>
      <c r="F539" t="s">
        <v>300</v>
      </c>
      <c r="G539" t="s">
        <v>301</v>
      </c>
      <c r="H539" t="s">
        <v>302</v>
      </c>
      <c r="I539" t="s">
        <v>303</v>
      </c>
      <c r="K539" t="s">
        <v>304</v>
      </c>
      <c r="L539" t="s">
        <v>134</v>
      </c>
      <c r="M539" t="s">
        <v>1633</v>
      </c>
      <c r="N539" t="s">
        <v>51</v>
      </c>
      <c r="AC539" t="s">
        <v>54</v>
      </c>
    </row>
    <row r="540" spans="1:34" hidden="1" x14ac:dyDescent="0.35">
      <c r="A540" t="s">
        <v>1911</v>
      </c>
      <c r="B540" t="s">
        <v>224</v>
      </c>
      <c r="C540" t="s">
        <v>36</v>
      </c>
      <c r="D540">
        <v>1</v>
      </c>
      <c r="E540">
        <v>2671</v>
      </c>
      <c r="F540" t="s">
        <v>58</v>
      </c>
      <c r="H540" t="s">
        <v>39</v>
      </c>
      <c r="I540" t="s">
        <v>40</v>
      </c>
      <c r="K540" t="s">
        <v>39</v>
      </c>
      <c r="M540" t="s">
        <v>41</v>
      </c>
      <c r="N540" t="s">
        <v>42</v>
      </c>
      <c r="O540" t="s">
        <v>59</v>
      </c>
      <c r="AC540" t="s">
        <v>54</v>
      </c>
      <c r="AH540" t="s">
        <v>43</v>
      </c>
    </row>
    <row r="541" spans="1:34" hidden="1" x14ac:dyDescent="0.35">
      <c r="A541" t="s">
        <v>1912</v>
      </c>
      <c r="B541" t="s">
        <v>700</v>
      </c>
      <c r="C541" t="s">
        <v>62</v>
      </c>
      <c r="D541">
        <v>41595</v>
      </c>
      <c r="E541">
        <v>25112803</v>
      </c>
      <c r="F541" t="s">
        <v>1731</v>
      </c>
      <c r="G541" t="s">
        <v>1183</v>
      </c>
      <c r="H541" t="s">
        <v>315</v>
      </c>
      <c r="I541" t="s">
        <v>316</v>
      </c>
      <c r="K541" t="s">
        <v>317</v>
      </c>
      <c r="M541" t="s">
        <v>68</v>
      </c>
      <c r="N541" t="s">
        <v>69</v>
      </c>
      <c r="AH541" t="s">
        <v>706</v>
      </c>
    </row>
    <row r="542" spans="1:34" hidden="1" x14ac:dyDescent="0.35">
      <c r="A542" t="s">
        <v>1913</v>
      </c>
      <c r="B542" t="s">
        <v>1914</v>
      </c>
      <c r="C542" t="s">
        <v>62</v>
      </c>
      <c r="D542">
        <v>308</v>
      </c>
      <c r="E542">
        <v>185127</v>
      </c>
      <c r="F542" t="s">
        <v>1915</v>
      </c>
      <c r="H542" t="s">
        <v>176</v>
      </c>
      <c r="I542" t="s">
        <v>177</v>
      </c>
      <c r="J542" t="s">
        <v>178</v>
      </c>
      <c r="K542" t="s">
        <v>179</v>
      </c>
      <c r="M542" t="s">
        <v>254</v>
      </c>
      <c r="N542" t="s">
        <v>69</v>
      </c>
      <c r="P542" t="s">
        <v>180</v>
      </c>
      <c r="AC542" t="s">
        <v>54</v>
      </c>
      <c r="AH542" t="s">
        <v>181</v>
      </c>
    </row>
    <row r="543" spans="1:34" hidden="1" x14ac:dyDescent="0.35">
      <c r="A543" t="s">
        <v>1916</v>
      </c>
      <c r="B543" t="s">
        <v>482</v>
      </c>
      <c r="C543" t="s">
        <v>62</v>
      </c>
      <c r="D543">
        <v>6757</v>
      </c>
      <c r="E543">
        <v>708330</v>
      </c>
      <c r="F543" t="s">
        <v>323</v>
      </c>
      <c r="G543" t="s">
        <v>314</v>
      </c>
      <c r="H543" t="s">
        <v>315</v>
      </c>
      <c r="I543" t="s">
        <v>316</v>
      </c>
      <c r="K543" t="s">
        <v>317</v>
      </c>
      <c r="M543" t="s">
        <v>324</v>
      </c>
      <c r="N543" t="s">
        <v>69</v>
      </c>
      <c r="AH543" t="s">
        <v>483</v>
      </c>
    </row>
    <row r="544" spans="1:34" hidden="1" x14ac:dyDescent="0.35">
      <c r="A544" t="s">
        <v>1917</v>
      </c>
      <c r="B544" t="s">
        <v>1444</v>
      </c>
      <c r="C544" t="s">
        <v>62</v>
      </c>
      <c r="D544">
        <v>77</v>
      </c>
      <c r="E544">
        <v>48012</v>
      </c>
      <c r="F544" t="s">
        <v>442</v>
      </c>
      <c r="G544" t="s">
        <v>443</v>
      </c>
      <c r="H544" t="s">
        <v>167</v>
      </c>
      <c r="I544" t="s">
        <v>97</v>
      </c>
      <c r="K544" t="s">
        <v>168</v>
      </c>
      <c r="N544" t="s">
        <v>69</v>
      </c>
      <c r="O544" t="s">
        <v>169</v>
      </c>
      <c r="AA544" t="s">
        <v>444</v>
      </c>
      <c r="AC544" t="s">
        <v>54</v>
      </c>
      <c r="AH544" t="s">
        <v>172</v>
      </c>
    </row>
    <row r="545" spans="1:34" x14ac:dyDescent="0.35">
      <c r="A545" t="s">
        <v>1918</v>
      </c>
      <c r="B545" t="s">
        <v>1560</v>
      </c>
      <c r="C545" t="s">
        <v>62</v>
      </c>
      <c r="D545">
        <v>158</v>
      </c>
      <c r="E545">
        <v>86275</v>
      </c>
      <c r="F545" t="s">
        <v>105</v>
      </c>
      <c r="G545" t="s">
        <v>106</v>
      </c>
      <c r="H545" t="s">
        <v>107</v>
      </c>
      <c r="I545" t="s">
        <v>108</v>
      </c>
      <c r="J545" t="s">
        <v>109</v>
      </c>
      <c r="K545" t="s">
        <v>107</v>
      </c>
      <c r="M545" t="s">
        <v>110</v>
      </c>
      <c r="N545" t="s">
        <v>69</v>
      </c>
      <c r="O545" t="s">
        <v>111</v>
      </c>
      <c r="AA545" t="s">
        <v>112</v>
      </c>
      <c r="AC545" t="s">
        <v>54</v>
      </c>
      <c r="AH545" t="s">
        <v>1561</v>
      </c>
    </row>
    <row r="546" spans="1:34" hidden="1" x14ac:dyDescent="0.35">
      <c r="A546" t="s">
        <v>1919</v>
      </c>
      <c r="B546" t="s">
        <v>1920</v>
      </c>
      <c r="C546" t="s">
        <v>62</v>
      </c>
      <c r="D546">
        <v>6688</v>
      </c>
      <c r="E546">
        <v>697997</v>
      </c>
      <c r="F546" t="s">
        <v>323</v>
      </c>
      <c r="G546" t="s">
        <v>314</v>
      </c>
      <c r="H546" t="s">
        <v>315</v>
      </c>
      <c r="I546" t="s">
        <v>316</v>
      </c>
      <c r="K546" t="s">
        <v>317</v>
      </c>
      <c r="M546" t="s">
        <v>68</v>
      </c>
      <c r="N546" t="s">
        <v>69</v>
      </c>
      <c r="AH546" t="s">
        <v>1921</v>
      </c>
    </row>
    <row r="547" spans="1:34" hidden="1" x14ac:dyDescent="0.35">
      <c r="A547" t="s">
        <v>1922</v>
      </c>
      <c r="B547" t="s">
        <v>1193</v>
      </c>
      <c r="C547" t="s">
        <v>202</v>
      </c>
      <c r="D547">
        <v>55</v>
      </c>
      <c r="E547">
        <v>37088</v>
      </c>
      <c r="F547" t="s">
        <v>1194</v>
      </c>
      <c r="G547" t="s">
        <v>1195</v>
      </c>
      <c r="H547" t="s">
        <v>1196</v>
      </c>
      <c r="I547" t="s">
        <v>1197</v>
      </c>
      <c r="J547" t="s">
        <v>1198</v>
      </c>
      <c r="K547" t="s">
        <v>1199</v>
      </c>
      <c r="M547" t="s">
        <v>1200</v>
      </c>
      <c r="N547" t="s">
        <v>209</v>
      </c>
      <c r="AC547" t="s">
        <v>54</v>
      </c>
      <c r="AH547" t="s">
        <v>1254</v>
      </c>
    </row>
    <row r="548" spans="1:34" hidden="1" x14ac:dyDescent="0.35">
      <c r="A548" t="s">
        <v>1923</v>
      </c>
      <c r="B548" t="s">
        <v>1109</v>
      </c>
      <c r="C548" t="s">
        <v>36</v>
      </c>
      <c r="D548">
        <v>0</v>
      </c>
      <c r="E548">
        <v>974</v>
      </c>
      <c r="F548" t="s">
        <v>116</v>
      </c>
      <c r="H548" t="s">
        <v>39</v>
      </c>
      <c r="I548" t="s">
        <v>40</v>
      </c>
      <c r="K548" t="s">
        <v>39</v>
      </c>
      <c r="M548" t="s">
        <v>41</v>
      </c>
      <c r="N548" t="s">
        <v>42</v>
      </c>
      <c r="O548" t="s">
        <v>227</v>
      </c>
      <c r="AC548" t="s">
        <v>54</v>
      </c>
      <c r="AH548" t="s">
        <v>43</v>
      </c>
    </row>
    <row r="549" spans="1:34" hidden="1" x14ac:dyDescent="0.35">
      <c r="A549" t="s">
        <v>1924</v>
      </c>
      <c r="B549" t="s">
        <v>1925</v>
      </c>
      <c r="C549" t="s">
        <v>202</v>
      </c>
      <c r="D549">
        <v>20</v>
      </c>
      <c r="E549">
        <v>34825</v>
      </c>
      <c r="F549" t="s">
        <v>590</v>
      </c>
      <c r="G549" t="s">
        <v>591</v>
      </c>
      <c r="H549" t="s">
        <v>592</v>
      </c>
      <c r="I549" t="s">
        <v>593</v>
      </c>
      <c r="J549" t="s">
        <v>594</v>
      </c>
      <c r="K549" t="s">
        <v>592</v>
      </c>
      <c r="M549" t="s">
        <v>595</v>
      </c>
      <c r="N549" t="s">
        <v>209</v>
      </c>
      <c r="O549" t="s">
        <v>596</v>
      </c>
      <c r="AC549" t="s">
        <v>54</v>
      </c>
    </row>
    <row r="550" spans="1:34" hidden="1" x14ac:dyDescent="0.35">
      <c r="A550" t="s">
        <v>1926</v>
      </c>
      <c r="B550" t="s">
        <v>665</v>
      </c>
      <c r="C550" t="s">
        <v>62</v>
      </c>
      <c r="D550">
        <v>26</v>
      </c>
      <c r="E550">
        <v>72473</v>
      </c>
      <c r="F550" t="s">
        <v>666</v>
      </c>
      <c r="H550" t="s">
        <v>96</v>
      </c>
      <c r="I550" t="s">
        <v>97</v>
      </c>
      <c r="K550" t="s">
        <v>96</v>
      </c>
      <c r="M550" t="s">
        <v>98</v>
      </c>
      <c r="N550" t="s">
        <v>69</v>
      </c>
      <c r="AH550" t="s">
        <v>99</v>
      </c>
    </row>
    <row r="551" spans="1:34" hidden="1" x14ac:dyDescent="0.35">
      <c r="A551" t="s">
        <v>1927</v>
      </c>
      <c r="B551" t="s">
        <v>1206</v>
      </c>
      <c r="C551" t="s">
        <v>62</v>
      </c>
      <c r="D551">
        <v>5</v>
      </c>
      <c r="E551">
        <v>1471</v>
      </c>
      <c r="F551" t="s">
        <v>739</v>
      </c>
      <c r="G551" t="s">
        <v>549</v>
      </c>
      <c r="H551" t="s">
        <v>476</v>
      </c>
      <c r="I551" t="s">
        <v>97</v>
      </c>
      <c r="K551" t="s">
        <v>476</v>
      </c>
      <c r="M551" t="s">
        <v>98</v>
      </c>
      <c r="N551" t="s">
        <v>69</v>
      </c>
      <c r="O551" t="s">
        <v>550</v>
      </c>
      <c r="AH551" t="s">
        <v>1928</v>
      </c>
    </row>
    <row r="552" spans="1:34" hidden="1" x14ac:dyDescent="0.35">
      <c r="A552" t="s">
        <v>1929</v>
      </c>
      <c r="B552" t="s">
        <v>1930</v>
      </c>
      <c r="C552" t="s">
        <v>62</v>
      </c>
      <c r="D552">
        <v>36</v>
      </c>
      <c r="E552">
        <v>28668</v>
      </c>
      <c r="F552" t="s">
        <v>1931</v>
      </c>
      <c r="G552" t="s">
        <v>1932</v>
      </c>
      <c r="H552" t="s">
        <v>1933</v>
      </c>
      <c r="I552" t="s">
        <v>1934</v>
      </c>
      <c r="J552" t="s">
        <v>1935</v>
      </c>
      <c r="K552" t="s">
        <v>1935</v>
      </c>
      <c r="M552" t="s">
        <v>1936</v>
      </c>
      <c r="N552" t="s">
        <v>69</v>
      </c>
      <c r="W552" t="s">
        <v>1937</v>
      </c>
      <c r="AC552" t="s">
        <v>54</v>
      </c>
      <c r="AD552" t="s">
        <v>82</v>
      </c>
      <c r="AH552" t="s">
        <v>1938</v>
      </c>
    </row>
    <row r="553" spans="1:34" hidden="1" x14ac:dyDescent="0.35">
      <c r="A553" t="s">
        <v>1939</v>
      </c>
      <c r="B553" t="s">
        <v>931</v>
      </c>
      <c r="C553" t="s">
        <v>290</v>
      </c>
      <c r="D553">
        <v>36</v>
      </c>
      <c r="E553">
        <v>5541</v>
      </c>
      <c r="F553" t="s">
        <v>1175</v>
      </c>
      <c r="G553" t="s">
        <v>1940</v>
      </c>
      <c r="H553" t="s">
        <v>394</v>
      </c>
      <c r="I553" t="s">
        <v>395</v>
      </c>
      <c r="J553" t="s">
        <v>396</v>
      </c>
      <c r="K553" t="s">
        <v>396</v>
      </c>
      <c r="M553" t="s">
        <v>1941</v>
      </c>
      <c r="N553" t="s">
        <v>296</v>
      </c>
      <c r="W553" s="2">
        <v>410140124169</v>
      </c>
      <c r="AC553" t="s">
        <v>54</v>
      </c>
      <c r="AH553" t="s">
        <v>932</v>
      </c>
    </row>
    <row r="554" spans="1:34" hidden="1" x14ac:dyDescent="0.35">
      <c r="A554" t="s">
        <v>1942</v>
      </c>
      <c r="B554" t="s">
        <v>1943</v>
      </c>
      <c r="C554" t="s">
        <v>62</v>
      </c>
      <c r="D554">
        <v>150</v>
      </c>
      <c r="E554">
        <v>59456</v>
      </c>
      <c r="F554" t="s">
        <v>1944</v>
      </c>
      <c r="G554" t="s">
        <v>1945</v>
      </c>
      <c r="H554" t="s">
        <v>141</v>
      </c>
      <c r="I554" t="s">
        <v>142</v>
      </c>
      <c r="K554" t="s">
        <v>143</v>
      </c>
      <c r="M554" t="s">
        <v>98</v>
      </c>
      <c r="N554" t="s">
        <v>69</v>
      </c>
      <c r="W554" s="2">
        <v>6.85016850568509E+129</v>
      </c>
      <c r="AA554" t="s">
        <v>509</v>
      </c>
      <c r="AC554" t="s">
        <v>54</v>
      </c>
      <c r="AH554" t="s">
        <v>145</v>
      </c>
    </row>
    <row r="555" spans="1:34" hidden="1" x14ac:dyDescent="0.35">
      <c r="A555" t="s">
        <v>1946</v>
      </c>
      <c r="B555" t="s">
        <v>1947</v>
      </c>
      <c r="C555" t="s">
        <v>62</v>
      </c>
      <c r="D555">
        <v>2256</v>
      </c>
      <c r="E555">
        <v>1111114</v>
      </c>
      <c r="F555" t="s">
        <v>241</v>
      </c>
      <c r="G555" t="s">
        <v>242</v>
      </c>
      <c r="H555" t="s">
        <v>243</v>
      </c>
      <c r="I555" t="s">
        <v>244</v>
      </c>
      <c r="K555" t="s">
        <v>245</v>
      </c>
      <c r="M555" t="s">
        <v>68</v>
      </c>
      <c r="N555" t="s">
        <v>69</v>
      </c>
      <c r="O555" t="s">
        <v>246</v>
      </c>
      <c r="AC555" t="s">
        <v>54</v>
      </c>
      <c r="AH555" t="s">
        <v>1948</v>
      </c>
    </row>
    <row r="556" spans="1:34" hidden="1" x14ac:dyDescent="0.35">
      <c r="A556" t="s">
        <v>1949</v>
      </c>
      <c r="B556" t="s">
        <v>1950</v>
      </c>
      <c r="C556" t="s">
        <v>62</v>
      </c>
      <c r="D556">
        <v>435</v>
      </c>
      <c r="E556">
        <v>396017</v>
      </c>
      <c r="F556" t="s">
        <v>1951</v>
      </c>
      <c r="H556" t="s">
        <v>176</v>
      </c>
      <c r="I556" t="s">
        <v>177</v>
      </c>
      <c r="J556" t="s">
        <v>178</v>
      </c>
      <c r="K556" t="s">
        <v>179</v>
      </c>
      <c r="N556" t="s">
        <v>69</v>
      </c>
      <c r="P556" t="s">
        <v>180</v>
      </c>
      <c r="AC556" t="s">
        <v>54</v>
      </c>
      <c r="AH556" t="s">
        <v>181</v>
      </c>
    </row>
    <row r="557" spans="1:34" hidden="1" x14ac:dyDescent="0.35">
      <c r="A557" t="s">
        <v>1952</v>
      </c>
      <c r="B557" t="s">
        <v>1521</v>
      </c>
      <c r="C557" t="s">
        <v>62</v>
      </c>
      <c r="D557">
        <v>2</v>
      </c>
      <c r="E557">
        <v>758</v>
      </c>
      <c r="F557" t="s">
        <v>739</v>
      </c>
      <c r="G557" t="s">
        <v>549</v>
      </c>
      <c r="H557" t="s">
        <v>476</v>
      </c>
      <c r="I557" t="s">
        <v>97</v>
      </c>
      <c r="K557" t="s">
        <v>476</v>
      </c>
      <c r="M557" t="s">
        <v>98</v>
      </c>
      <c r="N557" t="s">
        <v>69</v>
      </c>
      <c r="O557" t="s">
        <v>550</v>
      </c>
      <c r="AH557" t="s">
        <v>1953</v>
      </c>
    </row>
    <row r="558" spans="1:34" hidden="1" x14ac:dyDescent="0.35">
      <c r="A558" t="s">
        <v>1954</v>
      </c>
      <c r="B558" t="s">
        <v>1098</v>
      </c>
      <c r="C558" t="s">
        <v>62</v>
      </c>
      <c r="D558">
        <v>1181</v>
      </c>
      <c r="E558">
        <v>153514</v>
      </c>
      <c r="F558" t="s">
        <v>360</v>
      </c>
      <c r="G558" t="s">
        <v>361</v>
      </c>
      <c r="H558" t="s">
        <v>362</v>
      </c>
      <c r="I558" t="s">
        <v>97</v>
      </c>
      <c r="K558" t="s">
        <v>363</v>
      </c>
      <c r="M558" t="s">
        <v>98</v>
      </c>
      <c r="N558" t="s">
        <v>69</v>
      </c>
      <c r="O558" t="s">
        <v>343</v>
      </c>
      <c r="AH558" t="s">
        <v>1955</v>
      </c>
    </row>
    <row r="559" spans="1:34" hidden="1" x14ac:dyDescent="0.35">
      <c r="A559" t="s">
        <v>1956</v>
      </c>
      <c r="B559" t="s">
        <v>1957</v>
      </c>
      <c r="C559" t="s">
        <v>62</v>
      </c>
      <c r="D559">
        <v>74</v>
      </c>
      <c r="E559">
        <v>21299</v>
      </c>
      <c r="F559" t="s">
        <v>1958</v>
      </c>
      <c r="G559" t="s">
        <v>1389</v>
      </c>
      <c r="H559" t="s">
        <v>1390</v>
      </c>
      <c r="I559" t="s">
        <v>1391</v>
      </c>
      <c r="J559" t="s">
        <v>1392</v>
      </c>
      <c r="K559" t="s">
        <v>1390</v>
      </c>
      <c r="M559" t="s">
        <v>1393</v>
      </c>
      <c r="N559" t="s">
        <v>69</v>
      </c>
      <c r="S559" t="s">
        <v>1959</v>
      </c>
      <c r="AC559" t="s">
        <v>54</v>
      </c>
      <c r="AH559" t="s">
        <v>1960</v>
      </c>
    </row>
    <row r="560" spans="1:34" hidden="1" x14ac:dyDescent="0.35">
      <c r="A560" t="s">
        <v>1961</v>
      </c>
      <c r="B560" t="s">
        <v>1962</v>
      </c>
      <c r="C560" t="s">
        <v>62</v>
      </c>
      <c r="D560">
        <v>947</v>
      </c>
      <c r="E560">
        <v>454466</v>
      </c>
      <c r="F560" t="s">
        <v>323</v>
      </c>
      <c r="G560" t="s">
        <v>314</v>
      </c>
      <c r="H560" t="s">
        <v>315</v>
      </c>
      <c r="I560" t="s">
        <v>316</v>
      </c>
      <c r="K560" t="s">
        <v>317</v>
      </c>
      <c r="M560" t="s">
        <v>68</v>
      </c>
      <c r="N560" t="s">
        <v>69</v>
      </c>
      <c r="AH560" t="s">
        <v>1963</v>
      </c>
    </row>
    <row r="561" spans="1:34" hidden="1" x14ac:dyDescent="0.35">
      <c r="A561" t="s">
        <v>1964</v>
      </c>
      <c r="B561" t="s">
        <v>1965</v>
      </c>
      <c r="C561" t="s">
        <v>202</v>
      </c>
      <c r="D561">
        <v>1708</v>
      </c>
      <c r="E561">
        <v>2266414</v>
      </c>
      <c r="F561" t="s">
        <v>1966</v>
      </c>
      <c r="H561" t="s">
        <v>1967</v>
      </c>
      <c r="I561" t="s">
        <v>1968</v>
      </c>
      <c r="J561" t="s">
        <v>1969</v>
      </c>
      <c r="K561" t="s">
        <v>1967</v>
      </c>
      <c r="M561" t="s">
        <v>1970</v>
      </c>
      <c r="N561" t="s">
        <v>209</v>
      </c>
      <c r="AA561" t="s">
        <v>1971</v>
      </c>
      <c r="AC561" t="s">
        <v>54</v>
      </c>
      <c r="AH561" t="s">
        <v>1972</v>
      </c>
    </row>
    <row r="562" spans="1:34" hidden="1" x14ac:dyDescent="0.35">
      <c r="A562" t="s">
        <v>1973</v>
      </c>
      <c r="B562" t="s">
        <v>474</v>
      </c>
      <c r="C562" t="s">
        <v>62</v>
      </c>
      <c r="D562">
        <v>299</v>
      </c>
      <c r="E562">
        <v>34071</v>
      </c>
      <c r="F562" t="s">
        <v>787</v>
      </c>
      <c r="G562" t="s">
        <v>361</v>
      </c>
      <c r="H562" t="s">
        <v>476</v>
      </c>
      <c r="I562" t="s">
        <v>97</v>
      </c>
      <c r="K562" t="s">
        <v>476</v>
      </c>
      <c r="M562" t="s">
        <v>98</v>
      </c>
      <c r="N562" t="s">
        <v>69</v>
      </c>
      <c r="O562" t="s">
        <v>343</v>
      </c>
      <c r="AH562" t="s">
        <v>1974</v>
      </c>
    </row>
    <row r="563" spans="1:34" hidden="1" x14ac:dyDescent="0.35">
      <c r="A563" t="s">
        <v>1975</v>
      </c>
      <c r="B563" t="s">
        <v>1976</v>
      </c>
      <c r="C563" t="s">
        <v>73</v>
      </c>
      <c r="D563">
        <v>1658</v>
      </c>
      <c r="E563">
        <v>1333773</v>
      </c>
      <c r="F563" t="s">
        <v>86</v>
      </c>
      <c r="G563" t="s">
        <v>87</v>
      </c>
      <c r="H563" t="s">
        <v>88</v>
      </c>
      <c r="I563" t="s">
        <v>89</v>
      </c>
      <c r="K563" t="s">
        <v>90</v>
      </c>
      <c r="L563" t="s">
        <v>49</v>
      </c>
      <c r="M563" t="s">
        <v>91</v>
      </c>
      <c r="N563" t="s">
        <v>80</v>
      </c>
      <c r="O563" t="s">
        <v>92</v>
      </c>
      <c r="AC563" t="s">
        <v>54</v>
      </c>
      <c r="AD563" t="s">
        <v>82</v>
      </c>
    </row>
    <row r="564" spans="1:34" hidden="1" x14ac:dyDescent="0.35">
      <c r="A564" t="s">
        <v>1977</v>
      </c>
      <c r="B564" t="s">
        <v>119</v>
      </c>
      <c r="C564" t="s">
        <v>62</v>
      </c>
      <c r="D564">
        <v>3250</v>
      </c>
      <c r="E564">
        <v>1647552</v>
      </c>
      <c r="F564" t="s">
        <v>120</v>
      </c>
      <c r="G564" t="s">
        <v>121</v>
      </c>
      <c r="H564" t="s">
        <v>122</v>
      </c>
      <c r="I564" t="s">
        <v>123</v>
      </c>
      <c r="K564" t="s">
        <v>124</v>
      </c>
      <c r="M564" t="s">
        <v>125</v>
      </c>
      <c r="N564" t="s">
        <v>69</v>
      </c>
      <c r="AH564" t="s">
        <v>983</v>
      </c>
    </row>
    <row r="565" spans="1:34" hidden="1" x14ac:dyDescent="0.35">
      <c r="A565" t="s">
        <v>1978</v>
      </c>
      <c r="B565" t="s">
        <v>1871</v>
      </c>
      <c r="C565" t="s">
        <v>62</v>
      </c>
      <c r="D565">
        <v>0</v>
      </c>
      <c r="E565">
        <v>431</v>
      </c>
      <c r="F565" t="s">
        <v>1872</v>
      </c>
      <c r="H565" t="s">
        <v>176</v>
      </c>
      <c r="I565" t="s">
        <v>177</v>
      </c>
      <c r="K565" t="s">
        <v>179</v>
      </c>
      <c r="L565" t="s">
        <v>134</v>
      </c>
      <c r="M565" t="s">
        <v>152</v>
      </c>
      <c r="N565" t="s">
        <v>69</v>
      </c>
      <c r="P565" t="s">
        <v>1979</v>
      </c>
      <c r="AC565" t="s">
        <v>54</v>
      </c>
      <c r="AD565" t="s">
        <v>82</v>
      </c>
      <c r="AH565" t="s">
        <v>1137</v>
      </c>
    </row>
    <row r="566" spans="1:34" hidden="1" x14ac:dyDescent="0.35">
      <c r="A566" t="s">
        <v>1980</v>
      </c>
      <c r="B566" t="s">
        <v>1458</v>
      </c>
      <c r="C566" t="s">
        <v>73</v>
      </c>
      <c r="D566">
        <v>1032</v>
      </c>
      <c r="E566">
        <v>385323</v>
      </c>
      <c r="F566" t="s">
        <v>433</v>
      </c>
      <c r="G566" t="s">
        <v>434</v>
      </c>
      <c r="H566" t="s">
        <v>435</v>
      </c>
      <c r="I566" t="s">
        <v>436</v>
      </c>
      <c r="K566" t="s">
        <v>813</v>
      </c>
      <c r="M566" t="s">
        <v>438</v>
      </c>
      <c r="N566" t="s">
        <v>80</v>
      </c>
      <c r="AC566" t="s">
        <v>54</v>
      </c>
      <c r="AD566" t="s">
        <v>82</v>
      </c>
      <c r="AH566" t="s">
        <v>439</v>
      </c>
    </row>
    <row r="567" spans="1:34" hidden="1" x14ac:dyDescent="0.35">
      <c r="A567" t="s">
        <v>1981</v>
      </c>
      <c r="B567" t="s">
        <v>1982</v>
      </c>
      <c r="C567" t="s">
        <v>62</v>
      </c>
      <c r="D567">
        <v>20</v>
      </c>
      <c r="E567">
        <v>20033</v>
      </c>
      <c r="F567" t="s">
        <v>1983</v>
      </c>
      <c r="G567" t="s">
        <v>1984</v>
      </c>
      <c r="H567" t="s">
        <v>1985</v>
      </c>
      <c r="I567" t="s">
        <v>1986</v>
      </c>
      <c r="J567" t="s">
        <v>1987</v>
      </c>
      <c r="K567" t="s">
        <v>1985</v>
      </c>
      <c r="N567" t="s">
        <v>69</v>
      </c>
      <c r="AC567" t="s">
        <v>54</v>
      </c>
    </row>
    <row r="568" spans="1:34" hidden="1" x14ac:dyDescent="0.35">
      <c r="A568" t="s">
        <v>1988</v>
      </c>
      <c r="B568" t="s">
        <v>1989</v>
      </c>
      <c r="C568" t="s">
        <v>62</v>
      </c>
      <c r="D568">
        <v>55</v>
      </c>
      <c r="E568">
        <v>30460</v>
      </c>
      <c r="F568" t="s">
        <v>1990</v>
      </c>
      <c r="H568" t="s">
        <v>96</v>
      </c>
      <c r="I568" t="s">
        <v>97</v>
      </c>
      <c r="K568" t="s">
        <v>96</v>
      </c>
      <c r="M568" t="s">
        <v>98</v>
      </c>
      <c r="N568" t="s">
        <v>69</v>
      </c>
      <c r="AD568" t="s">
        <v>82</v>
      </c>
      <c r="AF568" t="s">
        <v>429</v>
      </c>
      <c r="AH568" t="s">
        <v>99</v>
      </c>
    </row>
    <row r="569" spans="1:34" hidden="1" x14ac:dyDescent="0.35">
      <c r="A569" t="s">
        <v>1991</v>
      </c>
      <c r="B569" t="s">
        <v>1256</v>
      </c>
      <c r="C569" t="s">
        <v>62</v>
      </c>
      <c r="D569">
        <v>37</v>
      </c>
      <c r="E569">
        <v>9774</v>
      </c>
      <c r="F569" t="s">
        <v>475</v>
      </c>
      <c r="G569" t="s">
        <v>361</v>
      </c>
      <c r="H569" t="s">
        <v>476</v>
      </c>
      <c r="I569" t="s">
        <v>97</v>
      </c>
      <c r="K569" t="s">
        <v>476</v>
      </c>
      <c r="M569" t="s">
        <v>98</v>
      </c>
      <c r="N569" t="s">
        <v>69</v>
      </c>
      <c r="O569" t="s">
        <v>343</v>
      </c>
      <c r="AH569" t="s">
        <v>1992</v>
      </c>
    </row>
    <row r="570" spans="1:34" hidden="1" x14ac:dyDescent="0.35">
      <c r="A570" t="s">
        <v>1993</v>
      </c>
      <c r="B570" t="s">
        <v>312</v>
      </c>
      <c r="C570" t="s">
        <v>62</v>
      </c>
      <c r="D570">
        <v>9441</v>
      </c>
      <c r="E570">
        <v>990344</v>
      </c>
      <c r="F570" t="s">
        <v>701</v>
      </c>
      <c r="G570" t="s">
        <v>314</v>
      </c>
      <c r="H570" t="s">
        <v>315</v>
      </c>
      <c r="I570" t="s">
        <v>316</v>
      </c>
      <c r="K570" t="s">
        <v>317</v>
      </c>
      <c r="M570" t="s">
        <v>318</v>
      </c>
      <c r="N570" t="s">
        <v>69</v>
      </c>
      <c r="U570" t="s">
        <v>1213</v>
      </c>
      <c r="AH570" t="s">
        <v>1994</v>
      </c>
    </row>
    <row r="571" spans="1:34" hidden="1" x14ac:dyDescent="0.35">
      <c r="A571" t="s">
        <v>1995</v>
      </c>
      <c r="B571" t="s">
        <v>1817</v>
      </c>
      <c r="C571" t="s">
        <v>62</v>
      </c>
      <c r="D571">
        <v>906</v>
      </c>
      <c r="E571">
        <v>2687667</v>
      </c>
      <c r="F571" t="s">
        <v>1996</v>
      </c>
      <c r="G571" t="s">
        <v>1997</v>
      </c>
      <c r="H571" t="s">
        <v>219</v>
      </c>
      <c r="I571" t="s">
        <v>220</v>
      </c>
      <c r="K571" t="s">
        <v>221</v>
      </c>
      <c r="M571" t="s">
        <v>161</v>
      </c>
      <c r="N571" t="s">
        <v>69</v>
      </c>
      <c r="O571" t="s">
        <v>222</v>
      </c>
      <c r="AC571" t="s">
        <v>54</v>
      </c>
      <c r="AD571" t="s">
        <v>82</v>
      </c>
    </row>
    <row r="572" spans="1:34" hidden="1" x14ac:dyDescent="0.35">
      <c r="A572" t="s">
        <v>1998</v>
      </c>
      <c r="B572" t="s">
        <v>420</v>
      </c>
      <c r="C572" t="s">
        <v>62</v>
      </c>
      <c r="D572">
        <v>632</v>
      </c>
      <c r="E572">
        <v>326928</v>
      </c>
      <c r="F572" t="s">
        <v>421</v>
      </c>
      <c r="G572" t="s">
        <v>422</v>
      </c>
      <c r="H572" t="s">
        <v>122</v>
      </c>
      <c r="I572" t="s">
        <v>123</v>
      </c>
      <c r="K572" t="s">
        <v>124</v>
      </c>
      <c r="M572" t="s">
        <v>125</v>
      </c>
      <c r="N572" t="s">
        <v>69</v>
      </c>
      <c r="AH572" t="s">
        <v>1347</v>
      </c>
    </row>
    <row r="573" spans="1:34" hidden="1" x14ac:dyDescent="0.35">
      <c r="A573" t="s">
        <v>1999</v>
      </c>
      <c r="B573" t="s">
        <v>608</v>
      </c>
      <c r="C573" t="s">
        <v>62</v>
      </c>
      <c r="D573">
        <v>23</v>
      </c>
      <c r="E573">
        <v>3684</v>
      </c>
      <c r="F573" t="s">
        <v>2000</v>
      </c>
      <c r="G573" t="s">
        <v>2001</v>
      </c>
      <c r="H573" t="s">
        <v>611</v>
      </c>
      <c r="I573" t="s">
        <v>612</v>
      </c>
      <c r="J573" t="s">
        <v>2002</v>
      </c>
      <c r="K573" t="s">
        <v>2003</v>
      </c>
      <c r="M573" t="s">
        <v>135</v>
      </c>
      <c r="N573" t="s">
        <v>69</v>
      </c>
      <c r="Q573" t="s">
        <v>614</v>
      </c>
      <c r="AC573" t="s">
        <v>54</v>
      </c>
      <c r="AE573" t="s">
        <v>615</v>
      </c>
      <c r="AH573" t="s">
        <v>616</v>
      </c>
    </row>
    <row r="574" spans="1:34" hidden="1" x14ac:dyDescent="0.35">
      <c r="A574" t="s">
        <v>2004</v>
      </c>
      <c r="B574" t="s">
        <v>686</v>
      </c>
      <c r="C574" t="s">
        <v>62</v>
      </c>
      <c r="D574">
        <v>5</v>
      </c>
      <c r="E574">
        <v>1353</v>
      </c>
      <c r="F574" t="s">
        <v>739</v>
      </c>
      <c r="G574" t="s">
        <v>549</v>
      </c>
      <c r="H574" t="s">
        <v>476</v>
      </c>
      <c r="I574" t="s">
        <v>97</v>
      </c>
      <c r="K574" t="s">
        <v>476</v>
      </c>
      <c r="M574" t="s">
        <v>98</v>
      </c>
      <c r="N574" t="s">
        <v>69</v>
      </c>
      <c r="O574" t="s">
        <v>550</v>
      </c>
      <c r="AH574" t="s">
        <v>2005</v>
      </c>
    </row>
    <row r="575" spans="1:34" hidden="1" x14ac:dyDescent="0.35">
      <c r="A575" t="s">
        <v>2006</v>
      </c>
      <c r="B575" t="s">
        <v>2007</v>
      </c>
      <c r="C575" t="s">
        <v>62</v>
      </c>
      <c r="D575">
        <v>149</v>
      </c>
      <c r="E575">
        <v>69962</v>
      </c>
      <c r="F575" t="s">
        <v>337</v>
      </c>
      <c r="G575" t="s">
        <v>1082</v>
      </c>
      <c r="H575" t="s">
        <v>339</v>
      </c>
      <c r="I575" t="s">
        <v>340</v>
      </c>
      <c r="J575" t="s">
        <v>341</v>
      </c>
      <c r="K575" t="s">
        <v>341</v>
      </c>
      <c r="M575" t="s">
        <v>342</v>
      </c>
      <c r="N575" t="s">
        <v>69</v>
      </c>
      <c r="W575" t="s">
        <v>1083</v>
      </c>
      <c r="X575" s="2">
        <v>7.5217799367708401E+34</v>
      </c>
      <c r="AH575" t="s">
        <v>1084</v>
      </c>
    </row>
    <row r="576" spans="1:34" hidden="1" x14ac:dyDescent="0.35">
      <c r="A576" t="s">
        <v>2008</v>
      </c>
      <c r="B576" t="s">
        <v>1245</v>
      </c>
      <c r="C576" t="s">
        <v>62</v>
      </c>
      <c r="D576">
        <v>88</v>
      </c>
      <c r="E576">
        <v>54874</v>
      </c>
      <c r="F576" t="s">
        <v>442</v>
      </c>
      <c r="G576" t="s">
        <v>443</v>
      </c>
      <c r="H576" t="s">
        <v>167</v>
      </c>
      <c r="I576" t="s">
        <v>97</v>
      </c>
      <c r="K576" t="s">
        <v>168</v>
      </c>
      <c r="N576" t="s">
        <v>69</v>
      </c>
      <c r="O576" t="s">
        <v>169</v>
      </c>
      <c r="AA576" t="s">
        <v>444</v>
      </c>
      <c r="AC576" t="s">
        <v>54</v>
      </c>
      <c r="AH576" t="s">
        <v>172</v>
      </c>
    </row>
    <row r="577" spans="1:34" hidden="1" x14ac:dyDescent="0.35">
      <c r="A577" t="s">
        <v>2009</v>
      </c>
      <c r="B577" t="s">
        <v>2010</v>
      </c>
      <c r="C577" t="s">
        <v>36</v>
      </c>
      <c r="D577">
        <v>240</v>
      </c>
      <c r="E577">
        <v>67738</v>
      </c>
      <c r="F577" t="s">
        <v>2011</v>
      </c>
      <c r="G577" t="s">
        <v>2012</v>
      </c>
      <c r="H577" t="s">
        <v>891</v>
      </c>
      <c r="I577" t="s">
        <v>892</v>
      </c>
      <c r="K577" t="s">
        <v>2013</v>
      </c>
      <c r="M577" t="s">
        <v>2014</v>
      </c>
      <c r="N577" t="s">
        <v>697</v>
      </c>
      <c r="O577" t="s">
        <v>2015</v>
      </c>
      <c r="AC577" t="s">
        <v>54</v>
      </c>
      <c r="AD577" t="s">
        <v>1333</v>
      </c>
      <c r="AH577" t="s">
        <v>2016</v>
      </c>
    </row>
    <row r="578" spans="1:34" hidden="1" x14ac:dyDescent="0.35">
      <c r="A578" t="s">
        <v>2017</v>
      </c>
      <c r="B578" t="s">
        <v>1154</v>
      </c>
      <c r="C578" t="s">
        <v>62</v>
      </c>
      <c r="D578">
        <v>240</v>
      </c>
      <c r="E578">
        <v>87492</v>
      </c>
      <c r="F578" t="s">
        <v>2018</v>
      </c>
      <c r="H578" t="s">
        <v>1157</v>
      </c>
      <c r="I578" t="s">
        <v>1158</v>
      </c>
      <c r="J578" t="s">
        <v>2019</v>
      </c>
      <c r="K578" t="s">
        <v>1160</v>
      </c>
      <c r="N578" t="s">
        <v>69</v>
      </c>
      <c r="O578" t="s">
        <v>343</v>
      </c>
    </row>
    <row r="579" spans="1:34" hidden="1" x14ac:dyDescent="0.35">
      <c r="A579" t="s">
        <v>2020</v>
      </c>
      <c r="B579" t="s">
        <v>1839</v>
      </c>
      <c r="C579" t="s">
        <v>73</v>
      </c>
      <c r="D579">
        <v>146</v>
      </c>
      <c r="E579">
        <v>61409</v>
      </c>
      <c r="F579" t="s">
        <v>568</v>
      </c>
      <c r="H579" t="s">
        <v>435</v>
      </c>
      <c r="I579" t="s">
        <v>436</v>
      </c>
      <c r="K579" t="s">
        <v>437</v>
      </c>
      <c r="M579" t="s">
        <v>438</v>
      </c>
      <c r="N579" t="s">
        <v>80</v>
      </c>
      <c r="AC579" t="s">
        <v>54</v>
      </c>
      <c r="AD579" t="s">
        <v>82</v>
      </c>
      <c r="AH579" t="s">
        <v>1285</v>
      </c>
    </row>
    <row r="580" spans="1:34" hidden="1" x14ac:dyDescent="0.35">
      <c r="A580" t="s">
        <v>2021</v>
      </c>
      <c r="B580" t="s">
        <v>2022</v>
      </c>
      <c r="C580" t="s">
        <v>62</v>
      </c>
      <c r="D580">
        <v>79</v>
      </c>
      <c r="E580">
        <v>38113</v>
      </c>
      <c r="F580" t="s">
        <v>2023</v>
      </c>
      <c r="H580" t="s">
        <v>850</v>
      </c>
      <c r="I580" t="s">
        <v>97</v>
      </c>
      <c r="K580" t="s">
        <v>2024</v>
      </c>
      <c r="M580" t="s">
        <v>98</v>
      </c>
      <c r="N580" t="s">
        <v>69</v>
      </c>
      <c r="O580" t="s">
        <v>2025</v>
      </c>
      <c r="AA580" t="s">
        <v>2026</v>
      </c>
      <c r="AC580" t="s">
        <v>54</v>
      </c>
      <c r="AH580" t="s">
        <v>2027</v>
      </c>
    </row>
    <row r="581" spans="1:34" hidden="1" x14ac:dyDescent="0.35">
      <c r="A581" t="s">
        <v>2028</v>
      </c>
      <c r="B581" t="s">
        <v>2029</v>
      </c>
      <c r="C581" t="s">
        <v>62</v>
      </c>
      <c r="D581">
        <v>223</v>
      </c>
      <c r="E581">
        <v>131249</v>
      </c>
      <c r="F581" t="s">
        <v>527</v>
      </c>
      <c r="G581" t="s">
        <v>528</v>
      </c>
      <c r="H581" t="s">
        <v>349</v>
      </c>
      <c r="I581" t="s">
        <v>350</v>
      </c>
      <c r="K581" t="s">
        <v>529</v>
      </c>
      <c r="L581" t="s">
        <v>49</v>
      </c>
      <c r="M581" t="s">
        <v>98</v>
      </c>
      <c r="N581" t="s">
        <v>69</v>
      </c>
      <c r="O581" t="s">
        <v>222</v>
      </c>
      <c r="X581" t="s">
        <v>736</v>
      </c>
      <c r="AC581" t="s">
        <v>54</v>
      </c>
      <c r="AH581" t="s">
        <v>531</v>
      </c>
    </row>
    <row r="582" spans="1:34" hidden="1" x14ac:dyDescent="0.35">
      <c r="A582" t="s">
        <v>2030</v>
      </c>
      <c r="B582" t="s">
        <v>1397</v>
      </c>
      <c r="C582" t="s">
        <v>202</v>
      </c>
      <c r="D582">
        <v>132</v>
      </c>
      <c r="E582">
        <v>47165</v>
      </c>
      <c r="F582" t="s">
        <v>1495</v>
      </c>
      <c r="G582" t="s">
        <v>1399</v>
      </c>
      <c r="H582" t="s">
        <v>1196</v>
      </c>
      <c r="I582" t="s">
        <v>1197</v>
      </c>
      <c r="J582" t="s">
        <v>1198</v>
      </c>
      <c r="K582" t="s">
        <v>1199</v>
      </c>
      <c r="N582" t="s">
        <v>209</v>
      </c>
      <c r="AH582" t="s">
        <v>2031</v>
      </c>
    </row>
    <row r="583" spans="1:34" hidden="1" x14ac:dyDescent="0.35">
      <c r="A583" t="s">
        <v>2032</v>
      </c>
      <c r="B583" t="s">
        <v>2033</v>
      </c>
      <c r="C583" t="s">
        <v>62</v>
      </c>
      <c r="D583">
        <v>890</v>
      </c>
      <c r="E583">
        <v>1180523</v>
      </c>
      <c r="F583" t="s">
        <v>2034</v>
      </c>
      <c r="H583" t="s">
        <v>176</v>
      </c>
      <c r="I583" t="s">
        <v>177</v>
      </c>
      <c r="J583" t="s">
        <v>178</v>
      </c>
      <c r="K583" t="s">
        <v>179</v>
      </c>
      <c r="M583" t="s">
        <v>98</v>
      </c>
      <c r="N583" t="s">
        <v>69</v>
      </c>
      <c r="P583" t="s">
        <v>180</v>
      </c>
      <c r="AC583" t="s">
        <v>54</v>
      </c>
      <c r="AH583" t="s">
        <v>181</v>
      </c>
    </row>
    <row r="584" spans="1:34" hidden="1" x14ac:dyDescent="0.35">
      <c r="A584" t="s">
        <v>2035</v>
      </c>
      <c r="B584" t="s">
        <v>2036</v>
      </c>
      <c r="C584" t="s">
        <v>62</v>
      </c>
      <c r="D584">
        <v>686</v>
      </c>
      <c r="E584">
        <v>171467</v>
      </c>
      <c r="F584" t="s">
        <v>2037</v>
      </c>
      <c r="G584" t="s">
        <v>2038</v>
      </c>
      <c r="H584" t="s">
        <v>1117</v>
      </c>
      <c r="I584" t="s">
        <v>1118</v>
      </c>
      <c r="J584" t="s">
        <v>1271</v>
      </c>
      <c r="K584" t="s">
        <v>2039</v>
      </c>
      <c r="M584" t="s">
        <v>1784</v>
      </c>
      <c r="N584" t="s">
        <v>69</v>
      </c>
      <c r="W584" s="2">
        <v>9.0014900129001504E+24</v>
      </c>
      <c r="AH584" t="s">
        <v>2040</v>
      </c>
    </row>
    <row r="585" spans="1:34" hidden="1" x14ac:dyDescent="0.35">
      <c r="A585" t="s">
        <v>2041</v>
      </c>
      <c r="B585" t="s">
        <v>989</v>
      </c>
      <c r="C585" t="s">
        <v>73</v>
      </c>
      <c r="D585">
        <v>338</v>
      </c>
      <c r="E585">
        <v>164430</v>
      </c>
      <c r="F585" t="s">
        <v>568</v>
      </c>
      <c r="H585" t="s">
        <v>435</v>
      </c>
      <c r="I585" t="s">
        <v>436</v>
      </c>
      <c r="K585" t="s">
        <v>437</v>
      </c>
      <c r="M585" t="s">
        <v>438</v>
      </c>
      <c r="N585" t="s">
        <v>80</v>
      </c>
      <c r="AC585" t="s">
        <v>54</v>
      </c>
      <c r="AD585" t="s">
        <v>82</v>
      </c>
      <c r="AH585" t="s">
        <v>439</v>
      </c>
    </row>
    <row r="586" spans="1:34" hidden="1" x14ac:dyDescent="0.35">
      <c r="A586" t="s">
        <v>2042</v>
      </c>
      <c r="B586" t="s">
        <v>2043</v>
      </c>
      <c r="C586" t="s">
        <v>62</v>
      </c>
      <c r="D586">
        <v>3939</v>
      </c>
      <c r="E586">
        <v>1260020</v>
      </c>
      <c r="F586" t="s">
        <v>63</v>
      </c>
      <c r="G586" t="s">
        <v>64</v>
      </c>
      <c r="H586" t="s">
        <v>65</v>
      </c>
      <c r="I586" t="s">
        <v>66</v>
      </c>
      <c r="K586" t="s">
        <v>67</v>
      </c>
      <c r="L586" t="s">
        <v>49</v>
      </c>
      <c r="M586" t="s">
        <v>68</v>
      </c>
      <c r="N586" t="s">
        <v>69</v>
      </c>
      <c r="AH586" t="s">
        <v>70</v>
      </c>
    </row>
    <row r="587" spans="1:34" hidden="1" x14ac:dyDescent="0.35">
      <c r="A587" t="s">
        <v>2044</v>
      </c>
      <c r="B587" t="s">
        <v>2045</v>
      </c>
      <c r="C587" t="s">
        <v>62</v>
      </c>
      <c r="D587">
        <v>104</v>
      </c>
      <c r="E587">
        <v>48546</v>
      </c>
      <c r="F587" t="s">
        <v>337</v>
      </c>
      <c r="G587" t="s">
        <v>1082</v>
      </c>
      <c r="H587" t="s">
        <v>339</v>
      </c>
      <c r="I587" t="s">
        <v>340</v>
      </c>
      <c r="J587" t="s">
        <v>341</v>
      </c>
      <c r="K587" t="s">
        <v>341</v>
      </c>
      <c r="M587" t="s">
        <v>342</v>
      </c>
      <c r="N587" t="s">
        <v>69</v>
      </c>
      <c r="W587" t="s">
        <v>1083</v>
      </c>
      <c r="X587" s="2">
        <v>7.5217799367708401E+34</v>
      </c>
      <c r="AH587" t="s">
        <v>1084</v>
      </c>
    </row>
    <row r="588" spans="1:34" hidden="1" x14ac:dyDescent="0.35">
      <c r="A588" t="s">
        <v>2046</v>
      </c>
      <c r="B588" t="s">
        <v>1193</v>
      </c>
      <c r="C588" t="s">
        <v>202</v>
      </c>
      <c r="D588">
        <v>99</v>
      </c>
      <c r="E588">
        <v>34730</v>
      </c>
      <c r="F588" t="s">
        <v>1495</v>
      </c>
      <c r="G588" t="s">
        <v>1399</v>
      </c>
      <c r="H588" t="s">
        <v>1196</v>
      </c>
      <c r="I588" t="s">
        <v>1197</v>
      </c>
      <c r="J588" t="s">
        <v>1198</v>
      </c>
      <c r="K588" t="s">
        <v>1199</v>
      </c>
      <c r="N588" t="s">
        <v>209</v>
      </c>
      <c r="AH588" t="s">
        <v>1201</v>
      </c>
    </row>
    <row r="589" spans="1:34" hidden="1" x14ac:dyDescent="0.35">
      <c r="A589" t="s">
        <v>2047</v>
      </c>
      <c r="B589" t="s">
        <v>2048</v>
      </c>
      <c r="C589" t="s">
        <v>62</v>
      </c>
      <c r="D589">
        <v>371</v>
      </c>
      <c r="E589">
        <v>306422</v>
      </c>
      <c r="F589" t="s">
        <v>2049</v>
      </c>
      <c r="H589" t="s">
        <v>176</v>
      </c>
      <c r="I589" t="s">
        <v>177</v>
      </c>
      <c r="J589" t="s">
        <v>178</v>
      </c>
      <c r="K589" t="s">
        <v>179</v>
      </c>
      <c r="M589" t="s">
        <v>254</v>
      </c>
      <c r="N589" t="s">
        <v>69</v>
      </c>
      <c r="P589" t="s">
        <v>180</v>
      </c>
      <c r="AC589" t="s">
        <v>54</v>
      </c>
      <c r="AH589" t="s">
        <v>1289</v>
      </c>
    </row>
    <row r="590" spans="1:34" hidden="1" x14ac:dyDescent="0.35">
      <c r="A590" t="s">
        <v>2050</v>
      </c>
      <c r="B590" t="s">
        <v>322</v>
      </c>
      <c r="C590" t="s">
        <v>62</v>
      </c>
      <c r="D590">
        <v>889</v>
      </c>
      <c r="E590">
        <v>824258</v>
      </c>
      <c r="F590" t="s">
        <v>323</v>
      </c>
      <c r="G590" t="s">
        <v>314</v>
      </c>
      <c r="H590" t="s">
        <v>315</v>
      </c>
      <c r="I590" t="s">
        <v>316</v>
      </c>
      <c r="K590" t="s">
        <v>317</v>
      </c>
      <c r="M590" t="s">
        <v>324</v>
      </c>
      <c r="N590" t="s">
        <v>69</v>
      </c>
      <c r="AH590" t="s">
        <v>325</v>
      </c>
    </row>
    <row r="591" spans="1:34" hidden="1" x14ac:dyDescent="0.35">
      <c r="A591" t="s">
        <v>2051</v>
      </c>
      <c r="B591" t="s">
        <v>1203</v>
      </c>
      <c r="C591" t="s">
        <v>62</v>
      </c>
      <c r="D591">
        <v>0</v>
      </c>
      <c r="E591">
        <v>1</v>
      </c>
      <c r="F591" t="s">
        <v>277</v>
      </c>
      <c r="G591" t="s">
        <v>278</v>
      </c>
      <c r="H591" t="s">
        <v>260</v>
      </c>
      <c r="I591" t="s">
        <v>261</v>
      </c>
      <c r="J591" t="s">
        <v>262</v>
      </c>
      <c r="K591" t="s">
        <v>263</v>
      </c>
      <c r="M591" t="s">
        <v>264</v>
      </c>
      <c r="N591" t="s">
        <v>69</v>
      </c>
      <c r="O591" t="s">
        <v>279</v>
      </c>
      <c r="AA591" t="s">
        <v>280</v>
      </c>
      <c r="AC591" t="s">
        <v>54</v>
      </c>
      <c r="AH591" t="s">
        <v>1204</v>
      </c>
    </row>
    <row r="592" spans="1:34" hidden="1" x14ac:dyDescent="0.35">
      <c r="A592" t="s">
        <v>2052</v>
      </c>
      <c r="B592" t="s">
        <v>240</v>
      </c>
      <c r="C592" t="s">
        <v>62</v>
      </c>
      <c r="D592">
        <v>934</v>
      </c>
      <c r="E592">
        <v>465849</v>
      </c>
      <c r="F592" t="s">
        <v>499</v>
      </c>
      <c r="G592" t="s">
        <v>121</v>
      </c>
      <c r="H592" t="s">
        <v>243</v>
      </c>
      <c r="I592" t="s">
        <v>244</v>
      </c>
      <c r="K592" t="s">
        <v>245</v>
      </c>
      <c r="M592" t="s">
        <v>68</v>
      </c>
      <c r="N592" t="s">
        <v>69</v>
      </c>
      <c r="O592" t="s">
        <v>246</v>
      </c>
      <c r="AC592" t="s">
        <v>54</v>
      </c>
      <c r="AH592" t="s">
        <v>247</v>
      </c>
    </row>
    <row r="593" spans="1:34" x14ac:dyDescent="0.35">
      <c r="A593" t="s">
        <v>2053</v>
      </c>
      <c r="B593" t="s">
        <v>917</v>
      </c>
      <c r="C593" t="s">
        <v>62</v>
      </c>
      <c r="D593">
        <v>302</v>
      </c>
      <c r="E593">
        <v>30507</v>
      </c>
      <c r="F593" t="s">
        <v>554</v>
      </c>
      <c r="G593" t="s">
        <v>555</v>
      </c>
      <c r="H593" t="s">
        <v>107</v>
      </c>
      <c r="I593" t="s">
        <v>108</v>
      </c>
      <c r="J593" t="s">
        <v>107</v>
      </c>
      <c r="K593" t="s">
        <v>107</v>
      </c>
      <c r="M593" t="s">
        <v>98</v>
      </c>
      <c r="N593" t="s">
        <v>69</v>
      </c>
      <c r="O593" t="s">
        <v>111</v>
      </c>
      <c r="AH593" t="s">
        <v>918</v>
      </c>
    </row>
    <row r="594" spans="1:34" hidden="1" x14ac:dyDescent="0.35">
      <c r="A594" t="s">
        <v>2054</v>
      </c>
      <c r="B594" t="s">
        <v>2055</v>
      </c>
      <c r="C594" t="s">
        <v>62</v>
      </c>
      <c r="D594">
        <v>117</v>
      </c>
      <c r="E594">
        <v>12906</v>
      </c>
      <c r="F594" t="s">
        <v>1403</v>
      </c>
      <c r="G594" t="s">
        <v>549</v>
      </c>
      <c r="H594" t="s">
        <v>362</v>
      </c>
      <c r="I594" t="s">
        <v>97</v>
      </c>
      <c r="K594" t="s">
        <v>363</v>
      </c>
      <c r="M594" t="s">
        <v>98</v>
      </c>
      <c r="N594" t="s">
        <v>69</v>
      </c>
      <c r="O594" t="s">
        <v>550</v>
      </c>
      <c r="AH594" t="s">
        <v>2056</v>
      </c>
    </row>
    <row r="595" spans="1:34" hidden="1" x14ac:dyDescent="0.35">
      <c r="A595" t="s">
        <v>2057</v>
      </c>
      <c r="B595" t="s">
        <v>2058</v>
      </c>
      <c r="C595" t="s">
        <v>62</v>
      </c>
      <c r="D595">
        <v>14740</v>
      </c>
      <c r="E595">
        <v>31647818</v>
      </c>
      <c r="F595" t="s">
        <v>2059</v>
      </c>
      <c r="H595" t="s">
        <v>176</v>
      </c>
      <c r="I595" t="s">
        <v>177</v>
      </c>
      <c r="J595" t="s">
        <v>178</v>
      </c>
      <c r="K595" t="s">
        <v>179</v>
      </c>
      <c r="N595" t="s">
        <v>69</v>
      </c>
      <c r="P595" t="s">
        <v>180</v>
      </c>
      <c r="AD595" t="s">
        <v>82</v>
      </c>
      <c r="AH595" t="s">
        <v>181</v>
      </c>
    </row>
    <row r="596" spans="1:34" x14ac:dyDescent="0.35">
      <c r="A596" t="s">
        <v>2060</v>
      </c>
      <c r="B596" t="s">
        <v>1560</v>
      </c>
      <c r="C596" t="s">
        <v>62</v>
      </c>
      <c r="D596">
        <v>32</v>
      </c>
      <c r="E596">
        <v>21777</v>
      </c>
      <c r="F596" t="s">
        <v>1426</v>
      </c>
      <c r="G596" t="s">
        <v>1427</v>
      </c>
      <c r="H596" t="s">
        <v>107</v>
      </c>
      <c r="I596" t="s">
        <v>108</v>
      </c>
      <c r="J596" t="s">
        <v>109</v>
      </c>
      <c r="K596" t="s">
        <v>107</v>
      </c>
      <c r="M596" t="s">
        <v>110</v>
      </c>
      <c r="N596" t="s">
        <v>69</v>
      </c>
      <c r="O596" t="s">
        <v>1219</v>
      </c>
      <c r="AA596" t="s">
        <v>1428</v>
      </c>
      <c r="AC596" t="s">
        <v>54</v>
      </c>
      <c r="AH596" t="s">
        <v>1561</v>
      </c>
    </row>
    <row r="597" spans="1:34" hidden="1" x14ac:dyDescent="0.35">
      <c r="A597" t="s">
        <v>2061</v>
      </c>
      <c r="B597" t="s">
        <v>2062</v>
      </c>
      <c r="C597" t="s">
        <v>36</v>
      </c>
      <c r="D597">
        <v>1962</v>
      </c>
      <c r="E597">
        <v>4923534</v>
      </c>
      <c r="F597" t="s">
        <v>1028</v>
      </c>
      <c r="G597" t="s">
        <v>600</v>
      </c>
      <c r="H597" t="s">
        <v>601</v>
      </c>
      <c r="I597" t="s">
        <v>602</v>
      </c>
      <c r="K597" t="s">
        <v>603</v>
      </c>
      <c r="M597" t="s">
        <v>318</v>
      </c>
      <c r="N597" t="s">
        <v>604</v>
      </c>
      <c r="AH597" t="s">
        <v>1029</v>
      </c>
    </row>
    <row r="598" spans="1:34" hidden="1" x14ac:dyDescent="0.35">
      <c r="A598" t="s">
        <v>2063</v>
      </c>
      <c r="B598" t="s">
        <v>959</v>
      </c>
      <c r="C598" t="s">
        <v>62</v>
      </c>
      <c r="D598">
        <v>1027</v>
      </c>
      <c r="E598">
        <v>915936</v>
      </c>
      <c r="F598" t="s">
        <v>960</v>
      </c>
      <c r="G598" t="s">
        <v>961</v>
      </c>
      <c r="H598" t="s">
        <v>315</v>
      </c>
      <c r="I598" t="s">
        <v>316</v>
      </c>
      <c r="K598" t="s">
        <v>317</v>
      </c>
      <c r="M598" t="s">
        <v>324</v>
      </c>
      <c r="N598" t="s">
        <v>69</v>
      </c>
      <c r="AH598" t="s">
        <v>962</v>
      </c>
    </row>
    <row r="599" spans="1:34" hidden="1" x14ac:dyDescent="0.35">
      <c r="A599" t="s">
        <v>2064</v>
      </c>
      <c r="B599" t="s">
        <v>2065</v>
      </c>
      <c r="C599" t="s">
        <v>62</v>
      </c>
      <c r="D599">
        <v>1000</v>
      </c>
      <c r="E599">
        <v>625476</v>
      </c>
      <c r="F599" t="s">
        <v>2066</v>
      </c>
      <c r="H599" t="s">
        <v>176</v>
      </c>
      <c r="I599" t="s">
        <v>177</v>
      </c>
      <c r="J599" t="s">
        <v>178</v>
      </c>
      <c r="K599" t="s">
        <v>179</v>
      </c>
      <c r="M599" t="s">
        <v>254</v>
      </c>
      <c r="N599" t="s">
        <v>69</v>
      </c>
      <c r="P599" t="s">
        <v>180</v>
      </c>
      <c r="AC599" t="s">
        <v>54</v>
      </c>
      <c r="AH599" t="s">
        <v>1289</v>
      </c>
    </row>
    <row r="600" spans="1:34" hidden="1" x14ac:dyDescent="0.35">
      <c r="A600" t="s">
        <v>2067</v>
      </c>
      <c r="B600" t="s">
        <v>312</v>
      </c>
      <c r="C600" t="s">
        <v>62</v>
      </c>
      <c r="D600">
        <v>2137</v>
      </c>
      <c r="E600">
        <v>936465</v>
      </c>
      <c r="F600" t="s">
        <v>313</v>
      </c>
      <c r="G600" t="s">
        <v>314</v>
      </c>
      <c r="H600" t="s">
        <v>315</v>
      </c>
      <c r="I600" t="s">
        <v>316</v>
      </c>
      <c r="K600" t="s">
        <v>317</v>
      </c>
      <c r="M600" t="s">
        <v>68</v>
      </c>
      <c r="N600" t="s">
        <v>69</v>
      </c>
      <c r="AD600" t="s">
        <v>82</v>
      </c>
      <c r="AH600" t="s">
        <v>827</v>
      </c>
    </row>
    <row r="601" spans="1:34" hidden="1" x14ac:dyDescent="0.35">
      <c r="A601" t="s">
        <v>2068</v>
      </c>
      <c r="B601" t="s">
        <v>403</v>
      </c>
      <c r="C601" t="s">
        <v>36</v>
      </c>
      <c r="D601">
        <v>2</v>
      </c>
      <c r="E601">
        <v>4554</v>
      </c>
      <c r="F601" t="s">
        <v>58</v>
      </c>
      <c r="H601" t="s">
        <v>39</v>
      </c>
      <c r="I601" t="s">
        <v>40</v>
      </c>
      <c r="K601" t="s">
        <v>39</v>
      </c>
      <c r="M601" t="s">
        <v>41</v>
      </c>
      <c r="N601" t="s">
        <v>42</v>
      </c>
      <c r="O601" t="s">
        <v>59</v>
      </c>
      <c r="AC601" t="s">
        <v>54</v>
      </c>
      <c r="AH601" t="s">
        <v>43</v>
      </c>
    </row>
    <row r="602" spans="1:34" hidden="1" x14ac:dyDescent="0.35">
      <c r="A602" t="s">
        <v>2069</v>
      </c>
      <c r="B602" t="s">
        <v>2070</v>
      </c>
      <c r="C602" t="s">
        <v>62</v>
      </c>
      <c r="D602">
        <v>166</v>
      </c>
      <c r="E602">
        <v>110595</v>
      </c>
      <c r="F602" t="s">
        <v>2071</v>
      </c>
      <c r="H602" t="s">
        <v>176</v>
      </c>
      <c r="I602" t="s">
        <v>177</v>
      </c>
      <c r="J602" t="s">
        <v>178</v>
      </c>
      <c r="K602" t="s">
        <v>179</v>
      </c>
      <c r="M602" t="s">
        <v>254</v>
      </c>
      <c r="N602" t="s">
        <v>69</v>
      </c>
      <c r="P602" t="s">
        <v>180</v>
      </c>
      <c r="AC602" t="s">
        <v>54</v>
      </c>
      <c r="AH602" t="s">
        <v>1289</v>
      </c>
    </row>
    <row r="603" spans="1:34" hidden="1" x14ac:dyDescent="0.35">
      <c r="A603" t="s">
        <v>2072</v>
      </c>
      <c r="B603" t="s">
        <v>700</v>
      </c>
      <c r="C603" t="s">
        <v>62</v>
      </c>
      <c r="D603">
        <v>51851</v>
      </c>
      <c r="E603">
        <v>44379131</v>
      </c>
      <c r="F603" t="s">
        <v>705</v>
      </c>
      <c r="G603" t="s">
        <v>314</v>
      </c>
      <c r="H603" t="s">
        <v>315</v>
      </c>
      <c r="I603" t="s">
        <v>316</v>
      </c>
      <c r="K603" t="s">
        <v>317</v>
      </c>
      <c r="M603" t="s">
        <v>318</v>
      </c>
      <c r="N603" t="s">
        <v>69</v>
      </c>
      <c r="U603" t="s">
        <v>319</v>
      </c>
      <c r="AC603" t="s">
        <v>54</v>
      </c>
      <c r="AD603" t="s">
        <v>82</v>
      </c>
      <c r="AH603" t="s">
        <v>1214</v>
      </c>
    </row>
    <row r="604" spans="1:34" hidden="1" x14ac:dyDescent="0.35">
      <c r="A604" t="s">
        <v>2073</v>
      </c>
      <c r="B604" t="s">
        <v>1281</v>
      </c>
      <c r="C604" t="s">
        <v>62</v>
      </c>
      <c r="D604">
        <v>8245</v>
      </c>
      <c r="E604">
        <v>6213184</v>
      </c>
      <c r="F604" t="s">
        <v>323</v>
      </c>
      <c r="G604" t="s">
        <v>314</v>
      </c>
      <c r="H604" t="s">
        <v>315</v>
      </c>
      <c r="I604" t="s">
        <v>316</v>
      </c>
      <c r="K604" t="s">
        <v>317</v>
      </c>
      <c r="M604" t="s">
        <v>324</v>
      </c>
      <c r="N604" t="s">
        <v>69</v>
      </c>
      <c r="AH604" t="s">
        <v>1282</v>
      </c>
    </row>
    <row r="605" spans="1:34" hidden="1" x14ac:dyDescent="0.35">
      <c r="A605" t="s">
        <v>2074</v>
      </c>
      <c r="B605" t="s">
        <v>465</v>
      </c>
      <c r="C605" t="s">
        <v>36</v>
      </c>
      <c r="D605">
        <v>9</v>
      </c>
      <c r="E605">
        <v>4768</v>
      </c>
      <c r="F605" t="s">
        <v>466</v>
      </c>
      <c r="H605" t="s">
        <v>47</v>
      </c>
      <c r="I605" t="s">
        <v>48</v>
      </c>
      <c r="J605" t="s">
        <v>467</v>
      </c>
      <c r="K605" t="s">
        <v>47</v>
      </c>
      <c r="L605" t="s">
        <v>49</v>
      </c>
      <c r="M605" t="s">
        <v>98</v>
      </c>
      <c r="N605" t="s">
        <v>51</v>
      </c>
      <c r="AA605" t="s">
        <v>468</v>
      </c>
      <c r="AC605" t="s">
        <v>54</v>
      </c>
      <c r="AD605" t="s">
        <v>55</v>
      </c>
      <c r="AH605" t="s">
        <v>2075</v>
      </c>
    </row>
    <row r="606" spans="1:34" hidden="1" x14ac:dyDescent="0.35">
      <c r="A606" t="s">
        <v>2076</v>
      </c>
      <c r="B606" t="s">
        <v>2077</v>
      </c>
      <c r="C606" t="s">
        <v>62</v>
      </c>
      <c r="D606">
        <v>300</v>
      </c>
      <c r="E606">
        <v>259406</v>
      </c>
      <c r="F606" t="s">
        <v>2078</v>
      </c>
      <c r="G606" t="s">
        <v>2079</v>
      </c>
      <c r="H606" t="s">
        <v>196</v>
      </c>
      <c r="I606" t="s">
        <v>197</v>
      </c>
      <c r="K606" t="s">
        <v>67</v>
      </c>
      <c r="N606" t="s">
        <v>69</v>
      </c>
      <c r="O606" t="s">
        <v>198</v>
      </c>
      <c r="AC606" t="s">
        <v>54</v>
      </c>
      <c r="AH606" t="s">
        <v>199</v>
      </c>
    </row>
    <row r="607" spans="1:34" hidden="1" x14ac:dyDescent="0.35">
      <c r="A607" t="s">
        <v>2080</v>
      </c>
      <c r="B607" t="s">
        <v>2081</v>
      </c>
      <c r="C607" t="s">
        <v>62</v>
      </c>
      <c r="D607">
        <v>215</v>
      </c>
      <c r="E607">
        <v>93418</v>
      </c>
      <c r="F607" t="s">
        <v>1337</v>
      </c>
      <c r="G607" t="s">
        <v>1338</v>
      </c>
      <c r="H607" t="s">
        <v>1339</v>
      </c>
      <c r="I607" t="s">
        <v>1340</v>
      </c>
      <c r="K607" t="s">
        <v>1341</v>
      </c>
      <c r="M607" t="s">
        <v>1342</v>
      </c>
      <c r="N607" t="s">
        <v>69</v>
      </c>
      <c r="O607" t="s">
        <v>1343</v>
      </c>
      <c r="AC607" t="s">
        <v>54</v>
      </c>
      <c r="AD607" t="s">
        <v>1344</v>
      </c>
      <c r="AH607" t="s">
        <v>1345</v>
      </c>
    </row>
    <row r="608" spans="1:34" hidden="1" x14ac:dyDescent="0.35">
      <c r="A608" t="s">
        <v>2082</v>
      </c>
      <c r="B608" t="s">
        <v>2083</v>
      </c>
      <c r="C608" t="s">
        <v>62</v>
      </c>
      <c r="D608">
        <v>500</v>
      </c>
      <c r="E608">
        <v>488923</v>
      </c>
      <c r="F608" t="s">
        <v>2084</v>
      </c>
      <c r="H608" t="s">
        <v>176</v>
      </c>
      <c r="I608" t="s">
        <v>177</v>
      </c>
      <c r="J608" t="s">
        <v>178</v>
      </c>
      <c r="K608" t="s">
        <v>179</v>
      </c>
      <c r="M608" t="s">
        <v>98</v>
      </c>
      <c r="N608" t="s">
        <v>69</v>
      </c>
      <c r="P608" t="s">
        <v>180</v>
      </c>
      <c r="AH608" t="s">
        <v>181</v>
      </c>
    </row>
    <row r="609" spans="1:34" hidden="1" x14ac:dyDescent="0.35">
      <c r="A609" t="s">
        <v>2085</v>
      </c>
      <c r="B609" t="s">
        <v>2086</v>
      </c>
      <c r="C609" t="s">
        <v>62</v>
      </c>
      <c r="D609">
        <v>2299</v>
      </c>
      <c r="E609">
        <v>1233314</v>
      </c>
      <c r="F609" t="s">
        <v>2087</v>
      </c>
      <c r="H609" t="s">
        <v>176</v>
      </c>
      <c r="I609" t="s">
        <v>177</v>
      </c>
      <c r="J609" t="s">
        <v>178</v>
      </c>
      <c r="K609" t="s">
        <v>179</v>
      </c>
      <c r="N609" t="s">
        <v>69</v>
      </c>
      <c r="P609" t="s">
        <v>180</v>
      </c>
      <c r="AD609" t="s">
        <v>82</v>
      </c>
      <c r="AH609" t="s">
        <v>181</v>
      </c>
    </row>
    <row r="610" spans="1:34" hidden="1" x14ac:dyDescent="0.35">
      <c r="A610" t="s">
        <v>2088</v>
      </c>
      <c r="B610" t="s">
        <v>212</v>
      </c>
      <c r="C610" t="s">
        <v>62</v>
      </c>
      <c r="D610">
        <v>188</v>
      </c>
      <c r="E610">
        <v>155378</v>
      </c>
      <c r="F610" t="s">
        <v>120</v>
      </c>
      <c r="G610" t="s">
        <v>121</v>
      </c>
      <c r="H610" t="s">
        <v>122</v>
      </c>
      <c r="I610" t="s">
        <v>123</v>
      </c>
      <c r="K610" t="s">
        <v>124</v>
      </c>
      <c r="M610" t="s">
        <v>125</v>
      </c>
      <c r="N610" t="s">
        <v>69</v>
      </c>
      <c r="AH610" t="s">
        <v>2089</v>
      </c>
    </row>
    <row r="611" spans="1:34" hidden="1" x14ac:dyDescent="0.35">
      <c r="A611" s="1" t="s">
        <v>2090</v>
      </c>
      <c r="B611" t="s">
        <v>2091</v>
      </c>
      <c r="C611" t="s">
        <v>62</v>
      </c>
      <c r="D611">
        <v>300</v>
      </c>
      <c r="E611">
        <v>156211</v>
      </c>
      <c r="F611" t="s">
        <v>337</v>
      </c>
      <c r="G611" t="s">
        <v>338</v>
      </c>
      <c r="H611" t="s">
        <v>339</v>
      </c>
      <c r="I611" t="s">
        <v>340</v>
      </c>
      <c r="J611" t="s">
        <v>341</v>
      </c>
      <c r="K611" t="s">
        <v>341</v>
      </c>
      <c r="M611" t="s">
        <v>342</v>
      </c>
      <c r="N611" t="s">
        <v>69</v>
      </c>
      <c r="O611" t="s">
        <v>343</v>
      </c>
      <c r="AH611" t="s">
        <v>344</v>
      </c>
    </row>
    <row r="612" spans="1:34" x14ac:dyDescent="0.35">
      <c r="A612" t="s">
        <v>2092</v>
      </c>
      <c r="B612" t="s">
        <v>996</v>
      </c>
      <c r="C612" t="s">
        <v>62</v>
      </c>
      <c r="D612">
        <v>1590</v>
      </c>
      <c r="E612">
        <v>776720</v>
      </c>
      <c r="F612" t="s">
        <v>105</v>
      </c>
      <c r="G612" t="s">
        <v>671</v>
      </c>
      <c r="H612" t="s">
        <v>107</v>
      </c>
      <c r="I612" t="s">
        <v>108</v>
      </c>
      <c r="J612" t="s">
        <v>109</v>
      </c>
      <c r="K612" t="s">
        <v>107</v>
      </c>
      <c r="M612" t="s">
        <v>98</v>
      </c>
      <c r="N612" t="s">
        <v>69</v>
      </c>
      <c r="O612" t="s">
        <v>672</v>
      </c>
      <c r="AH612" t="s">
        <v>997</v>
      </c>
    </row>
    <row r="613" spans="1:34" hidden="1" x14ac:dyDescent="0.35">
      <c r="A613" t="s">
        <v>2093</v>
      </c>
      <c r="B613" t="s">
        <v>570</v>
      </c>
      <c r="C613" t="s">
        <v>62</v>
      </c>
      <c r="D613">
        <v>11</v>
      </c>
      <c r="E613">
        <v>12268</v>
      </c>
      <c r="F613" t="s">
        <v>559</v>
      </c>
      <c r="H613" t="s">
        <v>560</v>
      </c>
      <c r="I613" t="s">
        <v>97</v>
      </c>
      <c r="K613" t="s">
        <v>560</v>
      </c>
      <c r="M613" t="s">
        <v>561</v>
      </c>
      <c r="N613" t="s">
        <v>69</v>
      </c>
      <c r="AH613" t="s">
        <v>2094</v>
      </c>
    </row>
    <row r="614" spans="1:34" hidden="1" x14ac:dyDescent="0.35">
      <c r="A614" t="s">
        <v>2095</v>
      </c>
      <c r="B614" t="s">
        <v>2096</v>
      </c>
      <c r="C614" t="s">
        <v>36</v>
      </c>
      <c r="D614">
        <v>171</v>
      </c>
      <c r="E614">
        <v>376188</v>
      </c>
      <c r="F614" t="s">
        <v>1380</v>
      </c>
      <c r="G614" t="s">
        <v>1381</v>
      </c>
      <c r="H614" t="s">
        <v>727</v>
      </c>
      <c r="I614" t="s">
        <v>728</v>
      </c>
      <c r="J614" t="s">
        <v>729</v>
      </c>
      <c r="K614" t="s">
        <v>730</v>
      </c>
      <c r="N614" t="s">
        <v>731</v>
      </c>
      <c r="AA614" t="s">
        <v>1382</v>
      </c>
      <c r="AC614" t="s">
        <v>54</v>
      </c>
      <c r="AD614" t="s">
        <v>605</v>
      </c>
      <c r="AH614" t="s">
        <v>2097</v>
      </c>
    </row>
    <row r="615" spans="1:34" hidden="1" x14ac:dyDescent="0.35">
      <c r="A615" t="s">
        <v>2098</v>
      </c>
      <c r="B615" t="s">
        <v>2099</v>
      </c>
      <c r="C615" t="s">
        <v>62</v>
      </c>
      <c r="D615">
        <v>51</v>
      </c>
      <c r="E615">
        <v>4865</v>
      </c>
      <c r="F615" t="s">
        <v>687</v>
      </c>
      <c r="G615" t="s">
        <v>688</v>
      </c>
      <c r="H615" t="s">
        <v>476</v>
      </c>
      <c r="I615" t="s">
        <v>97</v>
      </c>
      <c r="K615" t="s">
        <v>476</v>
      </c>
      <c r="M615" t="s">
        <v>98</v>
      </c>
      <c r="N615" t="s">
        <v>69</v>
      </c>
      <c r="O615" t="s">
        <v>550</v>
      </c>
      <c r="AH615" t="s">
        <v>2100</v>
      </c>
    </row>
    <row r="616" spans="1:34" hidden="1" x14ac:dyDescent="0.35">
      <c r="A616" t="s">
        <v>2101</v>
      </c>
      <c r="B616" t="s">
        <v>2102</v>
      </c>
      <c r="C616" t="s">
        <v>62</v>
      </c>
      <c r="D616">
        <v>912</v>
      </c>
      <c r="E616">
        <v>589126</v>
      </c>
      <c r="F616" t="s">
        <v>159</v>
      </c>
      <c r="G616" t="s">
        <v>160</v>
      </c>
      <c r="H616" t="s">
        <v>65</v>
      </c>
      <c r="I616" t="s">
        <v>66</v>
      </c>
      <c r="K616" t="s">
        <v>67</v>
      </c>
      <c r="M616" t="s">
        <v>161</v>
      </c>
      <c r="N616" t="s">
        <v>69</v>
      </c>
      <c r="AH616" t="s">
        <v>2103</v>
      </c>
    </row>
    <row r="617" spans="1:34" hidden="1" x14ac:dyDescent="0.35">
      <c r="A617" t="s">
        <v>2104</v>
      </c>
      <c r="B617" t="s">
        <v>2105</v>
      </c>
      <c r="C617" t="s">
        <v>62</v>
      </c>
      <c r="D617">
        <v>145</v>
      </c>
      <c r="E617">
        <v>69172</v>
      </c>
      <c r="F617" t="s">
        <v>337</v>
      </c>
      <c r="G617" t="s">
        <v>1082</v>
      </c>
      <c r="H617" t="s">
        <v>339</v>
      </c>
      <c r="I617" t="s">
        <v>340</v>
      </c>
      <c r="J617" t="s">
        <v>341</v>
      </c>
      <c r="K617" t="s">
        <v>341</v>
      </c>
      <c r="M617" t="s">
        <v>342</v>
      </c>
      <c r="N617" t="s">
        <v>69</v>
      </c>
      <c r="W617" t="s">
        <v>1083</v>
      </c>
      <c r="X617" s="2">
        <v>7.5217799367708401E+34</v>
      </c>
      <c r="AH617" t="s">
        <v>1084</v>
      </c>
    </row>
    <row r="618" spans="1:34" hidden="1" x14ac:dyDescent="0.35">
      <c r="A618" t="s">
        <v>2106</v>
      </c>
      <c r="B618" t="s">
        <v>2107</v>
      </c>
      <c r="C618" t="s">
        <v>202</v>
      </c>
      <c r="D618">
        <v>34</v>
      </c>
      <c r="E618">
        <v>34193</v>
      </c>
      <c r="F618" t="s">
        <v>203</v>
      </c>
      <c r="G618" t="s">
        <v>204</v>
      </c>
      <c r="H618" t="s">
        <v>205</v>
      </c>
      <c r="I618" t="s">
        <v>206</v>
      </c>
      <c r="K618" t="s">
        <v>207</v>
      </c>
      <c r="M618" t="s">
        <v>208</v>
      </c>
      <c r="N618" t="s">
        <v>209</v>
      </c>
      <c r="S618" t="s">
        <v>210</v>
      </c>
      <c r="AC618" t="s">
        <v>54</v>
      </c>
    </row>
    <row r="619" spans="1:34" hidden="1" x14ac:dyDescent="0.35">
      <c r="A619" t="s">
        <v>2108</v>
      </c>
      <c r="B619" t="s">
        <v>965</v>
      </c>
      <c r="C619" t="s">
        <v>36</v>
      </c>
      <c r="D619">
        <v>40</v>
      </c>
      <c r="E619">
        <v>62508</v>
      </c>
      <c r="F619" t="s">
        <v>2109</v>
      </c>
      <c r="G619" t="s">
        <v>2110</v>
      </c>
      <c r="H619" t="s">
        <v>39</v>
      </c>
      <c r="I619" t="s">
        <v>40</v>
      </c>
      <c r="K619" t="s">
        <v>39</v>
      </c>
      <c r="M619" t="s">
        <v>41</v>
      </c>
      <c r="N619" t="s">
        <v>42</v>
      </c>
      <c r="AC619" t="s">
        <v>54</v>
      </c>
      <c r="AH619" t="s">
        <v>968</v>
      </c>
    </row>
    <row r="620" spans="1:34" hidden="1" x14ac:dyDescent="0.35">
      <c r="A620" t="s">
        <v>2111</v>
      </c>
      <c r="B620" t="s">
        <v>831</v>
      </c>
      <c r="C620" t="s">
        <v>62</v>
      </c>
      <c r="D620">
        <v>14199</v>
      </c>
      <c r="E620">
        <v>6628695</v>
      </c>
      <c r="F620" t="s">
        <v>258</v>
      </c>
      <c r="G620" t="s">
        <v>259</v>
      </c>
      <c r="H620" t="s">
        <v>260</v>
      </c>
      <c r="I620" t="s">
        <v>261</v>
      </c>
      <c r="J620" t="s">
        <v>262</v>
      </c>
      <c r="K620" t="s">
        <v>263</v>
      </c>
      <c r="M620" t="s">
        <v>264</v>
      </c>
      <c r="N620" t="s">
        <v>69</v>
      </c>
      <c r="O620" t="s">
        <v>265</v>
      </c>
      <c r="AC620" t="s">
        <v>54</v>
      </c>
      <c r="AH620" t="s">
        <v>1367</v>
      </c>
    </row>
    <row r="621" spans="1:34" x14ac:dyDescent="0.35">
      <c r="A621" t="s">
        <v>2112</v>
      </c>
      <c r="B621" t="s">
        <v>980</v>
      </c>
      <c r="C621" t="s">
        <v>62</v>
      </c>
      <c r="D621">
        <v>120</v>
      </c>
      <c r="E621">
        <v>67642</v>
      </c>
      <c r="F621" t="s">
        <v>105</v>
      </c>
      <c r="G621" t="s">
        <v>106</v>
      </c>
      <c r="H621" t="s">
        <v>107</v>
      </c>
      <c r="I621" t="s">
        <v>108</v>
      </c>
      <c r="J621" t="s">
        <v>109</v>
      </c>
      <c r="K621" t="s">
        <v>107</v>
      </c>
      <c r="M621" t="s">
        <v>110</v>
      </c>
      <c r="N621" t="s">
        <v>69</v>
      </c>
      <c r="O621" t="s">
        <v>111</v>
      </c>
      <c r="AA621" t="s">
        <v>112</v>
      </c>
      <c r="AC621" t="s">
        <v>54</v>
      </c>
      <c r="AH621" t="s">
        <v>981</v>
      </c>
    </row>
    <row r="622" spans="1:34" hidden="1" x14ac:dyDescent="0.35">
      <c r="A622" t="s">
        <v>2113</v>
      </c>
      <c r="B622" t="s">
        <v>2114</v>
      </c>
      <c r="C622" t="s">
        <v>36</v>
      </c>
      <c r="D622">
        <v>504</v>
      </c>
      <c r="E622">
        <v>230550</v>
      </c>
      <c r="F622" t="s">
        <v>976</v>
      </c>
      <c r="G622" t="s">
        <v>977</v>
      </c>
      <c r="H622" t="s">
        <v>694</v>
      </c>
      <c r="I622" t="s">
        <v>695</v>
      </c>
      <c r="K622" t="s">
        <v>696</v>
      </c>
      <c r="M622" t="s">
        <v>135</v>
      </c>
      <c r="N622" t="s">
        <v>697</v>
      </c>
      <c r="AC622" t="s">
        <v>54</v>
      </c>
      <c r="AH622" t="s">
        <v>978</v>
      </c>
    </row>
    <row r="623" spans="1:34" hidden="1" x14ac:dyDescent="0.35">
      <c r="A623" t="s">
        <v>2115</v>
      </c>
      <c r="B623" t="s">
        <v>2116</v>
      </c>
      <c r="C623" t="s">
        <v>62</v>
      </c>
      <c r="D623">
        <v>5</v>
      </c>
      <c r="E623">
        <v>3160</v>
      </c>
      <c r="F623" t="s">
        <v>337</v>
      </c>
      <c r="G623" t="s">
        <v>338</v>
      </c>
      <c r="H623" t="s">
        <v>339</v>
      </c>
      <c r="I623" t="s">
        <v>340</v>
      </c>
      <c r="J623" t="s">
        <v>341</v>
      </c>
      <c r="K623" t="s">
        <v>341</v>
      </c>
      <c r="M623" t="s">
        <v>342</v>
      </c>
      <c r="N623" t="s">
        <v>69</v>
      </c>
      <c r="O623" t="s">
        <v>343</v>
      </c>
      <c r="AH623" t="s">
        <v>1084</v>
      </c>
    </row>
    <row r="624" spans="1:34" hidden="1" x14ac:dyDescent="0.35">
      <c r="A624" t="s">
        <v>2117</v>
      </c>
      <c r="B624" t="s">
        <v>119</v>
      </c>
      <c r="C624" t="s">
        <v>62</v>
      </c>
      <c r="D624">
        <v>750</v>
      </c>
      <c r="E624">
        <v>327183</v>
      </c>
      <c r="F624" t="s">
        <v>120</v>
      </c>
      <c r="G624" t="s">
        <v>121</v>
      </c>
      <c r="H624" t="s">
        <v>122</v>
      </c>
      <c r="I624" t="s">
        <v>123</v>
      </c>
      <c r="K624" t="s">
        <v>124</v>
      </c>
      <c r="M624" t="s">
        <v>125</v>
      </c>
      <c r="N624" t="s">
        <v>69</v>
      </c>
      <c r="AH624" t="s">
        <v>505</v>
      </c>
    </row>
    <row r="625" spans="1:34" hidden="1" x14ac:dyDescent="0.35">
      <c r="A625" t="s">
        <v>2118</v>
      </c>
      <c r="B625" t="s">
        <v>2119</v>
      </c>
      <c r="C625" t="s">
        <v>73</v>
      </c>
      <c r="D625">
        <v>1409</v>
      </c>
      <c r="E625">
        <v>882485</v>
      </c>
      <c r="F625" t="s">
        <v>2120</v>
      </c>
      <c r="G625" t="s">
        <v>204</v>
      </c>
      <c r="H625" t="s">
        <v>76</v>
      </c>
      <c r="I625" t="s">
        <v>77</v>
      </c>
      <c r="K625" t="s">
        <v>78</v>
      </c>
      <c r="M625" t="s">
        <v>79</v>
      </c>
      <c r="N625" t="s">
        <v>80</v>
      </c>
      <c r="O625" t="s">
        <v>81</v>
      </c>
      <c r="AC625" t="s">
        <v>54</v>
      </c>
      <c r="AD625" t="s">
        <v>82</v>
      </c>
      <c r="AH625" t="s">
        <v>2121</v>
      </c>
    </row>
    <row r="626" spans="1:34" x14ac:dyDescent="0.35">
      <c r="A626" t="s">
        <v>2122</v>
      </c>
      <c r="B626" t="s">
        <v>980</v>
      </c>
      <c r="C626" t="s">
        <v>62</v>
      </c>
      <c r="D626">
        <v>139</v>
      </c>
      <c r="E626">
        <v>63338</v>
      </c>
      <c r="F626" t="s">
        <v>105</v>
      </c>
      <c r="G626" t="s">
        <v>671</v>
      </c>
      <c r="H626" t="s">
        <v>107</v>
      </c>
      <c r="I626" t="s">
        <v>108</v>
      </c>
      <c r="J626" t="s">
        <v>109</v>
      </c>
      <c r="K626" t="s">
        <v>107</v>
      </c>
      <c r="M626" t="s">
        <v>98</v>
      </c>
      <c r="N626" t="s">
        <v>69</v>
      </c>
      <c r="O626" t="s">
        <v>672</v>
      </c>
      <c r="AA626" t="s">
        <v>112</v>
      </c>
      <c r="AC626" t="s">
        <v>54</v>
      </c>
      <c r="AH626" t="s">
        <v>981</v>
      </c>
    </row>
    <row r="627" spans="1:34" x14ac:dyDescent="0.35">
      <c r="A627" t="s">
        <v>2123</v>
      </c>
      <c r="B627" t="s">
        <v>670</v>
      </c>
      <c r="C627" t="s">
        <v>62</v>
      </c>
      <c r="D627">
        <v>468</v>
      </c>
      <c r="E627">
        <v>267392</v>
      </c>
      <c r="F627" t="s">
        <v>105</v>
      </c>
      <c r="G627" t="s">
        <v>671</v>
      </c>
      <c r="H627" t="s">
        <v>107</v>
      </c>
      <c r="I627" t="s">
        <v>108</v>
      </c>
      <c r="J627" t="s">
        <v>109</v>
      </c>
      <c r="K627" t="s">
        <v>107</v>
      </c>
      <c r="M627" t="s">
        <v>98</v>
      </c>
      <c r="N627" t="s">
        <v>69</v>
      </c>
      <c r="O627" t="s">
        <v>672</v>
      </c>
      <c r="AH627" t="s">
        <v>673</v>
      </c>
    </row>
    <row r="628" spans="1:34" hidden="1" x14ac:dyDescent="0.35">
      <c r="A628" t="s">
        <v>2124</v>
      </c>
      <c r="B628" t="s">
        <v>2125</v>
      </c>
      <c r="C628" t="s">
        <v>62</v>
      </c>
      <c r="D628">
        <v>646</v>
      </c>
      <c r="E628">
        <v>446249</v>
      </c>
      <c r="F628" t="s">
        <v>2126</v>
      </c>
      <c r="H628" t="s">
        <v>176</v>
      </c>
      <c r="I628" t="s">
        <v>177</v>
      </c>
      <c r="J628" t="s">
        <v>178</v>
      </c>
      <c r="K628" t="s">
        <v>179</v>
      </c>
      <c r="N628" t="s">
        <v>69</v>
      </c>
      <c r="P628" t="s">
        <v>180</v>
      </c>
      <c r="AD628" t="s">
        <v>82</v>
      </c>
      <c r="AH628" t="s">
        <v>181</v>
      </c>
    </row>
    <row r="629" spans="1:34" hidden="1" x14ac:dyDescent="0.35">
      <c r="A629" t="s">
        <v>2127</v>
      </c>
      <c r="B629" t="s">
        <v>276</v>
      </c>
      <c r="C629" t="s">
        <v>62</v>
      </c>
      <c r="D629">
        <v>10041</v>
      </c>
      <c r="E629">
        <v>1046968</v>
      </c>
      <c r="F629" t="s">
        <v>277</v>
      </c>
      <c r="G629" t="s">
        <v>278</v>
      </c>
      <c r="H629" t="s">
        <v>260</v>
      </c>
      <c r="I629" t="s">
        <v>261</v>
      </c>
      <c r="J629" t="s">
        <v>262</v>
      </c>
      <c r="K629" t="s">
        <v>263</v>
      </c>
      <c r="M629" t="s">
        <v>264</v>
      </c>
      <c r="N629" t="s">
        <v>69</v>
      </c>
      <c r="O629" t="s">
        <v>417</v>
      </c>
      <c r="AC629" t="s">
        <v>54</v>
      </c>
      <c r="AH629" t="s">
        <v>281</v>
      </c>
    </row>
    <row r="630" spans="1:34" hidden="1" x14ac:dyDescent="0.35">
      <c r="A630" t="s">
        <v>2128</v>
      </c>
      <c r="B630" t="s">
        <v>2129</v>
      </c>
      <c r="C630" t="s">
        <v>62</v>
      </c>
      <c r="D630">
        <v>162</v>
      </c>
      <c r="E630">
        <v>39444</v>
      </c>
      <c r="F630" t="s">
        <v>2130</v>
      </c>
      <c r="G630" t="s">
        <v>2131</v>
      </c>
      <c r="H630" t="s">
        <v>141</v>
      </c>
      <c r="I630" t="s">
        <v>142</v>
      </c>
      <c r="K630" t="s">
        <v>143</v>
      </c>
      <c r="M630" t="s">
        <v>98</v>
      </c>
      <c r="N630" t="s">
        <v>69</v>
      </c>
      <c r="S630" t="s">
        <v>2132</v>
      </c>
      <c r="AC630" t="s">
        <v>54</v>
      </c>
    </row>
    <row r="631" spans="1:34" hidden="1" x14ac:dyDescent="0.35">
      <c r="A631" t="s">
        <v>2133</v>
      </c>
      <c r="B631" t="s">
        <v>2134</v>
      </c>
      <c r="C631" t="s">
        <v>62</v>
      </c>
      <c r="D631">
        <v>0</v>
      </c>
      <c r="E631">
        <v>1</v>
      </c>
      <c r="F631" t="s">
        <v>2135</v>
      </c>
      <c r="G631" t="s">
        <v>1438</v>
      </c>
      <c r="H631" t="s">
        <v>2136</v>
      </c>
      <c r="I631" t="s">
        <v>2137</v>
      </c>
      <c r="J631" t="s">
        <v>2138</v>
      </c>
      <c r="K631" t="s">
        <v>2136</v>
      </c>
      <c r="M631" t="s">
        <v>98</v>
      </c>
      <c r="N631" t="s">
        <v>69</v>
      </c>
      <c r="S631" t="s">
        <v>2139</v>
      </c>
      <c r="AC631" t="s">
        <v>54</v>
      </c>
      <c r="AD631" t="s">
        <v>82</v>
      </c>
    </row>
    <row r="632" spans="1:34" x14ac:dyDescent="0.35">
      <c r="A632" t="s">
        <v>2140</v>
      </c>
      <c r="B632" t="s">
        <v>1313</v>
      </c>
      <c r="C632" t="s">
        <v>62</v>
      </c>
      <c r="D632">
        <v>441</v>
      </c>
      <c r="E632">
        <v>248354</v>
      </c>
      <c r="F632" t="s">
        <v>105</v>
      </c>
      <c r="G632" t="s">
        <v>671</v>
      </c>
      <c r="H632" t="s">
        <v>107</v>
      </c>
      <c r="I632" t="s">
        <v>108</v>
      </c>
      <c r="J632" t="s">
        <v>109</v>
      </c>
      <c r="K632" t="s">
        <v>107</v>
      </c>
      <c r="M632" t="s">
        <v>98</v>
      </c>
      <c r="N632" t="s">
        <v>69</v>
      </c>
      <c r="O632" t="s">
        <v>672</v>
      </c>
      <c r="AH632" t="s">
        <v>1314</v>
      </c>
    </row>
    <row r="633" spans="1:34" hidden="1" x14ac:dyDescent="0.35">
      <c r="A633" t="s">
        <v>2141</v>
      </c>
      <c r="B633" t="s">
        <v>920</v>
      </c>
      <c r="C633" t="s">
        <v>36</v>
      </c>
      <c r="D633">
        <v>0</v>
      </c>
      <c r="E633">
        <v>1364</v>
      </c>
      <c r="F633" t="s">
        <v>116</v>
      </c>
      <c r="H633" t="s">
        <v>39</v>
      </c>
      <c r="I633" t="s">
        <v>40</v>
      </c>
      <c r="K633" t="s">
        <v>39</v>
      </c>
      <c r="M633" t="s">
        <v>41</v>
      </c>
      <c r="N633" t="s">
        <v>42</v>
      </c>
      <c r="O633" t="s">
        <v>148</v>
      </c>
      <c r="AC633" t="s">
        <v>54</v>
      </c>
      <c r="AH633" t="s">
        <v>43</v>
      </c>
    </row>
    <row r="634" spans="1:34" hidden="1" x14ac:dyDescent="0.35">
      <c r="A634" t="s">
        <v>2142</v>
      </c>
      <c r="B634" t="s">
        <v>700</v>
      </c>
      <c r="C634" t="s">
        <v>62</v>
      </c>
      <c r="D634">
        <v>6139</v>
      </c>
      <c r="E634">
        <v>644117</v>
      </c>
      <c r="F634" t="s">
        <v>701</v>
      </c>
      <c r="G634" t="s">
        <v>314</v>
      </c>
      <c r="H634" t="s">
        <v>315</v>
      </c>
      <c r="I634" t="s">
        <v>316</v>
      </c>
      <c r="K634" t="s">
        <v>317</v>
      </c>
      <c r="M634" t="s">
        <v>318</v>
      </c>
      <c r="N634" t="s">
        <v>69</v>
      </c>
      <c r="U634" t="s">
        <v>319</v>
      </c>
      <c r="AC634" t="s">
        <v>54</v>
      </c>
      <c r="AD634" t="s">
        <v>82</v>
      </c>
      <c r="AH634" t="s">
        <v>2143</v>
      </c>
    </row>
    <row r="635" spans="1:34" hidden="1" x14ac:dyDescent="0.35">
      <c r="A635" t="s">
        <v>2144</v>
      </c>
      <c r="B635" t="s">
        <v>1501</v>
      </c>
      <c r="C635" t="s">
        <v>73</v>
      </c>
      <c r="D635">
        <v>322</v>
      </c>
      <c r="E635">
        <v>113241</v>
      </c>
      <c r="F635" t="s">
        <v>433</v>
      </c>
      <c r="G635" t="s">
        <v>434</v>
      </c>
      <c r="H635" t="s">
        <v>435</v>
      </c>
      <c r="I635" t="s">
        <v>436</v>
      </c>
      <c r="K635" t="s">
        <v>437</v>
      </c>
      <c r="M635" t="s">
        <v>438</v>
      </c>
      <c r="N635" t="s">
        <v>80</v>
      </c>
      <c r="AC635" t="s">
        <v>54</v>
      </c>
      <c r="AD635" t="s">
        <v>82</v>
      </c>
      <c r="AH635" t="s">
        <v>1285</v>
      </c>
    </row>
    <row r="636" spans="1:34" hidden="1" x14ac:dyDescent="0.35">
      <c r="A636" t="s">
        <v>2145</v>
      </c>
      <c r="B636" t="s">
        <v>994</v>
      </c>
      <c r="C636" t="s">
        <v>62</v>
      </c>
      <c r="D636">
        <v>10528</v>
      </c>
      <c r="E636">
        <v>5115931</v>
      </c>
      <c r="F636" t="s">
        <v>258</v>
      </c>
      <c r="G636" t="s">
        <v>259</v>
      </c>
      <c r="H636" t="s">
        <v>260</v>
      </c>
      <c r="I636" t="s">
        <v>261</v>
      </c>
      <c r="J636" t="s">
        <v>262</v>
      </c>
      <c r="K636" t="s">
        <v>263</v>
      </c>
      <c r="M636" t="s">
        <v>264</v>
      </c>
      <c r="N636" t="s">
        <v>69</v>
      </c>
      <c r="O636" t="s">
        <v>265</v>
      </c>
      <c r="AC636" t="s">
        <v>54</v>
      </c>
    </row>
    <row r="637" spans="1:34" hidden="1" x14ac:dyDescent="0.35">
      <c r="A637" t="s">
        <v>2146</v>
      </c>
      <c r="B637" t="s">
        <v>1091</v>
      </c>
      <c r="C637" t="s">
        <v>62</v>
      </c>
      <c r="D637">
        <v>118</v>
      </c>
      <c r="E637">
        <v>59210</v>
      </c>
      <c r="F637" t="s">
        <v>517</v>
      </c>
      <c r="G637" t="s">
        <v>242</v>
      </c>
      <c r="H637" t="s">
        <v>518</v>
      </c>
      <c r="I637" t="s">
        <v>519</v>
      </c>
      <c r="K637" t="s">
        <v>520</v>
      </c>
      <c r="M637" t="s">
        <v>521</v>
      </c>
      <c r="N637" t="s">
        <v>69</v>
      </c>
      <c r="O637" t="s">
        <v>522</v>
      </c>
      <c r="AA637" t="s">
        <v>880</v>
      </c>
      <c r="AC637" t="s">
        <v>54</v>
      </c>
      <c r="AD637" t="s">
        <v>881</v>
      </c>
      <c r="AH637" t="s">
        <v>882</v>
      </c>
    </row>
    <row r="638" spans="1:34" hidden="1" x14ac:dyDescent="0.35">
      <c r="A638" t="s">
        <v>2147</v>
      </c>
      <c r="B638" t="s">
        <v>2148</v>
      </c>
      <c r="C638" t="s">
        <v>62</v>
      </c>
      <c r="D638">
        <v>312</v>
      </c>
      <c r="E638">
        <v>156049</v>
      </c>
      <c r="F638" t="s">
        <v>517</v>
      </c>
      <c r="G638" t="s">
        <v>242</v>
      </c>
      <c r="H638" t="s">
        <v>518</v>
      </c>
      <c r="I638" t="s">
        <v>519</v>
      </c>
      <c r="K638" t="s">
        <v>520</v>
      </c>
      <c r="M638" t="s">
        <v>521</v>
      </c>
      <c r="N638" t="s">
        <v>69</v>
      </c>
      <c r="O638" t="s">
        <v>522</v>
      </c>
      <c r="AA638" t="s">
        <v>523</v>
      </c>
      <c r="AC638" t="s">
        <v>54</v>
      </c>
      <c r="AH638" t="s">
        <v>524</v>
      </c>
    </row>
    <row r="639" spans="1:34" hidden="1" x14ac:dyDescent="0.35">
      <c r="A639" t="s">
        <v>2149</v>
      </c>
      <c r="B639" t="s">
        <v>665</v>
      </c>
      <c r="C639" t="s">
        <v>62</v>
      </c>
      <c r="D639">
        <v>22</v>
      </c>
      <c r="E639">
        <v>43626</v>
      </c>
      <c r="F639" t="s">
        <v>666</v>
      </c>
      <c r="H639" t="s">
        <v>96</v>
      </c>
      <c r="I639" t="s">
        <v>97</v>
      </c>
      <c r="K639" t="s">
        <v>96</v>
      </c>
      <c r="M639" t="s">
        <v>98</v>
      </c>
      <c r="N639" t="s">
        <v>69</v>
      </c>
      <c r="AH639" t="s">
        <v>99</v>
      </c>
    </row>
    <row r="640" spans="1:34" hidden="1" x14ac:dyDescent="0.35">
      <c r="A640" t="s">
        <v>2150</v>
      </c>
      <c r="B640" t="s">
        <v>2151</v>
      </c>
      <c r="C640" t="s">
        <v>62</v>
      </c>
      <c r="D640">
        <v>0</v>
      </c>
      <c r="E640">
        <v>132</v>
      </c>
      <c r="F640" t="s">
        <v>559</v>
      </c>
      <c r="H640" t="s">
        <v>560</v>
      </c>
      <c r="I640" t="s">
        <v>97</v>
      </c>
      <c r="K640" t="s">
        <v>560</v>
      </c>
      <c r="M640" t="s">
        <v>561</v>
      </c>
      <c r="N640" t="s">
        <v>69</v>
      </c>
      <c r="AH640" t="s">
        <v>1002</v>
      </c>
    </row>
    <row r="641" spans="1:34" hidden="1" x14ac:dyDescent="0.35">
      <c r="A641" s="1" t="s">
        <v>2152</v>
      </c>
      <c r="B641" t="s">
        <v>2153</v>
      </c>
      <c r="C641" t="s">
        <v>290</v>
      </c>
      <c r="D641">
        <v>30</v>
      </c>
      <c r="E641">
        <v>8375</v>
      </c>
      <c r="F641" t="s">
        <v>1175</v>
      </c>
      <c r="G641" t="s">
        <v>1176</v>
      </c>
      <c r="H641" t="s">
        <v>394</v>
      </c>
      <c r="I641" t="s">
        <v>395</v>
      </c>
      <c r="J641" t="s">
        <v>396</v>
      </c>
      <c r="K641" t="s">
        <v>396</v>
      </c>
      <c r="M641" t="s">
        <v>68</v>
      </c>
      <c r="N641" t="s">
        <v>296</v>
      </c>
      <c r="W641" s="2">
        <v>410140124169</v>
      </c>
      <c r="AC641" t="s">
        <v>54</v>
      </c>
      <c r="AH641" t="s">
        <v>2154</v>
      </c>
    </row>
    <row r="642" spans="1:34" hidden="1" x14ac:dyDescent="0.35">
      <c r="A642" t="s">
        <v>2155</v>
      </c>
      <c r="B642" t="s">
        <v>212</v>
      </c>
      <c r="C642" t="s">
        <v>62</v>
      </c>
      <c r="D642">
        <v>969</v>
      </c>
      <c r="E642">
        <v>552607</v>
      </c>
      <c r="F642" t="s">
        <v>421</v>
      </c>
      <c r="G642" t="s">
        <v>422</v>
      </c>
      <c r="H642" t="s">
        <v>122</v>
      </c>
      <c r="I642" t="s">
        <v>123</v>
      </c>
      <c r="K642" t="s">
        <v>124</v>
      </c>
      <c r="M642" t="s">
        <v>125</v>
      </c>
      <c r="N642" t="s">
        <v>69</v>
      </c>
      <c r="AH642" t="s">
        <v>2156</v>
      </c>
    </row>
    <row r="643" spans="1:34" hidden="1" x14ac:dyDescent="0.35">
      <c r="A643" t="s">
        <v>2157</v>
      </c>
      <c r="B643" t="s">
        <v>1776</v>
      </c>
      <c r="C643" t="s">
        <v>62</v>
      </c>
      <c r="D643">
        <v>32</v>
      </c>
      <c r="E643">
        <v>18408</v>
      </c>
      <c r="F643" t="s">
        <v>527</v>
      </c>
      <c r="G643" t="s">
        <v>528</v>
      </c>
      <c r="H643" t="s">
        <v>349</v>
      </c>
      <c r="I643" t="s">
        <v>350</v>
      </c>
      <c r="K643" t="s">
        <v>529</v>
      </c>
      <c r="L643" t="s">
        <v>49</v>
      </c>
      <c r="M643" t="s">
        <v>98</v>
      </c>
      <c r="N643" t="s">
        <v>69</v>
      </c>
      <c r="O643" t="s">
        <v>222</v>
      </c>
      <c r="X643" t="s">
        <v>736</v>
      </c>
      <c r="AC643" t="s">
        <v>54</v>
      </c>
      <c r="AH643" t="s">
        <v>531</v>
      </c>
    </row>
    <row r="644" spans="1:34" hidden="1" x14ac:dyDescent="0.35">
      <c r="A644" t="s">
        <v>2158</v>
      </c>
      <c r="B644" t="s">
        <v>2159</v>
      </c>
      <c r="C644" t="s">
        <v>73</v>
      </c>
      <c r="D644">
        <v>75</v>
      </c>
      <c r="E644">
        <v>27143</v>
      </c>
      <c r="F644" t="s">
        <v>568</v>
      </c>
      <c r="H644" t="s">
        <v>435</v>
      </c>
      <c r="I644" t="s">
        <v>436</v>
      </c>
      <c r="K644" t="s">
        <v>437</v>
      </c>
      <c r="M644" t="s">
        <v>438</v>
      </c>
      <c r="N644" t="s">
        <v>80</v>
      </c>
      <c r="AC644" t="s">
        <v>54</v>
      </c>
      <c r="AD644" t="s">
        <v>82</v>
      </c>
      <c r="AH644" t="s">
        <v>2160</v>
      </c>
    </row>
    <row r="645" spans="1:34" hidden="1" x14ac:dyDescent="0.35">
      <c r="A645" t="s">
        <v>2161</v>
      </c>
      <c r="B645" t="s">
        <v>391</v>
      </c>
      <c r="C645" t="s">
        <v>290</v>
      </c>
      <c r="D645">
        <v>58</v>
      </c>
      <c r="E645">
        <v>18431</v>
      </c>
      <c r="F645" t="s">
        <v>1175</v>
      </c>
      <c r="G645" t="s">
        <v>1176</v>
      </c>
      <c r="H645" t="s">
        <v>394</v>
      </c>
      <c r="I645" t="s">
        <v>395</v>
      </c>
      <c r="J645" t="s">
        <v>396</v>
      </c>
      <c r="K645" t="s">
        <v>396</v>
      </c>
      <c r="M645" t="s">
        <v>68</v>
      </c>
      <c r="N645" t="s">
        <v>296</v>
      </c>
      <c r="W645" s="2">
        <v>410140124169</v>
      </c>
      <c r="AC645" t="s">
        <v>54</v>
      </c>
      <c r="AH645" t="s">
        <v>397</v>
      </c>
    </row>
    <row r="646" spans="1:34" x14ac:dyDescent="0.35">
      <c r="A646" t="s">
        <v>2162</v>
      </c>
      <c r="B646" t="s">
        <v>996</v>
      </c>
      <c r="C646" t="s">
        <v>62</v>
      </c>
      <c r="D646">
        <v>205</v>
      </c>
      <c r="E646">
        <v>104187</v>
      </c>
      <c r="F646" t="s">
        <v>105</v>
      </c>
      <c r="G646" t="s">
        <v>106</v>
      </c>
      <c r="H646" t="s">
        <v>107</v>
      </c>
      <c r="I646" t="s">
        <v>108</v>
      </c>
      <c r="J646" t="s">
        <v>109</v>
      </c>
      <c r="K646" t="s">
        <v>107</v>
      </c>
      <c r="M646" t="s">
        <v>110</v>
      </c>
      <c r="N646" t="s">
        <v>69</v>
      </c>
      <c r="O646" t="s">
        <v>111</v>
      </c>
      <c r="AA646" t="s">
        <v>112</v>
      </c>
      <c r="AC646" t="s">
        <v>54</v>
      </c>
      <c r="AH646" t="s">
        <v>997</v>
      </c>
    </row>
    <row r="647" spans="1:34" hidden="1" x14ac:dyDescent="0.35">
      <c r="A647" t="s">
        <v>2163</v>
      </c>
      <c r="B647" t="s">
        <v>2164</v>
      </c>
      <c r="C647" t="s">
        <v>36</v>
      </c>
      <c r="D647">
        <v>679</v>
      </c>
      <c r="E647">
        <v>267808</v>
      </c>
      <c r="F647" t="s">
        <v>1783</v>
      </c>
      <c r="G647" t="s">
        <v>761</v>
      </c>
      <c r="H647" t="s">
        <v>762</v>
      </c>
      <c r="I647" t="s">
        <v>763</v>
      </c>
      <c r="K647" t="s">
        <v>762</v>
      </c>
      <c r="M647" t="s">
        <v>1784</v>
      </c>
      <c r="N647" t="s">
        <v>411</v>
      </c>
      <c r="AC647" t="s">
        <v>54</v>
      </c>
      <c r="AH647" t="s">
        <v>765</v>
      </c>
    </row>
    <row r="648" spans="1:34" x14ac:dyDescent="0.35">
      <c r="A648" t="s">
        <v>2165</v>
      </c>
      <c r="B648" t="s">
        <v>1060</v>
      </c>
      <c r="C648" t="s">
        <v>62</v>
      </c>
      <c r="D648">
        <v>351</v>
      </c>
      <c r="E648">
        <v>173703</v>
      </c>
      <c r="F648" t="s">
        <v>105</v>
      </c>
      <c r="G648" t="s">
        <v>671</v>
      </c>
      <c r="H648" t="s">
        <v>107</v>
      </c>
      <c r="I648" t="s">
        <v>108</v>
      </c>
      <c r="J648" t="s">
        <v>109</v>
      </c>
      <c r="K648" t="s">
        <v>107</v>
      </c>
      <c r="M648" t="s">
        <v>98</v>
      </c>
      <c r="N648" t="s">
        <v>69</v>
      </c>
      <c r="O648" t="s">
        <v>672</v>
      </c>
      <c r="AH648" t="s">
        <v>1061</v>
      </c>
    </row>
    <row r="649" spans="1:34" x14ac:dyDescent="0.35">
      <c r="A649" t="s">
        <v>2166</v>
      </c>
      <c r="B649" t="s">
        <v>1322</v>
      </c>
      <c r="C649" t="s">
        <v>62</v>
      </c>
      <c r="D649">
        <v>365</v>
      </c>
      <c r="E649">
        <v>193664</v>
      </c>
      <c r="F649" t="s">
        <v>1218</v>
      </c>
      <c r="G649" t="s">
        <v>160</v>
      </c>
      <c r="H649" t="s">
        <v>107</v>
      </c>
      <c r="I649" t="s">
        <v>108</v>
      </c>
      <c r="J649" t="s">
        <v>107</v>
      </c>
      <c r="K649" t="s">
        <v>107</v>
      </c>
      <c r="M649" t="s">
        <v>98</v>
      </c>
      <c r="N649" t="s">
        <v>69</v>
      </c>
      <c r="O649" t="s">
        <v>1219</v>
      </c>
      <c r="AA649" t="s">
        <v>1220</v>
      </c>
      <c r="AC649" t="s">
        <v>54</v>
      </c>
      <c r="AH649" t="s">
        <v>1323</v>
      </c>
    </row>
    <row r="650" spans="1:34" hidden="1" x14ac:dyDescent="0.35">
      <c r="A650" t="s">
        <v>2167</v>
      </c>
      <c r="B650" t="s">
        <v>2168</v>
      </c>
      <c r="C650" t="s">
        <v>62</v>
      </c>
      <c r="D650">
        <v>15</v>
      </c>
      <c r="E650">
        <v>16521</v>
      </c>
      <c r="F650" t="s">
        <v>2169</v>
      </c>
      <c r="G650" t="s">
        <v>2170</v>
      </c>
      <c r="H650" t="s">
        <v>2171</v>
      </c>
      <c r="I650" t="s">
        <v>97</v>
      </c>
      <c r="K650" t="s">
        <v>2171</v>
      </c>
      <c r="N650" t="s">
        <v>69</v>
      </c>
      <c r="AC650" t="s">
        <v>54</v>
      </c>
      <c r="AH650" t="s">
        <v>2172</v>
      </c>
    </row>
    <row r="651" spans="1:34" x14ac:dyDescent="0.35">
      <c r="A651" t="s">
        <v>2173</v>
      </c>
      <c r="B651" t="s">
        <v>2174</v>
      </c>
      <c r="C651" t="s">
        <v>62</v>
      </c>
      <c r="D651">
        <v>267</v>
      </c>
      <c r="E651">
        <v>187808</v>
      </c>
      <c r="F651" t="s">
        <v>1426</v>
      </c>
      <c r="G651" t="s">
        <v>1427</v>
      </c>
      <c r="H651" t="s">
        <v>107</v>
      </c>
      <c r="I651" t="s">
        <v>108</v>
      </c>
      <c r="J651" t="s">
        <v>109</v>
      </c>
      <c r="K651" t="s">
        <v>107</v>
      </c>
      <c r="M651" t="s">
        <v>110</v>
      </c>
      <c r="N651" t="s">
        <v>69</v>
      </c>
      <c r="O651" t="s">
        <v>1219</v>
      </c>
      <c r="AA651" t="s">
        <v>1428</v>
      </c>
      <c r="AC651" t="s">
        <v>54</v>
      </c>
      <c r="AH651" t="s">
        <v>2175</v>
      </c>
    </row>
    <row r="652" spans="1:34" hidden="1" x14ac:dyDescent="0.35">
      <c r="A652" t="s">
        <v>2176</v>
      </c>
      <c r="B652" t="s">
        <v>212</v>
      </c>
      <c r="C652" t="s">
        <v>62</v>
      </c>
      <c r="D652">
        <v>6561</v>
      </c>
      <c r="E652">
        <v>2157702</v>
      </c>
      <c r="F652" t="s">
        <v>421</v>
      </c>
      <c r="G652" t="s">
        <v>422</v>
      </c>
      <c r="H652" t="s">
        <v>122</v>
      </c>
      <c r="I652" t="s">
        <v>123</v>
      </c>
      <c r="K652" t="s">
        <v>124</v>
      </c>
      <c r="M652" t="s">
        <v>125</v>
      </c>
      <c r="N652" t="s">
        <v>69</v>
      </c>
      <c r="AH652" t="s">
        <v>1627</v>
      </c>
    </row>
    <row r="653" spans="1:34" hidden="1" x14ac:dyDescent="0.35">
      <c r="A653" t="s">
        <v>2177</v>
      </c>
      <c r="B653" t="s">
        <v>2178</v>
      </c>
      <c r="C653" t="s">
        <v>62</v>
      </c>
      <c r="D653">
        <v>67</v>
      </c>
      <c r="E653">
        <v>17640</v>
      </c>
      <c r="F653" t="s">
        <v>1099</v>
      </c>
      <c r="G653" t="s">
        <v>361</v>
      </c>
      <c r="H653" t="s">
        <v>362</v>
      </c>
      <c r="I653" t="s">
        <v>97</v>
      </c>
      <c r="K653" t="s">
        <v>363</v>
      </c>
      <c r="M653" t="s">
        <v>98</v>
      </c>
      <c r="N653" t="s">
        <v>69</v>
      </c>
      <c r="O653" t="s">
        <v>343</v>
      </c>
      <c r="AH653" t="s">
        <v>2179</v>
      </c>
    </row>
    <row r="654" spans="1:34" hidden="1" x14ac:dyDescent="0.35">
      <c r="A654" t="s">
        <v>2180</v>
      </c>
      <c r="B654" t="s">
        <v>2181</v>
      </c>
      <c r="C654" t="s">
        <v>62</v>
      </c>
      <c r="D654">
        <v>3438</v>
      </c>
      <c r="E654">
        <v>357130</v>
      </c>
      <c r="F654" t="s">
        <v>277</v>
      </c>
      <c r="G654" t="s">
        <v>278</v>
      </c>
      <c r="H654" t="s">
        <v>260</v>
      </c>
      <c r="I654" t="s">
        <v>261</v>
      </c>
      <c r="J654" t="s">
        <v>262</v>
      </c>
      <c r="K654" t="s">
        <v>263</v>
      </c>
      <c r="M654" t="s">
        <v>264</v>
      </c>
      <c r="N654" t="s">
        <v>69</v>
      </c>
      <c r="O654" t="s">
        <v>417</v>
      </c>
      <c r="AC654" t="s">
        <v>54</v>
      </c>
      <c r="AH654" t="s">
        <v>2182</v>
      </c>
    </row>
    <row r="655" spans="1:34" hidden="1" x14ac:dyDescent="0.35">
      <c r="A655" t="s">
        <v>2183</v>
      </c>
      <c r="B655" t="s">
        <v>2184</v>
      </c>
      <c r="C655" t="s">
        <v>62</v>
      </c>
      <c r="D655">
        <v>1196</v>
      </c>
      <c r="E655">
        <v>698217</v>
      </c>
      <c r="F655" t="s">
        <v>2185</v>
      </c>
      <c r="H655" t="s">
        <v>176</v>
      </c>
      <c r="I655" t="s">
        <v>177</v>
      </c>
      <c r="J655" t="s">
        <v>178</v>
      </c>
      <c r="K655" t="s">
        <v>179</v>
      </c>
      <c r="M655" t="s">
        <v>254</v>
      </c>
      <c r="N655" t="s">
        <v>69</v>
      </c>
      <c r="P655" t="s">
        <v>180</v>
      </c>
      <c r="AC655" t="s">
        <v>54</v>
      </c>
      <c r="AH655" t="s">
        <v>181</v>
      </c>
    </row>
    <row r="656" spans="1:34" hidden="1" x14ac:dyDescent="0.35">
      <c r="A656" t="s">
        <v>2186</v>
      </c>
      <c r="B656" t="s">
        <v>2099</v>
      </c>
      <c r="C656" t="s">
        <v>62</v>
      </c>
      <c r="D656">
        <v>2</v>
      </c>
      <c r="E656">
        <v>669</v>
      </c>
      <c r="F656" t="s">
        <v>739</v>
      </c>
      <c r="G656" t="s">
        <v>549</v>
      </c>
      <c r="H656" t="s">
        <v>476</v>
      </c>
      <c r="I656" t="s">
        <v>97</v>
      </c>
      <c r="K656" t="s">
        <v>476</v>
      </c>
      <c r="M656" t="s">
        <v>98</v>
      </c>
      <c r="N656" t="s">
        <v>69</v>
      </c>
      <c r="O656" t="s">
        <v>550</v>
      </c>
      <c r="AH656" t="s">
        <v>2187</v>
      </c>
    </row>
    <row r="657" spans="1:34" hidden="1" x14ac:dyDescent="0.35">
      <c r="A657" t="s">
        <v>2188</v>
      </c>
      <c r="B657" t="s">
        <v>2189</v>
      </c>
      <c r="C657" t="s">
        <v>62</v>
      </c>
      <c r="D657">
        <v>0</v>
      </c>
      <c r="E657">
        <v>431</v>
      </c>
      <c r="F657" t="s">
        <v>328</v>
      </c>
      <c r="H657" t="s">
        <v>251</v>
      </c>
      <c r="I657" t="s">
        <v>252</v>
      </c>
      <c r="K657" t="s">
        <v>253</v>
      </c>
      <c r="M657" t="s">
        <v>254</v>
      </c>
      <c r="N657" t="s">
        <v>69</v>
      </c>
      <c r="AC657" t="s">
        <v>54</v>
      </c>
      <c r="AH657" t="s">
        <v>255</v>
      </c>
    </row>
    <row r="658" spans="1:34" hidden="1" x14ac:dyDescent="0.35">
      <c r="A658" t="s">
        <v>2190</v>
      </c>
      <c r="B658" t="s">
        <v>1284</v>
      </c>
      <c r="C658" t="s">
        <v>73</v>
      </c>
      <c r="D658">
        <v>421</v>
      </c>
      <c r="E658">
        <v>191520</v>
      </c>
      <c r="F658" t="s">
        <v>433</v>
      </c>
      <c r="G658" t="s">
        <v>434</v>
      </c>
      <c r="H658" t="s">
        <v>435</v>
      </c>
      <c r="I658" t="s">
        <v>436</v>
      </c>
      <c r="K658" t="s">
        <v>437</v>
      </c>
      <c r="M658" t="s">
        <v>438</v>
      </c>
      <c r="N658" t="s">
        <v>80</v>
      </c>
      <c r="AC658" t="s">
        <v>54</v>
      </c>
      <c r="AD658" t="s">
        <v>82</v>
      </c>
      <c r="AH658" t="s">
        <v>1285</v>
      </c>
    </row>
    <row r="659" spans="1:34" hidden="1" x14ac:dyDescent="0.35">
      <c r="A659" t="s">
        <v>2191</v>
      </c>
      <c r="B659" t="s">
        <v>2192</v>
      </c>
      <c r="C659" t="s">
        <v>73</v>
      </c>
      <c r="D659">
        <v>21</v>
      </c>
      <c r="E659">
        <v>10817</v>
      </c>
      <c r="F659" t="s">
        <v>458</v>
      </c>
      <c r="G659" t="s">
        <v>459</v>
      </c>
      <c r="H659" t="s">
        <v>460</v>
      </c>
      <c r="I659" t="s">
        <v>461</v>
      </c>
      <c r="K659" t="s">
        <v>462</v>
      </c>
      <c r="M659" t="s">
        <v>98</v>
      </c>
      <c r="N659" t="s">
        <v>80</v>
      </c>
      <c r="AD659" t="s">
        <v>82</v>
      </c>
      <c r="AH659" t="s">
        <v>463</v>
      </c>
    </row>
    <row r="660" spans="1:34" hidden="1" x14ac:dyDescent="0.35">
      <c r="A660" t="s">
        <v>2193</v>
      </c>
      <c r="B660" t="s">
        <v>2194</v>
      </c>
      <c r="C660" t="s">
        <v>62</v>
      </c>
      <c r="D660">
        <v>656</v>
      </c>
      <c r="E660">
        <v>360229</v>
      </c>
      <c r="F660" t="s">
        <v>2195</v>
      </c>
      <c r="G660" t="s">
        <v>2196</v>
      </c>
      <c r="H660" t="s">
        <v>1453</v>
      </c>
      <c r="I660" t="s">
        <v>97</v>
      </c>
      <c r="J660" t="s">
        <v>1453</v>
      </c>
      <c r="K660" t="s">
        <v>1453</v>
      </c>
      <c r="M660" t="s">
        <v>342</v>
      </c>
      <c r="N660" t="s">
        <v>69</v>
      </c>
      <c r="W660" s="2">
        <v>7.8521785207852305E+104</v>
      </c>
      <c r="AC660" t="s">
        <v>54</v>
      </c>
      <c r="AD660" t="s">
        <v>82</v>
      </c>
      <c r="AH660" t="s">
        <v>1454</v>
      </c>
    </row>
    <row r="661" spans="1:34" hidden="1" x14ac:dyDescent="0.35">
      <c r="A661" t="s">
        <v>2197</v>
      </c>
      <c r="B661" t="s">
        <v>2198</v>
      </c>
      <c r="C661" t="s">
        <v>62</v>
      </c>
      <c r="D661">
        <v>164</v>
      </c>
      <c r="E661">
        <v>97949</v>
      </c>
      <c r="F661" t="s">
        <v>2199</v>
      </c>
      <c r="H661" t="s">
        <v>133</v>
      </c>
      <c r="I661" t="s">
        <v>97</v>
      </c>
      <c r="K661" t="s">
        <v>133</v>
      </c>
      <c r="M661" t="s">
        <v>152</v>
      </c>
      <c r="N661" t="s">
        <v>69</v>
      </c>
      <c r="U661" t="s">
        <v>2200</v>
      </c>
      <c r="AA661" t="s">
        <v>2201</v>
      </c>
      <c r="AC661" t="s">
        <v>54</v>
      </c>
      <c r="AD661" t="s">
        <v>82</v>
      </c>
      <c r="AH661" t="s">
        <v>2202</v>
      </c>
    </row>
    <row r="662" spans="1:34" hidden="1" x14ac:dyDescent="0.35">
      <c r="A662" t="s">
        <v>2203</v>
      </c>
      <c r="B662" t="s">
        <v>884</v>
      </c>
      <c r="C662" t="s">
        <v>62</v>
      </c>
      <c r="D662">
        <v>16</v>
      </c>
      <c r="E662">
        <v>30171</v>
      </c>
      <c r="F662" t="s">
        <v>666</v>
      </c>
      <c r="H662" t="s">
        <v>96</v>
      </c>
      <c r="I662" t="s">
        <v>97</v>
      </c>
      <c r="K662" t="s">
        <v>96</v>
      </c>
      <c r="M662" t="s">
        <v>98</v>
      </c>
      <c r="N662" t="s">
        <v>69</v>
      </c>
      <c r="AH662" t="s">
        <v>99</v>
      </c>
    </row>
    <row r="663" spans="1:34" hidden="1" x14ac:dyDescent="0.35">
      <c r="A663" t="s">
        <v>2204</v>
      </c>
      <c r="B663" t="s">
        <v>986</v>
      </c>
      <c r="C663" t="s">
        <v>62</v>
      </c>
      <c r="D663">
        <v>609</v>
      </c>
      <c r="E663">
        <v>398439</v>
      </c>
      <c r="F663" t="s">
        <v>159</v>
      </c>
      <c r="G663" t="s">
        <v>160</v>
      </c>
      <c r="H663" t="s">
        <v>65</v>
      </c>
      <c r="I663" t="s">
        <v>66</v>
      </c>
      <c r="K663" t="s">
        <v>67</v>
      </c>
      <c r="M663" t="s">
        <v>161</v>
      </c>
      <c r="N663" t="s">
        <v>69</v>
      </c>
      <c r="AH663" t="s">
        <v>987</v>
      </c>
    </row>
    <row r="664" spans="1:34" hidden="1" x14ac:dyDescent="0.35">
      <c r="A664" t="s">
        <v>2205</v>
      </c>
      <c r="B664" t="s">
        <v>1009</v>
      </c>
      <c r="C664" t="s">
        <v>73</v>
      </c>
      <c r="D664">
        <v>27</v>
      </c>
      <c r="E664">
        <v>12134</v>
      </c>
      <c r="F664" t="s">
        <v>433</v>
      </c>
      <c r="G664" t="s">
        <v>434</v>
      </c>
      <c r="H664" t="s">
        <v>435</v>
      </c>
      <c r="I664" t="s">
        <v>436</v>
      </c>
      <c r="K664" t="s">
        <v>437</v>
      </c>
      <c r="M664" t="s">
        <v>438</v>
      </c>
      <c r="N664" t="s">
        <v>80</v>
      </c>
      <c r="AC664" t="s">
        <v>54</v>
      </c>
      <c r="AD664" t="s">
        <v>82</v>
      </c>
      <c r="AH664" t="s">
        <v>579</v>
      </c>
    </row>
    <row r="665" spans="1:34" hidden="1" x14ac:dyDescent="0.35">
      <c r="A665" t="s">
        <v>2206</v>
      </c>
      <c r="B665" t="s">
        <v>567</v>
      </c>
      <c r="C665" t="s">
        <v>73</v>
      </c>
      <c r="D665">
        <v>74</v>
      </c>
      <c r="E665">
        <v>32463</v>
      </c>
      <c r="F665" t="s">
        <v>433</v>
      </c>
      <c r="G665" t="s">
        <v>434</v>
      </c>
      <c r="H665" t="s">
        <v>435</v>
      </c>
      <c r="I665" t="s">
        <v>436</v>
      </c>
      <c r="K665" t="s">
        <v>437</v>
      </c>
      <c r="M665" t="s">
        <v>438</v>
      </c>
      <c r="N665" t="s">
        <v>80</v>
      </c>
      <c r="AC665" t="s">
        <v>54</v>
      </c>
      <c r="AD665" t="s">
        <v>82</v>
      </c>
      <c r="AH665" t="s">
        <v>439</v>
      </c>
    </row>
    <row r="666" spans="1:34" hidden="1" x14ac:dyDescent="0.35">
      <c r="A666" t="s">
        <v>2207</v>
      </c>
      <c r="B666" t="s">
        <v>2208</v>
      </c>
      <c r="C666" t="s">
        <v>62</v>
      </c>
      <c r="D666">
        <v>17459</v>
      </c>
      <c r="E666">
        <v>1811479</v>
      </c>
      <c r="F666" t="s">
        <v>258</v>
      </c>
      <c r="G666" t="s">
        <v>259</v>
      </c>
      <c r="H666" t="s">
        <v>260</v>
      </c>
      <c r="I666" t="s">
        <v>261</v>
      </c>
      <c r="J666" t="s">
        <v>262</v>
      </c>
      <c r="K666" t="s">
        <v>263</v>
      </c>
      <c r="M666" t="s">
        <v>264</v>
      </c>
      <c r="N666" t="s">
        <v>69</v>
      </c>
      <c r="O666" t="s">
        <v>265</v>
      </c>
      <c r="AC666" t="s">
        <v>54</v>
      </c>
    </row>
    <row r="667" spans="1:34" hidden="1" x14ac:dyDescent="0.35">
      <c r="A667" t="s">
        <v>2209</v>
      </c>
      <c r="B667" t="s">
        <v>299</v>
      </c>
      <c r="C667" t="s">
        <v>36</v>
      </c>
      <c r="D667">
        <v>568</v>
      </c>
      <c r="E667">
        <v>285368</v>
      </c>
      <c r="F667" t="s">
        <v>300</v>
      </c>
      <c r="G667" t="s">
        <v>301</v>
      </c>
      <c r="H667" t="s">
        <v>302</v>
      </c>
      <c r="I667" t="s">
        <v>303</v>
      </c>
      <c r="K667" t="s">
        <v>304</v>
      </c>
      <c r="L667" t="s">
        <v>134</v>
      </c>
      <c r="M667" t="s">
        <v>1633</v>
      </c>
      <c r="N667" t="s">
        <v>51</v>
      </c>
      <c r="AC667" t="s">
        <v>54</v>
      </c>
    </row>
    <row r="668" spans="1:34" hidden="1" x14ac:dyDescent="0.35">
      <c r="A668" t="s">
        <v>2210</v>
      </c>
      <c r="B668" t="s">
        <v>734</v>
      </c>
      <c r="C668" t="s">
        <v>36</v>
      </c>
      <c r="D668">
        <v>0</v>
      </c>
      <c r="E668">
        <v>1115</v>
      </c>
      <c r="F668" t="s">
        <v>116</v>
      </c>
      <c r="H668" t="s">
        <v>39</v>
      </c>
      <c r="I668" t="s">
        <v>40</v>
      </c>
      <c r="K668" t="s">
        <v>39</v>
      </c>
      <c r="M668" t="s">
        <v>41</v>
      </c>
      <c r="N668" t="s">
        <v>42</v>
      </c>
      <c r="O668" t="s">
        <v>117</v>
      </c>
      <c r="AC668" t="s">
        <v>54</v>
      </c>
      <c r="AH668" t="s">
        <v>43</v>
      </c>
    </row>
    <row r="669" spans="1:34" hidden="1" x14ac:dyDescent="0.35">
      <c r="A669" t="s">
        <v>2211</v>
      </c>
      <c r="B669" t="s">
        <v>1203</v>
      </c>
      <c r="C669" t="s">
        <v>62</v>
      </c>
      <c r="D669">
        <v>0</v>
      </c>
      <c r="E669">
        <v>1</v>
      </c>
      <c r="F669" t="s">
        <v>277</v>
      </c>
      <c r="G669" t="s">
        <v>278</v>
      </c>
      <c r="H669" t="s">
        <v>260</v>
      </c>
      <c r="I669" t="s">
        <v>261</v>
      </c>
      <c r="J669" t="s">
        <v>262</v>
      </c>
      <c r="K669" t="s">
        <v>263</v>
      </c>
      <c r="M669" t="s">
        <v>264</v>
      </c>
      <c r="N669" t="s">
        <v>69</v>
      </c>
      <c r="O669" t="s">
        <v>279</v>
      </c>
      <c r="AA669" t="s">
        <v>280</v>
      </c>
      <c r="AC669" t="s">
        <v>54</v>
      </c>
      <c r="AH669" t="s">
        <v>2212</v>
      </c>
    </row>
    <row r="670" spans="1:34" hidden="1" x14ac:dyDescent="0.35">
      <c r="A670" t="s">
        <v>2213</v>
      </c>
      <c r="B670" t="s">
        <v>936</v>
      </c>
      <c r="C670" t="s">
        <v>36</v>
      </c>
      <c r="D670">
        <v>4</v>
      </c>
      <c r="E670">
        <v>7665</v>
      </c>
      <c r="F670" t="s">
        <v>58</v>
      </c>
      <c r="H670" t="s">
        <v>39</v>
      </c>
      <c r="I670" t="s">
        <v>40</v>
      </c>
      <c r="K670" t="s">
        <v>39</v>
      </c>
      <c r="M670" t="s">
        <v>41</v>
      </c>
      <c r="N670" t="s">
        <v>42</v>
      </c>
      <c r="O670" t="s">
        <v>59</v>
      </c>
      <c r="AC670" t="s">
        <v>54</v>
      </c>
      <c r="AH670" t="s">
        <v>43</v>
      </c>
    </row>
    <row r="671" spans="1:34" hidden="1" x14ac:dyDescent="0.35">
      <c r="A671" t="s">
        <v>2214</v>
      </c>
      <c r="B671" t="s">
        <v>533</v>
      </c>
      <c r="C671" t="s">
        <v>62</v>
      </c>
      <c r="D671">
        <v>62175</v>
      </c>
      <c r="E671">
        <v>6087352</v>
      </c>
      <c r="F671" t="s">
        <v>2215</v>
      </c>
      <c r="G671" t="s">
        <v>2216</v>
      </c>
      <c r="H671" t="s">
        <v>260</v>
      </c>
      <c r="I671" t="s">
        <v>261</v>
      </c>
      <c r="J671" t="s">
        <v>536</v>
      </c>
      <c r="K671" t="s">
        <v>263</v>
      </c>
      <c r="M671" t="s">
        <v>537</v>
      </c>
      <c r="N671" t="s">
        <v>69</v>
      </c>
      <c r="O671" t="s">
        <v>538</v>
      </c>
      <c r="AC671" t="s">
        <v>54</v>
      </c>
    </row>
    <row r="672" spans="1:34" hidden="1" x14ac:dyDescent="0.35">
      <c r="A672" t="s">
        <v>2217</v>
      </c>
      <c r="B672" t="s">
        <v>2218</v>
      </c>
      <c r="C672" t="s">
        <v>202</v>
      </c>
      <c r="D672">
        <v>167</v>
      </c>
      <c r="E672">
        <v>161893</v>
      </c>
      <c r="F672" t="s">
        <v>203</v>
      </c>
      <c r="G672" t="s">
        <v>204</v>
      </c>
      <c r="H672" t="s">
        <v>205</v>
      </c>
      <c r="I672" t="s">
        <v>206</v>
      </c>
      <c r="K672" t="s">
        <v>207</v>
      </c>
      <c r="M672" t="s">
        <v>208</v>
      </c>
      <c r="N672" t="s">
        <v>209</v>
      </c>
      <c r="S672" t="s">
        <v>210</v>
      </c>
      <c r="AC672" t="s">
        <v>54</v>
      </c>
    </row>
    <row r="673" spans="1:34" hidden="1" x14ac:dyDescent="0.35">
      <c r="A673" t="s">
        <v>2219</v>
      </c>
      <c r="B673" t="s">
        <v>809</v>
      </c>
      <c r="C673" t="s">
        <v>36</v>
      </c>
      <c r="D673">
        <v>0</v>
      </c>
      <c r="E673">
        <v>1086</v>
      </c>
      <c r="F673" t="s">
        <v>116</v>
      </c>
      <c r="H673" t="s">
        <v>39</v>
      </c>
      <c r="I673" t="s">
        <v>40</v>
      </c>
      <c r="K673" t="s">
        <v>39</v>
      </c>
      <c r="M673" t="s">
        <v>41</v>
      </c>
      <c r="N673" t="s">
        <v>42</v>
      </c>
      <c r="O673" t="s">
        <v>480</v>
      </c>
      <c r="AC673" t="s">
        <v>54</v>
      </c>
      <c r="AH673" t="s">
        <v>43</v>
      </c>
    </row>
    <row r="674" spans="1:34" x14ac:dyDescent="0.35">
      <c r="A674" t="s">
        <v>2220</v>
      </c>
      <c r="B674" t="s">
        <v>553</v>
      </c>
      <c r="C674" t="s">
        <v>62</v>
      </c>
      <c r="D674">
        <v>5</v>
      </c>
      <c r="E674">
        <v>519</v>
      </c>
      <c r="F674" t="s">
        <v>554</v>
      </c>
      <c r="G674" t="s">
        <v>555</v>
      </c>
      <c r="H674" t="s">
        <v>107</v>
      </c>
      <c r="I674" t="s">
        <v>108</v>
      </c>
      <c r="J674" t="s">
        <v>107</v>
      </c>
      <c r="K674" t="s">
        <v>107</v>
      </c>
      <c r="M674" t="s">
        <v>98</v>
      </c>
      <c r="N674" t="s">
        <v>69</v>
      </c>
      <c r="O674" t="s">
        <v>111</v>
      </c>
      <c r="AH674" t="s">
        <v>556</v>
      </c>
    </row>
    <row r="675" spans="1:34" hidden="1" x14ac:dyDescent="0.35">
      <c r="A675" t="s">
        <v>2221</v>
      </c>
      <c r="B675" t="s">
        <v>526</v>
      </c>
      <c r="C675" t="s">
        <v>62</v>
      </c>
      <c r="D675">
        <v>79</v>
      </c>
      <c r="E675">
        <v>44534</v>
      </c>
      <c r="F675" t="s">
        <v>527</v>
      </c>
      <c r="G675" t="s">
        <v>528</v>
      </c>
      <c r="H675" t="s">
        <v>349</v>
      </c>
      <c r="I675" t="s">
        <v>350</v>
      </c>
      <c r="K675" t="s">
        <v>529</v>
      </c>
      <c r="L675" t="s">
        <v>49</v>
      </c>
      <c r="M675" t="s">
        <v>98</v>
      </c>
      <c r="N675" t="s">
        <v>69</v>
      </c>
      <c r="O675" t="s">
        <v>222</v>
      </c>
      <c r="X675" t="s">
        <v>736</v>
      </c>
      <c r="AC675" t="s">
        <v>54</v>
      </c>
      <c r="AH675" t="s">
        <v>531</v>
      </c>
    </row>
    <row r="676" spans="1:34" hidden="1" x14ac:dyDescent="0.35">
      <c r="A676" s="1" t="s">
        <v>2222</v>
      </c>
      <c r="B676" t="s">
        <v>1543</v>
      </c>
      <c r="C676" t="s">
        <v>62</v>
      </c>
      <c r="D676">
        <v>108</v>
      </c>
      <c r="E676">
        <v>28111</v>
      </c>
      <c r="F676" t="s">
        <v>1099</v>
      </c>
      <c r="G676" t="s">
        <v>361</v>
      </c>
      <c r="H676" t="s">
        <v>362</v>
      </c>
      <c r="I676" t="s">
        <v>97</v>
      </c>
      <c r="K676" t="s">
        <v>363</v>
      </c>
      <c r="M676" t="s">
        <v>98</v>
      </c>
      <c r="N676" t="s">
        <v>69</v>
      </c>
      <c r="O676" t="s">
        <v>343</v>
      </c>
      <c r="AH676" t="s">
        <v>2223</v>
      </c>
    </row>
    <row r="677" spans="1:34" hidden="1" x14ac:dyDescent="0.35">
      <c r="A677" t="s">
        <v>2224</v>
      </c>
      <c r="B677" t="s">
        <v>734</v>
      </c>
      <c r="C677" t="s">
        <v>36</v>
      </c>
      <c r="D677">
        <v>1</v>
      </c>
      <c r="E677">
        <v>3250</v>
      </c>
      <c r="F677" t="s">
        <v>116</v>
      </c>
      <c r="H677" t="s">
        <v>39</v>
      </c>
      <c r="I677" t="s">
        <v>40</v>
      </c>
      <c r="K677" t="s">
        <v>39</v>
      </c>
      <c r="M677" t="s">
        <v>41</v>
      </c>
      <c r="N677" t="s">
        <v>42</v>
      </c>
      <c r="O677" t="s">
        <v>227</v>
      </c>
      <c r="AC677" t="s">
        <v>54</v>
      </c>
      <c r="AH677" t="s">
        <v>43</v>
      </c>
    </row>
    <row r="678" spans="1:34" hidden="1" x14ac:dyDescent="0.35">
      <c r="A678" s="1" t="s">
        <v>2225</v>
      </c>
      <c r="B678" t="s">
        <v>1943</v>
      </c>
      <c r="C678" t="s">
        <v>62</v>
      </c>
      <c r="D678">
        <v>250</v>
      </c>
      <c r="E678">
        <v>101489</v>
      </c>
      <c r="F678" t="s">
        <v>2226</v>
      </c>
      <c r="G678" t="s">
        <v>2227</v>
      </c>
      <c r="H678" t="s">
        <v>141</v>
      </c>
      <c r="I678" t="s">
        <v>142</v>
      </c>
      <c r="K678" t="s">
        <v>143</v>
      </c>
      <c r="M678" t="s">
        <v>98</v>
      </c>
      <c r="N678" t="s">
        <v>69</v>
      </c>
      <c r="W678" s="2">
        <v>6.85016850568509E+129</v>
      </c>
      <c r="AC678" t="s">
        <v>54</v>
      </c>
      <c r="AD678" t="s">
        <v>82</v>
      </c>
      <c r="AE678" t="s">
        <v>2228</v>
      </c>
      <c r="AH678" t="s">
        <v>145</v>
      </c>
    </row>
    <row r="679" spans="1:34" hidden="1" x14ac:dyDescent="0.35">
      <c r="A679" t="s">
        <v>2229</v>
      </c>
      <c r="B679" t="s">
        <v>1397</v>
      </c>
      <c r="C679" t="s">
        <v>202</v>
      </c>
      <c r="D679">
        <v>15</v>
      </c>
      <c r="E679">
        <v>11819</v>
      </c>
      <c r="F679" t="s">
        <v>1194</v>
      </c>
      <c r="G679" t="s">
        <v>1252</v>
      </c>
      <c r="H679" t="s">
        <v>1196</v>
      </c>
      <c r="I679" t="s">
        <v>1197</v>
      </c>
      <c r="J679" t="s">
        <v>1198</v>
      </c>
      <c r="K679" t="s">
        <v>1199</v>
      </c>
      <c r="M679" t="s">
        <v>1253</v>
      </c>
      <c r="N679" t="s">
        <v>209</v>
      </c>
      <c r="AC679" t="s">
        <v>54</v>
      </c>
      <c r="AH679" t="s">
        <v>2031</v>
      </c>
    </row>
    <row r="680" spans="1:34" hidden="1" x14ac:dyDescent="0.35">
      <c r="A680" t="s">
        <v>2230</v>
      </c>
      <c r="B680" t="s">
        <v>2231</v>
      </c>
      <c r="C680" t="s">
        <v>73</v>
      </c>
      <c r="D680">
        <v>480</v>
      </c>
      <c r="E680">
        <v>271929</v>
      </c>
      <c r="F680" t="s">
        <v>1602</v>
      </c>
      <c r="G680" t="s">
        <v>1603</v>
      </c>
      <c r="H680" t="s">
        <v>1576</v>
      </c>
      <c r="I680" t="s">
        <v>1577</v>
      </c>
      <c r="K680" t="s">
        <v>1604</v>
      </c>
      <c r="M680" t="s">
        <v>68</v>
      </c>
      <c r="N680" t="s">
        <v>80</v>
      </c>
      <c r="O680" t="s">
        <v>1580</v>
      </c>
      <c r="AC680" t="s">
        <v>54</v>
      </c>
      <c r="AD680" t="s">
        <v>605</v>
      </c>
      <c r="AH680" t="s">
        <v>2232</v>
      </c>
    </row>
    <row r="681" spans="1:34" hidden="1" x14ac:dyDescent="0.35">
      <c r="A681" t="s">
        <v>2233</v>
      </c>
      <c r="B681" t="s">
        <v>1812</v>
      </c>
      <c r="C681" t="s">
        <v>36</v>
      </c>
      <c r="D681">
        <v>1083</v>
      </c>
      <c r="E681">
        <v>597228</v>
      </c>
      <c r="F681" t="s">
        <v>300</v>
      </c>
      <c r="G681" t="s">
        <v>301</v>
      </c>
      <c r="H681" t="s">
        <v>302</v>
      </c>
      <c r="I681" t="s">
        <v>303</v>
      </c>
      <c r="K681" t="s">
        <v>304</v>
      </c>
      <c r="L681" t="s">
        <v>49</v>
      </c>
      <c r="M681" t="s">
        <v>1633</v>
      </c>
      <c r="N681" t="s">
        <v>51</v>
      </c>
      <c r="AC681" t="s">
        <v>54</v>
      </c>
    </row>
    <row r="682" spans="1:34" hidden="1" x14ac:dyDescent="0.35">
      <c r="A682" t="s">
        <v>2234</v>
      </c>
      <c r="B682" t="s">
        <v>2235</v>
      </c>
      <c r="C682" t="s">
        <v>62</v>
      </c>
      <c r="D682">
        <v>368</v>
      </c>
      <c r="E682">
        <v>411519</v>
      </c>
      <c r="F682" t="s">
        <v>2236</v>
      </c>
      <c r="H682" t="s">
        <v>176</v>
      </c>
      <c r="I682" t="s">
        <v>177</v>
      </c>
      <c r="J682" t="s">
        <v>178</v>
      </c>
      <c r="K682" t="s">
        <v>179</v>
      </c>
      <c r="N682" t="s">
        <v>69</v>
      </c>
      <c r="P682" t="s">
        <v>180</v>
      </c>
      <c r="AC682" t="s">
        <v>54</v>
      </c>
      <c r="AH682" t="s">
        <v>181</v>
      </c>
    </row>
    <row r="683" spans="1:34" hidden="1" x14ac:dyDescent="0.35">
      <c r="A683" t="s">
        <v>2237</v>
      </c>
      <c r="B683" t="s">
        <v>2238</v>
      </c>
      <c r="C683" t="s">
        <v>62</v>
      </c>
      <c r="D683">
        <v>113</v>
      </c>
      <c r="E683">
        <v>88643</v>
      </c>
      <c r="F683" t="s">
        <v>159</v>
      </c>
      <c r="G683" t="s">
        <v>160</v>
      </c>
      <c r="H683" t="s">
        <v>65</v>
      </c>
      <c r="I683" t="s">
        <v>66</v>
      </c>
      <c r="K683" t="s">
        <v>67</v>
      </c>
      <c r="M683" t="s">
        <v>161</v>
      </c>
      <c r="N683" t="s">
        <v>69</v>
      </c>
      <c r="AH683" t="s">
        <v>2239</v>
      </c>
    </row>
    <row r="684" spans="1:34" hidden="1" x14ac:dyDescent="0.35">
      <c r="A684" t="s">
        <v>2240</v>
      </c>
      <c r="B684" t="s">
        <v>920</v>
      </c>
      <c r="C684" t="s">
        <v>36</v>
      </c>
      <c r="D684">
        <v>2</v>
      </c>
      <c r="E684">
        <v>4570</v>
      </c>
      <c r="F684" t="s">
        <v>116</v>
      </c>
      <c r="H684" t="s">
        <v>39</v>
      </c>
      <c r="I684" t="s">
        <v>40</v>
      </c>
      <c r="K684" t="s">
        <v>39</v>
      </c>
      <c r="M684" t="s">
        <v>41</v>
      </c>
      <c r="N684" t="s">
        <v>42</v>
      </c>
      <c r="O684" t="s">
        <v>480</v>
      </c>
      <c r="AC684" t="s">
        <v>54</v>
      </c>
      <c r="AH684" t="s">
        <v>43</v>
      </c>
    </row>
    <row r="685" spans="1:34" hidden="1" x14ac:dyDescent="0.35">
      <c r="A685" t="s">
        <v>2241</v>
      </c>
      <c r="B685" t="s">
        <v>647</v>
      </c>
      <c r="C685" t="s">
        <v>62</v>
      </c>
      <c r="D685">
        <v>14668</v>
      </c>
      <c r="E685">
        <v>9877070</v>
      </c>
      <c r="F685" t="s">
        <v>159</v>
      </c>
      <c r="G685" t="s">
        <v>160</v>
      </c>
      <c r="H685" t="s">
        <v>65</v>
      </c>
      <c r="I685" t="s">
        <v>66</v>
      </c>
      <c r="K685" t="s">
        <v>67</v>
      </c>
      <c r="M685" t="s">
        <v>161</v>
      </c>
      <c r="N685" t="s">
        <v>69</v>
      </c>
      <c r="AH685" t="s">
        <v>648</v>
      </c>
    </row>
    <row r="686" spans="1:34" hidden="1" x14ac:dyDescent="0.35">
      <c r="A686" t="s">
        <v>2242</v>
      </c>
      <c r="B686" t="s">
        <v>1105</v>
      </c>
      <c r="C686" t="s">
        <v>36</v>
      </c>
      <c r="D686">
        <v>33</v>
      </c>
      <c r="E686">
        <v>59307</v>
      </c>
      <c r="F686" t="s">
        <v>2243</v>
      </c>
      <c r="G686" t="s">
        <v>2244</v>
      </c>
      <c r="H686" t="s">
        <v>39</v>
      </c>
      <c r="I686" t="s">
        <v>40</v>
      </c>
      <c r="K686" t="s">
        <v>39</v>
      </c>
      <c r="M686" t="s">
        <v>41</v>
      </c>
      <c r="N686" t="s">
        <v>42</v>
      </c>
      <c r="AC686" t="s">
        <v>54</v>
      </c>
      <c r="AH686" t="s">
        <v>1106</v>
      </c>
    </row>
    <row r="687" spans="1:34" hidden="1" x14ac:dyDescent="0.35">
      <c r="A687" s="1" t="s">
        <v>2245</v>
      </c>
      <c r="B687" t="s">
        <v>2246</v>
      </c>
      <c r="C687" t="s">
        <v>62</v>
      </c>
      <c r="D687">
        <v>3069</v>
      </c>
      <c r="E687">
        <v>2067537</v>
      </c>
      <c r="F687" t="s">
        <v>1337</v>
      </c>
      <c r="G687" t="s">
        <v>1338</v>
      </c>
      <c r="H687" t="s">
        <v>1339</v>
      </c>
      <c r="I687" t="s">
        <v>1340</v>
      </c>
      <c r="K687" t="s">
        <v>1341</v>
      </c>
      <c r="M687" t="s">
        <v>1342</v>
      </c>
      <c r="N687" t="s">
        <v>69</v>
      </c>
      <c r="O687" t="s">
        <v>1343</v>
      </c>
      <c r="AC687" t="s">
        <v>54</v>
      </c>
      <c r="AD687" t="s">
        <v>82</v>
      </c>
      <c r="AE687" t="s">
        <v>1592</v>
      </c>
      <c r="AH687" t="s">
        <v>1593</v>
      </c>
    </row>
    <row r="688" spans="1:34" hidden="1" x14ac:dyDescent="0.35">
      <c r="A688" t="s">
        <v>2247</v>
      </c>
      <c r="B688" t="s">
        <v>2153</v>
      </c>
      <c r="C688" t="s">
        <v>290</v>
      </c>
      <c r="D688">
        <v>11</v>
      </c>
      <c r="E688">
        <v>1150</v>
      </c>
      <c r="F688" t="s">
        <v>392</v>
      </c>
      <c r="G688" t="s">
        <v>393</v>
      </c>
      <c r="H688" t="s">
        <v>394</v>
      </c>
      <c r="I688" t="s">
        <v>395</v>
      </c>
      <c r="J688" t="s">
        <v>396</v>
      </c>
      <c r="K688" t="s">
        <v>396</v>
      </c>
      <c r="M688" t="s">
        <v>135</v>
      </c>
      <c r="N688" t="s">
        <v>296</v>
      </c>
      <c r="W688" s="2">
        <v>410140124169</v>
      </c>
      <c r="AC688" t="s">
        <v>54</v>
      </c>
      <c r="AH688" t="s">
        <v>2154</v>
      </c>
    </row>
    <row r="689" spans="1:34" hidden="1" x14ac:dyDescent="0.35">
      <c r="A689" t="s">
        <v>2248</v>
      </c>
      <c r="B689" t="s">
        <v>2249</v>
      </c>
      <c r="C689" t="s">
        <v>62</v>
      </c>
      <c r="D689">
        <v>19</v>
      </c>
      <c r="E689">
        <v>13496</v>
      </c>
      <c r="F689" t="s">
        <v>1487</v>
      </c>
      <c r="H689" t="s">
        <v>560</v>
      </c>
      <c r="I689" t="s">
        <v>97</v>
      </c>
      <c r="J689" t="s">
        <v>1488</v>
      </c>
      <c r="K689" t="s">
        <v>560</v>
      </c>
      <c r="M689" t="s">
        <v>342</v>
      </c>
      <c r="N689" t="s">
        <v>69</v>
      </c>
      <c r="AA689" t="s">
        <v>1489</v>
      </c>
      <c r="AC689" t="s">
        <v>54</v>
      </c>
      <c r="AH689" t="s">
        <v>1490</v>
      </c>
    </row>
    <row r="690" spans="1:34" hidden="1" x14ac:dyDescent="0.35">
      <c r="A690" t="s">
        <v>2250</v>
      </c>
      <c r="B690" t="s">
        <v>953</v>
      </c>
      <c r="C690" t="s">
        <v>62</v>
      </c>
      <c r="D690">
        <v>2</v>
      </c>
      <c r="E690">
        <v>663</v>
      </c>
      <c r="F690" t="s">
        <v>739</v>
      </c>
      <c r="G690" t="s">
        <v>549</v>
      </c>
      <c r="H690" t="s">
        <v>476</v>
      </c>
      <c r="I690" t="s">
        <v>97</v>
      </c>
      <c r="K690" t="s">
        <v>476</v>
      </c>
      <c r="M690" t="s">
        <v>98</v>
      </c>
      <c r="N690" t="s">
        <v>69</v>
      </c>
      <c r="O690" t="s">
        <v>550</v>
      </c>
      <c r="AH690" t="s">
        <v>2251</v>
      </c>
    </row>
    <row r="691" spans="1:34" hidden="1" x14ac:dyDescent="0.35">
      <c r="A691" t="s">
        <v>2252</v>
      </c>
      <c r="B691" t="s">
        <v>700</v>
      </c>
      <c r="C691" t="s">
        <v>62</v>
      </c>
      <c r="D691">
        <v>983</v>
      </c>
      <c r="E691">
        <v>402347</v>
      </c>
      <c r="F691" t="s">
        <v>313</v>
      </c>
      <c r="G691" t="s">
        <v>314</v>
      </c>
      <c r="H691" t="s">
        <v>315</v>
      </c>
      <c r="I691" t="s">
        <v>316</v>
      </c>
      <c r="K691" t="s">
        <v>317</v>
      </c>
      <c r="M691" t="s">
        <v>68</v>
      </c>
      <c r="N691" t="s">
        <v>69</v>
      </c>
      <c r="AD691" t="s">
        <v>82</v>
      </c>
      <c r="AH691" t="s">
        <v>1291</v>
      </c>
    </row>
    <row r="692" spans="1:34" hidden="1" x14ac:dyDescent="0.35">
      <c r="A692" t="s">
        <v>2253</v>
      </c>
      <c r="B692" t="s">
        <v>767</v>
      </c>
      <c r="C692" t="s">
        <v>202</v>
      </c>
      <c r="D692">
        <v>3624</v>
      </c>
      <c r="E692">
        <v>2530554</v>
      </c>
      <c r="F692" t="s">
        <v>203</v>
      </c>
      <c r="G692" t="s">
        <v>204</v>
      </c>
      <c r="H692" t="s">
        <v>205</v>
      </c>
      <c r="I692" t="s">
        <v>206</v>
      </c>
      <c r="K692" t="s">
        <v>207</v>
      </c>
      <c r="M692" t="s">
        <v>208</v>
      </c>
      <c r="N692" t="s">
        <v>209</v>
      </c>
      <c r="S692" t="s">
        <v>210</v>
      </c>
      <c r="AC692" t="s">
        <v>54</v>
      </c>
    </row>
    <row r="693" spans="1:34" x14ac:dyDescent="0.35">
      <c r="A693" t="s">
        <v>2254</v>
      </c>
      <c r="B693" t="s">
        <v>670</v>
      </c>
      <c r="C693" t="s">
        <v>62</v>
      </c>
      <c r="D693">
        <v>33</v>
      </c>
      <c r="E693">
        <v>15528</v>
      </c>
      <c r="F693" t="s">
        <v>105</v>
      </c>
      <c r="G693" t="s">
        <v>106</v>
      </c>
      <c r="H693" t="s">
        <v>107</v>
      </c>
      <c r="I693" t="s">
        <v>108</v>
      </c>
      <c r="J693" t="s">
        <v>109</v>
      </c>
      <c r="K693" t="s">
        <v>107</v>
      </c>
      <c r="M693" t="s">
        <v>110</v>
      </c>
      <c r="N693" t="s">
        <v>69</v>
      </c>
      <c r="O693" t="s">
        <v>111</v>
      </c>
      <c r="AA693" t="s">
        <v>112</v>
      </c>
      <c r="AC693" t="s">
        <v>54</v>
      </c>
      <c r="AH693" t="s">
        <v>673</v>
      </c>
    </row>
    <row r="694" spans="1:34" hidden="1" x14ac:dyDescent="0.35">
      <c r="A694" t="s">
        <v>2255</v>
      </c>
      <c r="B694" t="s">
        <v>309</v>
      </c>
      <c r="C694" t="s">
        <v>62</v>
      </c>
      <c r="D694">
        <v>16192</v>
      </c>
      <c r="E694">
        <v>1681141</v>
      </c>
      <c r="F694" t="s">
        <v>258</v>
      </c>
      <c r="G694" t="s">
        <v>259</v>
      </c>
      <c r="H694" t="s">
        <v>260</v>
      </c>
      <c r="I694" t="s">
        <v>261</v>
      </c>
      <c r="J694" t="s">
        <v>262</v>
      </c>
      <c r="K694" t="s">
        <v>263</v>
      </c>
      <c r="M694" t="s">
        <v>264</v>
      </c>
      <c r="N694" t="s">
        <v>69</v>
      </c>
      <c r="O694" t="s">
        <v>832</v>
      </c>
      <c r="AC694" t="s">
        <v>54</v>
      </c>
    </row>
    <row r="695" spans="1:34" hidden="1" x14ac:dyDescent="0.35">
      <c r="A695" t="s">
        <v>2256</v>
      </c>
      <c r="B695" t="s">
        <v>35</v>
      </c>
      <c r="C695" t="s">
        <v>36</v>
      </c>
      <c r="D695">
        <v>2</v>
      </c>
      <c r="E695">
        <v>3535</v>
      </c>
      <c r="F695" t="s">
        <v>116</v>
      </c>
      <c r="H695" t="s">
        <v>39</v>
      </c>
      <c r="I695" t="s">
        <v>40</v>
      </c>
      <c r="K695" t="s">
        <v>39</v>
      </c>
      <c r="M695" t="s">
        <v>41</v>
      </c>
      <c r="N695" t="s">
        <v>42</v>
      </c>
      <c r="O695" t="s">
        <v>117</v>
      </c>
      <c r="AC695" t="s">
        <v>54</v>
      </c>
      <c r="AH695" t="s">
        <v>43</v>
      </c>
    </row>
    <row r="696" spans="1:34" hidden="1" x14ac:dyDescent="0.35">
      <c r="A696" t="s">
        <v>2257</v>
      </c>
      <c r="B696" t="s">
        <v>1316</v>
      </c>
      <c r="C696" t="s">
        <v>62</v>
      </c>
      <c r="D696">
        <v>6362</v>
      </c>
      <c r="E696">
        <v>4342495</v>
      </c>
      <c r="F696" t="s">
        <v>159</v>
      </c>
      <c r="G696" t="s">
        <v>160</v>
      </c>
      <c r="H696" t="s">
        <v>65</v>
      </c>
      <c r="I696" t="s">
        <v>66</v>
      </c>
      <c r="K696" t="s">
        <v>67</v>
      </c>
      <c r="M696" t="s">
        <v>161</v>
      </c>
      <c r="N696" t="s">
        <v>69</v>
      </c>
      <c r="AH696" t="s">
        <v>1317</v>
      </c>
    </row>
    <row r="697" spans="1:34" hidden="1" x14ac:dyDescent="0.35">
      <c r="A697" t="s">
        <v>2258</v>
      </c>
      <c r="B697" t="s">
        <v>425</v>
      </c>
      <c r="C697" t="s">
        <v>62</v>
      </c>
      <c r="D697">
        <v>20</v>
      </c>
      <c r="E697">
        <v>5544</v>
      </c>
      <c r="F697" t="s">
        <v>644</v>
      </c>
      <c r="H697" t="s">
        <v>427</v>
      </c>
      <c r="I697" t="s">
        <v>97</v>
      </c>
      <c r="K697" t="s">
        <v>253</v>
      </c>
      <c r="L697" t="s">
        <v>134</v>
      </c>
      <c r="M697" t="s">
        <v>135</v>
      </c>
      <c r="N697" t="s">
        <v>69</v>
      </c>
      <c r="AA697" t="s">
        <v>645</v>
      </c>
      <c r="AC697" t="s">
        <v>54</v>
      </c>
      <c r="AD697" t="s">
        <v>82</v>
      </c>
      <c r="AF697" t="s">
        <v>429</v>
      </c>
      <c r="AH697" t="s">
        <v>430</v>
      </c>
    </row>
    <row r="698" spans="1:34" hidden="1" x14ac:dyDescent="0.35">
      <c r="A698" t="s">
        <v>2259</v>
      </c>
      <c r="B698" t="s">
        <v>216</v>
      </c>
      <c r="C698" t="s">
        <v>62</v>
      </c>
      <c r="D698">
        <v>249</v>
      </c>
      <c r="E698">
        <v>386457</v>
      </c>
      <c r="F698" t="s">
        <v>2260</v>
      </c>
      <c r="G698" t="s">
        <v>2261</v>
      </c>
      <c r="H698" t="s">
        <v>219</v>
      </c>
      <c r="I698" t="s">
        <v>220</v>
      </c>
      <c r="K698" t="s">
        <v>221</v>
      </c>
      <c r="M698" t="s">
        <v>161</v>
      </c>
      <c r="N698" t="s">
        <v>69</v>
      </c>
      <c r="O698" t="s">
        <v>222</v>
      </c>
      <c r="AD698" t="s">
        <v>82</v>
      </c>
    </row>
    <row r="699" spans="1:34" hidden="1" x14ac:dyDescent="0.35">
      <c r="A699" t="s">
        <v>2262</v>
      </c>
      <c r="B699" t="s">
        <v>965</v>
      </c>
      <c r="C699" t="s">
        <v>36</v>
      </c>
      <c r="D699">
        <v>33</v>
      </c>
      <c r="E699">
        <v>57795</v>
      </c>
      <c r="F699" t="s">
        <v>1349</v>
      </c>
      <c r="G699" t="s">
        <v>1350</v>
      </c>
      <c r="H699" t="s">
        <v>39</v>
      </c>
      <c r="I699" t="s">
        <v>40</v>
      </c>
      <c r="K699" t="s">
        <v>39</v>
      </c>
      <c r="M699" t="s">
        <v>41</v>
      </c>
      <c r="N699" t="s">
        <v>42</v>
      </c>
      <c r="AC699" t="s">
        <v>54</v>
      </c>
      <c r="AH699" t="s">
        <v>968</v>
      </c>
    </row>
    <row r="700" spans="1:34" hidden="1" x14ac:dyDescent="0.35">
      <c r="A700" t="s">
        <v>2263</v>
      </c>
      <c r="B700" t="s">
        <v>376</v>
      </c>
      <c r="C700" t="s">
        <v>62</v>
      </c>
      <c r="D700">
        <v>20</v>
      </c>
      <c r="E700">
        <v>16329</v>
      </c>
      <c r="F700" t="s">
        <v>2264</v>
      </c>
      <c r="H700" t="s">
        <v>378</v>
      </c>
      <c r="I700" t="s">
        <v>379</v>
      </c>
      <c r="K700" t="s">
        <v>381</v>
      </c>
      <c r="M700" t="s">
        <v>382</v>
      </c>
      <c r="N700" t="s">
        <v>69</v>
      </c>
      <c r="AA700" t="s">
        <v>853</v>
      </c>
      <c r="AC700" t="s">
        <v>54</v>
      </c>
      <c r="AH700" t="s">
        <v>383</v>
      </c>
    </row>
    <row r="701" spans="1:34" hidden="1" x14ac:dyDescent="0.35">
      <c r="A701" t="s">
        <v>2265</v>
      </c>
      <c r="B701" t="s">
        <v>385</v>
      </c>
      <c r="C701" t="s">
        <v>36</v>
      </c>
      <c r="D701">
        <v>11</v>
      </c>
      <c r="E701">
        <v>22041</v>
      </c>
      <c r="F701" t="s">
        <v>386</v>
      </c>
      <c r="G701" t="s">
        <v>387</v>
      </c>
      <c r="H701" t="s">
        <v>39</v>
      </c>
      <c r="I701" t="s">
        <v>40</v>
      </c>
      <c r="J701" t="s">
        <v>388</v>
      </c>
      <c r="K701" t="s">
        <v>39</v>
      </c>
      <c r="M701" t="s">
        <v>41</v>
      </c>
      <c r="N701" t="s">
        <v>42</v>
      </c>
      <c r="AC701" t="s">
        <v>54</v>
      </c>
      <c r="AH701" t="s">
        <v>389</v>
      </c>
    </row>
    <row r="702" spans="1:34" hidden="1" x14ac:dyDescent="0.35">
      <c r="A702" t="s">
        <v>2266</v>
      </c>
      <c r="B702" t="s">
        <v>485</v>
      </c>
      <c r="C702" t="s">
        <v>36</v>
      </c>
      <c r="D702">
        <v>39</v>
      </c>
      <c r="E702">
        <v>64804</v>
      </c>
      <c r="F702" t="s">
        <v>2267</v>
      </c>
      <c r="G702" t="s">
        <v>2268</v>
      </c>
      <c r="H702" t="s">
        <v>39</v>
      </c>
      <c r="I702" t="s">
        <v>40</v>
      </c>
      <c r="J702" t="s">
        <v>388</v>
      </c>
      <c r="K702" t="s">
        <v>39</v>
      </c>
      <c r="M702" t="s">
        <v>41</v>
      </c>
      <c r="N702" t="s">
        <v>42</v>
      </c>
      <c r="AC702" t="s">
        <v>54</v>
      </c>
      <c r="AH702" t="s">
        <v>488</v>
      </c>
    </row>
    <row r="703" spans="1:34" hidden="1" x14ac:dyDescent="0.35">
      <c r="A703" t="s">
        <v>2269</v>
      </c>
      <c r="B703" t="s">
        <v>2270</v>
      </c>
      <c r="C703" t="s">
        <v>62</v>
      </c>
      <c r="D703">
        <v>7</v>
      </c>
      <c r="E703">
        <v>3914</v>
      </c>
      <c r="F703" t="s">
        <v>2271</v>
      </c>
      <c r="H703" t="s">
        <v>2272</v>
      </c>
      <c r="I703" t="s">
        <v>97</v>
      </c>
      <c r="J703" t="s">
        <v>2273</v>
      </c>
      <c r="K703" t="s">
        <v>2272</v>
      </c>
      <c r="L703" t="s">
        <v>134</v>
      </c>
      <c r="M703" t="s">
        <v>135</v>
      </c>
      <c r="N703" t="s">
        <v>69</v>
      </c>
      <c r="O703" t="s">
        <v>2274</v>
      </c>
      <c r="AA703" t="s">
        <v>1701</v>
      </c>
      <c r="AC703" t="s">
        <v>54</v>
      </c>
      <c r="AH703" t="s">
        <v>2275</v>
      </c>
    </row>
    <row r="704" spans="1:34" x14ac:dyDescent="0.35">
      <c r="A704" t="s">
        <v>2276</v>
      </c>
      <c r="B704" t="s">
        <v>1313</v>
      </c>
      <c r="C704" t="s">
        <v>62</v>
      </c>
      <c r="D704">
        <v>503</v>
      </c>
      <c r="E704">
        <v>280257</v>
      </c>
      <c r="F704" t="s">
        <v>105</v>
      </c>
      <c r="G704" t="s">
        <v>671</v>
      </c>
      <c r="H704" t="s">
        <v>107</v>
      </c>
      <c r="I704" t="s">
        <v>108</v>
      </c>
      <c r="J704" t="s">
        <v>109</v>
      </c>
      <c r="K704" t="s">
        <v>107</v>
      </c>
      <c r="M704" t="s">
        <v>98</v>
      </c>
      <c r="N704" t="s">
        <v>69</v>
      </c>
      <c r="O704" t="s">
        <v>672</v>
      </c>
      <c r="AA704" t="s">
        <v>112</v>
      </c>
      <c r="AC704" t="s">
        <v>54</v>
      </c>
      <c r="AH704" t="s">
        <v>1314</v>
      </c>
    </row>
    <row r="705" spans="1:34" hidden="1" x14ac:dyDescent="0.35">
      <c r="A705" t="s">
        <v>2277</v>
      </c>
      <c r="B705" t="s">
        <v>2278</v>
      </c>
      <c r="C705" t="s">
        <v>62</v>
      </c>
      <c r="D705">
        <v>377</v>
      </c>
      <c r="E705">
        <v>161299</v>
      </c>
      <c r="F705" t="s">
        <v>2279</v>
      </c>
      <c r="G705" t="s">
        <v>2280</v>
      </c>
      <c r="H705" t="s">
        <v>408</v>
      </c>
      <c r="I705" t="s">
        <v>409</v>
      </c>
      <c r="K705" t="s">
        <v>410</v>
      </c>
      <c r="M705" t="s">
        <v>254</v>
      </c>
      <c r="N705" t="s">
        <v>411</v>
      </c>
      <c r="S705" t="s">
        <v>2281</v>
      </c>
      <c r="AA705" t="s">
        <v>2282</v>
      </c>
      <c r="AC705" t="s">
        <v>54</v>
      </c>
      <c r="AH705" t="s">
        <v>2283</v>
      </c>
    </row>
    <row r="706" spans="1:34" hidden="1" x14ac:dyDescent="0.35">
      <c r="A706" t="s">
        <v>2284</v>
      </c>
      <c r="B706" t="s">
        <v>1717</v>
      </c>
      <c r="C706" t="s">
        <v>62</v>
      </c>
      <c r="D706">
        <v>2</v>
      </c>
      <c r="E706">
        <v>653</v>
      </c>
      <c r="F706" t="s">
        <v>739</v>
      </c>
      <c r="G706" t="s">
        <v>549</v>
      </c>
      <c r="H706" t="s">
        <v>476</v>
      </c>
      <c r="I706" t="s">
        <v>97</v>
      </c>
      <c r="K706" t="s">
        <v>476</v>
      </c>
      <c r="M706" t="s">
        <v>98</v>
      </c>
      <c r="N706" t="s">
        <v>69</v>
      </c>
      <c r="O706" t="s">
        <v>550</v>
      </c>
      <c r="AH706" t="s">
        <v>2285</v>
      </c>
    </row>
    <row r="707" spans="1:34" hidden="1" x14ac:dyDescent="0.35">
      <c r="A707" t="s">
        <v>2286</v>
      </c>
      <c r="B707" t="s">
        <v>2287</v>
      </c>
      <c r="C707" t="s">
        <v>62</v>
      </c>
      <c r="D707">
        <v>211</v>
      </c>
      <c r="E707">
        <v>124783</v>
      </c>
      <c r="F707" t="s">
        <v>337</v>
      </c>
      <c r="G707" t="s">
        <v>338</v>
      </c>
      <c r="H707" t="s">
        <v>339</v>
      </c>
      <c r="I707" t="s">
        <v>340</v>
      </c>
      <c r="J707" t="s">
        <v>341</v>
      </c>
      <c r="K707" t="s">
        <v>341</v>
      </c>
      <c r="M707" t="s">
        <v>342</v>
      </c>
      <c r="N707" t="s">
        <v>69</v>
      </c>
      <c r="O707" t="s">
        <v>343</v>
      </c>
      <c r="AH707" t="s">
        <v>503</v>
      </c>
    </row>
    <row r="708" spans="1:34" hidden="1" x14ac:dyDescent="0.35">
      <c r="A708" t="s">
        <v>2288</v>
      </c>
      <c r="B708" t="s">
        <v>2289</v>
      </c>
      <c r="C708" t="s">
        <v>36</v>
      </c>
      <c r="D708">
        <v>490</v>
      </c>
      <c r="E708">
        <v>1001158</v>
      </c>
      <c r="F708" t="s">
        <v>599</v>
      </c>
      <c r="G708" t="s">
        <v>600</v>
      </c>
      <c r="H708" t="s">
        <v>601</v>
      </c>
      <c r="I708" t="s">
        <v>602</v>
      </c>
      <c r="K708" t="s">
        <v>603</v>
      </c>
      <c r="M708" t="s">
        <v>318</v>
      </c>
      <c r="N708" t="s">
        <v>604</v>
      </c>
      <c r="AD708" t="s">
        <v>605</v>
      </c>
      <c r="AH708" t="s">
        <v>606</v>
      </c>
    </row>
    <row r="709" spans="1:34" hidden="1" x14ac:dyDescent="0.35">
      <c r="A709" t="s">
        <v>2290</v>
      </c>
      <c r="B709" t="s">
        <v>775</v>
      </c>
      <c r="C709" t="s">
        <v>62</v>
      </c>
      <c r="D709">
        <v>13</v>
      </c>
      <c r="E709">
        <v>3543</v>
      </c>
      <c r="F709" t="s">
        <v>739</v>
      </c>
      <c r="G709" t="s">
        <v>549</v>
      </c>
      <c r="H709" t="s">
        <v>476</v>
      </c>
      <c r="I709" t="s">
        <v>97</v>
      </c>
      <c r="K709" t="s">
        <v>476</v>
      </c>
      <c r="M709" t="s">
        <v>98</v>
      </c>
      <c r="N709" t="s">
        <v>69</v>
      </c>
      <c r="O709" t="s">
        <v>550</v>
      </c>
      <c r="AH709" t="s">
        <v>2291</v>
      </c>
    </row>
    <row r="710" spans="1:34" hidden="1" x14ac:dyDescent="0.35">
      <c r="A710" t="s">
        <v>2292</v>
      </c>
      <c r="B710" t="s">
        <v>2293</v>
      </c>
      <c r="C710" t="s">
        <v>62</v>
      </c>
      <c r="D710">
        <v>5</v>
      </c>
      <c r="E710">
        <v>3329</v>
      </c>
      <c r="F710" t="s">
        <v>571</v>
      </c>
      <c r="H710" t="s">
        <v>560</v>
      </c>
      <c r="I710" t="s">
        <v>97</v>
      </c>
      <c r="K710" t="s">
        <v>560</v>
      </c>
      <c r="M710" t="s">
        <v>342</v>
      </c>
      <c r="N710" t="s">
        <v>69</v>
      </c>
      <c r="AA710" t="s">
        <v>572</v>
      </c>
      <c r="AH710" t="s">
        <v>2294</v>
      </c>
    </row>
    <row r="711" spans="1:34" hidden="1" x14ac:dyDescent="0.35">
      <c r="A711" t="s">
        <v>2295</v>
      </c>
      <c r="B711" t="s">
        <v>479</v>
      </c>
      <c r="C711" t="s">
        <v>36</v>
      </c>
      <c r="D711">
        <v>0</v>
      </c>
      <c r="E711">
        <v>1316</v>
      </c>
      <c r="F711" t="s">
        <v>116</v>
      </c>
      <c r="H711" t="s">
        <v>39</v>
      </c>
      <c r="I711" t="s">
        <v>40</v>
      </c>
      <c r="K711" t="s">
        <v>39</v>
      </c>
      <c r="M711" t="s">
        <v>41</v>
      </c>
      <c r="N711" t="s">
        <v>42</v>
      </c>
      <c r="O711" t="s">
        <v>227</v>
      </c>
      <c r="AC711" t="s">
        <v>54</v>
      </c>
      <c r="AH711" t="s">
        <v>43</v>
      </c>
    </row>
    <row r="712" spans="1:34" hidden="1" x14ac:dyDescent="0.35">
      <c r="A712" t="s">
        <v>2296</v>
      </c>
      <c r="B712" t="s">
        <v>1193</v>
      </c>
      <c r="C712" t="s">
        <v>202</v>
      </c>
      <c r="D712">
        <v>2771</v>
      </c>
      <c r="E712">
        <v>419584</v>
      </c>
      <c r="F712" t="s">
        <v>1398</v>
      </c>
      <c r="G712" t="s">
        <v>1399</v>
      </c>
      <c r="H712" t="s">
        <v>1196</v>
      </c>
      <c r="I712" t="s">
        <v>1197</v>
      </c>
      <c r="J712" t="s">
        <v>1198</v>
      </c>
      <c r="K712" t="s">
        <v>1199</v>
      </c>
      <c r="M712" t="s">
        <v>2297</v>
      </c>
      <c r="N712" t="s">
        <v>209</v>
      </c>
      <c r="AC712" t="s">
        <v>54</v>
      </c>
      <c r="AH712" t="s">
        <v>1201</v>
      </c>
    </row>
    <row r="713" spans="1:34" hidden="1" x14ac:dyDescent="0.35">
      <c r="A713" t="s">
        <v>2298</v>
      </c>
      <c r="B713" t="s">
        <v>2293</v>
      </c>
      <c r="C713" t="s">
        <v>62</v>
      </c>
      <c r="D713">
        <v>2</v>
      </c>
      <c r="E713">
        <v>2107</v>
      </c>
      <c r="F713" t="s">
        <v>559</v>
      </c>
      <c r="H713" t="s">
        <v>560</v>
      </c>
      <c r="I713" t="s">
        <v>97</v>
      </c>
      <c r="K713" t="s">
        <v>560</v>
      </c>
      <c r="M713" t="s">
        <v>561</v>
      </c>
      <c r="N713" t="s">
        <v>69</v>
      </c>
      <c r="AH713" t="s">
        <v>1032</v>
      </c>
    </row>
    <row r="714" spans="1:34" hidden="1" x14ac:dyDescent="0.35">
      <c r="A714" t="s">
        <v>2299</v>
      </c>
      <c r="B714" t="s">
        <v>2300</v>
      </c>
      <c r="C714" t="s">
        <v>62</v>
      </c>
      <c r="D714">
        <v>129</v>
      </c>
      <c r="E714">
        <v>66953</v>
      </c>
      <c r="F714" t="s">
        <v>337</v>
      </c>
      <c r="G714" t="s">
        <v>338</v>
      </c>
      <c r="H714" t="s">
        <v>339</v>
      </c>
      <c r="I714" t="s">
        <v>340</v>
      </c>
      <c r="J714" t="s">
        <v>341</v>
      </c>
      <c r="K714" t="s">
        <v>341</v>
      </c>
      <c r="M714" t="s">
        <v>342</v>
      </c>
      <c r="N714" t="s">
        <v>69</v>
      </c>
      <c r="O714" t="s">
        <v>343</v>
      </c>
      <c r="AH714" t="s">
        <v>344</v>
      </c>
    </row>
    <row r="715" spans="1:34" hidden="1" x14ac:dyDescent="0.35">
      <c r="A715" t="s">
        <v>2301</v>
      </c>
      <c r="B715" t="s">
        <v>156</v>
      </c>
      <c r="C715" t="s">
        <v>36</v>
      </c>
      <c r="D715">
        <v>1</v>
      </c>
      <c r="E715">
        <v>2965</v>
      </c>
      <c r="F715" t="s">
        <v>116</v>
      </c>
      <c r="H715" t="s">
        <v>39</v>
      </c>
      <c r="I715" t="s">
        <v>40</v>
      </c>
      <c r="K715" t="s">
        <v>39</v>
      </c>
      <c r="M715" t="s">
        <v>41</v>
      </c>
      <c r="N715" t="s">
        <v>42</v>
      </c>
      <c r="O715" t="s">
        <v>480</v>
      </c>
      <c r="AC715" t="s">
        <v>54</v>
      </c>
      <c r="AH715" t="s">
        <v>43</v>
      </c>
    </row>
    <row r="716" spans="1:34" x14ac:dyDescent="0.35">
      <c r="A716" t="s">
        <v>2302</v>
      </c>
      <c r="B716" t="s">
        <v>670</v>
      </c>
      <c r="C716" t="s">
        <v>62</v>
      </c>
      <c r="D716">
        <v>201</v>
      </c>
      <c r="E716">
        <v>146456</v>
      </c>
      <c r="F716" t="s">
        <v>1426</v>
      </c>
      <c r="G716" t="s">
        <v>1427</v>
      </c>
      <c r="H716" t="s">
        <v>107</v>
      </c>
      <c r="I716" t="s">
        <v>108</v>
      </c>
      <c r="J716" t="s">
        <v>109</v>
      </c>
      <c r="K716" t="s">
        <v>107</v>
      </c>
      <c r="M716" t="s">
        <v>110</v>
      </c>
      <c r="N716" t="s">
        <v>69</v>
      </c>
      <c r="O716" t="s">
        <v>1219</v>
      </c>
      <c r="AA716" t="s">
        <v>1428</v>
      </c>
      <c r="AC716" t="s">
        <v>54</v>
      </c>
      <c r="AH716" t="s">
        <v>673</v>
      </c>
    </row>
    <row r="717" spans="1:34" hidden="1" x14ac:dyDescent="0.35">
      <c r="A717" t="s">
        <v>2303</v>
      </c>
      <c r="B717" t="s">
        <v>2304</v>
      </c>
      <c r="C717" t="s">
        <v>36</v>
      </c>
      <c r="D717">
        <v>1</v>
      </c>
      <c r="E717">
        <v>1937</v>
      </c>
      <c r="F717" t="s">
        <v>58</v>
      </c>
      <c r="H717" t="s">
        <v>39</v>
      </c>
      <c r="I717" t="s">
        <v>40</v>
      </c>
      <c r="K717" t="s">
        <v>39</v>
      </c>
      <c r="M717" t="s">
        <v>41</v>
      </c>
      <c r="N717" t="s">
        <v>42</v>
      </c>
      <c r="O717" t="s">
        <v>59</v>
      </c>
      <c r="AC717" t="s">
        <v>54</v>
      </c>
      <c r="AH717" t="s">
        <v>43</v>
      </c>
    </row>
    <row r="718" spans="1:34" hidden="1" x14ac:dyDescent="0.35">
      <c r="A718" t="s">
        <v>2305</v>
      </c>
      <c r="B718" t="s">
        <v>2306</v>
      </c>
      <c r="C718" t="s">
        <v>36</v>
      </c>
      <c r="D718">
        <v>459</v>
      </c>
      <c r="E718">
        <v>188523</v>
      </c>
      <c r="F718" t="s">
        <v>976</v>
      </c>
      <c r="G718" t="s">
        <v>977</v>
      </c>
      <c r="H718" t="s">
        <v>694</v>
      </c>
      <c r="I718" t="s">
        <v>695</v>
      </c>
      <c r="K718" t="s">
        <v>696</v>
      </c>
      <c r="M718" t="s">
        <v>135</v>
      </c>
      <c r="N718" t="s">
        <v>697</v>
      </c>
      <c r="AC718" t="s">
        <v>54</v>
      </c>
      <c r="AH718" t="s">
        <v>978</v>
      </c>
    </row>
    <row r="719" spans="1:34" hidden="1" x14ac:dyDescent="0.35">
      <c r="A719" t="s">
        <v>2307</v>
      </c>
      <c r="B719" t="s">
        <v>1845</v>
      </c>
      <c r="C719" t="s">
        <v>62</v>
      </c>
      <c r="D719">
        <v>12</v>
      </c>
      <c r="E719">
        <v>30753</v>
      </c>
      <c r="F719" t="s">
        <v>666</v>
      </c>
      <c r="H719" t="s">
        <v>96</v>
      </c>
      <c r="I719" t="s">
        <v>97</v>
      </c>
      <c r="K719" t="s">
        <v>96</v>
      </c>
      <c r="M719" t="s">
        <v>98</v>
      </c>
      <c r="N719" t="s">
        <v>69</v>
      </c>
      <c r="AH719" t="s">
        <v>99</v>
      </c>
    </row>
    <row r="720" spans="1:34" hidden="1" x14ac:dyDescent="0.35">
      <c r="A720" t="s">
        <v>2308</v>
      </c>
      <c r="B720" t="s">
        <v>331</v>
      </c>
      <c r="C720" t="s">
        <v>62</v>
      </c>
      <c r="D720">
        <v>22918</v>
      </c>
      <c r="E720">
        <v>10806135</v>
      </c>
      <c r="F720" t="s">
        <v>258</v>
      </c>
      <c r="G720" t="s">
        <v>259</v>
      </c>
      <c r="H720" t="s">
        <v>260</v>
      </c>
      <c r="I720" t="s">
        <v>261</v>
      </c>
      <c r="J720" t="s">
        <v>262</v>
      </c>
      <c r="K720" t="s">
        <v>263</v>
      </c>
      <c r="M720" t="s">
        <v>264</v>
      </c>
      <c r="N720" t="s">
        <v>69</v>
      </c>
      <c r="O720" t="s">
        <v>265</v>
      </c>
      <c r="AC720" t="s">
        <v>54</v>
      </c>
      <c r="AH720" t="s">
        <v>2309</v>
      </c>
    </row>
    <row r="721" spans="1:34" hidden="1" x14ac:dyDescent="0.35">
      <c r="A721" t="s">
        <v>2310</v>
      </c>
      <c r="B721" t="s">
        <v>2311</v>
      </c>
      <c r="C721" t="s">
        <v>62</v>
      </c>
      <c r="D721">
        <v>160</v>
      </c>
      <c r="E721">
        <v>94422</v>
      </c>
      <c r="F721" t="s">
        <v>2312</v>
      </c>
      <c r="G721" t="s">
        <v>2313</v>
      </c>
      <c r="H721" t="s">
        <v>408</v>
      </c>
      <c r="I721" t="s">
        <v>409</v>
      </c>
      <c r="K721" t="s">
        <v>410</v>
      </c>
      <c r="M721" t="s">
        <v>254</v>
      </c>
      <c r="N721" t="s">
        <v>411</v>
      </c>
      <c r="S721" t="s">
        <v>2314</v>
      </c>
      <c r="AC721" t="s">
        <v>54</v>
      </c>
      <c r="AH721" t="s">
        <v>2315</v>
      </c>
    </row>
    <row r="722" spans="1:34" hidden="1" x14ac:dyDescent="0.35">
      <c r="A722" t="s">
        <v>2316</v>
      </c>
      <c r="B722" t="s">
        <v>877</v>
      </c>
      <c r="C722" t="s">
        <v>62</v>
      </c>
      <c r="D722">
        <v>6827</v>
      </c>
      <c r="E722">
        <v>715661</v>
      </c>
      <c r="F722" t="s">
        <v>323</v>
      </c>
      <c r="G722" t="s">
        <v>314</v>
      </c>
      <c r="H722" t="s">
        <v>315</v>
      </c>
      <c r="I722" t="s">
        <v>316</v>
      </c>
      <c r="K722" t="s">
        <v>317</v>
      </c>
      <c r="M722" t="s">
        <v>324</v>
      </c>
      <c r="N722" t="s">
        <v>69</v>
      </c>
      <c r="AH722" t="s">
        <v>878</v>
      </c>
    </row>
    <row r="723" spans="1:34" hidden="1" x14ac:dyDescent="0.35">
      <c r="A723" t="s">
        <v>2317</v>
      </c>
      <c r="B723" t="s">
        <v>479</v>
      </c>
      <c r="C723" t="s">
        <v>36</v>
      </c>
      <c r="D723">
        <v>0</v>
      </c>
      <c r="E723">
        <v>442</v>
      </c>
      <c r="F723" t="s">
        <v>58</v>
      </c>
      <c r="H723" t="s">
        <v>39</v>
      </c>
      <c r="I723" t="s">
        <v>40</v>
      </c>
      <c r="K723" t="s">
        <v>39</v>
      </c>
      <c r="M723" t="s">
        <v>41</v>
      </c>
      <c r="N723" t="s">
        <v>42</v>
      </c>
      <c r="O723" t="s">
        <v>59</v>
      </c>
      <c r="AC723" t="s">
        <v>54</v>
      </c>
      <c r="AH723" t="s">
        <v>43</v>
      </c>
    </row>
    <row r="724" spans="1:34" hidden="1" x14ac:dyDescent="0.35">
      <c r="A724" t="s">
        <v>2318</v>
      </c>
      <c r="B724" t="s">
        <v>2319</v>
      </c>
      <c r="C724" t="s">
        <v>62</v>
      </c>
      <c r="D724">
        <v>313</v>
      </c>
      <c r="E724">
        <v>156788</v>
      </c>
      <c r="F724" t="s">
        <v>517</v>
      </c>
      <c r="G724" t="s">
        <v>242</v>
      </c>
      <c r="H724" t="s">
        <v>518</v>
      </c>
      <c r="I724" t="s">
        <v>519</v>
      </c>
      <c r="K724" t="s">
        <v>520</v>
      </c>
      <c r="M724" t="s">
        <v>521</v>
      </c>
      <c r="N724" t="s">
        <v>69</v>
      </c>
      <c r="O724" t="s">
        <v>522</v>
      </c>
      <c r="AA724" t="s">
        <v>523</v>
      </c>
      <c r="AC724" t="s">
        <v>54</v>
      </c>
      <c r="AH724" t="s">
        <v>524</v>
      </c>
    </row>
    <row r="725" spans="1:34" hidden="1" x14ac:dyDescent="0.35">
      <c r="A725" t="s">
        <v>2320</v>
      </c>
      <c r="B725" t="s">
        <v>2321</v>
      </c>
      <c r="C725" t="s">
        <v>62</v>
      </c>
      <c r="D725">
        <v>359</v>
      </c>
      <c r="E725">
        <v>121625</v>
      </c>
      <c r="F725" t="s">
        <v>347</v>
      </c>
      <c r="G725" t="s">
        <v>348</v>
      </c>
      <c r="H725" t="s">
        <v>349</v>
      </c>
      <c r="I725" t="s">
        <v>350</v>
      </c>
      <c r="K725" t="s">
        <v>351</v>
      </c>
      <c r="L725" t="s">
        <v>49</v>
      </c>
      <c r="M725" t="s">
        <v>98</v>
      </c>
      <c r="N725" t="s">
        <v>69</v>
      </c>
      <c r="P725" t="s">
        <v>352</v>
      </c>
      <c r="U725" t="s">
        <v>353</v>
      </c>
      <c r="AC725" t="s">
        <v>54</v>
      </c>
      <c r="AH725" t="s">
        <v>354</v>
      </c>
    </row>
    <row r="726" spans="1:34" hidden="1" x14ac:dyDescent="0.35">
      <c r="A726" t="s">
        <v>2322</v>
      </c>
      <c r="B726" t="s">
        <v>1228</v>
      </c>
      <c r="C726" t="s">
        <v>62</v>
      </c>
      <c r="D726">
        <v>665</v>
      </c>
      <c r="E726">
        <v>69173</v>
      </c>
      <c r="F726" t="s">
        <v>960</v>
      </c>
      <c r="G726" t="s">
        <v>961</v>
      </c>
      <c r="H726" t="s">
        <v>315</v>
      </c>
      <c r="I726" t="s">
        <v>316</v>
      </c>
      <c r="K726" t="s">
        <v>317</v>
      </c>
      <c r="M726" t="s">
        <v>324</v>
      </c>
      <c r="N726" t="s">
        <v>69</v>
      </c>
      <c r="AH726" t="s">
        <v>2323</v>
      </c>
    </row>
    <row r="727" spans="1:34" hidden="1" x14ac:dyDescent="0.35">
      <c r="A727" t="s">
        <v>2324</v>
      </c>
      <c r="B727" t="s">
        <v>1406</v>
      </c>
      <c r="C727" t="s">
        <v>62</v>
      </c>
      <c r="D727">
        <v>97</v>
      </c>
      <c r="E727">
        <v>9549</v>
      </c>
      <c r="F727" t="s">
        <v>687</v>
      </c>
      <c r="G727" t="s">
        <v>688</v>
      </c>
      <c r="H727" t="s">
        <v>476</v>
      </c>
      <c r="I727" t="s">
        <v>97</v>
      </c>
      <c r="K727" t="s">
        <v>476</v>
      </c>
      <c r="M727" t="s">
        <v>98</v>
      </c>
      <c r="N727" t="s">
        <v>69</v>
      </c>
      <c r="O727" t="s">
        <v>550</v>
      </c>
      <c r="AH727" t="s">
        <v>2325</v>
      </c>
    </row>
    <row r="728" spans="1:34" hidden="1" x14ac:dyDescent="0.35">
      <c r="A728" t="s">
        <v>2326</v>
      </c>
      <c r="B728" t="s">
        <v>158</v>
      </c>
      <c r="C728" t="s">
        <v>62</v>
      </c>
      <c r="D728">
        <v>2525</v>
      </c>
      <c r="E728">
        <v>2096106</v>
      </c>
      <c r="F728" t="s">
        <v>159</v>
      </c>
      <c r="G728" t="s">
        <v>160</v>
      </c>
      <c r="H728" t="s">
        <v>65</v>
      </c>
      <c r="I728" t="s">
        <v>66</v>
      </c>
      <c r="K728" t="s">
        <v>67</v>
      </c>
      <c r="M728" t="s">
        <v>161</v>
      </c>
      <c r="N728" t="s">
        <v>69</v>
      </c>
      <c r="AH728" t="s">
        <v>162</v>
      </c>
    </row>
    <row r="729" spans="1:34" hidden="1" x14ac:dyDescent="0.35">
      <c r="A729" t="s">
        <v>2327</v>
      </c>
      <c r="B729" t="s">
        <v>2102</v>
      </c>
      <c r="C729" t="s">
        <v>62</v>
      </c>
      <c r="D729">
        <v>293</v>
      </c>
      <c r="E729">
        <v>246311</v>
      </c>
      <c r="F729" t="s">
        <v>159</v>
      </c>
      <c r="G729" t="s">
        <v>160</v>
      </c>
      <c r="H729" t="s">
        <v>65</v>
      </c>
      <c r="I729" t="s">
        <v>66</v>
      </c>
      <c r="K729" t="s">
        <v>67</v>
      </c>
      <c r="M729" t="s">
        <v>161</v>
      </c>
      <c r="N729" t="s">
        <v>69</v>
      </c>
      <c r="AH729" t="s">
        <v>2103</v>
      </c>
    </row>
    <row r="730" spans="1:34" hidden="1" x14ac:dyDescent="0.35">
      <c r="A730" t="s">
        <v>2328</v>
      </c>
      <c r="B730" t="s">
        <v>1543</v>
      </c>
      <c r="C730" t="s">
        <v>62</v>
      </c>
      <c r="D730">
        <v>800</v>
      </c>
      <c r="E730">
        <v>98222</v>
      </c>
      <c r="F730" t="s">
        <v>360</v>
      </c>
      <c r="G730" t="s">
        <v>361</v>
      </c>
      <c r="H730" t="s">
        <v>362</v>
      </c>
      <c r="I730" t="s">
        <v>97</v>
      </c>
      <c r="K730" t="s">
        <v>363</v>
      </c>
      <c r="M730" t="s">
        <v>98</v>
      </c>
      <c r="N730" t="s">
        <v>69</v>
      </c>
      <c r="O730" t="s">
        <v>343</v>
      </c>
      <c r="AH730" t="s">
        <v>2329</v>
      </c>
    </row>
    <row r="731" spans="1:34" hidden="1" x14ac:dyDescent="0.35">
      <c r="A731" t="s">
        <v>2330</v>
      </c>
      <c r="B731" t="s">
        <v>2331</v>
      </c>
      <c r="C731" t="s">
        <v>62</v>
      </c>
      <c r="D731">
        <v>155</v>
      </c>
      <c r="E731">
        <v>15927</v>
      </c>
      <c r="F731" t="s">
        <v>2332</v>
      </c>
      <c r="G731" t="s">
        <v>1082</v>
      </c>
      <c r="H731" t="s">
        <v>2333</v>
      </c>
      <c r="I731" t="s">
        <v>97</v>
      </c>
      <c r="J731" t="s">
        <v>2334</v>
      </c>
      <c r="K731" t="s">
        <v>2333</v>
      </c>
      <c r="M731" t="s">
        <v>110</v>
      </c>
      <c r="N731" t="s">
        <v>69</v>
      </c>
      <c r="O731" t="s">
        <v>672</v>
      </c>
      <c r="AC731" t="s">
        <v>54</v>
      </c>
    </row>
    <row r="732" spans="1:34" hidden="1" x14ac:dyDescent="0.35">
      <c r="A732" t="s">
        <v>2335</v>
      </c>
      <c r="B732" t="s">
        <v>1758</v>
      </c>
      <c r="C732" t="s">
        <v>62</v>
      </c>
      <c r="D732">
        <v>457</v>
      </c>
      <c r="E732">
        <v>55170</v>
      </c>
      <c r="F732" t="s">
        <v>787</v>
      </c>
      <c r="G732" t="s">
        <v>361</v>
      </c>
      <c r="H732" t="s">
        <v>476</v>
      </c>
      <c r="I732" t="s">
        <v>97</v>
      </c>
      <c r="K732" t="s">
        <v>476</v>
      </c>
      <c r="M732" t="s">
        <v>98</v>
      </c>
      <c r="N732" t="s">
        <v>69</v>
      </c>
      <c r="O732" t="s">
        <v>343</v>
      </c>
      <c r="AH732" t="s">
        <v>2336</v>
      </c>
    </row>
    <row r="733" spans="1:34" hidden="1" x14ac:dyDescent="0.35">
      <c r="A733" t="s">
        <v>2337</v>
      </c>
      <c r="B733" t="s">
        <v>700</v>
      </c>
      <c r="C733" t="s">
        <v>62</v>
      </c>
      <c r="D733">
        <v>782</v>
      </c>
      <c r="E733">
        <v>644742</v>
      </c>
      <c r="F733" t="s">
        <v>313</v>
      </c>
      <c r="G733" t="s">
        <v>314</v>
      </c>
      <c r="H733" t="s">
        <v>315</v>
      </c>
      <c r="I733" t="s">
        <v>316</v>
      </c>
      <c r="K733" t="s">
        <v>317</v>
      </c>
      <c r="M733" t="s">
        <v>318</v>
      </c>
      <c r="N733" t="s">
        <v>69</v>
      </c>
      <c r="U733" t="s">
        <v>319</v>
      </c>
      <c r="AD733" t="s">
        <v>82</v>
      </c>
      <c r="AH733" t="s">
        <v>1241</v>
      </c>
    </row>
    <row r="734" spans="1:34" hidden="1" x14ac:dyDescent="0.35">
      <c r="A734" t="s">
        <v>2338</v>
      </c>
      <c r="B734" t="s">
        <v>1397</v>
      </c>
      <c r="C734" t="s">
        <v>202</v>
      </c>
      <c r="D734">
        <v>43</v>
      </c>
      <c r="E734">
        <v>31568</v>
      </c>
      <c r="F734" t="s">
        <v>1194</v>
      </c>
      <c r="G734" t="s">
        <v>1195</v>
      </c>
      <c r="H734" t="s">
        <v>1196</v>
      </c>
      <c r="I734" t="s">
        <v>1197</v>
      </c>
      <c r="J734" t="s">
        <v>1198</v>
      </c>
      <c r="K734" t="s">
        <v>1199</v>
      </c>
      <c r="M734" t="s">
        <v>1200</v>
      </c>
      <c r="N734" t="s">
        <v>209</v>
      </c>
      <c r="AC734" t="s">
        <v>54</v>
      </c>
      <c r="AH734" t="s">
        <v>1400</v>
      </c>
    </row>
    <row r="735" spans="1:34" hidden="1" x14ac:dyDescent="0.35">
      <c r="A735" t="s">
        <v>2339</v>
      </c>
      <c r="B735" t="s">
        <v>115</v>
      </c>
      <c r="C735" t="s">
        <v>36</v>
      </c>
      <c r="D735">
        <v>0</v>
      </c>
      <c r="E735">
        <v>1216</v>
      </c>
      <c r="F735" t="s">
        <v>116</v>
      </c>
      <c r="H735" t="s">
        <v>39</v>
      </c>
      <c r="I735" t="s">
        <v>40</v>
      </c>
      <c r="K735" t="s">
        <v>39</v>
      </c>
      <c r="M735" t="s">
        <v>41</v>
      </c>
      <c r="N735" t="s">
        <v>42</v>
      </c>
      <c r="O735" t="s">
        <v>227</v>
      </c>
      <c r="AC735" t="s">
        <v>54</v>
      </c>
      <c r="AH735" t="s">
        <v>43</v>
      </c>
    </row>
    <row r="736" spans="1:34" hidden="1" x14ac:dyDescent="0.35">
      <c r="A736" t="s">
        <v>2340</v>
      </c>
      <c r="B736" t="s">
        <v>1814</v>
      </c>
      <c r="C736" t="s">
        <v>62</v>
      </c>
      <c r="D736">
        <v>126</v>
      </c>
      <c r="E736">
        <v>59622</v>
      </c>
      <c r="F736" t="s">
        <v>527</v>
      </c>
      <c r="G736" t="s">
        <v>528</v>
      </c>
      <c r="H736" t="s">
        <v>349</v>
      </c>
      <c r="I736" t="s">
        <v>350</v>
      </c>
      <c r="K736" t="s">
        <v>529</v>
      </c>
      <c r="L736" t="s">
        <v>49</v>
      </c>
      <c r="M736" t="s">
        <v>98</v>
      </c>
      <c r="N736" t="s">
        <v>69</v>
      </c>
      <c r="S736" t="s">
        <v>530</v>
      </c>
      <c r="AC736" t="s">
        <v>54</v>
      </c>
      <c r="AH736" t="s">
        <v>354</v>
      </c>
    </row>
    <row r="737" spans="1:34" hidden="1" x14ac:dyDescent="0.35">
      <c r="A737" t="s">
        <v>2341</v>
      </c>
      <c r="B737" t="s">
        <v>425</v>
      </c>
      <c r="C737" t="s">
        <v>62</v>
      </c>
      <c r="D737">
        <v>2</v>
      </c>
      <c r="E737">
        <v>1249</v>
      </c>
      <c r="F737" t="s">
        <v>644</v>
      </c>
      <c r="H737" t="s">
        <v>427</v>
      </c>
      <c r="I737" t="s">
        <v>97</v>
      </c>
      <c r="K737" t="s">
        <v>253</v>
      </c>
      <c r="L737" t="s">
        <v>134</v>
      </c>
      <c r="M737" t="s">
        <v>135</v>
      </c>
      <c r="N737" t="s">
        <v>69</v>
      </c>
      <c r="AC737" t="s">
        <v>54</v>
      </c>
      <c r="AD737" t="s">
        <v>82</v>
      </c>
      <c r="AF737" t="s">
        <v>429</v>
      </c>
      <c r="AH737" t="s">
        <v>430</v>
      </c>
    </row>
    <row r="738" spans="1:34" hidden="1" x14ac:dyDescent="0.35">
      <c r="A738" t="s">
        <v>2342</v>
      </c>
      <c r="B738" t="s">
        <v>665</v>
      </c>
      <c r="C738" t="s">
        <v>62</v>
      </c>
      <c r="D738">
        <v>16</v>
      </c>
      <c r="E738">
        <v>34979</v>
      </c>
      <c r="F738" t="s">
        <v>666</v>
      </c>
      <c r="H738" t="s">
        <v>96</v>
      </c>
      <c r="I738" t="s">
        <v>97</v>
      </c>
      <c r="K738" t="s">
        <v>96</v>
      </c>
      <c r="M738" t="s">
        <v>98</v>
      </c>
      <c r="N738" t="s">
        <v>69</v>
      </c>
      <c r="AH738" t="s">
        <v>99</v>
      </c>
    </row>
    <row r="739" spans="1:34" hidden="1" x14ac:dyDescent="0.35">
      <c r="A739" t="s">
        <v>2343</v>
      </c>
      <c r="B739" t="s">
        <v>965</v>
      </c>
      <c r="C739" t="s">
        <v>36</v>
      </c>
      <c r="D739">
        <v>15</v>
      </c>
      <c r="E739">
        <v>29751</v>
      </c>
      <c r="F739" t="s">
        <v>2344</v>
      </c>
      <c r="G739" t="s">
        <v>1399</v>
      </c>
      <c r="H739" t="s">
        <v>39</v>
      </c>
      <c r="I739" t="s">
        <v>40</v>
      </c>
      <c r="K739" t="s">
        <v>39</v>
      </c>
      <c r="M739" t="s">
        <v>41</v>
      </c>
      <c r="N739" t="s">
        <v>42</v>
      </c>
      <c r="AC739" t="s">
        <v>54</v>
      </c>
      <c r="AH739" t="s">
        <v>968</v>
      </c>
    </row>
    <row r="740" spans="1:34" hidden="1" x14ac:dyDescent="0.35">
      <c r="A740" t="s">
        <v>2345</v>
      </c>
      <c r="B740" t="s">
        <v>786</v>
      </c>
      <c r="C740" t="s">
        <v>62</v>
      </c>
      <c r="D740">
        <v>31</v>
      </c>
      <c r="E740">
        <v>8050</v>
      </c>
      <c r="F740" t="s">
        <v>475</v>
      </c>
      <c r="G740" t="s">
        <v>361</v>
      </c>
      <c r="H740" t="s">
        <v>476</v>
      </c>
      <c r="I740" t="s">
        <v>97</v>
      </c>
      <c r="K740" t="s">
        <v>476</v>
      </c>
      <c r="M740" t="s">
        <v>98</v>
      </c>
      <c r="N740" t="s">
        <v>69</v>
      </c>
      <c r="O740" t="s">
        <v>343</v>
      </c>
      <c r="AH740" t="s">
        <v>2346</v>
      </c>
    </row>
    <row r="741" spans="1:34" hidden="1" x14ac:dyDescent="0.35">
      <c r="A741" t="s">
        <v>2347</v>
      </c>
      <c r="B741" t="s">
        <v>547</v>
      </c>
      <c r="C741" t="s">
        <v>62</v>
      </c>
      <c r="D741">
        <v>286</v>
      </c>
      <c r="E741">
        <v>74465</v>
      </c>
      <c r="F741" t="s">
        <v>1099</v>
      </c>
      <c r="G741" t="s">
        <v>361</v>
      </c>
      <c r="H741" t="s">
        <v>362</v>
      </c>
      <c r="I741" t="s">
        <v>97</v>
      </c>
      <c r="K741" t="s">
        <v>363</v>
      </c>
      <c r="M741" t="s">
        <v>98</v>
      </c>
      <c r="N741" t="s">
        <v>69</v>
      </c>
      <c r="O741" t="s">
        <v>343</v>
      </c>
      <c r="AH741" t="s">
        <v>2348</v>
      </c>
    </row>
    <row r="742" spans="1:34" hidden="1" x14ac:dyDescent="0.35">
      <c r="A742" t="s">
        <v>2349</v>
      </c>
      <c r="B742" t="s">
        <v>886</v>
      </c>
      <c r="C742" t="s">
        <v>62</v>
      </c>
      <c r="D742">
        <v>44</v>
      </c>
      <c r="E742">
        <v>24274</v>
      </c>
      <c r="F742" t="s">
        <v>527</v>
      </c>
      <c r="G742" t="s">
        <v>528</v>
      </c>
      <c r="H742" t="s">
        <v>349</v>
      </c>
      <c r="I742" t="s">
        <v>350</v>
      </c>
      <c r="K742" t="s">
        <v>529</v>
      </c>
      <c r="L742" t="s">
        <v>49</v>
      </c>
      <c r="M742" t="s">
        <v>98</v>
      </c>
      <c r="N742" t="s">
        <v>69</v>
      </c>
      <c r="O742" t="s">
        <v>222</v>
      </c>
      <c r="X742" t="s">
        <v>736</v>
      </c>
      <c r="AC742" t="s">
        <v>54</v>
      </c>
      <c r="AH742" t="s">
        <v>531</v>
      </c>
    </row>
    <row r="743" spans="1:34" hidden="1" x14ac:dyDescent="0.35">
      <c r="A743" t="s">
        <v>2350</v>
      </c>
      <c r="B743" t="s">
        <v>2351</v>
      </c>
      <c r="C743" t="s">
        <v>202</v>
      </c>
      <c r="D743">
        <v>30</v>
      </c>
      <c r="E743">
        <v>27551</v>
      </c>
      <c r="F743" t="s">
        <v>203</v>
      </c>
      <c r="G743" t="s">
        <v>204</v>
      </c>
      <c r="H743" t="s">
        <v>205</v>
      </c>
      <c r="I743" t="s">
        <v>206</v>
      </c>
      <c r="K743" t="s">
        <v>207</v>
      </c>
      <c r="M743" t="s">
        <v>208</v>
      </c>
      <c r="N743" t="s">
        <v>209</v>
      </c>
      <c r="S743" t="s">
        <v>210</v>
      </c>
      <c r="AC743" t="s">
        <v>54</v>
      </c>
    </row>
    <row r="744" spans="1:34" hidden="1" x14ac:dyDescent="0.35">
      <c r="A744" t="s">
        <v>2352</v>
      </c>
      <c r="B744" t="s">
        <v>2353</v>
      </c>
      <c r="C744" t="s">
        <v>62</v>
      </c>
      <c r="D744">
        <v>19</v>
      </c>
      <c r="E744">
        <v>13848</v>
      </c>
      <c r="F744" t="s">
        <v>1487</v>
      </c>
      <c r="H744" t="s">
        <v>560</v>
      </c>
      <c r="I744" t="s">
        <v>97</v>
      </c>
      <c r="J744" t="s">
        <v>1488</v>
      </c>
      <c r="K744" t="s">
        <v>560</v>
      </c>
      <c r="M744" t="s">
        <v>342</v>
      </c>
      <c r="N744" t="s">
        <v>69</v>
      </c>
      <c r="AA744" t="s">
        <v>1489</v>
      </c>
      <c r="AC744" t="s">
        <v>54</v>
      </c>
      <c r="AH744" t="s">
        <v>1490</v>
      </c>
    </row>
    <row r="745" spans="1:34" hidden="1" x14ac:dyDescent="0.35">
      <c r="A745" t="s">
        <v>2354</v>
      </c>
      <c r="B745" t="s">
        <v>2355</v>
      </c>
      <c r="C745" t="s">
        <v>62</v>
      </c>
      <c r="D745">
        <v>0</v>
      </c>
      <c r="E745">
        <v>132</v>
      </c>
      <c r="F745" t="s">
        <v>2356</v>
      </c>
      <c r="G745" t="s">
        <v>2357</v>
      </c>
      <c r="H745" t="s">
        <v>2358</v>
      </c>
      <c r="I745" t="s">
        <v>97</v>
      </c>
      <c r="K745" t="s">
        <v>2358</v>
      </c>
      <c r="N745" t="s">
        <v>69</v>
      </c>
      <c r="S745" t="s">
        <v>2359</v>
      </c>
      <c r="AC745" t="s">
        <v>54</v>
      </c>
      <c r="AD745" t="s">
        <v>82</v>
      </c>
    </row>
    <row r="746" spans="1:34" hidden="1" x14ac:dyDescent="0.35">
      <c r="A746" t="s">
        <v>2360</v>
      </c>
      <c r="B746" t="s">
        <v>299</v>
      </c>
      <c r="C746" t="s">
        <v>36</v>
      </c>
      <c r="D746">
        <v>516</v>
      </c>
      <c r="E746">
        <v>294340</v>
      </c>
      <c r="F746" t="s">
        <v>300</v>
      </c>
      <c r="G746" t="s">
        <v>301</v>
      </c>
      <c r="H746" t="s">
        <v>302</v>
      </c>
      <c r="I746" t="s">
        <v>303</v>
      </c>
      <c r="K746" t="s">
        <v>304</v>
      </c>
      <c r="L746" t="s">
        <v>49</v>
      </c>
      <c r="M746" t="s">
        <v>305</v>
      </c>
      <c r="N746" t="s">
        <v>51</v>
      </c>
      <c r="AC746" t="s">
        <v>54</v>
      </c>
    </row>
    <row r="747" spans="1:34" hidden="1" x14ac:dyDescent="0.35">
      <c r="A747" t="s">
        <v>2361</v>
      </c>
      <c r="B747" t="s">
        <v>2362</v>
      </c>
      <c r="C747" t="s">
        <v>36</v>
      </c>
      <c r="D747">
        <v>777</v>
      </c>
      <c r="E747">
        <v>4009551</v>
      </c>
      <c r="F747" t="s">
        <v>2363</v>
      </c>
      <c r="G747" t="s">
        <v>972</v>
      </c>
      <c r="H747" t="s">
        <v>601</v>
      </c>
      <c r="I747" t="s">
        <v>602</v>
      </c>
      <c r="K747" t="s">
        <v>603</v>
      </c>
      <c r="M747" t="s">
        <v>318</v>
      </c>
      <c r="N747" t="s">
        <v>604</v>
      </c>
      <c r="AD747" t="s">
        <v>605</v>
      </c>
    </row>
    <row r="748" spans="1:34" hidden="1" x14ac:dyDescent="0.35">
      <c r="A748" t="s">
        <v>2364</v>
      </c>
      <c r="B748" t="s">
        <v>2365</v>
      </c>
      <c r="C748" t="s">
        <v>62</v>
      </c>
      <c r="D748">
        <v>7205</v>
      </c>
      <c r="E748">
        <v>2118974</v>
      </c>
      <c r="F748" t="s">
        <v>63</v>
      </c>
      <c r="G748" t="s">
        <v>64</v>
      </c>
      <c r="H748" t="s">
        <v>65</v>
      </c>
      <c r="I748" t="s">
        <v>66</v>
      </c>
      <c r="K748" t="s">
        <v>67</v>
      </c>
      <c r="L748" t="s">
        <v>49</v>
      </c>
      <c r="M748" t="s">
        <v>68</v>
      </c>
      <c r="N748" t="s">
        <v>69</v>
      </c>
      <c r="AH748" t="s">
        <v>2366</v>
      </c>
    </row>
    <row r="749" spans="1:34" hidden="1" x14ac:dyDescent="0.35">
      <c r="A749" t="s">
        <v>2367</v>
      </c>
      <c r="B749" t="s">
        <v>1193</v>
      </c>
      <c r="C749" t="s">
        <v>202</v>
      </c>
      <c r="D749">
        <v>134</v>
      </c>
      <c r="E749">
        <v>46653</v>
      </c>
      <c r="F749" t="s">
        <v>1495</v>
      </c>
      <c r="G749" t="s">
        <v>1399</v>
      </c>
      <c r="H749" t="s">
        <v>1196</v>
      </c>
      <c r="I749" t="s">
        <v>1197</v>
      </c>
      <c r="J749" t="s">
        <v>1198</v>
      </c>
      <c r="K749" t="s">
        <v>1199</v>
      </c>
      <c r="N749" t="s">
        <v>209</v>
      </c>
      <c r="AH749" t="s">
        <v>1254</v>
      </c>
    </row>
    <row r="750" spans="1:34" hidden="1" x14ac:dyDescent="0.35">
      <c r="A750" t="s">
        <v>2368</v>
      </c>
      <c r="B750" t="s">
        <v>2369</v>
      </c>
      <c r="C750" t="s">
        <v>62</v>
      </c>
      <c r="D750">
        <v>75</v>
      </c>
      <c r="E750">
        <v>17413</v>
      </c>
      <c r="F750" t="s">
        <v>2370</v>
      </c>
      <c r="G750" t="s">
        <v>1880</v>
      </c>
      <c r="H750" t="s">
        <v>141</v>
      </c>
      <c r="I750" t="s">
        <v>142</v>
      </c>
      <c r="K750" t="s">
        <v>143</v>
      </c>
      <c r="M750" t="s">
        <v>98</v>
      </c>
      <c r="N750" t="s">
        <v>69</v>
      </c>
      <c r="S750" t="s">
        <v>2371</v>
      </c>
      <c r="AA750" t="s">
        <v>509</v>
      </c>
      <c r="AC750" t="s">
        <v>54</v>
      </c>
    </row>
    <row r="751" spans="1:34" hidden="1" x14ac:dyDescent="0.35">
      <c r="A751" t="s">
        <v>2372</v>
      </c>
      <c r="B751" t="s">
        <v>2373</v>
      </c>
      <c r="C751" t="s">
        <v>62</v>
      </c>
      <c r="D751">
        <v>122</v>
      </c>
      <c r="E751">
        <v>56539</v>
      </c>
      <c r="F751" t="s">
        <v>337</v>
      </c>
      <c r="G751" t="s">
        <v>1082</v>
      </c>
      <c r="H751" t="s">
        <v>339</v>
      </c>
      <c r="I751" t="s">
        <v>340</v>
      </c>
      <c r="J751" t="s">
        <v>341</v>
      </c>
      <c r="K751" t="s">
        <v>341</v>
      </c>
      <c r="M751" t="s">
        <v>342</v>
      </c>
      <c r="N751" t="s">
        <v>69</v>
      </c>
      <c r="W751" t="s">
        <v>1083</v>
      </c>
      <c r="X751" s="2">
        <v>7.5217799367708401E+34</v>
      </c>
      <c r="AH751" t="s">
        <v>1084</v>
      </c>
    </row>
    <row r="752" spans="1:34" hidden="1" x14ac:dyDescent="0.35">
      <c r="A752" t="s">
        <v>2374</v>
      </c>
      <c r="B752" t="s">
        <v>2375</v>
      </c>
      <c r="C752" t="s">
        <v>62</v>
      </c>
      <c r="D752">
        <v>0</v>
      </c>
      <c r="E752">
        <v>119</v>
      </c>
      <c r="F752" t="s">
        <v>914</v>
      </c>
      <c r="H752" t="s">
        <v>251</v>
      </c>
      <c r="I752" t="s">
        <v>252</v>
      </c>
      <c r="K752" t="s">
        <v>915</v>
      </c>
      <c r="M752" t="s">
        <v>254</v>
      </c>
      <c r="N752" t="s">
        <v>69</v>
      </c>
      <c r="AC752" t="s">
        <v>54</v>
      </c>
      <c r="AH752" t="s">
        <v>329</v>
      </c>
    </row>
    <row r="753" spans="1:34" hidden="1" x14ac:dyDescent="0.35">
      <c r="A753" t="s">
        <v>2376</v>
      </c>
      <c r="B753" t="s">
        <v>2377</v>
      </c>
      <c r="C753" t="s">
        <v>202</v>
      </c>
      <c r="D753">
        <v>1252</v>
      </c>
      <c r="E753">
        <v>1691085</v>
      </c>
      <c r="F753" t="s">
        <v>2378</v>
      </c>
      <c r="G753" t="s">
        <v>2379</v>
      </c>
      <c r="H753" t="s">
        <v>2380</v>
      </c>
      <c r="I753" t="s">
        <v>2381</v>
      </c>
      <c r="K753" t="s">
        <v>2382</v>
      </c>
      <c r="N753" t="s">
        <v>209</v>
      </c>
      <c r="U753" t="s">
        <v>2383</v>
      </c>
      <c r="AC753" t="s">
        <v>54</v>
      </c>
      <c r="AH753" t="s">
        <v>2384</v>
      </c>
    </row>
    <row r="754" spans="1:34" hidden="1" x14ac:dyDescent="0.35">
      <c r="A754" t="s">
        <v>2385</v>
      </c>
      <c r="B754" t="s">
        <v>575</v>
      </c>
      <c r="C754" t="s">
        <v>62</v>
      </c>
      <c r="D754">
        <v>6795</v>
      </c>
      <c r="E754">
        <v>712102</v>
      </c>
      <c r="F754" t="s">
        <v>323</v>
      </c>
      <c r="G754" t="s">
        <v>314</v>
      </c>
      <c r="H754" t="s">
        <v>315</v>
      </c>
      <c r="I754" t="s">
        <v>316</v>
      </c>
      <c r="K754" t="s">
        <v>317</v>
      </c>
      <c r="M754" t="s">
        <v>324</v>
      </c>
      <c r="N754" t="s">
        <v>69</v>
      </c>
      <c r="AH754" t="s">
        <v>576</v>
      </c>
    </row>
    <row r="755" spans="1:34" hidden="1" x14ac:dyDescent="0.35">
      <c r="A755" t="s">
        <v>2386</v>
      </c>
      <c r="B755" t="s">
        <v>1688</v>
      </c>
      <c r="C755" t="s">
        <v>62</v>
      </c>
      <c r="D755">
        <v>2</v>
      </c>
      <c r="E755">
        <v>1509</v>
      </c>
      <c r="F755" t="s">
        <v>1689</v>
      </c>
      <c r="H755" t="s">
        <v>1690</v>
      </c>
      <c r="I755" t="s">
        <v>97</v>
      </c>
      <c r="K755" t="s">
        <v>1690</v>
      </c>
      <c r="M755" t="s">
        <v>752</v>
      </c>
      <c r="N755" t="s">
        <v>69</v>
      </c>
      <c r="AA755" t="s">
        <v>2387</v>
      </c>
      <c r="AC755" t="s">
        <v>54</v>
      </c>
      <c r="AD755" t="s">
        <v>82</v>
      </c>
      <c r="AH755" t="s">
        <v>1691</v>
      </c>
    </row>
    <row r="756" spans="1:34" hidden="1" x14ac:dyDescent="0.35">
      <c r="A756" t="s">
        <v>2388</v>
      </c>
      <c r="B756" t="s">
        <v>420</v>
      </c>
      <c r="C756" t="s">
        <v>62</v>
      </c>
      <c r="D756">
        <v>559</v>
      </c>
      <c r="E756">
        <v>211940</v>
      </c>
      <c r="F756" t="s">
        <v>421</v>
      </c>
      <c r="G756" t="s">
        <v>422</v>
      </c>
      <c r="H756" t="s">
        <v>122</v>
      </c>
      <c r="I756" t="s">
        <v>123</v>
      </c>
      <c r="K756" t="s">
        <v>124</v>
      </c>
      <c r="M756" t="s">
        <v>125</v>
      </c>
      <c r="N756" t="s">
        <v>69</v>
      </c>
      <c r="AH756" t="s">
        <v>2389</v>
      </c>
    </row>
    <row r="757" spans="1:34" hidden="1" x14ac:dyDescent="0.35">
      <c r="A757" t="s">
        <v>2390</v>
      </c>
      <c r="B757" t="s">
        <v>2391</v>
      </c>
      <c r="C757" t="s">
        <v>62</v>
      </c>
      <c r="D757">
        <v>219</v>
      </c>
      <c r="E757">
        <v>148175</v>
      </c>
      <c r="F757" t="s">
        <v>1370</v>
      </c>
      <c r="G757" t="s">
        <v>1371</v>
      </c>
      <c r="H757" t="s">
        <v>1372</v>
      </c>
      <c r="I757" t="s">
        <v>1373</v>
      </c>
      <c r="J757" t="s">
        <v>1374</v>
      </c>
      <c r="K757" t="s">
        <v>1374</v>
      </c>
      <c r="M757" t="s">
        <v>79</v>
      </c>
      <c r="N757" t="s">
        <v>69</v>
      </c>
      <c r="O757" t="s">
        <v>1375</v>
      </c>
      <c r="AC757" t="s">
        <v>54</v>
      </c>
      <c r="AH757" t="s">
        <v>2392</v>
      </c>
    </row>
    <row r="758" spans="1:34" hidden="1" x14ac:dyDescent="0.35">
      <c r="A758" t="s">
        <v>2393</v>
      </c>
      <c r="B758" t="s">
        <v>212</v>
      </c>
      <c r="C758" t="s">
        <v>62</v>
      </c>
      <c r="D758">
        <v>3117</v>
      </c>
      <c r="E758">
        <v>1223546</v>
      </c>
      <c r="F758" t="s">
        <v>421</v>
      </c>
      <c r="G758" t="s">
        <v>422</v>
      </c>
      <c r="H758" t="s">
        <v>122</v>
      </c>
      <c r="I758" t="s">
        <v>123</v>
      </c>
      <c r="K758" t="s">
        <v>124</v>
      </c>
      <c r="M758" t="s">
        <v>125</v>
      </c>
      <c r="N758" t="s">
        <v>69</v>
      </c>
      <c r="AA758" t="s">
        <v>213</v>
      </c>
      <c r="AH758" t="s">
        <v>214</v>
      </c>
    </row>
    <row r="759" spans="1:34" hidden="1" x14ac:dyDescent="0.35">
      <c r="A759" t="s">
        <v>2394</v>
      </c>
      <c r="B759" t="s">
        <v>1055</v>
      </c>
      <c r="C759" t="s">
        <v>62</v>
      </c>
      <c r="D759">
        <v>28</v>
      </c>
      <c r="E759">
        <v>7387</v>
      </c>
      <c r="F759" t="s">
        <v>475</v>
      </c>
      <c r="G759" t="s">
        <v>361</v>
      </c>
      <c r="H759" t="s">
        <v>476</v>
      </c>
      <c r="I759" t="s">
        <v>97</v>
      </c>
      <c r="K759" t="s">
        <v>476</v>
      </c>
      <c r="M759" t="s">
        <v>98</v>
      </c>
      <c r="N759" t="s">
        <v>69</v>
      </c>
      <c r="O759" t="s">
        <v>343</v>
      </c>
      <c r="AH759" t="s">
        <v>2395</v>
      </c>
    </row>
    <row r="760" spans="1:34" hidden="1" x14ac:dyDescent="0.35">
      <c r="A760" t="s">
        <v>2396</v>
      </c>
      <c r="B760" t="s">
        <v>823</v>
      </c>
      <c r="C760" t="s">
        <v>62</v>
      </c>
      <c r="D760">
        <v>20</v>
      </c>
      <c r="E760">
        <v>6925</v>
      </c>
      <c r="F760" t="s">
        <v>824</v>
      </c>
      <c r="H760" t="s">
        <v>369</v>
      </c>
      <c r="I760" t="s">
        <v>370</v>
      </c>
      <c r="J760" t="s">
        <v>369</v>
      </c>
      <c r="K760" t="s">
        <v>369</v>
      </c>
      <c r="M760" t="s">
        <v>98</v>
      </c>
      <c r="N760" t="s">
        <v>69</v>
      </c>
      <c r="P760" t="s">
        <v>371</v>
      </c>
      <c r="AH760" t="s">
        <v>825</v>
      </c>
    </row>
    <row r="761" spans="1:34" hidden="1" x14ac:dyDescent="0.35">
      <c r="A761" t="s">
        <v>2397</v>
      </c>
      <c r="B761" t="s">
        <v>312</v>
      </c>
      <c r="C761" t="s">
        <v>62</v>
      </c>
      <c r="D761">
        <v>1989</v>
      </c>
      <c r="E761">
        <v>1649468</v>
      </c>
      <c r="F761" t="s">
        <v>313</v>
      </c>
      <c r="G761" t="s">
        <v>314</v>
      </c>
      <c r="H761" t="s">
        <v>315</v>
      </c>
      <c r="I761" t="s">
        <v>316</v>
      </c>
      <c r="K761" t="s">
        <v>317</v>
      </c>
      <c r="M761" t="s">
        <v>318</v>
      </c>
      <c r="N761" t="s">
        <v>69</v>
      </c>
      <c r="U761" t="s">
        <v>2398</v>
      </c>
      <c r="AD761" t="s">
        <v>82</v>
      </c>
      <c r="AH761" t="s">
        <v>320</v>
      </c>
    </row>
    <row r="762" spans="1:34" hidden="1" x14ac:dyDescent="0.35">
      <c r="A762" t="s">
        <v>2399</v>
      </c>
      <c r="B762" t="s">
        <v>700</v>
      </c>
      <c r="C762" t="s">
        <v>62</v>
      </c>
      <c r="D762">
        <v>6134</v>
      </c>
      <c r="E762">
        <v>643397</v>
      </c>
      <c r="F762" t="s">
        <v>701</v>
      </c>
      <c r="G762" t="s">
        <v>314</v>
      </c>
      <c r="H762" t="s">
        <v>315</v>
      </c>
      <c r="I762" t="s">
        <v>316</v>
      </c>
      <c r="K762" t="s">
        <v>317</v>
      </c>
      <c r="M762" t="s">
        <v>318</v>
      </c>
      <c r="N762" t="s">
        <v>69</v>
      </c>
      <c r="U762" t="s">
        <v>2398</v>
      </c>
      <c r="AD762" t="s">
        <v>82</v>
      </c>
      <c r="AH762" t="s">
        <v>2143</v>
      </c>
    </row>
    <row r="763" spans="1:34" hidden="1" x14ac:dyDescent="0.35">
      <c r="A763" t="s">
        <v>2400</v>
      </c>
      <c r="B763" t="s">
        <v>700</v>
      </c>
      <c r="C763" t="s">
        <v>62</v>
      </c>
      <c r="D763">
        <v>41311</v>
      </c>
      <c r="E763">
        <v>35258995</v>
      </c>
      <c r="F763" t="s">
        <v>705</v>
      </c>
      <c r="G763" t="s">
        <v>314</v>
      </c>
      <c r="H763" t="s">
        <v>315</v>
      </c>
      <c r="I763" t="s">
        <v>316</v>
      </c>
      <c r="K763" t="s">
        <v>317</v>
      </c>
      <c r="M763" t="s">
        <v>318</v>
      </c>
      <c r="N763" t="s">
        <v>69</v>
      </c>
      <c r="U763" t="s">
        <v>2398</v>
      </c>
      <c r="AC763" t="s">
        <v>54</v>
      </c>
      <c r="AD763" t="s">
        <v>82</v>
      </c>
      <c r="AH763" t="s">
        <v>1214</v>
      </c>
    </row>
    <row r="764" spans="1:34" hidden="1" x14ac:dyDescent="0.35">
      <c r="A764" t="s">
        <v>2401</v>
      </c>
      <c r="B764" t="s">
        <v>1776</v>
      </c>
      <c r="C764" t="s">
        <v>62</v>
      </c>
      <c r="D764">
        <v>69</v>
      </c>
      <c r="E764">
        <v>39278</v>
      </c>
      <c r="F764" t="s">
        <v>527</v>
      </c>
      <c r="G764" t="s">
        <v>528</v>
      </c>
      <c r="H764" t="s">
        <v>349</v>
      </c>
      <c r="I764" t="s">
        <v>350</v>
      </c>
      <c r="K764" t="s">
        <v>529</v>
      </c>
      <c r="L764" t="s">
        <v>49</v>
      </c>
      <c r="M764" t="s">
        <v>98</v>
      </c>
      <c r="N764" t="s">
        <v>69</v>
      </c>
      <c r="O764" t="s">
        <v>222</v>
      </c>
      <c r="X764" t="s">
        <v>736</v>
      </c>
      <c r="AC764" t="s">
        <v>54</v>
      </c>
      <c r="AH764" t="s">
        <v>531</v>
      </c>
    </row>
    <row r="765" spans="1:34" x14ac:dyDescent="0.35">
      <c r="A765" t="s">
        <v>2402</v>
      </c>
      <c r="B765" t="s">
        <v>1565</v>
      </c>
      <c r="C765" t="s">
        <v>62</v>
      </c>
      <c r="D765">
        <v>5</v>
      </c>
      <c r="E765">
        <v>460</v>
      </c>
      <c r="F765" t="s">
        <v>554</v>
      </c>
      <c r="G765" t="s">
        <v>555</v>
      </c>
      <c r="H765" t="s">
        <v>107</v>
      </c>
      <c r="I765" t="s">
        <v>108</v>
      </c>
      <c r="J765" t="s">
        <v>107</v>
      </c>
      <c r="K765" t="s">
        <v>107</v>
      </c>
      <c r="M765" t="s">
        <v>98</v>
      </c>
      <c r="N765" t="s">
        <v>69</v>
      </c>
      <c r="O765" t="s">
        <v>111</v>
      </c>
      <c r="AA765" t="s">
        <v>112</v>
      </c>
      <c r="AC765" t="s">
        <v>54</v>
      </c>
      <c r="AH765" t="s">
        <v>1566</v>
      </c>
    </row>
    <row r="766" spans="1:34" hidden="1" x14ac:dyDescent="0.35">
      <c r="A766" t="s">
        <v>2403</v>
      </c>
      <c r="B766" t="s">
        <v>1193</v>
      </c>
      <c r="C766" t="s">
        <v>202</v>
      </c>
      <c r="D766">
        <v>27</v>
      </c>
      <c r="E766">
        <v>20600</v>
      </c>
      <c r="F766" t="s">
        <v>1194</v>
      </c>
      <c r="G766" t="s">
        <v>1252</v>
      </c>
      <c r="H766" t="s">
        <v>1196</v>
      </c>
      <c r="I766" t="s">
        <v>1197</v>
      </c>
      <c r="J766" t="s">
        <v>1198</v>
      </c>
      <c r="K766" t="s">
        <v>1199</v>
      </c>
      <c r="M766" t="s">
        <v>1253</v>
      </c>
      <c r="N766" t="s">
        <v>209</v>
      </c>
      <c r="AC766" t="s">
        <v>54</v>
      </c>
      <c r="AH766" t="s">
        <v>1201</v>
      </c>
    </row>
    <row r="767" spans="1:34" hidden="1" x14ac:dyDescent="0.35">
      <c r="A767" t="s">
        <v>2404</v>
      </c>
      <c r="B767" t="s">
        <v>1366</v>
      </c>
      <c r="C767" t="s">
        <v>62</v>
      </c>
      <c r="D767">
        <v>9081</v>
      </c>
      <c r="E767">
        <v>4453524</v>
      </c>
      <c r="F767" t="s">
        <v>284</v>
      </c>
      <c r="G767" t="s">
        <v>285</v>
      </c>
      <c r="H767" t="s">
        <v>260</v>
      </c>
      <c r="I767" t="s">
        <v>261</v>
      </c>
      <c r="J767" t="s">
        <v>262</v>
      </c>
      <c r="K767" t="s">
        <v>263</v>
      </c>
      <c r="M767" t="s">
        <v>264</v>
      </c>
      <c r="N767" t="s">
        <v>69</v>
      </c>
      <c r="O767" t="s">
        <v>286</v>
      </c>
      <c r="AC767" t="s">
        <v>54</v>
      </c>
      <c r="AH767" t="s">
        <v>1367</v>
      </c>
    </row>
    <row r="768" spans="1:34" hidden="1" x14ac:dyDescent="0.35">
      <c r="A768" t="s">
        <v>2405</v>
      </c>
      <c r="B768" t="s">
        <v>2406</v>
      </c>
      <c r="C768" t="s">
        <v>62</v>
      </c>
      <c r="D768">
        <v>102</v>
      </c>
      <c r="E768">
        <v>47792</v>
      </c>
      <c r="F768" t="s">
        <v>337</v>
      </c>
      <c r="G768" t="s">
        <v>1082</v>
      </c>
      <c r="H768" t="s">
        <v>339</v>
      </c>
      <c r="I768" t="s">
        <v>340</v>
      </c>
      <c r="J768" t="s">
        <v>341</v>
      </c>
      <c r="K768" t="s">
        <v>341</v>
      </c>
      <c r="M768" t="s">
        <v>342</v>
      </c>
      <c r="N768" t="s">
        <v>69</v>
      </c>
      <c r="W768" t="s">
        <v>1083</v>
      </c>
      <c r="X768" s="2">
        <v>7.5217799367708401E+34</v>
      </c>
      <c r="AH768" t="s">
        <v>1084</v>
      </c>
    </row>
    <row r="769" spans="1:34" hidden="1" x14ac:dyDescent="0.35">
      <c r="A769" t="s">
        <v>2407</v>
      </c>
      <c r="B769" t="s">
        <v>2408</v>
      </c>
      <c r="C769" t="s">
        <v>62</v>
      </c>
      <c r="D769">
        <v>1667</v>
      </c>
      <c r="E769">
        <v>4214904</v>
      </c>
      <c r="F769" t="s">
        <v>2409</v>
      </c>
      <c r="H769" t="s">
        <v>176</v>
      </c>
      <c r="I769" t="s">
        <v>177</v>
      </c>
      <c r="J769" t="s">
        <v>178</v>
      </c>
      <c r="K769" t="s">
        <v>179</v>
      </c>
      <c r="N769" t="s">
        <v>69</v>
      </c>
      <c r="P769" t="s">
        <v>180</v>
      </c>
      <c r="AA769" t="s">
        <v>2410</v>
      </c>
      <c r="AC769" t="s">
        <v>54</v>
      </c>
      <c r="AH769" t="s">
        <v>181</v>
      </c>
    </row>
    <row r="770" spans="1:34" hidden="1" x14ac:dyDescent="0.35">
      <c r="A770" t="s">
        <v>2411</v>
      </c>
      <c r="B770" t="s">
        <v>2304</v>
      </c>
      <c r="C770" t="s">
        <v>36</v>
      </c>
      <c r="D770">
        <v>0</v>
      </c>
      <c r="E770">
        <v>588</v>
      </c>
      <c r="F770" t="s">
        <v>116</v>
      </c>
      <c r="H770" t="s">
        <v>39</v>
      </c>
      <c r="I770" t="s">
        <v>40</v>
      </c>
      <c r="K770" t="s">
        <v>39</v>
      </c>
      <c r="M770" t="s">
        <v>41</v>
      </c>
      <c r="N770" t="s">
        <v>42</v>
      </c>
      <c r="O770" t="s">
        <v>117</v>
      </c>
      <c r="AC770" t="s">
        <v>54</v>
      </c>
      <c r="AH770" t="s">
        <v>43</v>
      </c>
    </row>
    <row r="771" spans="1:34" hidden="1" x14ac:dyDescent="0.35">
      <c r="A771" t="s">
        <v>2412</v>
      </c>
      <c r="B771" t="s">
        <v>283</v>
      </c>
      <c r="C771" t="s">
        <v>62</v>
      </c>
      <c r="D771">
        <v>4391</v>
      </c>
      <c r="E771">
        <v>453663</v>
      </c>
      <c r="F771" t="s">
        <v>277</v>
      </c>
      <c r="G771" t="s">
        <v>278</v>
      </c>
      <c r="H771" t="s">
        <v>260</v>
      </c>
      <c r="I771" t="s">
        <v>261</v>
      </c>
      <c r="J771" t="s">
        <v>262</v>
      </c>
      <c r="K771" t="s">
        <v>263</v>
      </c>
      <c r="M771" t="s">
        <v>264</v>
      </c>
      <c r="N771" t="s">
        <v>69</v>
      </c>
      <c r="O771" t="s">
        <v>279</v>
      </c>
      <c r="AA771" t="s">
        <v>280</v>
      </c>
      <c r="AC771" t="s">
        <v>54</v>
      </c>
      <c r="AH771" t="s">
        <v>1498</v>
      </c>
    </row>
    <row r="772" spans="1:34" hidden="1" x14ac:dyDescent="0.35">
      <c r="A772" t="s">
        <v>2413</v>
      </c>
      <c r="B772" t="s">
        <v>2414</v>
      </c>
      <c r="C772" t="s">
        <v>62</v>
      </c>
      <c r="D772">
        <v>1209</v>
      </c>
      <c r="E772">
        <v>1004908</v>
      </c>
      <c r="F772" t="s">
        <v>2415</v>
      </c>
      <c r="H772" t="s">
        <v>176</v>
      </c>
      <c r="I772" t="s">
        <v>177</v>
      </c>
      <c r="J772" t="s">
        <v>178</v>
      </c>
      <c r="K772" t="s">
        <v>179</v>
      </c>
      <c r="N772" t="s">
        <v>69</v>
      </c>
      <c r="P772" t="s">
        <v>180</v>
      </c>
      <c r="AD772" t="s">
        <v>82</v>
      </c>
      <c r="AH772" t="s">
        <v>181</v>
      </c>
    </row>
    <row r="773" spans="1:34" hidden="1" x14ac:dyDescent="0.35">
      <c r="A773" t="s">
        <v>2416</v>
      </c>
      <c r="B773" t="s">
        <v>2304</v>
      </c>
      <c r="C773" t="s">
        <v>36</v>
      </c>
      <c r="D773">
        <v>0</v>
      </c>
      <c r="E773">
        <v>510</v>
      </c>
      <c r="F773" t="s">
        <v>116</v>
      </c>
      <c r="H773" t="s">
        <v>39</v>
      </c>
      <c r="I773" t="s">
        <v>40</v>
      </c>
      <c r="K773" t="s">
        <v>39</v>
      </c>
      <c r="M773" t="s">
        <v>41</v>
      </c>
      <c r="N773" t="s">
        <v>42</v>
      </c>
      <c r="O773" t="s">
        <v>227</v>
      </c>
      <c r="AC773" t="s">
        <v>54</v>
      </c>
      <c r="AH773" t="s">
        <v>43</v>
      </c>
    </row>
    <row r="774" spans="1:34" hidden="1" x14ac:dyDescent="0.35">
      <c r="A774" t="s">
        <v>2417</v>
      </c>
      <c r="B774" t="s">
        <v>831</v>
      </c>
      <c r="C774" t="s">
        <v>62</v>
      </c>
      <c r="D774">
        <v>10489</v>
      </c>
      <c r="E774">
        <v>5097032</v>
      </c>
      <c r="F774" t="s">
        <v>258</v>
      </c>
      <c r="G774" t="s">
        <v>259</v>
      </c>
      <c r="H774" t="s">
        <v>260</v>
      </c>
      <c r="I774" t="s">
        <v>261</v>
      </c>
      <c r="J774" t="s">
        <v>262</v>
      </c>
      <c r="K774" t="s">
        <v>263</v>
      </c>
      <c r="M774" t="s">
        <v>264</v>
      </c>
      <c r="N774" t="s">
        <v>69</v>
      </c>
      <c r="O774" t="s">
        <v>265</v>
      </c>
      <c r="AC774" t="s">
        <v>54</v>
      </c>
    </row>
    <row r="775" spans="1:34" x14ac:dyDescent="0.35">
      <c r="A775" t="s">
        <v>2418</v>
      </c>
      <c r="B775" t="s">
        <v>1322</v>
      </c>
      <c r="C775" t="s">
        <v>62</v>
      </c>
      <c r="D775">
        <v>506</v>
      </c>
      <c r="E775">
        <v>209772</v>
      </c>
      <c r="F775" t="s">
        <v>105</v>
      </c>
      <c r="G775" t="s">
        <v>106</v>
      </c>
      <c r="H775" t="s">
        <v>107</v>
      </c>
      <c r="I775" t="s">
        <v>108</v>
      </c>
      <c r="J775" t="s">
        <v>109</v>
      </c>
      <c r="K775" t="s">
        <v>107</v>
      </c>
      <c r="M775" t="s">
        <v>110</v>
      </c>
      <c r="N775" t="s">
        <v>69</v>
      </c>
      <c r="O775" t="s">
        <v>111</v>
      </c>
      <c r="AA775" t="s">
        <v>112</v>
      </c>
      <c r="AC775" t="s">
        <v>54</v>
      </c>
      <c r="AH775" t="s">
        <v>1323</v>
      </c>
    </row>
    <row r="776" spans="1:34" hidden="1" x14ac:dyDescent="0.35">
      <c r="A776" t="s">
        <v>2419</v>
      </c>
      <c r="B776" t="s">
        <v>2420</v>
      </c>
      <c r="C776" t="s">
        <v>62</v>
      </c>
      <c r="D776">
        <v>306</v>
      </c>
      <c r="E776">
        <v>281621</v>
      </c>
      <c r="F776" t="s">
        <v>2421</v>
      </c>
      <c r="H776" t="s">
        <v>176</v>
      </c>
      <c r="I776" t="s">
        <v>177</v>
      </c>
      <c r="J776" t="s">
        <v>178</v>
      </c>
      <c r="K776" t="s">
        <v>179</v>
      </c>
      <c r="M776" t="s">
        <v>98</v>
      </c>
      <c r="N776" t="s">
        <v>69</v>
      </c>
      <c r="P776" t="s">
        <v>180</v>
      </c>
      <c r="AH776" t="s">
        <v>181</v>
      </c>
    </row>
    <row r="777" spans="1:34" hidden="1" x14ac:dyDescent="0.35">
      <c r="A777" t="s">
        <v>2422</v>
      </c>
      <c r="B777" t="s">
        <v>2159</v>
      </c>
      <c r="C777" t="s">
        <v>73</v>
      </c>
      <c r="D777">
        <v>35</v>
      </c>
      <c r="E777">
        <v>16126</v>
      </c>
      <c r="F777" t="s">
        <v>433</v>
      </c>
      <c r="G777" t="s">
        <v>434</v>
      </c>
      <c r="H777" t="s">
        <v>435</v>
      </c>
      <c r="I777" t="s">
        <v>436</v>
      </c>
      <c r="K777" t="s">
        <v>437</v>
      </c>
      <c r="M777" t="s">
        <v>438</v>
      </c>
      <c r="N777" t="s">
        <v>80</v>
      </c>
      <c r="AC777" t="s">
        <v>54</v>
      </c>
      <c r="AD777" t="s">
        <v>82</v>
      </c>
      <c r="AH777" t="s">
        <v>2160</v>
      </c>
    </row>
    <row r="778" spans="1:34" hidden="1" x14ac:dyDescent="0.35">
      <c r="A778" t="s">
        <v>2423</v>
      </c>
      <c r="B778" t="s">
        <v>2424</v>
      </c>
      <c r="C778" t="s">
        <v>62</v>
      </c>
      <c r="D778">
        <v>40</v>
      </c>
      <c r="E778">
        <v>18027</v>
      </c>
      <c r="F778" t="s">
        <v>678</v>
      </c>
      <c r="G778" t="s">
        <v>679</v>
      </c>
      <c r="H778" t="s">
        <v>680</v>
      </c>
      <c r="I778" t="s">
        <v>681</v>
      </c>
      <c r="J778" t="s">
        <v>680</v>
      </c>
      <c r="K778" t="s">
        <v>680</v>
      </c>
      <c r="M778" t="s">
        <v>98</v>
      </c>
      <c r="N778" t="s">
        <v>69</v>
      </c>
      <c r="W778">
        <v>78801</v>
      </c>
      <c r="AC778" t="s">
        <v>54</v>
      </c>
      <c r="AH778" t="s">
        <v>1681</v>
      </c>
    </row>
    <row r="779" spans="1:34" hidden="1" x14ac:dyDescent="0.35">
      <c r="A779" t="s">
        <v>2425</v>
      </c>
      <c r="B779" t="s">
        <v>35</v>
      </c>
      <c r="C779" t="s">
        <v>36</v>
      </c>
      <c r="D779">
        <v>0</v>
      </c>
      <c r="E779">
        <v>1120</v>
      </c>
      <c r="F779" t="s">
        <v>116</v>
      </c>
      <c r="H779" t="s">
        <v>39</v>
      </c>
      <c r="I779" t="s">
        <v>40</v>
      </c>
      <c r="K779" t="s">
        <v>39</v>
      </c>
      <c r="M779" t="s">
        <v>41</v>
      </c>
      <c r="N779" t="s">
        <v>42</v>
      </c>
      <c r="O779" t="s">
        <v>148</v>
      </c>
      <c r="AC779" t="s">
        <v>54</v>
      </c>
      <c r="AH779" t="s">
        <v>43</v>
      </c>
    </row>
    <row r="780" spans="1:34" hidden="1" x14ac:dyDescent="0.35">
      <c r="A780" t="s">
        <v>2426</v>
      </c>
      <c r="B780" t="s">
        <v>420</v>
      </c>
      <c r="C780" t="s">
        <v>62</v>
      </c>
      <c r="D780">
        <v>413</v>
      </c>
      <c r="E780">
        <v>163330</v>
      </c>
      <c r="F780" t="s">
        <v>421</v>
      </c>
      <c r="G780" t="s">
        <v>422</v>
      </c>
      <c r="H780" t="s">
        <v>122</v>
      </c>
      <c r="I780" t="s">
        <v>123</v>
      </c>
      <c r="K780" t="s">
        <v>124</v>
      </c>
      <c r="M780" t="s">
        <v>125</v>
      </c>
      <c r="N780" t="s">
        <v>69</v>
      </c>
      <c r="AH780" t="s">
        <v>423</v>
      </c>
    </row>
    <row r="781" spans="1:34" hidden="1" x14ac:dyDescent="0.35">
      <c r="A781" t="s">
        <v>2427</v>
      </c>
      <c r="B781" t="s">
        <v>147</v>
      </c>
      <c r="C781" t="s">
        <v>36</v>
      </c>
      <c r="D781">
        <v>0</v>
      </c>
      <c r="E781">
        <v>870</v>
      </c>
      <c r="F781" t="s">
        <v>116</v>
      </c>
      <c r="H781" t="s">
        <v>39</v>
      </c>
      <c r="I781" t="s">
        <v>40</v>
      </c>
      <c r="K781" t="s">
        <v>39</v>
      </c>
      <c r="M781" t="s">
        <v>41</v>
      </c>
      <c r="N781" t="s">
        <v>42</v>
      </c>
      <c r="O781" t="s">
        <v>227</v>
      </c>
      <c r="AC781" t="s">
        <v>54</v>
      </c>
      <c r="AH781" t="s">
        <v>43</v>
      </c>
    </row>
    <row r="782" spans="1:34" hidden="1" x14ac:dyDescent="0.35">
      <c r="A782" t="s">
        <v>2428</v>
      </c>
      <c r="B782" t="s">
        <v>2429</v>
      </c>
      <c r="C782" t="s">
        <v>62</v>
      </c>
      <c r="D782">
        <v>10</v>
      </c>
      <c r="E782">
        <v>3980</v>
      </c>
      <c r="F782" t="s">
        <v>2430</v>
      </c>
      <c r="H782" t="s">
        <v>1690</v>
      </c>
      <c r="I782" t="s">
        <v>97</v>
      </c>
      <c r="K782" t="s">
        <v>1690</v>
      </c>
      <c r="L782" t="s">
        <v>49</v>
      </c>
      <c r="M782" t="s">
        <v>1506</v>
      </c>
      <c r="N782" t="s">
        <v>69</v>
      </c>
      <c r="AA782" t="s">
        <v>2431</v>
      </c>
      <c r="AC782" t="s">
        <v>54</v>
      </c>
      <c r="AD782" t="s">
        <v>82</v>
      </c>
    </row>
    <row r="783" spans="1:34" hidden="1" x14ac:dyDescent="0.35">
      <c r="A783" s="1" t="s">
        <v>2432</v>
      </c>
      <c r="B783" t="s">
        <v>2433</v>
      </c>
      <c r="C783" t="s">
        <v>73</v>
      </c>
      <c r="D783">
        <v>56</v>
      </c>
      <c r="E783">
        <v>26747</v>
      </c>
      <c r="F783" t="s">
        <v>433</v>
      </c>
      <c r="G783" t="s">
        <v>434</v>
      </c>
      <c r="H783" t="s">
        <v>435</v>
      </c>
      <c r="I783" t="s">
        <v>436</v>
      </c>
      <c r="K783" t="s">
        <v>437</v>
      </c>
      <c r="M783" t="s">
        <v>438</v>
      </c>
      <c r="N783" t="s">
        <v>80</v>
      </c>
      <c r="AC783" t="s">
        <v>54</v>
      </c>
      <c r="AD783" t="s">
        <v>82</v>
      </c>
      <c r="AH783" t="s">
        <v>2434</v>
      </c>
    </row>
    <row r="784" spans="1:34" hidden="1" x14ac:dyDescent="0.35">
      <c r="A784" t="s">
        <v>2435</v>
      </c>
      <c r="B784" t="s">
        <v>1513</v>
      </c>
      <c r="C784" t="s">
        <v>36</v>
      </c>
      <c r="D784">
        <v>39</v>
      </c>
      <c r="E784">
        <v>52200</v>
      </c>
      <c r="F784" t="s">
        <v>2436</v>
      </c>
      <c r="G784" t="s">
        <v>2437</v>
      </c>
      <c r="H784" t="s">
        <v>39</v>
      </c>
      <c r="I784" t="s">
        <v>40</v>
      </c>
      <c r="J784" t="s">
        <v>388</v>
      </c>
      <c r="K784" t="s">
        <v>39</v>
      </c>
      <c r="M784" t="s">
        <v>41</v>
      </c>
      <c r="N784" t="s">
        <v>42</v>
      </c>
      <c r="AC784" t="s">
        <v>54</v>
      </c>
      <c r="AH784" t="s">
        <v>1515</v>
      </c>
    </row>
    <row r="785" spans="1:34" hidden="1" x14ac:dyDescent="0.35">
      <c r="A785" t="s">
        <v>2438</v>
      </c>
      <c r="B785" t="s">
        <v>322</v>
      </c>
      <c r="C785" t="s">
        <v>62</v>
      </c>
      <c r="D785">
        <v>680</v>
      </c>
      <c r="E785">
        <v>623521</v>
      </c>
      <c r="F785" t="s">
        <v>323</v>
      </c>
      <c r="G785" t="s">
        <v>314</v>
      </c>
      <c r="H785" t="s">
        <v>315</v>
      </c>
      <c r="I785" t="s">
        <v>316</v>
      </c>
      <c r="K785" t="s">
        <v>317</v>
      </c>
      <c r="M785" t="s">
        <v>324</v>
      </c>
      <c r="N785" t="s">
        <v>69</v>
      </c>
      <c r="AH785" t="s">
        <v>325</v>
      </c>
    </row>
    <row r="786" spans="1:34" hidden="1" x14ac:dyDescent="0.35">
      <c r="A786" t="s">
        <v>2439</v>
      </c>
      <c r="B786" t="s">
        <v>420</v>
      </c>
      <c r="C786" t="s">
        <v>62</v>
      </c>
      <c r="D786">
        <v>128</v>
      </c>
      <c r="E786">
        <v>125843</v>
      </c>
      <c r="F786" t="s">
        <v>120</v>
      </c>
      <c r="G786" t="s">
        <v>121</v>
      </c>
      <c r="H786" t="s">
        <v>122</v>
      </c>
      <c r="I786" t="s">
        <v>123</v>
      </c>
      <c r="K786" t="s">
        <v>124</v>
      </c>
      <c r="M786" t="s">
        <v>125</v>
      </c>
      <c r="N786" t="s">
        <v>69</v>
      </c>
      <c r="AH786" t="s">
        <v>2389</v>
      </c>
    </row>
    <row r="787" spans="1:34" hidden="1" x14ac:dyDescent="0.35">
      <c r="A787" t="s">
        <v>2440</v>
      </c>
      <c r="B787" t="s">
        <v>1190</v>
      </c>
      <c r="C787" t="s">
        <v>62</v>
      </c>
      <c r="D787">
        <v>1380</v>
      </c>
      <c r="E787">
        <v>1274647</v>
      </c>
      <c r="F787" t="s">
        <v>323</v>
      </c>
      <c r="G787" t="s">
        <v>314</v>
      </c>
      <c r="H787" t="s">
        <v>315</v>
      </c>
      <c r="I787" t="s">
        <v>316</v>
      </c>
      <c r="K787" t="s">
        <v>317</v>
      </c>
      <c r="M787" t="s">
        <v>324</v>
      </c>
      <c r="N787" t="s">
        <v>69</v>
      </c>
      <c r="AH787" t="s">
        <v>1191</v>
      </c>
    </row>
    <row r="788" spans="1:34" hidden="1" x14ac:dyDescent="0.35">
      <c r="A788" t="s">
        <v>2441</v>
      </c>
      <c r="B788" t="s">
        <v>1203</v>
      </c>
      <c r="C788" t="s">
        <v>62</v>
      </c>
      <c r="D788">
        <v>21842</v>
      </c>
      <c r="E788">
        <v>10303977</v>
      </c>
      <c r="F788" t="s">
        <v>258</v>
      </c>
      <c r="G788" t="s">
        <v>259</v>
      </c>
      <c r="H788" t="s">
        <v>260</v>
      </c>
      <c r="I788" t="s">
        <v>261</v>
      </c>
      <c r="J788" t="s">
        <v>262</v>
      </c>
      <c r="K788" t="s">
        <v>263</v>
      </c>
      <c r="M788" t="s">
        <v>264</v>
      </c>
      <c r="N788" t="s">
        <v>69</v>
      </c>
      <c r="O788" t="s">
        <v>265</v>
      </c>
      <c r="AC788" t="s">
        <v>54</v>
      </c>
      <c r="AH788" t="s">
        <v>2212</v>
      </c>
    </row>
    <row r="789" spans="1:34" hidden="1" x14ac:dyDescent="0.35">
      <c r="A789" t="s">
        <v>2442</v>
      </c>
      <c r="B789" t="s">
        <v>2443</v>
      </c>
      <c r="C789" t="s">
        <v>62</v>
      </c>
      <c r="D789">
        <v>0</v>
      </c>
      <c r="E789">
        <v>678</v>
      </c>
      <c r="F789" t="s">
        <v>559</v>
      </c>
      <c r="H789" t="s">
        <v>560</v>
      </c>
      <c r="I789" t="s">
        <v>97</v>
      </c>
      <c r="K789" t="s">
        <v>560</v>
      </c>
      <c r="M789" t="s">
        <v>561</v>
      </c>
      <c r="N789" t="s">
        <v>69</v>
      </c>
      <c r="AH789" t="s">
        <v>1002</v>
      </c>
    </row>
    <row r="790" spans="1:34" x14ac:dyDescent="0.35">
      <c r="A790" t="s">
        <v>2444</v>
      </c>
      <c r="B790" t="s">
        <v>996</v>
      </c>
      <c r="C790" t="s">
        <v>62</v>
      </c>
      <c r="D790">
        <v>464</v>
      </c>
      <c r="E790">
        <v>194987</v>
      </c>
      <c r="F790" t="s">
        <v>105</v>
      </c>
      <c r="G790" t="s">
        <v>106</v>
      </c>
      <c r="H790" t="s">
        <v>107</v>
      </c>
      <c r="I790" t="s">
        <v>108</v>
      </c>
      <c r="J790" t="s">
        <v>109</v>
      </c>
      <c r="K790" t="s">
        <v>107</v>
      </c>
      <c r="M790" t="s">
        <v>110</v>
      </c>
      <c r="N790" t="s">
        <v>69</v>
      </c>
      <c r="O790" t="s">
        <v>111</v>
      </c>
      <c r="AA790" t="s">
        <v>112</v>
      </c>
      <c r="AC790" t="s">
        <v>54</v>
      </c>
      <c r="AH790" t="s">
        <v>997</v>
      </c>
    </row>
    <row r="791" spans="1:34" hidden="1" x14ac:dyDescent="0.35">
      <c r="A791" t="s">
        <v>2445</v>
      </c>
      <c r="B791" t="s">
        <v>485</v>
      </c>
      <c r="C791" t="s">
        <v>36</v>
      </c>
      <c r="D791">
        <v>29</v>
      </c>
      <c r="E791">
        <v>47085</v>
      </c>
      <c r="F791" t="s">
        <v>2446</v>
      </c>
      <c r="G791" t="s">
        <v>2447</v>
      </c>
      <c r="H791" t="s">
        <v>39</v>
      </c>
      <c r="I791" t="s">
        <v>40</v>
      </c>
      <c r="J791" t="s">
        <v>388</v>
      </c>
      <c r="K791" t="s">
        <v>39</v>
      </c>
      <c r="M791" t="s">
        <v>41</v>
      </c>
      <c r="N791" t="s">
        <v>42</v>
      </c>
      <c r="AC791" t="s">
        <v>54</v>
      </c>
      <c r="AH791" t="s">
        <v>488</v>
      </c>
    </row>
    <row r="792" spans="1:34" hidden="1" x14ac:dyDescent="0.35">
      <c r="A792" t="s">
        <v>2448</v>
      </c>
      <c r="B792" t="s">
        <v>391</v>
      </c>
      <c r="C792" t="s">
        <v>290</v>
      </c>
      <c r="D792">
        <v>45</v>
      </c>
      <c r="E792">
        <v>8551</v>
      </c>
      <c r="F792" t="s">
        <v>1175</v>
      </c>
      <c r="G792" t="s">
        <v>1940</v>
      </c>
      <c r="H792" t="s">
        <v>394</v>
      </c>
      <c r="I792" t="s">
        <v>395</v>
      </c>
      <c r="J792" t="s">
        <v>396</v>
      </c>
      <c r="K792" t="s">
        <v>396</v>
      </c>
      <c r="M792" t="s">
        <v>1941</v>
      </c>
      <c r="N792" t="s">
        <v>296</v>
      </c>
      <c r="W792" s="2">
        <v>410140124169</v>
      </c>
      <c r="AC792" t="s">
        <v>54</v>
      </c>
      <c r="AH792" t="s">
        <v>397</v>
      </c>
    </row>
    <row r="793" spans="1:34" x14ac:dyDescent="0.35">
      <c r="A793" t="s">
        <v>2449</v>
      </c>
      <c r="B793" t="s">
        <v>1847</v>
      </c>
      <c r="C793" t="s">
        <v>62</v>
      </c>
      <c r="D793">
        <v>50</v>
      </c>
      <c r="E793">
        <v>29885</v>
      </c>
      <c r="F793" t="s">
        <v>105</v>
      </c>
      <c r="G793" t="s">
        <v>106</v>
      </c>
      <c r="H793" t="s">
        <v>107</v>
      </c>
      <c r="I793" t="s">
        <v>108</v>
      </c>
      <c r="J793" t="s">
        <v>109</v>
      </c>
      <c r="K793" t="s">
        <v>107</v>
      </c>
      <c r="M793" t="s">
        <v>110</v>
      </c>
      <c r="N793" t="s">
        <v>69</v>
      </c>
      <c r="O793" t="s">
        <v>111</v>
      </c>
      <c r="AH793" t="s">
        <v>1848</v>
      </c>
    </row>
    <row r="794" spans="1:34" hidden="1" x14ac:dyDescent="0.35">
      <c r="A794" t="s">
        <v>2450</v>
      </c>
      <c r="B794" t="s">
        <v>2304</v>
      </c>
      <c r="C794" t="s">
        <v>36</v>
      </c>
      <c r="D794">
        <v>0</v>
      </c>
      <c r="E794">
        <v>756</v>
      </c>
      <c r="F794" t="s">
        <v>116</v>
      </c>
      <c r="H794" t="s">
        <v>39</v>
      </c>
      <c r="I794" t="s">
        <v>40</v>
      </c>
      <c r="K794" t="s">
        <v>39</v>
      </c>
      <c r="M794" t="s">
        <v>41</v>
      </c>
      <c r="N794" t="s">
        <v>42</v>
      </c>
      <c r="O794" t="s">
        <v>148</v>
      </c>
      <c r="AC794" t="s">
        <v>54</v>
      </c>
      <c r="AH794" t="s">
        <v>43</v>
      </c>
    </row>
    <row r="795" spans="1:34" hidden="1" x14ac:dyDescent="0.35">
      <c r="A795" t="s">
        <v>2451</v>
      </c>
      <c r="B795" t="s">
        <v>1247</v>
      </c>
      <c r="C795" t="s">
        <v>62</v>
      </c>
      <c r="D795">
        <v>9001</v>
      </c>
      <c r="E795">
        <v>4882150</v>
      </c>
      <c r="F795" t="s">
        <v>323</v>
      </c>
      <c r="G795" t="s">
        <v>314</v>
      </c>
      <c r="H795" t="s">
        <v>315</v>
      </c>
      <c r="I795" t="s">
        <v>316</v>
      </c>
      <c r="K795" t="s">
        <v>317</v>
      </c>
      <c r="M795" t="s">
        <v>324</v>
      </c>
      <c r="N795" t="s">
        <v>69</v>
      </c>
    </row>
    <row r="796" spans="1:34" hidden="1" x14ac:dyDescent="0.35">
      <c r="A796" t="s">
        <v>2452</v>
      </c>
      <c r="B796" t="s">
        <v>2164</v>
      </c>
      <c r="C796" t="s">
        <v>36</v>
      </c>
      <c r="D796">
        <v>486</v>
      </c>
      <c r="E796">
        <v>142420</v>
      </c>
      <c r="F796" t="s">
        <v>760</v>
      </c>
      <c r="G796" t="s">
        <v>761</v>
      </c>
      <c r="H796" t="s">
        <v>762</v>
      </c>
      <c r="I796" t="s">
        <v>763</v>
      </c>
      <c r="K796" t="s">
        <v>762</v>
      </c>
      <c r="M796" t="s">
        <v>764</v>
      </c>
      <c r="N796" t="s">
        <v>411</v>
      </c>
      <c r="AC796" t="s">
        <v>54</v>
      </c>
      <c r="AH796" t="s">
        <v>765</v>
      </c>
    </row>
    <row r="797" spans="1:34" hidden="1" x14ac:dyDescent="0.35">
      <c r="A797" t="s">
        <v>2453</v>
      </c>
      <c r="B797" t="s">
        <v>2454</v>
      </c>
      <c r="C797" t="s">
        <v>62</v>
      </c>
      <c r="D797">
        <v>200</v>
      </c>
      <c r="E797">
        <v>73915</v>
      </c>
      <c r="F797" t="s">
        <v>2455</v>
      </c>
      <c r="G797" t="s">
        <v>2456</v>
      </c>
      <c r="H797" t="s">
        <v>141</v>
      </c>
      <c r="I797" t="s">
        <v>142</v>
      </c>
      <c r="K797" t="s">
        <v>143</v>
      </c>
      <c r="M797" t="s">
        <v>98</v>
      </c>
      <c r="N797" t="s">
        <v>69</v>
      </c>
      <c r="W797" s="2">
        <v>6.85016850568509E+129</v>
      </c>
      <c r="AC797" t="s">
        <v>54</v>
      </c>
      <c r="AE797" t="s">
        <v>2457</v>
      </c>
      <c r="AH797" t="s">
        <v>2458</v>
      </c>
    </row>
    <row r="798" spans="1:34" hidden="1" x14ac:dyDescent="0.35">
      <c r="A798" t="s">
        <v>2459</v>
      </c>
      <c r="B798" t="s">
        <v>2460</v>
      </c>
      <c r="C798" t="s">
        <v>290</v>
      </c>
      <c r="D798">
        <v>6533</v>
      </c>
      <c r="E798">
        <v>5494186</v>
      </c>
      <c r="F798" t="s">
        <v>1075</v>
      </c>
      <c r="G798" t="s">
        <v>1076</v>
      </c>
      <c r="H798" t="s">
        <v>293</v>
      </c>
      <c r="I798" t="s">
        <v>294</v>
      </c>
      <c r="K798" t="s">
        <v>1077</v>
      </c>
      <c r="M798" t="s">
        <v>1078</v>
      </c>
      <c r="N798" t="s">
        <v>296</v>
      </c>
      <c r="AC798" t="s">
        <v>54</v>
      </c>
      <c r="AH798" t="s">
        <v>1079</v>
      </c>
    </row>
    <row r="799" spans="1:34" hidden="1" x14ac:dyDescent="0.35">
      <c r="A799" t="s">
        <v>2461</v>
      </c>
      <c r="B799" t="s">
        <v>2462</v>
      </c>
      <c r="C799" t="s">
        <v>62</v>
      </c>
      <c r="D799">
        <v>903</v>
      </c>
      <c r="E799">
        <v>1329713</v>
      </c>
      <c r="F799" t="s">
        <v>2463</v>
      </c>
      <c r="H799" t="s">
        <v>176</v>
      </c>
      <c r="I799" t="s">
        <v>177</v>
      </c>
      <c r="J799" t="s">
        <v>178</v>
      </c>
      <c r="K799" t="s">
        <v>179</v>
      </c>
      <c r="N799" t="s">
        <v>69</v>
      </c>
      <c r="P799" t="s">
        <v>180</v>
      </c>
      <c r="AD799" t="s">
        <v>82</v>
      </c>
      <c r="AH799" t="s">
        <v>181</v>
      </c>
    </row>
    <row r="800" spans="1:34" hidden="1" x14ac:dyDescent="0.35">
      <c r="A800" t="s">
        <v>2464</v>
      </c>
      <c r="B800" t="s">
        <v>1776</v>
      </c>
      <c r="C800" t="s">
        <v>62</v>
      </c>
      <c r="D800">
        <v>118</v>
      </c>
      <c r="E800">
        <v>54483</v>
      </c>
      <c r="F800" t="s">
        <v>527</v>
      </c>
      <c r="G800" t="s">
        <v>528</v>
      </c>
      <c r="H800" t="s">
        <v>349</v>
      </c>
      <c r="I800" t="s">
        <v>350</v>
      </c>
      <c r="K800" t="s">
        <v>529</v>
      </c>
      <c r="L800" t="s">
        <v>49</v>
      </c>
      <c r="M800" t="s">
        <v>98</v>
      </c>
      <c r="N800" t="s">
        <v>69</v>
      </c>
      <c r="S800" t="s">
        <v>530</v>
      </c>
      <c r="AC800" t="s">
        <v>54</v>
      </c>
      <c r="AH800" t="s">
        <v>531</v>
      </c>
    </row>
    <row r="801" spans="1:34" hidden="1" x14ac:dyDescent="0.35">
      <c r="A801" t="s">
        <v>2465</v>
      </c>
      <c r="B801" t="s">
        <v>2466</v>
      </c>
      <c r="C801" t="s">
        <v>73</v>
      </c>
      <c r="D801">
        <v>904</v>
      </c>
      <c r="E801">
        <v>722777</v>
      </c>
      <c r="F801" t="s">
        <v>86</v>
      </c>
      <c r="G801" t="s">
        <v>87</v>
      </c>
      <c r="H801" t="s">
        <v>88</v>
      </c>
      <c r="I801" t="s">
        <v>89</v>
      </c>
      <c r="K801" t="s">
        <v>90</v>
      </c>
      <c r="L801" t="s">
        <v>49</v>
      </c>
      <c r="M801" t="s">
        <v>91</v>
      </c>
      <c r="N801" t="s">
        <v>80</v>
      </c>
      <c r="O801" t="s">
        <v>92</v>
      </c>
      <c r="AC801" t="s">
        <v>54</v>
      </c>
      <c r="AD801" t="s">
        <v>82</v>
      </c>
    </row>
    <row r="802" spans="1:34" hidden="1" x14ac:dyDescent="0.35">
      <c r="A802" t="s">
        <v>2467</v>
      </c>
      <c r="B802" t="s">
        <v>513</v>
      </c>
      <c r="C802" t="s">
        <v>62</v>
      </c>
      <c r="D802">
        <v>1950</v>
      </c>
      <c r="E802">
        <v>1654988</v>
      </c>
      <c r="F802" t="s">
        <v>323</v>
      </c>
      <c r="G802" t="s">
        <v>314</v>
      </c>
      <c r="H802" t="s">
        <v>315</v>
      </c>
      <c r="I802" t="s">
        <v>316</v>
      </c>
      <c r="K802" t="s">
        <v>317</v>
      </c>
      <c r="M802" t="s">
        <v>324</v>
      </c>
      <c r="N802" t="s">
        <v>69</v>
      </c>
      <c r="AH802" t="s">
        <v>514</v>
      </c>
    </row>
    <row r="803" spans="1:34" hidden="1" x14ac:dyDescent="0.35">
      <c r="A803" t="s">
        <v>2468</v>
      </c>
      <c r="B803" t="s">
        <v>2469</v>
      </c>
      <c r="C803" t="s">
        <v>62</v>
      </c>
      <c r="D803">
        <v>250</v>
      </c>
      <c r="E803">
        <v>147967</v>
      </c>
      <c r="F803" t="s">
        <v>2470</v>
      </c>
      <c r="H803" t="s">
        <v>176</v>
      </c>
      <c r="I803" t="s">
        <v>177</v>
      </c>
      <c r="J803" t="s">
        <v>178</v>
      </c>
      <c r="K803" t="s">
        <v>179</v>
      </c>
      <c r="M803" t="s">
        <v>254</v>
      </c>
      <c r="N803" t="s">
        <v>69</v>
      </c>
      <c r="P803" t="s">
        <v>180</v>
      </c>
      <c r="AC803" t="s">
        <v>54</v>
      </c>
      <c r="AH803" t="s">
        <v>181</v>
      </c>
    </row>
    <row r="804" spans="1:34" hidden="1" x14ac:dyDescent="0.35">
      <c r="A804" t="s">
        <v>2471</v>
      </c>
      <c r="B804" t="s">
        <v>2472</v>
      </c>
      <c r="C804" t="s">
        <v>202</v>
      </c>
      <c r="D804">
        <v>15</v>
      </c>
      <c r="E804">
        <v>11956</v>
      </c>
      <c r="F804" t="s">
        <v>203</v>
      </c>
      <c r="G804" t="s">
        <v>204</v>
      </c>
      <c r="H804" t="s">
        <v>205</v>
      </c>
      <c r="I804" t="s">
        <v>206</v>
      </c>
      <c r="K804" t="s">
        <v>207</v>
      </c>
      <c r="M804" t="s">
        <v>208</v>
      </c>
      <c r="N804" t="s">
        <v>209</v>
      </c>
      <c r="S804" t="s">
        <v>210</v>
      </c>
      <c r="AC804" t="s">
        <v>54</v>
      </c>
    </row>
    <row r="805" spans="1:34" hidden="1" x14ac:dyDescent="0.35">
      <c r="A805" t="s">
        <v>2473</v>
      </c>
      <c r="B805" t="s">
        <v>790</v>
      </c>
      <c r="C805" t="s">
        <v>62</v>
      </c>
      <c r="D805">
        <v>152</v>
      </c>
      <c r="E805">
        <v>39576</v>
      </c>
      <c r="F805" t="s">
        <v>791</v>
      </c>
      <c r="G805" t="s">
        <v>2474</v>
      </c>
      <c r="H805" t="s">
        <v>792</v>
      </c>
      <c r="I805" t="s">
        <v>793</v>
      </c>
      <c r="K805" t="s">
        <v>794</v>
      </c>
      <c r="M805" t="s">
        <v>254</v>
      </c>
      <c r="N805" t="s">
        <v>69</v>
      </c>
      <c r="S805" t="s">
        <v>2475</v>
      </c>
      <c r="AC805" t="s">
        <v>54</v>
      </c>
      <c r="AD805" t="s">
        <v>82</v>
      </c>
    </row>
    <row r="806" spans="1:34" hidden="1" x14ac:dyDescent="0.35">
      <c r="A806" t="s">
        <v>2476</v>
      </c>
      <c r="B806" t="s">
        <v>1397</v>
      </c>
      <c r="C806" t="s">
        <v>202</v>
      </c>
      <c r="D806">
        <v>38</v>
      </c>
      <c r="E806">
        <v>26719</v>
      </c>
      <c r="F806" t="s">
        <v>1194</v>
      </c>
      <c r="G806" t="s">
        <v>1195</v>
      </c>
      <c r="H806" t="s">
        <v>1196</v>
      </c>
      <c r="I806" t="s">
        <v>1197</v>
      </c>
      <c r="J806" t="s">
        <v>1198</v>
      </c>
      <c r="K806" t="s">
        <v>1199</v>
      </c>
      <c r="M806" t="s">
        <v>1200</v>
      </c>
      <c r="N806" t="s">
        <v>209</v>
      </c>
      <c r="AC806" t="s">
        <v>54</v>
      </c>
      <c r="AH806" t="s">
        <v>2031</v>
      </c>
    </row>
    <row r="807" spans="1:34" hidden="1" x14ac:dyDescent="0.35">
      <c r="A807" t="s">
        <v>2477</v>
      </c>
      <c r="B807" t="s">
        <v>2478</v>
      </c>
      <c r="C807" t="s">
        <v>62</v>
      </c>
      <c r="D807">
        <v>12</v>
      </c>
      <c r="E807">
        <v>5978</v>
      </c>
      <c r="F807" t="s">
        <v>2271</v>
      </c>
      <c r="H807" t="s">
        <v>2272</v>
      </c>
      <c r="I807" t="s">
        <v>97</v>
      </c>
      <c r="J807" t="s">
        <v>2273</v>
      </c>
      <c r="K807" t="s">
        <v>2272</v>
      </c>
      <c r="L807" t="s">
        <v>134</v>
      </c>
      <c r="M807" t="s">
        <v>135</v>
      </c>
      <c r="N807" t="s">
        <v>69</v>
      </c>
      <c r="O807" t="s">
        <v>2274</v>
      </c>
      <c r="AA807" t="s">
        <v>1701</v>
      </c>
      <c r="AC807" t="s">
        <v>54</v>
      </c>
      <c r="AH807" t="s">
        <v>2275</v>
      </c>
    </row>
    <row r="808" spans="1:34" hidden="1" x14ac:dyDescent="0.35">
      <c r="A808" t="s">
        <v>2479</v>
      </c>
      <c r="B808" t="s">
        <v>2480</v>
      </c>
      <c r="C808" t="s">
        <v>62</v>
      </c>
      <c r="D808">
        <v>4009</v>
      </c>
      <c r="E808">
        <v>1794419</v>
      </c>
      <c r="F808" t="s">
        <v>323</v>
      </c>
      <c r="G808" t="s">
        <v>314</v>
      </c>
      <c r="H808" t="s">
        <v>315</v>
      </c>
      <c r="I808" t="s">
        <v>316</v>
      </c>
      <c r="K808" t="s">
        <v>317</v>
      </c>
      <c r="M808" t="s">
        <v>324</v>
      </c>
      <c r="N808" t="s">
        <v>69</v>
      </c>
    </row>
    <row r="809" spans="1:34" hidden="1" x14ac:dyDescent="0.35">
      <c r="A809" t="s">
        <v>2481</v>
      </c>
      <c r="B809" t="s">
        <v>2482</v>
      </c>
      <c r="C809" t="s">
        <v>62</v>
      </c>
      <c r="D809">
        <v>51</v>
      </c>
      <c r="E809">
        <v>57532</v>
      </c>
      <c r="F809" t="s">
        <v>2483</v>
      </c>
      <c r="H809" t="s">
        <v>176</v>
      </c>
      <c r="I809" t="s">
        <v>177</v>
      </c>
      <c r="J809" t="s">
        <v>178</v>
      </c>
      <c r="K809" t="s">
        <v>179</v>
      </c>
      <c r="N809" t="s">
        <v>69</v>
      </c>
      <c r="P809" t="s">
        <v>180</v>
      </c>
      <c r="AC809" t="s">
        <v>54</v>
      </c>
      <c r="AH809" t="s">
        <v>181</v>
      </c>
    </row>
    <row r="810" spans="1:34" hidden="1" x14ac:dyDescent="0.35">
      <c r="A810" t="s">
        <v>2484</v>
      </c>
      <c r="B810" t="s">
        <v>212</v>
      </c>
      <c r="C810" t="s">
        <v>62</v>
      </c>
      <c r="D810">
        <v>1441</v>
      </c>
      <c r="E810">
        <v>606461</v>
      </c>
      <c r="F810" t="s">
        <v>120</v>
      </c>
      <c r="G810" t="s">
        <v>121</v>
      </c>
      <c r="H810" t="s">
        <v>122</v>
      </c>
      <c r="I810" t="s">
        <v>123</v>
      </c>
      <c r="K810" t="s">
        <v>124</v>
      </c>
      <c r="M810" t="s">
        <v>125</v>
      </c>
      <c r="N810" t="s">
        <v>69</v>
      </c>
      <c r="AH810" t="s">
        <v>1063</v>
      </c>
    </row>
    <row r="811" spans="1:34" hidden="1" x14ac:dyDescent="0.35">
      <c r="A811" t="s">
        <v>2485</v>
      </c>
      <c r="B811" t="s">
        <v>425</v>
      </c>
      <c r="C811" t="s">
        <v>62</v>
      </c>
      <c r="D811">
        <v>15</v>
      </c>
      <c r="E811">
        <v>7702</v>
      </c>
      <c r="F811" t="s">
        <v>644</v>
      </c>
      <c r="H811" t="s">
        <v>427</v>
      </c>
      <c r="I811" t="s">
        <v>97</v>
      </c>
      <c r="K811" t="s">
        <v>253</v>
      </c>
      <c r="L811" t="s">
        <v>134</v>
      </c>
      <c r="M811" t="s">
        <v>135</v>
      </c>
      <c r="N811" t="s">
        <v>69</v>
      </c>
      <c r="AC811" t="s">
        <v>54</v>
      </c>
      <c r="AD811" t="s">
        <v>82</v>
      </c>
      <c r="AF811" t="s">
        <v>429</v>
      </c>
      <c r="AH811" t="s">
        <v>430</v>
      </c>
    </row>
    <row r="812" spans="1:34" hidden="1" x14ac:dyDescent="0.35">
      <c r="A812" t="s">
        <v>2486</v>
      </c>
      <c r="B812" t="s">
        <v>2487</v>
      </c>
      <c r="C812" t="s">
        <v>62</v>
      </c>
      <c r="D812">
        <v>95</v>
      </c>
      <c r="E812">
        <v>38880</v>
      </c>
      <c r="F812" t="s">
        <v>2488</v>
      </c>
      <c r="H812" t="s">
        <v>96</v>
      </c>
      <c r="I812" t="s">
        <v>97</v>
      </c>
      <c r="K812" t="s">
        <v>96</v>
      </c>
      <c r="M812" t="s">
        <v>98</v>
      </c>
      <c r="N812" t="s">
        <v>69</v>
      </c>
    </row>
    <row r="813" spans="1:34" hidden="1" x14ac:dyDescent="0.35">
      <c r="A813" t="s">
        <v>2489</v>
      </c>
      <c r="B813" t="s">
        <v>2490</v>
      </c>
      <c r="C813" t="s">
        <v>62</v>
      </c>
      <c r="D813">
        <v>555</v>
      </c>
      <c r="E813">
        <v>104673</v>
      </c>
      <c r="F813" t="s">
        <v>2491</v>
      </c>
      <c r="H813" t="s">
        <v>941</v>
      </c>
      <c r="I813" t="s">
        <v>97</v>
      </c>
      <c r="K813" t="s">
        <v>942</v>
      </c>
      <c r="M813" t="s">
        <v>1784</v>
      </c>
      <c r="N813" t="s">
        <v>69</v>
      </c>
      <c r="O813" t="s">
        <v>943</v>
      </c>
      <c r="AC813" t="s">
        <v>54</v>
      </c>
      <c r="AE813" t="s">
        <v>944</v>
      </c>
      <c r="AH813" t="s">
        <v>2492</v>
      </c>
    </row>
    <row r="814" spans="1:34" hidden="1" x14ac:dyDescent="0.35">
      <c r="A814" t="s">
        <v>2493</v>
      </c>
      <c r="B814" t="s">
        <v>2494</v>
      </c>
      <c r="C814" t="s">
        <v>62</v>
      </c>
      <c r="D814">
        <v>20</v>
      </c>
      <c r="E814">
        <v>5283</v>
      </c>
      <c r="F814" t="s">
        <v>2495</v>
      </c>
      <c r="G814" t="s">
        <v>2496</v>
      </c>
      <c r="H814" t="s">
        <v>2497</v>
      </c>
      <c r="I814" t="s">
        <v>97</v>
      </c>
      <c r="J814" t="s">
        <v>2497</v>
      </c>
      <c r="K814" t="s">
        <v>2498</v>
      </c>
      <c r="M814" t="s">
        <v>98</v>
      </c>
      <c r="N814" t="s">
        <v>69</v>
      </c>
      <c r="S814" t="s">
        <v>2499</v>
      </c>
      <c r="AC814" t="s">
        <v>54</v>
      </c>
      <c r="AE814" t="s">
        <v>2500</v>
      </c>
      <c r="AH814" t="s">
        <v>2501</v>
      </c>
    </row>
    <row r="815" spans="1:34" hidden="1" x14ac:dyDescent="0.35">
      <c r="A815" t="s">
        <v>2502</v>
      </c>
      <c r="B815" t="s">
        <v>1989</v>
      </c>
      <c r="C815" t="s">
        <v>62</v>
      </c>
      <c r="D815">
        <v>60</v>
      </c>
      <c r="E815">
        <v>20934</v>
      </c>
      <c r="F815" t="s">
        <v>1990</v>
      </c>
      <c r="H815" t="s">
        <v>96</v>
      </c>
      <c r="I815" t="s">
        <v>97</v>
      </c>
      <c r="K815" t="s">
        <v>96</v>
      </c>
      <c r="M815" t="s">
        <v>1506</v>
      </c>
      <c r="N815" t="s">
        <v>69</v>
      </c>
      <c r="AD815" t="s">
        <v>82</v>
      </c>
      <c r="AF815" t="s">
        <v>429</v>
      </c>
      <c r="AH815" t="s">
        <v>99</v>
      </c>
    </row>
    <row r="816" spans="1:34" hidden="1" x14ac:dyDescent="0.35">
      <c r="A816" t="s">
        <v>2503</v>
      </c>
      <c r="B816" t="s">
        <v>479</v>
      </c>
      <c r="C816" t="s">
        <v>36</v>
      </c>
      <c r="D816">
        <v>0</v>
      </c>
      <c r="E816">
        <v>685</v>
      </c>
      <c r="F816" t="s">
        <v>116</v>
      </c>
      <c r="H816" t="s">
        <v>39</v>
      </c>
      <c r="I816" t="s">
        <v>40</v>
      </c>
      <c r="K816" t="s">
        <v>39</v>
      </c>
      <c r="M816" t="s">
        <v>41</v>
      </c>
      <c r="N816" t="s">
        <v>42</v>
      </c>
      <c r="O816" t="s">
        <v>117</v>
      </c>
      <c r="AC816" t="s">
        <v>54</v>
      </c>
      <c r="AH816" t="s">
        <v>43</v>
      </c>
    </row>
    <row r="817" spans="1:34" hidden="1" x14ac:dyDescent="0.35">
      <c r="A817" t="s">
        <v>2504</v>
      </c>
      <c r="B817" t="s">
        <v>35</v>
      </c>
      <c r="C817" t="s">
        <v>36</v>
      </c>
      <c r="D817">
        <v>1</v>
      </c>
      <c r="E817">
        <v>1780</v>
      </c>
      <c r="F817" t="s">
        <v>116</v>
      </c>
      <c r="H817" t="s">
        <v>39</v>
      </c>
      <c r="I817" t="s">
        <v>40</v>
      </c>
      <c r="K817" t="s">
        <v>39</v>
      </c>
      <c r="M817" t="s">
        <v>41</v>
      </c>
      <c r="N817" t="s">
        <v>42</v>
      </c>
      <c r="O817" t="s">
        <v>227</v>
      </c>
      <c r="AC817" t="s">
        <v>54</v>
      </c>
      <c r="AH817" t="s">
        <v>43</v>
      </c>
    </row>
    <row r="818" spans="1:34" hidden="1" x14ac:dyDescent="0.35">
      <c r="A818" t="s">
        <v>2505</v>
      </c>
      <c r="B818" t="s">
        <v>936</v>
      </c>
      <c r="C818" t="s">
        <v>36</v>
      </c>
      <c r="D818">
        <v>0</v>
      </c>
      <c r="E818">
        <v>1679</v>
      </c>
      <c r="F818" t="s">
        <v>116</v>
      </c>
      <c r="H818" t="s">
        <v>39</v>
      </c>
      <c r="I818" t="s">
        <v>40</v>
      </c>
      <c r="K818" t="s">
        <v>39</v>
      </c>
      <c r="M818" t="s">
        <v>41</v>
      </c>
      <c r="N818" t="s">
        <v>42</v>
      </c>
      <c r="O818" t="s">
        <v>117</v>
      </c>
      <c r="AC818" t="s">
        <v>54</v>
      </c>
      <c r="AH818" t="s">
        <v>43</v>
      </c>
    </row>
    <row r="819" spans="1:34" hidden="1" x14ac:dyDescent="0.35">
      <c r="A819" t="s">
        <v>2506</v>
      </c>
      <c r="B819" t="s">
        <v>2507</v>
      </c>
      <c r="C819" t="s">
        <v>62</v>
      </c>
      <c r="D819">
        <v>3878</v>
      </c>
      <c r="E819">
        <v>402900</v>
      </c>
      <c r="F819" t="s">
        <v>277</v>
      </c>
      <c r="G819" t="s">
        <v>278</v>
      </c>
      <c r="H819" t="s">
        <v>260</v>
      </c>
      <c r="I819" t="s">
        <v>261</v>
      </c>
      <c r="J819" t="s">
        <v>262</v>
      </c>
      <c r="K819" t="s">
        <v>263</v>
      </c>
      <c r="M819" t="s">
        <v>264</v>
      </c>
      <c r="N819" t="s">
        <v>69</v>
      </c>
      <c r="O819" t="s">
        <v>417</v>
      </c>
      <c r="AC819" t="s">
        <v>54</v>
      </c>
      <c r="AH819" t="s">
        <v>2508</v>
      </c>
    </row>
    <row r="820" spans="1:34" hidden="1" x14ac:dyDescent="0.35">
      <c r="A820" t="s">
        <v>2509</v>
      </c>
      <c r="B820" t="s">
        <v>2510</v>
      </c>
      <c r="C820" t="s">
        <v>62</v>
      </c>
      <c r="D820">
        <v>86</v>
      </c>
      <c r="E820">
        <v>9831</v>
      </c>
      <c r="F820" t="s">
        <v>1403</v>
      </c>
      <c r="G820" t="s">
        <v>549</v>
      </c>
      <c r="H820" t="s">
        <v>362</v>
      </c>
      <c r="I820" t="s">
        <v>97</v>
      </c>
      <c r="K820" t="s">
        <v>363</v>
      </c>
      <c r="M820" t="s">
        <v>98</v>
      </c>
      <c r="N820" t="s">
        <v>69</v>
      </c>
      <c r="O820" t="s">
        <v>550</v>
      </c>
      <c r="AH820" t="s">
        <v>2511</v>
      </c>
    </row>
    <row r="821" spans="1:34" hidden="1" x14ac:dyDescent="0.35">
      <c r="A821" t="s">
        <v>2512</v>
      </c>
      <c r="B821" t="s">
        <v>2369</v>
      </c>
      <c r="C821" t="s">
        <v>62</v>
      </c>
      <c r="D821">
        <v>162</v>
      </c>
      <c r="E821">
        <v>37706</v>
      </c>
      <c r="F821" t="s">
        <v>2513</v>
      </c>
      <c r="G821" t="s">
        <v>2131</v>
      </c>
      <c r="H821" t="s">
        <v>141</v>
      </c>
      <c r="I821" t="s">
        <v>142</v>
      </c>
      <c r="K821" t="s">
        <v>143</v>
      </c>
      <c r="M821" t="s">
        <v>98</v>
      </c>
      <c r="N821" t="s">
        <v>69</v>
      </c>
      <c r="S821" t="s">
        <v>2132</v>
      </c>
      <c r="AC821" t="s">
        <v>54</v>
      </c>
    </row>
    <row r="822" spans="1:34" hidden="1" x14ac:dyDescent="0.35">
      <c r="A822" t="s">
        <v>2514</v>
      </c>
      <c r="B822" t="s">
        <v>1203</v>
      </c>
      <c r="C822" t="s">
        <v>62</v>
      </c>
      <c r="D822">
        <v>6739</v>
      </c>
      <c r="E822">
        <v>3272098</v>
      </c>
      <c r="F822" t="s">
        <v>277</v>
      </c>
      <c r="G822" t="s">
        <v>278</v>
      </c>
      <c r="H822" t="s">
        <v>260</v>
      </c>
      <c r="I822" t="s">
        <v>261</v>
      </c>
      <c r="J822" t="s">
        <v>262</v>
      </c>
      <c r="K822" t="s">
        <v>263</v>
      </c>
      <c r="M822" t="s">
        <v>264</v>
      </c>
      <c r="N822" t="s">
        <v>69</v>
      </c>
      <c r="O822" t="s">
        <v>279</v>
      </c>
      <c r="AA822" t="s">
        <v>280</v>
      </c>
      <c r="AC822" t="s">
        <v>54</v>
      </c>
      <c r="AH822" t="s">
        <v>2212</v>
      </c>
    </row>
    <row r="823" spans="1:34" hidden="1" x14ac:dyDescent="0.35">
      <c r="A823" t="s">
        <v>2515</v>
      </c>
      <c r="B823" t="s">
        <v>857</v>
      </c>
      <c r="C823" t="s">
        <v>62</v>
      </c>
      <c r="D823">
        <v>10160</v>
      </c>
      <c r="E823">
        <v>1059420</v>
      </c>
      <c r="F823" t="s">
        <v>277</v>
      </c>
      <c r="G823" t="s">
        <v>278</v>
      </c>
      <c r="H823" t="s">
        <v>260</v>
      </c>
      <c r="I823" t="s">
        <v>261</v>
      </c>
      <c r="J823" t="s">
        <v>262</v>
      </c>
      <c r="K823" t="s">
        <v>263</v>
      </c>
      <c r="M823" t="s">
        <v>264</v>
      </c>
      <c r="N823" t="s">
        <v>69</v>
      </c>
      <c r="O823" t="s">
        <v>417</v>
      </c>
      <c r="AC823" t="s">
        <v>54</v>
      </c>
      <c r="AH823" t="s">
        <v>719</v>
      </c>
    </row>
    <row r="824" spans="1:34" hidden="1" x14ac:dyDescent="0.35">
      <c r="A824" t="s">
        <v>2516</v>
      </c>
      <c r="B824" t="s">
        <v>1653</v>
      </c>
      <c r="C824" t="s">
        <v>62</v>
      </c>
      <c r="D824">
        <v>67</v>
      </c>
      <c r="E824">
        <v>17648</v>
      </c>
      <c r="F824" t="s">
        <v>1099</v>
      </c>
      <c r="G824" t="s">
        <v>361</v>
      </c>
      <c r="H824" t="s">
        <v>362</v>
      </c>
      <c r="I824" t="s">
        <v>97</v>
      </c>
      <c r="K824" t="s">
        <v>363</v>
      </c>
      <c r="M824" t="s">
        <v>98</v>
      </c>
      <c r="N824" t="s">
        <v>69</v>
      </c>
      <c r="O824" t="s">
        <v>343</v>
      </c>
      <c r="AH824" t="s">
        <v>2517</v>
      </c>
    </row>
    <row r="825" spans="1:34" hidden="1" x14ac:dyDescent="0.35">
      <c r="A825" t="s">
        <v>2518</v>
      </c>
      <c r="B825" t="s">
        <v>119</v>
      </c>
      <c r="C825" t="s">
        <v>62</v>
      </c>
      <c r="D825">
        <v>5528</v>
      </c>
      <c r="E825">
        <v>2256156</v>
      </c>
      <c r="F825" t="s">
        <v>421</v>
      </c>
      <c r="G825" t="s">
        <v>422</v>
      </c>
      <c r="H825" t="s">
        <v>122</v>
      </c>
      <c r="I825" t="s">
        <v>123</v>
      </c>
      <c r="K825" t="s">
        <v>124</v>
      </c>
      <c r="M825" t="s">
        <v>125</v>
      </c>
      <c r="N825" t="s">
        <v>69</v>
      </c>
      <c r="AA825" t="s">
        <v>213</v>
      </c>
      <c r="AH825" t="s">
        <v>1553</v>
      </c>
    </row>
    <row r="826" spans="1:34" hidden="1" x14ac:dyDescent="0.35">
      <c r="A826" t="s">
        <v>2519</v>
      </c>
      <c r="B826" t="s">
        <v>1458</v>
      </c>
      <c r="C826" t="s">
        <v>73</v>
      </c>
      <c r="D826">
        <v>3567</v>
      </c>
      <c r="E826">
        <v>1562768</v>
      </c>
      <c r="F826" t="s">
        <v>568</v>
      </c>
      <c r="H826" t="s">
        <v>435</v>
      </c>
      <c r="I826" t="s">
        <v>436</v>
      </c>
      <c r="K826" t="s">
        <v>437</v>
      </c>
      <c r="M826" t="s">
        <v>438</v>
      </c>
      <c r="N826" t="s">
        <v>80</v>
      </c>
      <c r="AC826" t="s">
        <v>54</v>
      </c>
      <c r="AD826" t="s">
        <v>82</v>
      </c>
      <c r="AH826" t="s">
        <v>439</v>
      </c>
    </row>
    <row r="827" spans="1:34" x14ac:dyDescent="0.35">
      <c r="A827" t="s">
        <v>2520</v>
      </c>
      <c r="B827" t="s">
        <v>1565</v>
      </c>
      <c r="C827" t="s">
        <v>62</v>
      </c>
      <c r="D827">
        <v>280</v>
      </c>
      <c r="E827">
        <v>28413</v>
      </c>
      <c r="F827" t="s">
        <v>554</v>
      </c>
      <c r="G827" t="s">
        <v>555</v>
      </c>
      <c r="H827" t="s">
        <v>107</v>
      </c>
      <c r="I827" t="s">
        <v>108</v>
      </c>
      <c r="J827" t="s">
        <v>107</v>
      </c>
      <c r="K827" t="s">
        <v>107</v>
      </c>
      <c r="M827" t="s">
        <v>98</v>
      </c>
      <c r="N827" t="s">
        <v>69</v>
      </c>
      <c r="O827" t="s">
        <v>111</v>
      </c>
      <c r="AH827" t="s">
        <v>1566</v>
      </c>
    </row>
    <row r="828" spans="1:34" hidden="1" x14ac:dyDescent="0.35">
      <c r="A828" t="s">
        <v>2521</v>
      </c>
      <c r="B828" t="s">
        <v>2522</v>
      </c>
      <c r="C828" t="s">
        <v>36</v>
      </c>
      <c r="D828">
        <v>440</v>
      </c>
      <c r="E828">
        <v>579461</v>
      </c>
      <c r="F828" t="s">
        <v>2523</v>
      </c>
      <c r="G828" t="s">
        <v>2524</v>
      </c>
      <c r="H828" t="s">
        <v>186</v>
      </c>
      <c r="I828" t="s">
        <v>187</v>
      </c>
      <c r="J828" t="s">
        <v>188</v>
      </c>
      <c r="K828" t="s">
        <v>186</v>
      </c>
      <c r="M828" t="s">
        <v>2525</v>
      </c>
      <c r="N828" t="s">
        <v>42</v>
      </c>
      <c r="AC828" t="s">
        <v>54</v>
      </c>
      <c r="AD828" t="s">
        <v>82</v>
      </c>
      <c r="AH828" t="s">
        <v>663</v>
      </c>
    </row>
    <row r="829" spans="1:34" hidden="1" x14ac:dyDescent="0.35">
      <c r="A829" t="s">
        <v>2526</v>
      </c>
      <c r="B829" t="s">
        <v>2527</v>
      </c>
      <c r="C829" t="s">
        <v>62</v>
      </c>
      <c r="D829">
        <v>108</v>
      </c>
      <c r="E829">
        <v>79247</v>
      </c>
      <c r="F829" t="s">
        <v>1370</v>
      </c>
      <c r="G829" t="s">
        <v>1371</v>
      </c>
      <c r="H829" t="s">
        <v>1372</v>
      </c>
      <c r="I829" t="s">
        <v>1373</v>
      </c>
      <c r="J829" t="s">
        <v>1374</v>
      </c>
      <c r="K829" t="s">
        <v>1374</v>
      </c>
      <c r="M829" t="s">
        <v>79</v>
      </c>
      <c r="N829" t="s">
        <v>69</v>
      </c>
      <c r="O829" t="s">
        <v>1375</v>
      </c>
      <c r="AC829" t="s">
        <v>54</v>
      </c>
      <c r="AH829" t="s">
        <v>2528</v>
      </c>
    </row>
    <row r="830" spans="1:34" hidden="1" x14ac:dyDescent="0.35">
      <c r="A830" t="s">
        <v>2529</v>
      </c>
      <c r="B830" t="s">
        <v>359</v>
      </c>
      <c r="C830" t="s">
        <v>62</v>
      </c>
      <c r="D830">
        <v>106</v>
      </c>
      <c r="E830">
        <v>27753</v>
      </c>
      <c r="F830" t="s">
        <v>1099</v>
      </c>
      <c r="G830" t="s">
        <v>361</v>
      </c>
      <c r="H830" t="s">
        <v>362</v>
      </c>
      <c r="I830" t="s">
        <v>97</v>
      </c>
      <c r="K830" t="s">
        <v>363</v>
      </c>
      <c r="M830" t="s">
        <v>98</v>
      </c>
      <c r="N830" t="s">
        <v>69</v>
      </c>
      <c r="O830" t="s">
        <v>343</v>
      </c>
      <c r="AH830" t="s">
        <v>2530</v>
      </c>
    </row>
    <row r="831" spans="1:34" hidden="1" x14ac:dyDescent="0.35">
      <c r="A831" t="s">
        <v>2531</v>
      </c>
      <c r="B831" t="s">
        <v>2029</v>
      </c>
      <c r="C831" t="s">
        <v>62</v>
      </c>
      <c r="D831">
        <v>391</v>
      </c>
      <c r="E831">
        <v>205568</v>
      </c>
      <c r="F831" t="s">
        <v>527</v>
      </c>
      <c r="G831" t="s">
        <v>528</v>
      </c>
      <c r="H831" t="s">
        <v>349</v>
      </c>
      <c r="I831" t="s">
        <v>350</v>
      </c>
      <c r="K831" t="s">
        <v>529</v>
      </c>
      <c r="L831" t="s">
        <v>49</v>
      </c>
      <c r="M831" t="s">
        <v>98</v>
      </c>
      <c r="N831" t="s">
        <v>69</v>
      </c>
      <c r="S831" t="s">
        <v>530</v>
      </c>
      <c r="AC831" t="s">
        <v>54</v>
      </c>
      <c r="AH831" t="s">
        <v>531</v>
      </c>
    </row>
    <row r="832" spans="1:34" hidden="1" x14ac:dyDescent="0.35">
      <c r="A832" t="s">
        <v>2532</v>
      </c>
      <c r="B832" t="s">
        <v>416</v>
      </c>
      <c r="C832" t="s">
        <v>62</v>
      </c>
      <c r="D832">
        <v>2464</v>
      </c>
      <c r="E832">
        <v>1195439</v>
      </c>
      <c r="F832" t="s">
        <v>284</v>
      </c>
      <c r="G832" t="s">
        <v>285</v>
      </c>
      <c r="H832" t="s">
        <v>260</v>
      </c>
      <c r="I832" t="s">
        <v>261</v>
      </c>
      <c r="J832" t="s">
        <v>262</v>
      </c>
      <c r="K832" t="s">
        <v>263</v>
      </c>
      <c r="M832" t="s">
        <v>264</v>
      </c>
      <c r="N832" t="s">
        <v>69</v>
      </c>
      <c r="O832" t="s">
        <v>286</v>
      </c>
      <c r="AC832" t="s">
        <v>54</v>
      </c>
      <c r="AH832" t="s">
        <v>418</v>
      </c>
    </row>
    <row r="833" spans="1:34" hidden="1" x14ac:dyDescent="0.35">
      <c r="A833" t="s">
        <v>2533</v>
      </c>
      <c r="B833" t="s">
        <v>2534</v>
      </c>
      <c r="C833" t="s">
        <v>62</v>
      </c>
      <c r="D833">
        <v>124</v>
      </c>
      <c r="E833">
        <v>64825</v>
      </c>
      <c r="F833" t="s">
        <v>337</v>
      </c>
      <c r="G833" t="s">
        <v>338</v>
      </c>
      <c r="H833" t="s">
        <v>339</v>
      </c>
      <c r="I833" t="s">
        <v>340</v>
      </c>
      <c r="J833" t="s">
        <v>341</v>
      </c>
      <c r="K833" t="s">
        <v>341</v>
      </c>
      <c r="M833" t="s">
        <v>342</v>
      </c>
      <c r="N833" t="s">
        <v>69</v>
      </c>
      <c r="O833" t="s">
        <v>343</v>
      </c>
      <c r="AH833" t="s">
        <v>344</v>
      </c>
    </row>
    <row r="834" spans="1:34" hidden="1" x14ac:dyDescent="0.35">
      <c r="A834" t="s">
        <v>2535</v>
      </c>
      <c r="B834" t="s">
        <v>1989</v>
      </c>
      <c r="C834" t="s">
        <v>62</v>
      </c>
      <c r="D834">
        <v>55</v>
      </c>
      <c r="E834">
        <v>31440</v>
      </c>
      <c r="F834" t="s">
        <v>1990</v>
      </c>
      <c r="H834" t="s">
        <v>96</v>
      </c>
      <c r="I834" t="s">
        <v>97</v>
      </c>
      <c r="K834" t="s">
        <v>96</v>
      </c>
      <c r="M834" t="s">
        <v>98</v>
      </c>
      <c r="N834" t="s">
        <v>69</v>
      </c>
      <c r="AD834" t="s">
        <v>82</v>
      </c>
      <c r="AF834" t="s">
        <v>429</v>
      </c>
      <c r="AH834" t="s">
        <v>99</v>
      </c>
    </row>
    <row r="835" spans="1:34" x14ac:dyDescent="0.35">
      <c r="A835" t="s">
        <v>2536</v>
      </c>
      <c r="B835" t="s">
        <v>1322</v>
      </c>
      <c r="C835" t="s">
        <v>62</v>
      </c>
      <c r="D835">
        <v>1241</v>
      </c>
      <c r="E835">
        <v>609145</v>
      </c>
      <c r="F835" t="s">
        <v>2537</v>
      </c>
      <c r="G835" t="s">
        <v>2538</v>
      </c>
      <c r="H835" t="s">
        <v>107</v>
      </c>
      <c r="I835" t="s">
        <v>108</v>
      </c>
      <c r="J835" t="s">
        <v>107</v>
      </c>
      <c r="K835" t="s">
        <v>107</v>
      </c>
      <c r="M835" t="s">
        <v>98</v>
      </c>
      <c r="N835" t="s">
        <v>69</v>
      </c>
      <c r="O835" t="s">
        <v>2539</v>
      </c>
      <c r="AA835" t="s">
        <v>1220</v>
      </c>
      <c r="AC835" t="s">
        <v>54</v>
      </c>
      <c r="AH835" t="s">
        <v>1323</v>
      </c>
    </row>
    <row r="836" spans="1:34" hidden="1" x14ac:dyDescent="0.35">
      <c r="A836" t="s">
        <v>2540</v>
      </c>
      <c r="B836" t="s">
        <v>2181</v>
      </c>
      <c r="C836" t="s">
        <v>62</v>
      </c>
      <c r="D836">
        <v>2341</v>
      </c>
      <c r="E836">
        <v>1135282</v>
      </c>
      <c r="F836" t="s">
        <v>284</v>
      </c>
      <c r="G836" t="s">
        <v>285</v>
      </c>
      <c r="H836" t="s">
        <v>260</v>
      </c>
      <c r="I836" t="s">
        <v>261</v>
      </c>
      <c r="J836" t="s">
        <v>262</v>
      </c>
      <c r="K836" t="s">
        <v>263</v>
      </c>
      <c r="M836" t="s">
        <v>264</v>
      </c>
      <c r="N836" t="s">
        <v>69</v>
      </c>
      <c r="O836" t="s">
        <v>286</v>
      </c>
      <c r="AC836" t="s">
        <v>54</v>
      </c>
      <c r="AH836" t="s">
        <v>2541</v>
      </c>
    </row>
    <row r="837" spans="1:34" hidden="1" x14ac:dyDescent="0.35">
      <c r="A837" t="s">
        <v>2542</v>
      </c>
      <c r="B837" t="s">
        <v>857</v>
      </c>
      <c r="C837" t="s">
        <v>62</v>
      </c>
      <c r="D837">
        <v>9981</v>
      </c>
      <c r="E837">
        <v>1036908</v>
      </c>
      <c r="F837" t="s">
        <v>277</v>
      </c>
      <c r="G837" t="s">
        <v>278</v>
      </c>
      <c r="H837" t="s">
        <v>260</v>
      </c>
      <c r="I837" t="s">
        <v>261</v>
      </c>
      <c r="J837" t="s">
        <v>262</v>
      </c>
      <c r="K837" t="s">
        <v>263</v>
      </c>
      <c r="M837" t="s">
        <v>264</v>
      </c>
      <c r="N837" t="s">
        <v>69</v>
      </c>
      <c r="O837" t="s">
        <v>279</v>
      </c>
      <c r="AA837" t="s">
        <v>280</v>
      </c>
      <c r="AC837" t="s">
        <v>54</v>
      </c>
      <c r="AH837" t="s">
        <v>719</v>
      </c>
    </row>
    <row r="838" spans="1:34" hidden="1" x14ac:dyDescent="0.35">
      <c r="A838" t="s">
        <v>2543</v>
      </c>
      <c r="B838" t="s">
        <v>2544</v>
      </c>
      <c r="C838" t="s">
        <v>62</v>
      </c>
      <c r="D838">
        <v>0</v>
      </c>
      <c r="E838">
        <v>69</v>
      </c>
      <c r="F838" t="s">
        <v>2545</v>
      </c>
      <c r="G838" t="s">
        <v>2546</v>
      </c>
      <c r="H838" t="s">
        <v>2136</v>
      </c>
      <c r="I838" t="s">
        <v>2137</v>
      </c>
      <c r="J838" t="s">
        <v>2138</v>
      </c>
      <c r="K838" t="s">
        <v>2136</v>
      </c>
      <c r="M838" t="s">
        <v>98</v>
      </c>
      <c r="N838" t="s">
        <v>69</v>
      </c>
      <c r="S838" t="s">
        <v>2547</v>
      </c>
      <c r="AC838" t="s">
        <v>54</v>
      </c>
      <c r="AD838" t="s">
        <v>82</v>
      </c>
    </row>
    <row r="839" spans="1:34" hidden="1" x14ac:dyDescent="0.35">
      <c r="A839" t="s">
        <v>2548</v>
      </c>
      <c r="B839" t="s">
        <v>2549</v>
      </c>
      <c r="C839" t="s">
        <v>73</v>
      </c>
      <c r="D839">
        <v>331</v>
      </c>
      <c r="E839">
        <v>182661</v>
      </c>
      <c r="F839" t="s">
        <v>1602</v>
      </c>
      <c r="G839" t="s">
        <v>1603</v>
      </c>
      <c r="H839" t="s">
        <v>1576</v>
      </c>
      <c r="I839" t="s">
        <v>1577</v>
      </c>
      <c r="K839" t="s">
        <v>1604</v>
      </c>
      <c r="M839" t="s">
        <v>68</v>
      </c>
      <c r="N839" t="s">
        <v>80</v>
      </c>
      <c r="O839" t="s">
        <v>1580</v>
      </c>
      <c r="AC839" t="s">
        <v>54</v>
      </c>
      <c r="AD839" t="s">
        <v>605</v>
      </c>
      <c r="AH839" t="s">
        <v>2550</v>
      </c>
    </row>
    <row r="840" spans="1:34" hidden="1" x14ac:dyDescent="0.35">
      <c r="A840" t="s">
        <v>2551</v>
      </c>
      <c r="B840" t="s">
        <v>498</v>
      </c>
      <c r="C840" t="s">
        <v>62</v>
      </c>
      <c r="D840">
        <v>2277</v>
      </c>
      <c r="E840">
        <v>237856</v>
      </c>
      <c r="F840" t="s">
        <v>241</v>
      </c>
      <c r="G840" t="s">
        <v>242</v>
      </c>
      <c r="H840" t="s">
        <v>243</v>
      </c>
      <c r="I840" t="s">
        <v>244</v>
      </c>
      <c r="K840" t="s">
        <v>245</v>
      </c>
      <c r="M840" t="s">
        <v>68</v>
      </c>
      <c r="N840" t="s">
        <v>69</v>
      </c>
      <c r="O840" t="s">
        <v>246</v>
      </c>
      <c r="AC840" t="s">
        <v>54</v>
      </c>
      <c r="AH840" t="s">
        <v>500</v>
      </c>
    </row>
    <row r="841" spans="1:34" hidden="1" x14ac:dyDescent="0.35">
      <c r="A841" t="s">
        <v>2552</v>
      </c>
      <c r="B841" t="s">
        <v>2062</v>
      </c>
      <c r="C841" t="s">
        <v>36</v>
      </c>
      <c r="D841">
        <v>559</v>
      </c>
      <c r="E841">
        <v>1305194</v>
      </c>
      <c r="F841" t="s">
        <v>1028</v>
      </c>
      <c r="G841" t="s">
        <v>600</v>
      </c>
      <c r="H841" t="s">
        <v>601</v>
      </c>
      <c r="I841" t="s">
        <v>602</v>
      </c>
      <c r="K841" t="s">
        <v>603</v>
      </c>
      <c r="M841" t="s">
        <v>318</v>
      </c>
      <c r="N841" t="s">
        <v>604</v>
      </c>
      <c r="AH841" t="s">
        <v>1029</v>
      </c>
    </row>
    <row r="842" spans="1:34" hidden="1" x14ac:dyDescent="0.35">
      <c r="A842" t="s">
        <v>2553</v>
      </c>
      <c r="B842" t="s">
        <v>872</v>
      </c>
      <c r="C842" t="s">
        <v>62</v>
      </c>
      <c r="D842">
        <v>102</v>
      </c>
      <c r="E842">
        <v>103517</v>
      </c>
      <c r="F842" t="s">
        <v>120</v>
      </c>
      <c r="G842" t="s">
        <v>121</v>
      </c>
      <c r="H842" t="s">
        <v>122</v>
      </c>
      <c r="I842" t="s">
        <v>123</v>
      </c>
      <c r="K842" t="s">
        <v>124</v>
      </c>
      <c r="M842" t="s">
        <v>125</v>
      </c>
      <c r="N842" t="s">
        <v>69</v>
      </c>
      <c r="AH842" t="s">
        <v>2554</v>
      </c>
    </row>
    <row r="843" spans="1:34" hidden="1" x14ac:dyDescent="0.35">
      <c r="A843" t="s">
        <v>2555</v>
      </c>
      <c r="B843" t="s">
        <v>2556</v>
      </c>
      <c r="C843" t="s">
        <v>62</v>
      </c>
      <c r="D843">
        <v>111</v>
      </c>
      <c r="E843">
        <v>64790</v>
      </c>
      <c r="F843" t="s">
        <v>337</v>
      </c>
      <c r="G843" t="s">
        <v>338</v>
      </c>
      <c r="H843" t="s">
        <v>339</v>
      </c>
      <c r="I843" t="s">
        <v>340</v>
      </c>
      <c r="J843" t="s">
        <v>341</v>
      </c>
      <c r="K843" t="s">
        <v>341</v>
      </c>
      <c r="M843" t="s">
        <v>342</v>
      </c>
      <c r="N843" t="s">
        <v>69</v>
      </c>
      <c r="O843" t="s">
        <v>343</v>
      </c>
      <c r="AH843" t="s">
        <v>503</v>
      </c>
    </row>
    <row r="844" spans="1:34" hidden="1" x14ac:dyDescent="0.35">
      <c r="A844" t="s">
        <v>2557</v>
      </c>
      <c r="B844" t="s">
        <v>226</v>
      </c>
      <c r="C844" t="s">
        <v>36</v>
      </c>
      <c r="D844">
        <v>1</v>
      </c>
      <c r="E844">
        <v>3159</v>
      </c>
      <c r="F844" t="s">
        <v>116</v>
      </c>
      <c r="H844" t="s">
        <v>39</v>
      </c>
      <c r="I844" t="s">
        <v>40</v>
      </c>
      <c r="K844" t="s">
        <v>39</v>
      </c>
      <c r="M844" t="s">
        <v>41</v>
      </c>
      <c r="N844" t="s">
        <v>42</v>
      </c>
      <c r="O844" t="s">
        <v>117</v>
      </c>
      <c r="AC844" t="s">
        <v>54</v>
      </c>
      <c r="AH844" t="s">
        <v>43</v>
      </c>
    </row>
    <row r="845" spans="1:34" hidden="1" x14ac:dyDescent="0.35">
      <c r="A845" t="s">
        <v>2558</v>
      </c>
      <c r="B845" t="s">
        <v>2559</v>
      </c>
      <c r="C845" t="s">
        <v>73</v>
      </c>
      <c r="D845">
        <v>43</v>
      </c>
      <c r="E845">
        <v>17408</v>
      </c>
      <c r="F845" t="s">
        <v>568</v>
      </c>
      <c r="H845" t="s">
        <v>435</v>
      </c>
      <c r="I845" t="s">
        <v>436</v>
      </c>
      <c r="K845" t="s">
        <v>437</v>
      </c>
      <c r="M845" t="s">
        <v>438</v>
      </c>
      <c r="N845" t="s">
        <v>80</v>
      </c>
      <c r="AC845" t="s">
        <v>54</v>
      </c>
      <c r="AD845" t="s">
        <v>82</v>
      </c>
      <c r="AH845" t="s">
        <v>455</v>
      </c>
    </row>
    <row r="846" spans="1:34" hidden="1" x14ac:dyDescent="0.35">
      <c r="A846" t="s">
        <v>2560</v>
      </c>
      <c r="B846" t="s">
        <v>991</v>
      </c>
      <c r="C846" t="s">
        <v>62</v>
      </c>
      <c r="D846">
        <v>165</v>
      </c>
      <c r="E846">
        <v>115326</v>
      </c>
      <c r="F846" t="s">
        <v>165</v>
      </c>
      <c r="G846" t="s">
        <v>166</v>
      </c>
      <c r="H846" t="s">
        <v>167</v>
      </c>
      <c r="I846" t="s">
        <v>97</v>
      </c>
      <c r="K846" t="s">
        <v>168</v>
      </c>
      <c r="N846" t="s">
        <v>69</v>
      </c>
      <c r="O846" t="s">
        <v>169</v>
      </c>
      <c r="W846" t="s">
        <v>170</v>
      </c>
      <c r="AA846" t="s">
        <v>171</v>
      </c>
      <c r="AC846" t="s">
        <v>54</v>
      </c>
      <c r="AH846" t="s">
        <v>172</v>
      </c>
    </row>
    <row r="847" spans="1:34" hidden="1" x14ac:dyDescent="0.35">
      <c r="A847" t="s">
        <v>2561</v>
      </c>
      <c r="B847" t="s">
        <v>759</v>
      </c>
      <c r="C847" t="s">
        <v>36</v>
      </c>
      <c r="D847">
        <v>976</v>
      </c>
      <c r="E847">
        <v>468582</v>
      </c>
      <c r="F847" t="s">
        <v>1783</v>
      </c>
      <c r="G847" t="s">
        <v>761</v>
      </c>
      <c r="H847" t="s">
        <v>762</v>
      </c>
      <c r="I847" t="s">
        <v>763</v>
      </c>
      <c r="K847" t="s">
        <v>762</v>
      </c>
      <c r="M847" t="s">
        <v>1784</v>
      </c>
      <c r="N847" t="s">
        <v>411</v>
      </c>
      <c r="AC847" t="s">
        <v>54</v>
      </c>
      <c r="AH847" t="s">
        <v>765</v>
      </c>
    </row>
    <row r="848" spans="1:34" hidden="1" x14ac:dyDescent="0.35">
      <c r="A848" s="1" t="s">
        <v>2562</v>
      </c>
      <c r="B848" t="s">
        <v>1086</v>
      </c>
      <c r="C848" t="s">
        <v>36</v>
      </c>
      <c r="D848">
        <v>5</v>
      </c>
      <c r="E848">
        <v>6557</v>
      </c>
      <c r="F848" t="s">
        <v>1514</v>
      </c>
      <c r="G848" t="s">
        <v>1399</v>
      </c>
      <c r="H848" t="s">
        <v>39</v>
      </c>
      <c r="I848" t="s">
        <v>40</v>
      </c>
      <c r="K848" t="s">
        <v>39</v>
      </c>
      <c r="M848" t="s">
        <v>41</v>
      </c>
      <c r="N848" t="s">
        <v>42</v>
      </c>
      <c r="AC848" t="s">
        <v>54</v>
      </c>
      <c r="AH848" t="s">
        <v>1089</v>
      </c>
    </row>
    <row r="849" spans="1:34" hidden="1" x14ac:dyDescent="0.35">
      <c r="A849" t="s">
        <v>2563</v>
      </c>
      <c r="B849" t="s">
        <v>2564</v>
      </c>
      <c r="C849" t="s">
        <v>62</v>
      </c>
      <c r="D849">
        <v>0</v>
      </c>
      <c r="E849">
        <v>68</v>
      </c>
      <c r="F849" t="s">
        <v>2565</v>
      </c>
      <c r="G849" t="s">
        <v>1013</v>
      </c>
      <c r="H849" t="s">
        <v>2566</v>
      </c>
      <c r="I849" t="s">
        <v>2567</v>
      </c>
      <c r="K849" t="s">
        <v>2566</v>
      </c>
      <c r="M849" t="s">
        <v>2568</v>
      </c>
      <c r="N849" t="s">
        <v>69</v>
      </c>
      <c r="AC849" t="s">
        <v>54</v>
      </c>
    </row>
    <row r="850" spans="1:34" hidden="1" x14ac:dyDescent="0.35">
      <c r="A850" t="s">
        <v>2569</v>
      </c>
      <c r="B850" t="s">
        <v>1812</v>
      </c>
      <c r="C850" t="s">
        <v>36</v>
      </c>
      <c r="D850">
        <v>861</v>
      </c>
      <c r="E850">
        <v>648695</v>
      </c>
      <c r="F850" t="s">
        <v>300</v>
      </c>
      <c r="G850" t="s">
        <v>301</v>
      </c>
      <c r="H850" t="s">
        <v>302</v>
      </c>
      <c r="I850" t="s">
        <v>303</v>
      </c>
      <c r="K850" t="s">
        <v>304</v>
      </c>
      <c r="L850" t="s">
        <v>134</v>
      </c>
      <c r="M850" t="s">
        <v>305</v>
      </c>
      <c r="N850" t="s">
        <v>51</v>
      </c>
      <c r="AC850" t="s">
        <v>54</v>
      </c>
    </row>
    <row r="851" spans="1:34" x14ac:dyDescent="0.35">
      <c r="A851" t="s">
        <v>2570</v>
      </c>
      <c r="B851" t="s">
        <v>1313</v>
      </c>
      <c r="C851" t="s">
        <v>62</v>
      </c>
      <c r="D851">
        <v>35</v>
      </c>
      <c r="E851">
        <v>17360</v>
      </c>
      <c r="F851" t="s">
        <v>105</v>
      </c>
      <c r="G851" t="s">
        <v>106</v>
      </c>
      <c r="H851" t="s">
        <v>107</v>
      </c>
      <c r="I851" t="s">
        <v>108</v>
      </c>
      <c r="J851" t="s">
        <v>109</v>
      </c>
      <c r="K851" t="s">
        <v>107</v>
      </c>
      <c r="M851" t="s">
        <v>110</v>
      </c>
      <c r="N851" t="s">
        <v>69</v>
      </c>
      <c r="O851" t="s">
        <v>111</v>
      </c>
      <c r="AH851" t="s">
        <v>1314</v>
      </c>
    </row>
    <row r="852" spans="1:34" hidden="1" x14ac:dyDescent="0.35">
      <c r="A852" t="s">
        <v>2571</v>
      </c>
      <c r="B852" t="s">
        <v>986</v>
      </c>
      <c r="C852" t="s">
        <v>62</v>
      </c>
      <c r="D852">
        <v>248</v>
      </c>
      <c r="E852">
        <v>197575</v>
      </c>
      <c r="F852" t="s">
        <v>159</v>
      </c>
      <c r="G852" t="s">
        <v>160</v>
      </c>
      <c r="H852" t="s">
        <v>65</v>
      </c>
      <c r="I852" t="s">
        <v>66</v>
      </c>
      <c r="K852" t="s">
        <v>67</v>
      </c>
      <c r="M852" t="s">
        <v>161</v>
      </c>
      <c r="N852" t="s">
        <v>69</v>
      </c>
      <c r="AH852" t="s">
        <v>987</v>
      </c>
    </row>
    <row r="853" spans="1:34" hidden="1" x14ac:dyDescent="0.35">
      <c r="A853" t="s">
        <v>2572</v>
      </c>
      <c r="B853" t="s">
        <v>2573</v>
      </c>
      <c r="C853" t="s">
        <v>62</v>
      </c>
      <c r="D853">
        <v>510</v>
      </c>
      <c r="E853">
        <v>76037</v>
      </c>
      <c r="F853" t="s">
        <v>787</v>
      </c>
      <c r="G853" t="s">
        <v>361</v>
      </c>
      <c r="H853" t="s">
        <v>476</v>
      </c>
      <c r="I853" t="s">
        <v>97</v>
      </c>
      <c r="K853" t="s">
        <v>476</v>
      </c>
      <c r="M853" t="s">
        <v>98</v>
      </c>
      <c r="N853" t="s">
        <v>69</v>
      </c>
      <c r="O853" t="s">
        <v>343</v>
      </c>
      <c r="AH853" t="s">
        <v>2574</v>
      </c>
    </row>
    <row r="854" spans="1:34" hidden="1" x14ac:dyDescent="0.35">
      <c r="A854" t="s">
        <v>2575</v>
      </c>
      <c r="B854" t="s">
        <v>2576</v>
      </c>
      <c r="C854" t="s">
        <v>62</v>
      </c>
      <c r="D854">
        <v>845</v>
      </c>
      <c r="E854">
        <v>300782</v>
      </c>
      <c r="F854" t="s">
        <v>651</v>
      </c>
      <c r="G854" t="s">
        <v>64</v>
      </c>
      <c r="H854" t="s">
        <v>652</v>
      </c>
      <c r="I854" t="s">
        <v>653</v>
      </c>
      <c r="J854" t="s">
        <v>654</v>
      </c>
      <c r="K854" t="s">
        <v>654</v>
      </c>
      <c r="M854" t="s">
        <v>655</v>
      </c>
      <c r="N854" t="s">
        <v>69</v>
      </c>
      <c r="W854" t="s">
        <v>656</v>
      </c>
      <c r="AC854" t="s">
        <v>54</v>
      </c>
      <c r="AH854" t="s">
        <v>657</v>
      </c>
    </row>
    <row r="855" spans="1:34" hidden="1" x14ac:dyDescent="0.35">
      <c r="A855" t="s">
        <v>2577</v>
      </c>
      <c r="B855" t="s">
        <v>432</v>
      </c>
      <c r="C855" t="s">
        <v>73</v>
      </c>
      <c r="D855">
        <v>364</v>
      </c>
      <c r="E855">
        <v>150290</v>
      </c>
      <c r="F855" t="s">
        <v>568</v>
      </c>
      <c r="H855" t="s">
        <v>435</v>
      </c>
      <c r="I855" t="s">
        <v>436</v>
      </c>
      <c r="K855" t="s">
        <v>437</v>
      </c>
      <c r="M855" t="s">
        <v>438</v>
      </c>
      <c r="N855" t="s">
        <v>80</v>
      </c>
      <c r="AC855" t="s">
        <v>54</v>
      </c>
      <c r="AD855" t="s">
        <v>82</v>
      </c>
      <c r="AH855" t="s">
        <v>439</v>
      </c>
    </row>
    <row r="856" spans="1:34" hidden="1" x14ac:dyDescent="0.35">
      <c r="A856" t="s">
        <v>2578</v>
      </c>
      <c r="B856" t="s">
        <v>1517</v>
      </c>
      <c r="C856" t="s">
        <v>290</v>
      </c>
      <c r="D856">
        <v>14</v>
      </c>
      <c r="E856">
        <v>2460</v>
      </c>
      <c r="F856" t="s">
        <v>1175</v>
      </c>
      <c r="G856" t="s">
        <v>1940</v>
      </c>
      <c r="H856" t="s">
        <v>394</v>
      </c>
      <c r="I856" t="s">
        <v>395</v>
      </c>
      <c r="J856" t="s">
        <v>396</v>
      </c>
      <c r="K856" t="s">
        <v>396</v>
      </c>
      <c r="M856" t="s">
        <v>1941</v>
      </c>
      <c r="N856" t="s">
        <v>296</v>
      </c>
      <c r="W856" s="2">
        <v>410140124169</v>
      </c>
      <c r="AC856" t="s">
        <v>54</v>
      </c>
      <c r="AH856" t="s">
        <v>1518</v>
      </c>
    </row>
    <row r="857" spans="1:34" hidden="1" x14ac:dyDescent="0.35">
      <c r="A857" t="s">
        <v>2579</v>
      </c>
      <c r="B857" t="s">
        <v>2580</v>
      </c>
      <c r="C857" t="s">
        <v>62</v>
      </c>
      <c r="D857">
        <v>39</v>
      </c>
      <c r="E857">
        <v>21919</v>
      </c>
      <c r="F857" t="s">
        <v>2581</v>
      </c>
      <c r="H857" t="s">
        <v>1235</v>
      </c>
      <c r="I857" t="s">
        <v>97</v>
      </c>
      <c r="K857" t="s">
        <v>1236</v>
      </c>
      <c r="M857" t="s">
        <v>254</v>
      </c>
      <c r="N857" t="s">
        <v>69</v>
      </c>
      <c r="O857" t="s">
        <v>2582</v>
      </c>
      <c r="AC857" t="s">
        <v>54</v>
      </c>
      <c r="AD857" t="s">
        <v>82</v>
      </c>
      <c r="AH857" t="s">
        <v>2583</v>
      </c>
    </row>
    <row r="858" spans="1:34" x14ac:dyDescent="0.35">
      <c r="A858" t="s">
        <v>2584</v>
      </c>
      <c r="B858" t="s">
        <v>996</v>
      </c>
      <c r="C858" t="s">
        <v>62</v>
      </c>
      <c r="D858">
        <v>670</v>
      </c>
      <c r="E858">
        <v>369006</v>
      </c>
      <c r="F858" t="s">
        <v>105</v>
      </c>
      <c r="G858" t="s">
        <v>671</v>
      </c>
      <c r="H858" t="s">
        <v>107</v>
      </c>
      <c r="I858" t="s">
        <v>108</v>
      </c>
      <c r="J858" t="s">
        <v>109</v>
      </c>
      <c r="K858" t="s">
        <v>107</v>
      </c>
      <c r="M858" t="s">
        <v>98</v>
      </c>
      <c r="N858" t="s">
        <v>69</v>
      </c>
      <c r="O858" t="s">
        <v>672</v>
      </c>
      <c r="AA858" t="s">
        <v>112</v>
      </c>
      <c r="AC858" t="s">
        <v>54</v>
      </c>
      <c r="AH858" t="s">
        <v>997</v>
      </c>
    </row>
    <row r="859" spans="1:34" hidden="1" x14ac:dyDescent="0.35">
      <c r="A859" t="s">
        <v>2585</v>
      </c>
      <c r="B859" t="s">
        <v>2022</v>
      </c>
      <c r="C859" t="s">
        <v>62</v>
      </c>
      <c r="D859">
        <v>89</v>
      </c>
      <c r="E859">
        <v>56876</v>
      </c>
      <c r="F859" t="s">
        <v>2586</v>
      </c>
      <c r="H859" t="s">
        <v>850</v>
      </c>
      <c r="I859" t="s">
        <v>97</v>
      </c>
      <c r="K859" t="s">
        <v>2024</v>
      </c>
      <c r="M859" t="s">
        <v>98</v>
      </c>
      <c r="N859" t="s">
        <v>69</v>
      </c>
      <c r="P859" t="s">
        <v>2587</v>
      </c>
      <c r="AA859" t="s">
        <v>2588</v>
      </c>
      <c r="AC859" t="s">
        <v>54</v>
      </c>
      <c r="AH859" t="s">
        <v>2027</v>
      </c>
    </row>
    <row r="860" spans="1:34" hidden="1" x14ac:dyDescent="0.35">
      <c r="A860" t="s">
        <v>2589</v>
      </c>
      <c r="B860" t="s">
        <v>2590</v>
      </c>
      <c r="C860" t="s">
        <v>62</v>
      </c>
      <c r="D860">
        <v>57</v>
      </c>
      <c r="E860">
        <v>31549</v>
      </c>
      <c r="F860" t="s">
        <v>323</v>
      </c>
      <c r="G860" t="s">
        <v>314</v>
      </c>
      <c r="H860" t="s">
        <v>315</v>
      </c>
      <c r="I860" t="s">
        <v>316</v>
      </c>
      <c r="K860" t="s">
        <v>317</v>
      </c>
      <c r="M860" t="s">
        <v>68</v>
      </c>
      <c r="N860" t="s">
        <v>69</v>
      </c>
      <c r="AH860" t="s">
        <v>2591</v>
      </c>
    </row>
    <row r="861" spans="1:34" hidden="1" x14ac:dyDescent="0.35">
      <c r="A861" t="s">
        <v>2592</v>
      </c>
      <c r="B861" t="s">
        <v>1517</v>
      </c>
      <c r="C861" t="s">
        <v>290</v>
      </c>
      <c r="D861">
        <v>35</v>
      </c>
      <c r="E861">
        <v>3177</v>
      </c>
      <c r="F861" t="s">
        <v>392</v>
      </c>
      <c r="G861" t="s">
        <v>393</v>
      </c>
      <c r="H861" t="s">
        <v>394</v>
      </c>
      <c r="I861" t="s">
        <v>395</v>
      </c>
      <c r="J861" t="s">
        <v>396</v>
      </c>
      <c r="K861" t="s">
        <v>396</v>
      </c>
      <c r="M861" t="s">
        <v>135</v>
      </c>
      <c r="N861" t="s">
        <v>296</v>
      </c>
      <c r="W861" s="2">
        <v>410140124169</v>
      </c>
      <c r="AC861" t="s">
        <v>54</v>
      </c>
      <c r="AH861" t="s">
        <v>1518</v>
      </c>
    </row>
    <row r="862" spans="1:34" hidden="1" x14ac:dyDescent="0.35">
      <c r="A862" t="s">
        <v>2593</v>
      </c>
      <c r="B862" t="s">
        <v>1316</v>
      </c>
      <c r="C862" t="s">
        <v>62</v>
      </c>
      <c r="D862">
        <v>10602</v>
      </c>
      <c r="E862">
        <v>5866385</v>
      </c>
      <c r="F862" t="s">
        <v>159</v>
      </c>
      <c r="G862" t="s">
        <v>160</v>
      </c>
      <c r="H862" t="s">
        <v>65</v>
      </c>
      <c r="I862" t="s">
        <v>66</v>
      </c>
      <c r="K862" t="s">
        <v>67</v>
      </c>
      <c r="M862" t="s">
        <v>161</v>
      </c>
      <c r="N862" t="s">
        <v>69</v>
      </c>
      <c r="AH862" t="s">
        <v>1317</v>
      </c>
    </row>
    <row r="863" spans="1:34" x14ac:dyDescent="0.35">
      <c r="A863" t="s">
        <v>2594</v>
      </c>
      <c r="B863" t="s">
        <v>1322</v>
      </c>
      <c r="C863" t="s">
        <v>62</v>
      </c>
      <c r="D863">
        <v>795</v>
      </c>
      <c r="E863">
        <v>424676</v>
      </c>
      <c r="F863" t="s">
        <v>105</v>
      </c>
      <c r="G863" t="s">
        <v>106</v>
      </c>
      <c r="H863" t="s">
        <v>107</v>
      </c>
      <c r="I863" t="s">
        <v>108</v>
      </c>
      <c r="J863" t="s">
        <v>109</v>
      </c>
      <c r="K863" t="s">
        <v>107</v>
      </c>
      <c r="M863" t="s">
        <v>110</v>
      </c>
      <c r="N863" t="s">
        <v>69</v>
      </c>
      <c r="O863" t="s">
        <v>111</v>
      </c>
      <c r="AH863" t="s">
        <v>1323</v>
      </c>
    </row>
    <row r="864" spans="1:34" hidden="1" x14ac:dyDescent="0.35">
      <c r="A864" t="s">
        <v>2595</v>
      </c>
      <c r="B864" t="s">
        <v>2596</v>
      </c>
      <c r="C864" t="s">
        <v>202</v>
      </c>
      <c r="D864">
        <v>83</v>
      </c>
      <c r="E864">
        <v>71447</v>
      </c>
      <c r="F864" t="s">
        <v>203</v>
      </c>
      <c r="G864" t="s">
        <v>204</v>
      </c>
      <c r="H864" t="s">
        <v>205</v>
      </c>
      <c r="I864" t="s">
        <v>206</v>
      </c>
      <c r="K864" t="s">
        <v>207</v>
      </c>
      <c r="M864" t="s">
        <v>208</v>
      </c>
      <c r="N864" t="s">
        <v>209</v>
      </c>
      <c r="S864" t="s">
        <v>210</v>
      </c>
      <c r="AC864" t="s">
        <v>54</v>
      </c>
    </row>
    <row r="865" spans="1:34" hidden="1" x14ac:dyDescent="0.35">
      <c r="A865" t="s">
        <v>2597</v>
      </c>
      <c r="B865" t="s">
        <v>1190</v>
      </c>
      <c r="C865" t="s">
        <v>62</v>
      </c>
      <c r="D865">
        <v>7715</v>
      </c>
      <c r="E865">
        <v>6461915</v>
      </c>
      <c r="F865" t="s">
        <v>323</v>
      </c>
      <c r="G865" t="s">
        <v>314</v>
      </c>
      <c r="H865" t="s">
        <v>315</v>
      </c>
      <c r="I865" t="s">
        <v>316</v>
      </c>
      <c r="K865" t="s">
        <v>317</v>
      </c>
      <c r="M865" t="s">
        <v>324</v>
      </c>
      <c r="N865" t="s">
        <v>69</v>
      </c>
      <c r="AH865" t="s">
        <v>1191</v>
      </c>
    </row>
    <row r="866" spans="1:34" hidden="1" x14ac:dyDescent="0.35">
      <c r="A866" t="s">
        <v>2598</v>
      </c>
      <c r="B866" t="s">
        <v>2599</v>
      </c>
      <c r="C866" t="s">
        <v>62</v>
      </c>
      <c r="D866">
        <v>0</v>
      </c>
      <c r="E866">
        <v>119</v>
      </c>
      <c r="F866" t="s">
        <v>2356</v>
      </c>
      <c r="G866" t="s">
        <v>2357</v>
      </c>
      <c r="H866" t="s">
        <v>2358</v>
      </c>
      <c r="I866" t="s">
        <v>97</v>
      </c>
      <c r="K866" t="s">
        <v>2358</v>
      </c>
      <c r="N866" t="s">
        <v>69</v>
      </c>
      <c r="S866" t="s">
        <v>2359</v>
      </c>
      <c r="AC866" t="s">
        <v>54</v>
      </c>
      <c r="AD866" t="s">
        <v>82</v>
      </c>
    </row>
    <row r="867" spans="1:34" hidden="1" x14ac:dyDescent="0.35">
      <c r="A867" t="s">
        <v>2600</v>
      </c>
      <c r="B867" t="s">
        <v>1109</v>
      </c>
      <c r="C867" t="s">
        <v>36</v>
      </c>
      <c r="D867">
        <v>0</v>
      </c>
      <c r="E867">
        <v>611</v>
      </c>
      <c r="F867" t="s">
        <v>37</v>
      </c>
      <c r="G867" t="s">
        <v>38</v>
      </c>
      <c r="H867" t="s">
        <v>39</v>
      </c>
      <c r="I867" t="s">
        <v>40</v>
      </c>
      <c r="K867" t="s">
        <v>39</v>
      </c>
      <c r="M867" t="s">
        <v>41</v>
      </c>
      <c r="N867" t="s">
        <v>42</v>
      </c>
      <c r="AH867" t="s">
        <v>43</v>
      </c>
    </row>
    <row r="868" spans="1:34" hidden="1" x14ac:dyDescent="0.35">
      <c r="A868" t="s">
        <v>2601</v>
      </c>
      <c r="B868" t="s">
        <v>1671</v>
      </c>
      <c r="C868" t="s">
        <v>62</v>
      </c>
      <c r="D868">
        <v>472</v>
      </c>
      <c r="E868">
        <v>200405</v>
      </c>
      <c r="F868" t="s">
        <v>527</v>
      </c>
      <c r="G868" t="s">
        <v>528</v>
      </c>
      <c r="H868" t="s">
        <v>349</v>
      </c>
      <c r="I868" t="s">
        <v>350</v>
      </c>
      <c r="K868" t="s">
        <v>529</v>
      </c>
      <c r="L868" t="s">
        <v>49</v>
      </c>
      <c r="M868" t="s">
        <v>98</v>
      </c>
      <c r="N868" t="s">
        <v>69</v>
      </c>
      <c r="S868" t="s">
        <v>530</v>
      </c>
      <c r="AC868" t="s">
        <v>54</v>
      </c>
      <c r="AH868" t="s">
        <v>531</v>
      </c>
    </row>
    <row r="869" spans="1:34" hidden="1" x14ac:dyDescent="0.35">
      <c r="A869" t="s">
        <v>2602</v>
      </c>
      <c r="B869" t="s">
        <v>2573</v>
      </c>
      <c r="C869" t="s">
        <v>62</v>
      </c>
      <c r="D869">
        <v>193</v>
      </c>
      <c r="E869">
        <v>50287</v>
      </c>
      <c r="F869" t="s">
        <v>475</v>
      </c>
      <c r="G869" t="s">
        <v>361</v>
      </c>
      <c r="H869" t="s">
        <v>476</v>
      </c>
      <c r="I869" t="s">
        <v>97</v>
      </c>
      <c r="K869" t="s">
        <v>476</v>
      </c>
      <c r="M869" t="s">
        <v>98</v>
      </c>
      <c r="N869" t="s">
        <v>69</v>
      </c>
      <c r="O869" t="s">
        <v>343</v>
      </c>
      <c r="AH869" t="s">
        <v>2603</v>
      </c>
    </row>
    <row r="870" spans="1:34" hidden="1" x14ac:dyDescent="0.35">
      <c r="A870" t="s">
        <v>2604</v>
      </c>
      <c r="B870" t="s">
        <v>2605</v>
      </c>
      <c r="C870" t="s">
        <v>62</v>
      </c>
      <c r="D870">
        <v>500</v>
      </c>
      <c r="E870">
        <v>299661</v>
      </c>
      <c r="F870" t="s">
        <v>2606</v>
      </c>
      <c r="G870" t="s">
        <v>2607</v>
      </c>
      <c r="H870" t="s">
        <v>2608</v>
      </c>
      <c r="I870" t="s">
        <v>97</v>
      </c>
      <c r="J870" t="s">
        <v>2608</v>
      </c>
      <c r="K870" t="s">
        <v>2608</v>
      </c>
      <c r="M870" t="s">
        <v>2609</v>
      </c>
      <c r="N870" t="s">
        <v>69</v>
      </c>
      <c r="U870" t="s">
        <v>2610</v>
      </c>
      <c r="AA870" t="s">
        <v>2611</v>
      </c>
      <c r="AC870" t="s">
        <v>54</v>
      </c>
      <c r="AD870" t="s">
        <v>82</v>
      </c>
      <c r="AH870" t="s">
        <v>2612</v>
      </c>
    </row>
    <row r="871" spans="1:34" hidden="1" x14ac:dyDescent="0.35">
      <c r="A871" t="s">
        <v>2613</v>
      </c>
      <c r="B871" t="s">
        <v>1109</v>
      </c>
      <c r="C871" t="s">
        <v>36</v>
      </c>
      <c r="D871">
        <v>0</v>
      </c>
      <c r="E871">
        <v>1507</v>
      </c>
      <c r="F871" t="s">
        <v>116</v>
      </c>
      <c r="H871" t="s">
        <v>39</v>
      </c>
      <c r="I871" t="s">
        <v>40</v>
      </c>
      <c r="K871" t="s">
        <v>39</v>
      </c>
      <c r="M871" t="s">
        <v>41</v>
      </c>
      <c r="N871" t="s">
        <v>42</v>
      </c>
      <c r="O871" t="s">
        <v>480</v>
      </c>
      <c r="AC871" t="s">
        <v>54</v>
      </c>
      <c r="AH871" t="s">
        <v>43</v>
      </c>
    </row>
    <row r="872" spans="1:34" hidden="1" x14ac:dyDescent="0.35">
      <c r="A872" t="s">
        <v>2614</v>
      </c>
      <c r="B872" t="s">
        <v>1031</v>
      </c>
      <c r="C872" t="s">
        <v>62</v>
      </c>
      <c r="D872">
        <v>9</v>
      </c>
      <c r="E872">
        <v>5801</v>
      </c>
      <c r="F872" t="s">
        <v>571</v>
      </c>
      <c r="H872" t="s">
        <v>560</v>
      </c>
      <c r="I872" t="s">
        <v>97</v>
      </c>
      <c r="K872" t="s">
        <v>560</v>
      </c>
      <c r="M872" t="s">
        <v>342</v>
      </c>
      <c r="N872" t="s">
        <v>69</v>
      </c>
      <c r="AA872" t="s">
        <v>572</v>
      </c>
      <c r="AH872" t="s">
        <v>2294</v>
      </c>
    </row>
    <row r="873" spans="1:34" x14ac:dyDescent="0.35">
      <c r="A873" t="s">
        <v>2615</v>
      </c>
      <c r="B873" t="s">
        <v>1322</v>
      </c>
      <c r="C873" t="s">
        <v>62</v>
      </c>
      <c r="D873">
        <v>1659</v>
      </c>
      <c r="E873">
        <v>771645</v>
      </c>
      <c r="F873" t="s">
        <v>105</v>
      </c>
      <c r="G873" t="s">
        <v>671</v>
      </c>
      <c r="H873" t="s">
        <v>107</v>
      </c>
      <c r="I873" t="s">
        <v>108</v>
      </c>
      <c r="J873" t="s">
        <v>109</v>
      </c>
      <c r="K873" t="s">
        <v>107</v>
      </c>
      <c r="M873" t="s">
        <v>98</v>
      </c>
      <c r="N873" t="s">
        <v>69</v>
      </c>
      <c r="O873" t="s">
        <v>672</v>
      </c>
      <c r="AH873" t="s">
        <v>1323</v>
      </c>
    </row>
    <row r="874" spans="1:34" hidden="1" x14ac:dyDescent="0.35">
      <c r="A874" t="s">
        <v>2616</v>
      </c>
      <c r="B874" t="s">
        <v>1510</v>
      </c>
      <c r="C874" t="s">
        <v>62</v>
      </c>
      <c r="D874">
        <v>68</v>
      </c>
      <c r="E874">
        <v>17815</v>
      </c>
      <c r="F874" t="s">
        <v>475</v>
      </c>
      <c r="G874" t="s">
        <v>361</v>
      </c>
      <c r="H874" t="s">
        <v>476</v>
      </c>
      <c r="I874" t="s">
        <v>97</v>
      </c>
      <c r="K874" t="s">
        <v>476</v>
      </c>
      <c r="M874" t="s">
        <v>98</v>
      </c>
      <c r="N874" t="s">
        <v>69</v>
      </c>
      <c r="O874" t="s">
        <v>343</v>
      </c>
      <c r="AH874" t="s">
        <v>2617</v>
      </c>
    </row>
    <row r="875" spans="1:34" hidden="1" x14ac:dyDescent="0.35">
      <c r="A875" t="s">
        <v>2618</v>
      </c>
      <c r="B875" t="s">
        <v>482</v>
      </c>
      <c r="C875" t="s">
        <v>62</v>
      </c>
      <c r="D875">
        <v>9995</v>
      </c>
      <c r="E875">
        <v>1047599</v>
      </c>
      <c r="F875" t="s">
        <v>323</v>
      </c>
      <c r="G875" t="s">
        <v>314</v>
      </c>
      <c r="H875" t="s">
        <v>315</v>
      </c>
      <c r="I875" t="s">
        <v>316</v>
      </c>
      <c r="K875" t="s">
        <v>317</v>
      </c>
      <c r="M875" t="s">
        <v>324</v>
      </c>
      <c r="N875" t="s">
        <v>69</v>
      </c>
      <c r="AH875" t="s">
        <v>483</v>
      </c>
    </row>
    <row r="876" spans="1:34" hidden="1" x14ac:dyDescent="0.35">
      <c r="A876" t="s">
        <v>2619</v>
      </c>
      <c r="B876" t="s">
        <v>2620</v>
      </c>
      <c r="C876" t="s">
        <v>62</v>
      </c>
      <c r="D876">
        <v>370</v>
      </c>
      <c r="E876">
        <v>221329</v>
      </c>
      <c r="F876" t="s">
        <v>337</v>
      </c>
      <c r="G876" t="s">
        <v>338</v>
      </c>
      <c r="H876" t="s">
        <v>339</v>
      </c>
      <c r="I876" t="s">
        <v>340</v>
      </c>
      <c r="J876" t="s">
        <v>341</v>
      </c>
      <c r="K876" t="s">
        <v>341</v>
      </c>
      <c r="M876" t="s">
        <v>342</v>
      </c>
      <c r="N876" t="s">
        <v>69</v>
      </c>
      <c r="O876" t="s">
        <v>343</v>
      </c>
      <c r="AH876" t="s">
        <v>503</v>
      </c>
    </row>
    <row r="877" spans="1:34" hidden="1" x14ac:dyDescent="0.35">
      <c r="A877" t="s">
        <v>2621</v>
      </c>
      <c r="B877" t="s">
        <v>700</v>
      </c>
      <c r="C877" t="s">
        <v>62</v>
      </c>
      <c r="D877">
        <v>41593</v>
      </c>
      <c r="E877">
        <v>38143192</v>
      </c>
      <c r="F877" t="s">
        <v>1731</v>
      </c>
      <c r="G877" t="s">
        <v>1183</v>
      </c>
      <c r="H877" t="s">
        <v>315</v>
      </c>
      <c r="I877" t="s">
        <v>316</v>
      </c>
      <c r="K877" t="s">
        <v>317</v>
      </c>
      <c r="M877" t="s">
        <v>318</v>
      </c>
      <c r="N877" t="s">
        <v>69</v>
      </c>
      <c r="AH877" t="s">
        <v>1214</v>
      </c>
    </row>
    <row r="878" spans="1:34" hidden="1" x14ac:dyDescent="0.35">
      <c r="A878" t="s">
        <v>2622</v>
      </c>
      <c r="B878" t="s">
        <v>1397</v>
      </c>
      <c r="C878" t="s">
        <v>202</v>
      </c>
      <c r="D878">
        <v>15</v>
      </c>
      <c r="E878">
        <v>11708</v>
      </c>
      <c r="F878" t="s">
        <v>1194</v>
      </c>
      <c r="G878" t="s">
        <v>1252</v>
      </c>
      <c r="H878" t="s">
        <v>1196</v>
      </c>
      <c r="I878" t="s">
        <v>1197</v>
      </c>
      <c r="J878" t="s">
        <v>1198</v>
      </c>
      <c r="K878" t="s">
        <v>1199</v>
      </c>
      <c r="M878" t="s">
        <v>1253</v>
      </c>
      <c r="N878" t="s">
        <v>209</v>
      </c>
      <c r="AC878" t="s">
        <v>54</v>
      </c>
      <c r="AH878" t="s">
        <v>1400</v>
      </c>
    </row>
    <row r="879" spans="1:34" hidden="1" x14ac:dyDescent="0.35">
      <c r="A879" t="s">
        <v>2623</v>
      </c>
      <c r="B879" t="s">
        <v>1469</v>
      </c>
      <c r="C879" t="s">
        <v>36</v>
      </c>
      <c r="D879">
        <v>0</v>
      </c>
      <c r="E879">
        <v>808</v>
      </c>
      <c r="F879" t="s">
        <v>58</v>
      </c>
      <c r="H879" t="s">
        <v>39</v>
      </c>
      <c r="I879" t="s">
        <v>40</v>
      </c>
      <c r="K879" t="s">
        <v>39</v>
      </c>
      <c r="M879" t="s">
        <v>41</v>
      </c>
      <c r="N879" t="s">
        <v>42</v>
      </c>
      <c r="O879" t="s">
        <v>59</v>
      </c>
      <c r="AC879" t="s">
        <v>54</v>
      </c>
      <c r="AH879" t="s">
        <v>43</v>
      </c>
    </row>
    <row r="880" spans="1:34" hidden="1" x14ac:dyDescent="0.35">
      <c r="A880" t="s">
        <v>2624</v>
      </c>
      <c r="B880" t="s">
        <v>2625</v>
      </c>
      <c r="C880" t="s">
        <v>62</v>
      </c>
      <c r="D880">
        <v>19</v>
      </c>
      <c r="E880">
        <v>9438</v>
      </c>
      <c r="F880" t="s">
        <v>2271</v>
      </c>
      <c r="H880" t="s">
        <v>2272</v>
      </c>
      <c r="I880" t="s">
        <v>97</v>
      </c>
      <c r="J880" t="s">
        <v>2273</v>
      </c>
      <c r="K880" t="s">
        <v>2272</v>
      </c>
      <c r="L880" t="s">
        <v>134</v>
      </c>
      <c r="M880" t="s">
        <v>135</v>
      </c>
      <c r="N880" t="s">
        <v>69</v>
      </c>
      <c r="O880" t="s">
        <v>2274</v>
      </c>
      <c r="AA880" t="s">
        <v>1701</v>
      </c>
      <c r="AC880" t="s">
        <v>54</v>
      </c>
      <c r="AH880" t="s">
        <v>2275</v>
      </c>
    </row>
    <row r="881" spans="1:34" x14ac:dyDescent="0.35">
      <c r="A881" t="s">
        <v>2626</v>
      </c>
      <c r="B881" t="s">
        <v>128</v>
      </c>
      <c r="C881" t="s">
        <v>62</v>
      </c>
      <c r="D881">
        <v>1714</v>
      </c>
      <c r="E881">
        <v>637774</v>
      </c>
      <c r="F881" t="s">
        <v>105</v>
      </c>
      <c r="G881" t="s">
        <v>671</v>
      </c>
      <c r="H881" t="s">
        <v>107</v>
      </c>
      <c r="I881" t="s">
        <v>108</v>
      </c>
      <c r="J881" t="s">
        <v>109</v>
      </c>
      <c r="K881" t="s">
        <v>107</v>
      </c>
      <c r="M881" t="s">
        <v>98</v>
      </c>
      <c r="N881" t="s">
        <v>69</v>
      </c>
      <c r="O881" t="s">
        <v>672</v>
      </c>
      <c r="AA881" t="s">
        <v>112</v>
      </c>
      <c r="AC881" t="s">
        <v>54</v>
      </c>
      <c r="AH881" t="s">
        <v>129</v>
      </c>
    </row>
    <row r="882" spans="1:34" hidden="1" x14ac:dyDescent="0.35">
      <c r="A882" t="s">
        <v>2627</v>
      </c>
      <c r="B882" t="s">
        <v>212</v>
      </c>
      <c r="C882" t="s">
        <v>62</v>
      </c>
      <c r="D882">
        <v>921</v>
      </c>
      <c r="E882">
        <v>599726</v>
      </c>
      <c r="F882" t="s">
        <v>120</v>
      </c>
      <c r="G882" t="s">
        <v>121</v>
      </c>
      <c r="H882" t="s">
        <v>122</v>
      </c>
      <c r="I882" t="s">
        <v>123</v>
      </c>
      <c r="K882" t="s">
        <v>124</v>
      </c>
      <c r="M882" t="s">
        <v>125</v>
      </c>
      <c r="N882" t="s">
        <v>69</v>
      </c>
      <c r="AH882" t="s">
        <v>2156</v>
      </c>
    </row>
    <row r="883" spans="1:34" hidden="1" x14ac:dyDescent="0.35">
      <c r="A883" t="s">
        <v>2628</v>
      </c>
      <c r="B883" t="s">
        <v>1304</v>
      </c>
      <c r="C883" t="s">
        <v>73</v>
      </c>
      <c r="D883">
        <v>645</v>
      </c>
      <c r="E883">
        <v>260139</v>
      </c>
      <c r="F883" t="s">
        <v>568</v>
      </c>
      <c r="H883" t="s">
        <v>435</v>
      </c>
      <c r="I883" t="s">
        <v>436</v>
      </c>
      <c r="K883" t="s">
        <v>437</v>
      </c>
      <c r="M883" t="s">
        <v>438</v>
      </c>
      <c r="N883" t="s">
        <v>80</v>
      </c>
      <c r="AC883" t="s">
        <v>54</v>
      </c>
      <c r="AD883" t="s">
        <v>82</v>
      </c>
      <c r="AH883" t="s">
        <v>439</v>
      </c>
    </row>
    <row r="884" spans="1:34" hidden="1" x14ac:dyDescent="0.35">
      <c r="A884" t="s">
        <v>2629</v>
      </c>
      <c r="B884" t="s">
        <v>1629</v>
      </c>
      <c r="C884" t="s">
        <v>62</v>
      </c>
      <c r="D884">
        <v>1250</v>
      </c>
      <c r="E884">
        <v>512483</v>
      </c>
      <c r="F884" t="s">
        <v>74</v>
      </c>
      <c r="G884" t="s">
        <v>1630</v>
      </c>
      <c r="H884" t="s">
        <v>941</v>
      </c>
      <c r="I884" t="s">
        <v>97</v>
      </c>
      <c r="K884" t="s">
        <v>942</v>
      </c>
      <c r="M884" t="s">
        <v>1784</v>
      </c>
      <c r="N884" t="s">
        <v>69</v>
      </c>
      <c r="O884" t="s">
        <v>943</v>
      </c>
      <c r="AC884" t="s">
        <v>54</v>
      </c>
      <c r="AE884" t="s">
        <v>944</v>
      </c>
      <c r="AH884" t="s">
        <v>2492</v>
      </c>
    </row>
    <row r="885" spans="1:34" hidden="1" x14ac:dyDescent="0.35">
      <c r="A885" t="s">
        <v>2630</v>
      </c>
      <c r="B885" t="s">
        <v>700</v>
      </c>
      <c r="C885" t="s">
        <v>62</v>
      </c>
      <c r="D885">
        <v>924</v>
      </c>
      <c r="E885">
        <v>806803</v>
      </c>
      <c r="F885" t="s">
        <v>313</v>
      </c>
      <c r="G885" t="s">
        <v>314</v>
      </c>
      <c r="H885" t="s">
        <v>315</v>
      </c>
      <c r="I885" t="s">
        <v>316</v>
      </c>
      <c r="K885" t="s">
        <v>317</v>
      </c>
      <c r="M885" t="s">
        <v>318</v>
      </c>
      <c r="N885" t="s">
        <v>69</v>
      </c>
      <c r="U885" t="s">
        <v>2398</v>
      </c>
      <c r="AD885" t="s">
        <v>82</v>
      </c>
      <c r="AH885" t="s">
        <v>1241</v>
      </c>
    </row>
    <row r="886" spans="1:34" hidden="1" x14ac:dyDescent="0.35">
      <c r="A886" t="s">
        <v>2631</v>
      </c>
      <c r="B886" t="s">
        <v>704</v>
      </c>
      <c r="C886" t="s">
        <v>62</v>
      </c>
      <c r="D886">
        <v>41358</v>
      </c>
      <c r="E886">
        <v>16181645</v>
      </c>
      <c r="F886" t="s">
        <v>705</v>
      </c>
      <c r="G886" t="s">
        <v>314</v>
      </c>
      <c r="H886" t="s">
        <v>315</v>
      </c>
      <c r="I886" t="s">
        <v>316</v>
      </c>
      <c r="K886" t="s">
        <v>317</v>
      </c>
      <c r="M886" t="s">
        <v>68</v>
      </c>
      <c r="N886" t="s">
        <v>69</v>
      </c>
      <c r="AH886" t="s">
        <v>706</v>
      </c>
    </row>
    <row r="887" spans="1:34" hidden="1" x14ac:dyDescent="0.35">
      <c r="A887" t="s">
        <v>2632</v>
      </c>
      <c r="B887" t="s">
        <v>119</v>
      </c>
      <c r="C887" t="s">
        <v>62</v>
      </c>
      <c r="D887">
        <v>4870</v>
      </c>
      <c r="E887">
        <v>1609764</v>
      </c>
      <c r="F887" t="s">
        <v>120</v>
      </c>
      <c r="G887" t="s">
        <v>121</v>
      </c>
      <c r="H887" t="s">
        <v>122</v>
      </c>
      <c r="I887" t="s">
        <v>123</v>
      </c>
      <c r="K887" t="s">
        <v>124</v>
      </c>
      <c r="M887" t="s">
        <v>125</v>
      </c>
      <c r="N887" t="s">
        <v>69</v>
      </c>
      <c r="AH887" t="s">
        <v>1728</v>
      </c>
    </row>
    <row r="888" spans="1:34" x14ac:dyDescent="0.35">
      <c r="A888" t="s">
        <v>2633</v>
      </c>
      <c r="B888" t="s">
        <v>104</v>
      </c>
      <c r="C888" t="s">
        <v>62</v>
      </c>
      <c r="D888">
        <v>2089</v>
      </c>
      <c r="E888">
        <v>784901</v>
      </c>
      <c r="F888" t="s">
        <v>105</v>
      </c>
      <c r="G888" t="s">
        <v>671</v>
      </c>
      <c r="H888" t="s">
        <v>107</v>
      </c>
      <c r="I888" t="s">
        <v>108</v>
      </c>
      <c r="J888" t="s">
        <v>109</v>
      </c>
      <c r="K888" t="s">
        <v>107</v>
      </c>
      <c r="M888" t="s">
        <v>98</v>
      </c>
      <c r="N888" t="s">
        <v>69</v>
      </c>
      <c r="O888" t="s">
        <v>672</v>
      </c>
      <c r="AA888" t="s">
        <v>112</v>
      </c>
      <c r="AC888" t="s">
        <v>54</v>
      </c>
      <c r="AH888" t="s">
        <v>113</v>
      </c>
    </row>
    <row r="889" spans="1:34" hidden="1" x14ac:dyDescent="0.35">
      <c r="A889" t="s">
        <v>2634</v>
      </c>
      <c r="B889" t="s">
        <v>2635</v>
      </c>
      <c r="C889" t="s">
        <v>62</v>
      </c>
      <c r="D889">
        <v>470</v>
      </c>
      <c r="E889">
        <v>264341</v>
      </c>
      <c r="F889" t="s">
        <v>2636</v>
      </c>
      <c r="H889" t="s">
        <v>176</v>
      </c>
      <c r="I889" t="s">
        <v>177</v>
      </c>
      <c r="J889" t="s">
        <v>178</v>
      </c>
      <c r="K889" t="s">
        <v>179</v>
      </c>
      <c r="M889" t="s">
        <v>254</v>
      </c>
      <c r="N889" t="s">
        <v>69</v>
      </c>
      <c r="P889" t="s">
        <v>180</v>
      </c>
      <c r="AC889" t="s">
        <v>54</v>
      </c>
      <c r="AH889" t="s">
        <v>2637</v>
      </c>
    </row>
    <row r="890" spans="1:34" x14ac:dyDescent="0.35">
      <c r="A890" t="s">
        <v>2638</v>
      </c>
      <c r="B890" t="s">
        <v>104</v>
      </c>
      <c r="C890" t="s">
        <v>62</v>
      </c>
      <c r="D890">
        <v>1903</v>
      </c>
      <c r="E890">
        <v>776680</v>
      </c>
      <c r="F890" t="s">
        <v>105</v>
      </c>
      <c r="G890" t="s">
        <v>671</v>
      </c>
      <c r="H890" t="s">
        <v>107</v>
      </c>
      <c r="I890" t="s">
        <v>108</v>
      </c>
      <c r="J890" t="s">
        <v>109</v>
      </c>
      <c r="K890" t="s">
        <v>107</v>
      </c>
      <c r="M890" t="s">
        <v>98</v>
      </c>
      <c r="N890" t="s">
        <v>69</v>
      </c>
      <c r="O890" t="s">
        <v>672</v>
      </c>
      <c r="AH890" t="s">
        <v>113</v>
      </c>
    </row>
    <row r="891" spans="1:34" hidden="1" x14ac:dyDescent="0.35">
      <c r="A891" t="s">
        <v>2639</v>
      </c>
      <c r="B891" t="s">
        <v>2433</v>
      </c>
      <c r="C891" t="s">
        <v>73</v>
      </c>
      <c r="D891">
        <v>64</v>
      </c>
      <c r="E891">
        <v>23729</v>
      </c>
      <c r="F891" t="s">
        <v>568</v>
      </c>
      <c r="H891" t="s">
        <v>435</v>
      </c>
      <c r="I891" t="s">
        <v>436</v>
      </c>
      <c r="K891" t="s">
        <v>437</v>
      </c>
      <c r="M891" t="s">
        <v>438</v>
      </c>
      <c r="N891" t="s">
        <v>80</v>
      </c>
      <c r="AC891" t="s">
        <v>54</v>
      </c>
      <c r="AD891" t="s">
        <v>82</v>
      </c>
      <c r="AH891" t="s">
        <v>2434</v>
      </c>
    </row>
    <row r="892" spans="1:34" x14ac:dyDescent="0.35">
      <c r="A892" s="1" t="s">
        <v>2640</v>
      </c>
      <c r="B892" t="s">
        <v>104</v>
      </c>
      <c r="C892" t="s">
        <v>62</v>
      </c>
      <c r="D892">
        <v>511</v>
      </c>
      <c r="E892">
        <v>197166</v>
      </c>
      <c r="F892" t="s">
        <v>105</v>
      </c>
      <c r="G892" t="s">
        <v>106</v>
      </c>
      <c r="H892" t="s">
        <v>107</v>
      </c>
      <c r="I892" t="s">
        <v>108</v>
      </c>
      <c r="J892" t="s">
        <v>109</v>
      </c>
      <c r="K892" t="s">
        <v>107</v>
      </c>
      <c r="M892" t="s">
        <v>110</v>
      </c>
      <c r="N892" t="s">
        <v>69</v>
      </c>
      <c r="O892" t="s">
        <v>111</v>
      </c>
      <c r="AH892" t="s">
        <v>113</v>
      </c>
    </row>
    <row r="893" spans="1:34" hidden="1" x14ac:dyDescent="0.35">
      <c r="A893" t="s">
        <v>2641</v>
      </c>
      <c r="B893" t="s">
        <v>936</v>
      </c>
      <c r="C893" t="s">
        <v>36</v>
      </c>
      <c r="D893">
        <v>1</v>
      </c>
      <c r="E893">
        <v>1943</v>
      </c>
      <c r="F893" t="s">
        <v>116</v>
      </c>
      <c r="H893" t="s">
        <v>39</v>
      </c>
      <c r="I893" t="s">
        <v>40</v>
      </c>
      <c r="K893" t="s">
        <v>39</v>
      </c>
      <c r="M893" t="s">
        <v>41</v>
      </c>
      <c r="N893" t="s">
        <v>42</v>
      </c>
      <c r="O893" t="s">
        <v>480</v>
      </c>
      <c r="AC893" t="s">
        <v>54</v>
      </c>
      <c r="AH893" t="s">
        <v>43</v>
      </c>
    </row>
    <row r="894" spans="1:34" hidden="1" x14ac:dyDescent="0.35">
      <c r="A894" t="s">
        <v>2642</v>
      </c>
      <c r="B894" t="s">
        <v>1247</v>
      </c>
      <c r="C894" t="s">
        <v>62</v>
      </c>
      <c r="D894">
        <v>6677</v>
      </c>
      <c r="E894">
        <v>4461645</v>
      </c>
      <c r="F894" t="s">
        <v>323</v>
      </c>
      <c r="G894" t="s">
        <v>314</v>
      </c>
      <c r="H894" t="s">
        <v>315</v>
      </c>
      <c r="I894" t="s">
        <v>316</v>
      </c>
      <c r="K894" t="s">
        <v>317</v>
      </c>
      <c r="M894" t="s">
        <v>324</v>
      </c>
      <c r="N894" t="s">
        <v>69</v>
      </c>
    </row>
    <row r="895" spans="1:34" hidden="1" x14ac:dyDescent="0.35">
      <c r="A895" t="s">
        <v>2643</v>
      </c>
      <c r="B895" t="s">
        <v>2178</v>
      </c>
      <c r="C895" t="s">
        <v>62</v>
      </c>
      <c r="D895">
        <v>6</v>
      </c>
      <c r="E895">
        <v>1661</v>
      </c>
      <c r="F895" t="s">
        <v>548</v>
      </c>
      <c r="G895" t="s">
        <v>549</v>
      </c>
      <c r="H895" t="s">
        <v>362</v>
      </c>
      <c r="I895" t="s">
        <v>97</v>
      </c>
      <c r="K895" t="s">
        <v>363</v>
      </c>
      <c r="M895" t="s">
        <v>98</v>
      </c>
      <c r="N895" t="s">
        <v>69</v>
      </c>
      <c r="O895" t="s">
        <v>550</v>
      </c>
      <c r="AH895" t="s">
        <v>2644</v>
      </c>
    </row>
    <row r="896" spans="1:34" hidden="1" x14ac:dyDescent="0.35">
      <c r="A896" t="s">
        <v>2645</v>
      </c>
      <c r="B896" t="s">
        <v>2646</v>
      </c>
      <c r="C896" t="s">
        <v>62</v>
      </c>
      <c r="D896">
        <v>38</v>
      </c>
      <c r="E896">
        <v>62427</v>
      </c>
      <c r="F896" t="s">
        <v>2647</v>
      </c>
      <c r="H896" t="s">
        <v>2648</v>
      </c>
      <c r="I896" t="s">
        <v>2649</v>
      </c>
      <c r="K896" t="s">
        <v>2648</v>
      </c>
      <c r="M896" t="s">
        <v>1200</v>
      </c>
      <c r="N896" t="s">
        <v>69</v>
      </c>
      <c r="AA896" t="s">
        <v>2650</v>
      </c>
      <c r="AC896" t="s">
        <v>54</v>
      </c>
      <c r="AD896" t="s">
        <v>82</v>
      </c>
    </row>
    <row r="897" spans="1:34" hidden="1" x14ac:dyDescent="0.35">
      <c r="A897" t="s">
        <v>2651</v>
      </c>
      <c r="B897" t="s">
        <v>2652</v>
      </c>
      <c r="C897" t="s">
        <v>62</v>
      </c>
      <c r="D897">
        <v>2627</v>
      </c>
      <c r="E897">
        <v>3096331</v>
      </c>
      <c r="F897" t="s">
        <v>2653</v>
      </c>
      <c r="H897" t="s">
        <v>176</v>
      </c>
      <c r="I897" t="s">
        <v>177</v>
      </c>
      <c r="J897" t="s">
        <v>2654</v>
      </c>
      <c r="K897" t="s">
        <v>179</v>
      </c>
      <c r="N897" t="s">
        <v>69</v>
      </c>
      <c r="P897" t="s">
        <v>180</v>
      </c>
      <c r="AD897" t="s">
        <v>82</v>
      </c>
      <c r="AH897" t="s">
        <v>181</v>
      </c>
    </row>
    <row r="898" spans="1:34" hidden="1" x14ac:dyDescent="0.35">
      <c r="A898" t="s">
        <v>2655</v>
      </c>
      <c r="B898" t="s">
        <v>2656</v>
      </c>
      <c r="C898" t="s">
        <v>73</v>
      </c>
      <c r="D898">
        <v>1647</v>
      </c>
      <c r="E898">
        <v>608480</v>
      </c>
      <c r="F898" t="s">
        <v>2657</v>
      </c>
      <c r="G898" t="s">
        <v>2658</v>
      </c>
      <c r="H898" t="s">
        <v>2659</v>
      </c>
      <c r="I898" t="s">
        <v>2660</v>
      </c>
      <c r="K898" t="s">
        <v>2661</v>
      </c>
      <c r="M898" t="s">
        <v>41</v>
      </c>
      <c r="N898" t="s">
        <v>69</v>
      </c>
      <c r="U898" t="s">
        <v>2662</v>
      </c>
      <c r="AC898" t="s">
        <v>54</v>
      </c>
      <c r="AE898" t="s">
        <v>2663</v>
      </c>
      <c r="AH898" t="s">
        <v>2664</v>
      </c>
    </row>
    <row r="899" spans="1:34" hidden="1" x14ac:dyDescent="0.35">
      <c r="A899" t="s">
        <v>2665</v>
      </c>
      <c r="B899" t="s">
        <v>884</v>
      </c>
      <c r="C899" t="s">
        <v>62</v>
      </c>
      <c r="D899">
        <v>11</v>
      </c>
      <c r="E899">
        <v>28401</v>
      </c>
      <c r="F899" t="s">
        <v>666</v>
      </c>
      <c r="H899" t="s">
        <v>96</v>
      </c>
      <c r="I899" t="s">
        <v>97</v>
      </c>
      <c r="K899" t="s">
        <v>96</v>
      </c>
      <c r="M899" t="s">
        <v>98</v>
      </c>
      <c r="N899" t="s">
        <v>69</v>
      </c>
      <c r="AH899" t="s">
        <v>99</v>
      </c>
    </row>
    <row r="900" spans="1:34" hidden="1" x14ac:dyDescent="0.35">
      <c r="A900" t="s">
        <v>2666</v>
      </c>
      <c r="B900" t="s">
        <v>249</v>
      </c>
      <c r="C900" t="s">
        <v>62</v>
      </c>
      <c r="D900">
        <v>0</v>
      </c>
      <c r="E900">
        <v>340</v>
      </c>
      <c r="F900" t="s">
        <v>328</v>
      </c>
      <c r="H900" t="s">
        <v>251</v>
      </c>
      <c r="I900" t="s">
        <v>252</v>
      </c>
      <c r="K900" t="s">
        <v>253</v>
      </c>
      <c r="M900" t="s">
        <v>254</v>
      </c>
      <c r="N900" t="s">
        <v>69</v>
      </c>
      <c r="AC900" t="s">
        <v>54</v>
      </c>
      <c r="AH900" t="s">
        <v>255</v>
      </c>
    </row>
    <row r="901" spans="1:34" hidden="1" x14ac:dyDescent="0.35">
      <c r="A901" t="s">
        <v>2667</v>
      </c>
      <c r="B901" t="s">
        <v>2668</v>
      </c>
      <c r="C901" t="s">
        <v>62</v>
      </c>
      <c r="D901">
        <v>134</v>
      </c>
      <c r="E901">
        <v>13262</v>
      </c>
      <c r="F901" t="s">
        <v>1403</v>
      </c>
      <c r="G901" t="s">
        <v>549</v>
      </c>
      <c r="H901" t="s">
        <v>362</v>
      </c>
      <c r="I901" t="s">
        <v>97</v>
      </c>
      <c r="K901" t="s">
        <v>363</v>
      </c>
      <c r="M901" t="s">
        <v>98</v>
      </c>
      <c r="N901" t="s">
        <v>69</v>
      </c>
      <c r="O901" t="s">
        <v>550</v>
      </c>
      <c r="AH901" t="s">
        <v>2669</v>
      </c>
    </row>
    <row r="902" spans="1:34" hidden="1" x14ac:dyDescent="0.35">
      <c r="A902" t="s">
        <v>2670</v>
      </c>
      <c r="B902" t="s">
        <v>2671</v>
      </c>
      <c r="C902" t="s">
        <v>62</v>
      </c>
      <c r="D902">
        <v>373</v>
      </c>
      <c r="E902">
        <v>325599</v>
      </c>
      <c r="F902" t="s">
        <v>2672</v>
      </c>
      <c r="H902" t="s">
        <v>176</v>
      </c>
      <c r="I902" t="s">
        <v>177</v>
      </c>
      <c r="J902" t="s">
        <v>178</v>
      </c>
      <c r="K902" t="s">
        <v>179</v>
      </c>
      <c r="M902" t="s">
        <v>98</v>
      </c>
      <c r="N902" t="s">
        <v>69</v>
      </c>
      <c r="P902" t="s">
        <v>180</v>
      </c>
      <c r="AH902" t="s">
        <v>181</v>
      </c>
    </row>
    <row r="903" spans="1:34" hidden="1" x14ac:dyDescent="0.35">
      <c r="A903" t="s">
        <v>2673</v>
      </c>
      <c r="B903" t="s">
        <v>312</v>
      </c>
      <c r="C903" t="s">
        <v>62</v>
      </c>
      <c r="D903">
        <v>1963</v>
      </c>
      <c r="E903">
        <v>792413</v>
      </c>
      <c r="F903" t="s">
        <v>313</v>
      </c>
      <c r="G903" t="s">
        <v>314</v>
      </c>
      <c r="H903" t="s">
        <v>315</v>
      </c>
      <c r="I903" t="s">
        <v>316</v>
      </c>
      <c r="K903" t="s">
        <v>317</v>
      </c>
      <c r="M903" t="s">
        <v>68</v>
      </c>
      <c r="N903" t="s">
        <v>69</v>
      </c>
      <c r="AD903" t="s">
        <v>82</v>
      </c>
      <c r="AH903" t="s">
        <v>827</v>
      </c>
    </row>
    <row r="904" spans="1:34" hidden="1" x14ac:dyDescent="0.35">
      <c r="A904" t="s">
        <v>2674</v>
      </c>
      <c r="B904" t="s">
        <v>2675</v>
      </c>
      <c r="C904" t="s">
        <v>62</v>
      </c>
      <c r="D904">
        <v>180</v>
      </c>
      <c r="E904">
        <v>81738</v>
      </c>
      <c r="F904" t="s">
        <v>1822</v>
      </c>
      <c r="G904" t="s">
        <v>1823</v>
      </c>
      <c r="H904" t="s">
        <v>1824</v>
      </c>
      <c r="I904" t="s">
        <v>1825</v>
      </c>
      <c r="K904" t="s">
        <v>1826</v>
      </c>
      <c r="M904" t="s">
        <v>110</v>
      </c>
      <c r="N904" t="s">
        <v>69</v>
      </c>
      <c r="W904" s="2">
        <v>6.1264612656127298E+39</v>
      </c>
      <c r="AC904" t="s">
        <v>54</v>
      </c>
      <c r="AH904" t="s">
        <v>1827</v>
      </c>
    </row>
    <row r="905" spans="1:34" hidden="1" x14ac:dyDescent="0.35">
      <c r="A905" t="s">
        <v>2676</v>
      </c>
      <c r="B905" t="s">
        <v>2507</v>
      </c>
      <c r="C905" t="s">
        <v>62</v>
      </c>
      <c r="D905">
        <v>2480</v>
      </c>
      <c r="E905">
        <v>1202958</v>
      </c>
      <c r="F905" t="s">
        <v>284</v>
      </c>
      <c r="G905" t="s">
        <v>285</v>
      </c>
      <c r="H905" t="s">
        <v>260</v>
      </c>
      <c r="I905" t="s">
        <v>261</v>
      </c>
      <c r="J905" t="s">
        <v>262</v>
      </c>
      <c r="K905" t="s">
        <v>263</v>
      </c>
      <c r="M905" t="s">
        <v>264</v>
      </c>
      <c r="N905" t="s">
        <v>69</v>
      </c>
      <c r="O905" t="s">
        <v>286</v>
      </c>
      <c r="AC905" t="s">
        <v>54</v>
      </c>
      <c r="AH905" t="s">
        <v>2508</v>
      </c>
    </row>
    <row r="906" spans="1:34" hidden="1" x14ac:dyDescent="0.35">
      <c r="A906" t="s">
        <v>2677</v>
      </c>
      <c r="B906" t="s">
        <v>2148</v>
      </c>
      <c r="C906" t="s">
        <v>62</v>
      </c>
      <c r="D906">
        <v>119</v>
      </c>
      <c r="E906">
        <v>59653</v>
      </c>
      <c r="F906" t="s">
        <v>517</v>
      </c>
      <c r="G906" t="s">
        <v>242</v>
      </c>
      <c r="H906" t="s">
        <v>518</v>
      </c>
      <c r="I906" t="s">
        <v>519</v>
      </c>
      <c r="K906" t="s">
        <v>520</v>
      </c>
      <c r="M906" t="s">
        <v>521</v>
      </c>
      <c r="N906" t="s">
        <v>69</v>
      </c>
      <c r="O906" t="s">
        <v>522</v>
      </c>
      <c r="AA906" t="s">
        <v>880</v>
      </c>
      <c r="AC906" t="s">
        <v>54</v>
      </c>
      <c r="AD906" t="s">
        <v>881</v>
      </c>
      <c r="AH906" t="s">
        <v>882</v>
      </c>
    </row>
    <row r="907" spans="1:34" x14ac:dyDescent="0.35">
      <c r="A907" t="s">
        <v>2678</v>
      </c>
      <c r="B907" t="s">
        <v>980</v>
      </c>
      <c r="C907" t="s">
        <v>62</v>
      </c>
      <c r="D907">
        <v>257</v>
      </c>
      <c r="E907">
        <v>130516</v>
      </c>
      <c r="F907" t="s">
        <v>105</v>
      </c>
      <c r="G907" t="s">
        <v>671</v>
      </c>
      <c r="H907" t="s">
        <v>107</v>
      </c>
      <c r="I907" t="s">
        <v>108</v>
      </c>
      <c r="J907" t="s">
        <v>109</v>
      </c>
      <c r="K907" t="s">
        <v>107</v>
      </c>
      <c r="M907" t="s">
        <v>98</v>
      </c>
      <c r="N907" t="s">
        <v>69</v>
      </c>
      <c r="O907" t="s">
        <v>672</v>
      </c>
      <c r="AH907" t="s">
        <v>981</v>
      </c>
    </row>
    <row r="908" spans="1:34" hidden="1" x14ac:dyDescent="0.35">
      <c r="A908" t="s">
        <v>2679</v>
      </c>
      <c r="B908" t="s">
        <v>1277</v>
      </c>
      <c r="C908" t="s">
        <v>36</v>
      </c>
      <c r="D908">
        <v>1000</v>
      </c>
      <c r="E908">
        <v>2260677</v>
      </c>
      <c r="F908" t="s">
        <v>2680</v>
      </c>
      <c r="G908" t="s">
        <v>1279</v>
      </c>
      <c r="H908" t="s">
        <v>762</v>
      </c>
      <c r="I908" t="s">
        <v>763</v>
      </c>
      <c r="K908" t="s">
        <v>762</v>
      </c>
      <c r="M908" t="s">
        <v>1784</v>
      </c>
      <c r="N908" t="s">
        <v>411</v>
      </c>
      <c r="AC908" t="s">
        <v>54</v>
      </c>
    </row>
    <row r="909" spans="1:34" hidden="1" x14ac:dyDescent="0.35">
      <c r="A909" t="s">
        <v>2681</v>
      </c>
      <c r="B909" t="s">
        <v>2682</v>
      </c>
      <c r="C909" t="s">
        <v>62</v>
      </c>
      <c r="D909">
        <v>182</v>
      </c>
      <c r="E909">
        <v>79850</v>
      </c>
      <c r="F909" t="s">
        <v>337</v>
      </c>
      <c r="G909" t="s">
        <v>1082</v>
      </c>
      <c r="H909" t="s">
        <v>339</v>
      </c>
      <c r="I909" t="s">
        <v>340</v>
      </c>
      <c r="J909" t="s">
        <v>341</v>
      </c>
      <c r="K909" t="s">
        <v>341</v>
      </c>
      <c r="M909" t="s">
        <v>342</v>
      </c>
      <c r="N909" t="s">
        <v>69</v>
      </c>
      <c r="W909" t="s">
        <v>1083</v>
      </c>
      <c r="X909" s="2">
        <v>7.5217799367708401E+34</v>
      </c>
      <c r="AH909" t="s">
        <v>1084</v>
      </c>
    </row>
    <row r="910" spans="1:34" hidden="1" x14ac:dyDescent="0.35">
      <c r="A910" t="s">
        <v>2683</v>
      </c>
      <c r="B910" t="s">
        <v>1684</v>
      </c>
      <c r="C910" t="s">
        <v>62</v>
      </c>
      <c r="D910">
        <v>2243</v>
      </c>
      <c r="E910">
        <v>1104630</v>
      </c>
      <c r="F910" t="s">
        <v>241</v>
      </c>
      <c r="G910" t="s">
        <v>242</v>
      </c>
      <c r="H910" t="s">
        <v>243</v>
      </c>
      <c r="I910" t="s">
        <v>244</v>
      </c>
      <c r="K910" t="s">
        <v>245</v>
      </c>
      <c r="M910" t="s">
        <v>68</v>
      </c>
      <c r="N910" t="s">
        <v>69</v>
      </c>
      <c r="O910" t="s">
        <v>246</v>
      </c>
      <c r="AC910" t="s">
        <v>54</v>
      </c>
      <c r="AH910" t="s">
        <v>1685</v>
      </c>
    </row>
    <row r="911" spans="1:34" hidden="1" x14ac:dyDescent="0.35">
      <c r="A911" t="s">
        <v>2684</v>
      </c>
      <c r="B911" t="s">
        <v>2685</v>
      </c>
      <c r="C911" t="s">
        <v>62</v>
      </c>
      <c r="D911">
        <v>7</v>
      </c>
      <c r="E911">
        <v>4427</v>
      </c>
      <c r="F911" t="s">
        <v>328</v>
      </c>
      <c r="H911" t="s">
        <v>251</v>
      </c>
      <c r="I911" t="s">
        <v>252</v>
      </c>
      <c r="K911" t="s">
        <v>253</v>
      </c>
      <c r="M911" t="s">
        <v>254</v>
      </c>
      <c r="N911" t="s">
        <v>69</v>
      </c>
      <c r="AC911" t="s">
        <v>54</v>
      </c>
      <c r="AH911" t="s">
        <v>329</v>
      </c>
    </row>
    <row r="912" spans="1:34" hidden="1" x14ac:dyDescent="0.35">
      <c r="A912" t="s">
        <v>2686</v>
      </c>
      <c r="B912" t="s">
        <v>376</v>
      </c>
      <c r="C912" t="s">
        <v>62</v>
      </c>
      <c r="D912">
        <v>2</v>
      </c>
      <c r="E912">
        <v>940</v>
      </c>
      <c r="F912" t="s">
        <v>2687</v>
      </c>
      <c r="H912" t="s">
        <v>378</v>
      </c>
      <c r="I912" t="s">
        <v>379</v>
      </c>
      <c r="K912" t="s">
        <v>381</v>
      </c>
      <c r="M912" t="s">
        <v>382</v>
      </c>
      <c r="N912" t="s">
        <v>69</v>
      </c>
      <c r="AB912" t="s">
        <v>2688</v>
      </c>
      <c r="AC912" t="s">
        <v>54</v>
      </c>
      <c r="AH912" t="s">
        <v>383</v>
      </c>
    </row>
    <row r="913" spans="1:34" x14ac:dyDescent="0.35">
      <c r="A913" t="s">
        <v>2689</v>
      </c>
      <c r="B913" t="s">
        <v>104</v>
      </c>
      <c r="C913" t="s">
        <v>62</v>
      </c>
      <c r="D913">
        <v>484</v>
      </c>
      <c r="E913">
        <v>237386</v>
      </c>
      <c r="F913" t="s">
        <v>1426</v>
      </c>
      <c r="G913" t="s">
        <v>1427</v>
      </c>
      <c r="H913" t="s">
        <v>107</v>
      </c>
      <c r="I913" t="s">
        <v>108</v>
      </c>
      <c r="J913" t="s">
        <v>109</v>
      </c>
      <c r="K913" t="s">
        <v>107</v>
      </c>
      <c r="M913" t="s">
        <v>110</v>
      </c>
      <c r="N913" t="s">
        <v>69</v>
      </c>
      <c r="O913" t="s">
        <v>1219</v>
      </c>
      <c r="AA913" t="s">
        <v>1428</v>
      </c>
      <c r="AC913" t="s">
        <v>54</v>
      </c>
      <c r="AH913" t="s">
        <v>113</v>
      </c>
    </row>
    <row r="914" spans="1:34" hidden="1" x14ac:dyDescent="0.35">
      <c r="A914" t="s">
        <v>2690</v>
      </c>
      <c r="B914" t="s">
        <v>1294</v>
      </c>
      <c r="C914" t="s">
        <v>62</v>
      </c>
      <c r="D914">
        <v>2054</v>
      </c>
      <c r="E914">
        <v>724236</v>
      </c>
      <c r="F914" t="s">
        <v>651</v>
      </c>
      <c r="G914" t="s">
        <v>64</v>
      </c>
      <c r="H914" t="s">
        <v>652</v>
      </c>
      <c r="I914" t="s">
        <v>653</v>
      </c>
      <c r="J914" t="s">
        <v>654</v>
      </c>
      <c r="K914" t="s">
        <v>654</v>
      </c>
      <c r="M914" t="s">
        <v>655</v>
      </c>
      <c r="N914" t="s">
        <v>69</v>
      </c>
      <c r="W914" t="s">
        <v>656</v>
      </c>
      <c r="AC914" t="s">
        <v>54</v>
      </c>
      <c r="AH914" t="s">
        <v>657</v>
      </c>
    </row>
    <row r="915" spans="1:34" hidden="1" x14ac:dyDescent="0.35">
      <c r="A915" t="s">
        <v>2691</v>
      </c>
      <c r="B915" t="s">
        <v>156</v>
      </c>
      <c r="C915" t="s">
        <v>36</v>
      </c>
      <c r="D915">
        <v>1</v>
      </c>
      <c r="E915">
        <v>2345</v>
      </c>
      <c r="F915" t="s">
        <v>116</v>
      </c>
      <c r="H915" t="s">
        <v>39</v>
      </c>
      <c r="I915" t="s">
        <v>40</v>
      </c>
      <c r="K915" t="s">
        <v>39</v>
      </c>
      <c r="M915" t="s">
        <v>41</v>
      </c>
      <c r="N915" t="s">
        <v>42</v>
      </c>
      <c r="O915" t="s">
        <v>117</v>
      </c>
      <c r="AC915" t="s">
        <v>54</v>
      </c>
      <c r="AH915" t="s">
        <v>43</v>
      </c>
    </row>
    <row r="916" spans="1:34" hidden="1" x14ac:dyDescent="0.35">
      <c r="A916" t="s">
        <v>2692</v>
      </c>
      <c r="B916" t="s">
        <v>312</v>
      </c>
      <c r="C916" t="s">
        <v>62</v>
      </c>
      <c r="D916">
        <v>9067</v>
      </c>
      <c r="E916">
        <v>950949</v>
      </c>
      <c r="F916" t="s">
        <v>701</v>
      </c>
      <c r="G916" t="s">
        <v>314</v>
      </c>
      <c r="H916" t="s">
        <v>315</v>
      </c>
      <c r="I916" t="s">
        <v>316</v>
      </c>
      <c r="K916" t="s">
        <v>317</v>
      </c>
      <c r="M916" t="s">
        <v>318</v>
      </c>
      <c r="N916" t="s">
        <v>69</v>
      </c>
      <c r="U916" t="s">
        <v>2398</v>
      </c>
      <c r="AD916" t="s">
        <v>82</v>
      </c>
      <c r="AH916" t="s">
        <v>1994</v>
      </c>
    </row>
    <row r="917" spans="1:34" hidden="1" x14ac:dyDescent="0.35">
      <c r="A917" t="s">
        <v>2693</v>
      </c>
      <c r="B917" t="s">
        <v>119</v>
      </c>
      <c r="C917" t="s">
        <v>62</v>
      </c>
      <c r="D917">
        <v>273</v>
      </c>
      <c r="E917">
        <v>190207</v>
      </c>
      <c r="F917" t="s">
        <v>421</v>
      </c>
      <c r="G917" t="s">
        <v>422</v>
      </c>
      <c r="H917" t="s">
        <v>122</v>
      </c>
      <c r="I917" t="s">
        <v>123</v>
      </c>
      <c r="K917" t="s">
        <v>124</v>
      </c>
      <c r="M917" t="s">
        <v>125</v>
      </c>
      <c r="N917" t="s">
        <v>69</v>
      </c>
      <c r="AH917" t="s">
        <v>505</v>
      </c>
    </row>
    <row r="918" spans="1:34" hidden="1" x14ac:dyDescent="0.35">
      <c r="A918" t="s">
        <v>2694</v>
      </c>
      <c r="B918" t="s">
        <v>2129</v>
      </c>
      <c r="C918" t="s">
        <v>62</v>
      </c>
      <c r="D918">
        <v>75</v>
      </c>
      <c r="E918">
        <v>18614</v>
      </c>
      <c r="F918" t="s">
        <v>2695</v>
      </c>
      <c r="G918" t="s">
        <v>1880</v>
      </c>
      <c r="H918" t="s">
        <v>141</v>
      </c>
      <c r="I918" t="s">
        <v>142</v>
      </c>
      <c r="K918" t="s">
        <v>143</v>
      </c>
      <c r="M918" t="s">
        <v>98</v>
      </c>
      <c r="N918" t="s">
        <v>69</v>
      </c>
      <c r="S918" t="s">
        <v>2371</v>
      </c>
      <c r="AA918" t="s">
        <v>509</v>
      </c>
      <c r="AC918" t="s">
        <v>54</v>
      </c>
    </row>
    <row r="919" spans="1:34" hidden="1" x14ac:dyDescent="0.35">
      <c r="A919" t="s">
        <v>2696</v>
      </c>
      <c r="B919" t="s">
        <v>2697</v>
      </c>
      <c r="C919" t="s">
        <v>62</v>
      </c>
      <c r="D919">
        <v>159</v>
      </c>
      <c r="E919">
        <v>167528</v>
      </c>
      <c r="F919" t="s">
        <v>2698</v>
      </c>
      <c r="G919" t="s">
        <v>1389</v>
      </c>
      <c r="H919" t="s">
        <v>2608</v>
      </c>
      <c r="I919" t="s">
        <v>97</v>
      </c>
      <c r="J919" t="s">
        <v>2608</v>
      </c>
      <c r="K919" t="s">
        <v>2608</v>
      </c>
      <c r="N919" t="s">
        <v>69</v>
      </c>
      <c r="U919" t="s">
        <v>2699</v>
      </c>
      <c r="AA919" t="s">
        <v>2700</v>
      </c>
      <c r="AC919" t="s">
        <v>54</v>
      </c>
      <c r="AH919" t="s">
        <v>2701</v>
      </c>
    </row>
    <row r="920" spans="1:34" hidden="1" x14ac:dyDescent="0.35">
      <c r="A920" t="s">
        <v>2702</v>
      </c>
      <c r="B920" t="s">
        <v>2408</v>
      </c>
      <c r="C920" t="s">
        <v>62</v>
      </c>
      <c r="D920">
        <v>1331</v>
      </c>
      <c r="E920">
        <v>3508182</v>
      </c>
      <c r="F920" t="s">
        <v>2703</v>
      </c>
      <c r="H920" t="s">
        <v>176</v>
      </c>
      <c r="I920" t="s">
        <v>177</v>
      </c>
      <c r="J920" t="s">
        <v>178</v>
      </c>
      <c r="K920" t="s">
        <v>179</v>
      </c>
      <c r="M920" t="s">
        <v>98</v>
      </c>
      <c r="N920" t="s">
        <v>69</v>
      </c>
      <c r="P920" t="s">
        <v>180</v>
      </c>
      <c r="AH920" t="s">
        <v>181</v>
      </c>
    </row>
    <row r="921" spans="1:34" hidden="1" x14ac:dyDescent="0.35">
      <c r="A921" t="s">
        <v>2704</v>
      </c>
      <c r="B921" t="s">
        <v>2705</v>
      </c>
      <c r="C921" t="s">
        <v>62</v>
      </c>
      <c r="D921">
        <v>901</v>
      </c>
      <c r="E921">
        <v>2648430</v>
      </c>
      <c r="F921" t="s">
        <v>2706</v>
      </c>
      <c r="H921" t="s">
        <v>176</v>
      </c>
      <c r="I921" t="s">
        <v>177</v>
      </c>
      <c r="J921" t="s">
        <v>178</v>
      </c>
      <c r="K921" t="s">
        <v>179</v>
      </c>
      <c r="N921" t="s">
        <v>69</v>
      </c>
      <c r="P921" t="s">
        <v>180</v>
      </c>
      <c r="AH921" t="s">
        <v>181</v>
      </c>
    </row>
    <row r="922" spans="1:34" hidden="1" x14ac:dyDescent="0.35">
      <c r="A922" t="s">
        <v>2707</v>
      </c>
      <c r="B922" t="s">
        <v>2708</v>
      </c>
      <c r="C922" t="s">
        <v>62</v>
      </c>
      <c r="D922">
        <v>95</v>
      </c>
      <c r="E922">
        <v>253887</v>
      </c>
      <c r="F922" t="s">
        <v>2709</v>
      </c>
      <c r="H922" t="s">
        <v>176</v>
      </c>
      <c r="I922" t="s">
        <v>177</v>
      </c>
      <c r="J922" t="s">
        <v>178</v>
      </c>
      <c r="K922" t="s">
        <v>179</v>
      </c>
      <c r="N922" t="s">
        <v>69</v>
      </c>
      <c r="P922" t="s">
        <v>180</v>
      </c>
      <c r="AH922" t="s">
        <v>181</v>
      </c>
    </row>
    <row r="923" spans="1:34" hidden="1" x14ac:dyDescent="0.35">
      <c r="A923" t="s">
        <v>2710</v>
      </c>
      <c r="B923" t="s">
        <v>2711</v>
      </c>
      <c r="C923" t="s">
        <v>36</v>
      </c>
      <c r="D923">
        <v>118</v>
      </c>
      <c r="E923">
        <v>57157</v>
      </c>
      <c r="F923" t="s">
        <v>692</v>
      </c>
      <c r="G923" t="s">
        <v>693</v>
      </c>
      <c r="H923" t="s">
        <v>694</v>
      </c>
      <c r="I923" t="s">
        <v>695</v>
      </c>
      <c r="K923" t="s">
        <v>696</v>
      </c>
      <c r="L923" t="s">
        <v>49</v>
      </c>
      <c r="M923" t="s">
        <v>135</v>
      </c>
      <c r="N923" t="s">
        <v>697</v>
      </c>
      <c r="AC923" t="s">
        <v>54</v>
      </c>
      <c r="AH923" t="s">
        <v>698</v>
      </c>
    </row>
    <row r="924" spans="1:34" hidden="1" x14ac:dyDescent="0.35">
      <c r="A924" t="s">
        <v>2712</v>
      </c>
      <c r="B924" t="s">
        <v>2713</v>
      </c>
      <c r="C924" t="s">
        <v>62</v>
      </c>
      <c r="D924">
        <v>102</v>
      </c>
      <c r="E924">
        <v>109517</v>
      </c>
      <c r="F924" t="s">
        <v>2714</v>
      </c>
      <c r="H924" t="s">
        <v>176</v>
      </c>
      <c r="I924" t="s">
        <v>177</v>
      </c>
      <c r="J924" t="s">
        <v>178</v>
      </c>
      <c r="K924" t="s">
        <v>179</v>
      </c>
      <c r="N924" t="s">
        <v>69</v>
      </c>
      <c r="P924" t="s">
        <v>180</v>
      </c>
      <c r="AH924" t="s">
        <v>181</v>
      </c>
    </row>
    <row r="925" spans="1:34" hidden="1" x14ac:dyDescent="0.35">
      <c r="A925" t="s">
        <v>2715</v>
      </c>
      <c r="B925" t="s">
        <v>283</v>
      </c>
      <c r="C925" t="s">
        <v>62</v>
      </c>
      <c r="D925">
        <v>2519</v>
      </c>
      <c r="E925">
        <v>1206350</v>
      </c>
      <c r="F925" t="s">
        <v>277</v>
      </c>
      <c r="G925" t="s">
        <v>278</v>
      </c>
      <c r="H925" t="s">
        <v>260</v>
      </c>
      <c r="I925" t="s">
        <v>261</v>
      </c>
      <c r="J925" t="s">
        <v>262</v>
      </c>
      <c r="K925" t="s">
        <v>263</v>
      </c>
      <c r="M925" t="s">
        <v>264</v>
      </c>
      <c r="N925" t="s">
        <v>69</v>
      </c>
      <c r="O925" t="s">
        <v>279</v>
      </c>
      <c r="AA925" t="s">
        <v>280</v>
      </c>
      <c r="AC925" t="s">
        <v>54</v>
      </c>
      <c r="AH925" t="s">
        <v>287</v>
      </c>
    </row>
    <row r="926" spans="1:34" hidden="1" x14ac:dyDescent="0.35">
      <c r="A926" t="s">
        <v>2716</v>
      </c>
      <c r="B926" t="s">
        <v>1203</v>
      </c>
      <c r="C926" t="s">
        <v>62</v>
      </c>
      <c r="D926">
        <v>10425</v>
      </c>
      <c r="E926">
        <v>1086939</v>
      </c>
      <c r="F926" t="s">
        <v>277</v>
      </c>
      <c r="G926" t="s">
        <v>278</v>
      </c>
      <c r="H926" t="s">
        <v>260</v>
      </c>
      <c r="I926" t="s">
        <v>261</v>
      </c>
      <c r="J926" t="s">
        <v>262</v>
      </c>
      <c r="K926" t="s">
        <v>263</v>
      </c>
      <c r="M926" t="s">
        <v>264</v>
      </c>
      <c r="N926" t="s">
        <v>69</v>
      </c>
      <c r="O926" t="s">
        <v>417</v>
      </c>
      <c r="AC926" t="s">
        <v>54</v>
      </c>
      <c r="AH926" t="s">
        <v>1204</v>
      </c>
    </row>
    <row r="927" spans="1:34" hidden="1" x14ac:dyDescent="0.35">
      <c r="A927" t="s">
        <v>2717</v>
      </c>
      <c r="B927" t="s">
        <v>700</v>
      </c>
      <c r="C927" t="s">
        <v>62</v>
      </c>
      <c r="D927">
        <v>8530</v>
      </c>
      <c r="E927">
        <v>3695658</v>
      </c>
      <c r="F927" t="s">
        <v>313</v>
      </c>
      <c r="G927" t="s">
        <v>314</v>
      </c>
      <c r="H927" t="s">
        <v>315</v>
      </c>
      <c r="I927" t="s">
        <v>316</v>
      </c>
      <c r="K927" t="s">
        <v>317</v>
      </c>
      <c r="M927" t="s">
        <v>68</v>
      </c>
      <c r="N927" t="s">
        <v>69</v>
      </c>
      <c r="AH927" t="s">
        <v>706</v>
      </c>
    </row>
    <row r="928" spans="1:34" x14ac:dyDescent="0.35">
      <c r="A928" t="s">
        <v>2718</v>
      </c>
      <c r="B928" t="s">
        <v>1259</v>
      </c>
      <c r="C928" t="s">
        <v>62</v>
      </c>
      <c r="D928">
        <v>90</v>
      </c>
      <c r="E928">
        <v>41151</v>
      </c>
      <c r="F928" t="s">
        <v>105</v>
      </c>
      <c r="G928" t="s">
        <v>671</v>
      </c>
      <c r="H928" t="s">
        <v>107</v>
      </c>
      <c r="I928" t="s">
        <v>108</v>
      </c>
      <c r="J928" t="s">
        <v>109</v>
      </c>
      <c r="K928" t="s">
        <v>107</v>
      </c>
      <c r="M928" t="s">
        <v>98</v>
      </c>
      <c r="N928" t="s">
        <v>69</v>
      </c>
      <c r="O928" t="s">
        <v>672</v>
      </c>
      <c r="AA928" t="s">
        <v>112</v>
      </c>
      <c r="AC928" t="s">
        <v>54</v>
      </c>
      <c r="AH928" t="s">
        <v>1260</v>
      </c>
    </row>
    <row r="929" spans="1:34" hidden="1" x14ac:dyDescent="0.35">
      <c r="A929" t="s">
        <v>2719</v>
      </c>
      <c r="B929" t="s">
        <v>2720</v>
      </c>
      <c r="C929" t="s">
        <v>36</v>
      </c>
      <c r="D929">
        <v>748</v>
      </c>
      <c r="E929">
        <v>226673</v>
      </c>
      <c r="F929" t="s">
        <v>2721</v>
      </c>
      <c r="G929" t="s">
        <v>2722</v>
      </c>
      <c r="H929" t="s">
        <v>2723</v>
      </c>
      <c r="I929" t="s">
        <v>2724</v>
      </c>
      <c r="K929" t="s">
        <v>2725</v>
      </c>
      <c r="M929" t="s">
        <v>152</v>
      </c>
      <c r="N929" t="s">
        <v>411</v>
      </c>
      <c r="AA929" t="s">
        <v>2726</v>
      </c>
      <c r="AC929" t="s">
        <v>54</v>
      </c>
      <c r="AD929" t="s">
        <v>2727</v>
      </c>
      <c r="AH929" t="s">
        <v>2728</v>
      </c>
    </row>
    <row r="930" spans="1:34" hidden="1" x14ac:dyDescent="0.35">
      <c r="A930" t="s">
        <v>2729</v>
      </c>
      <c r="B930" t="s">
        <v>212</v>
      </c>
      <c r="C930" t="s">
        <v>62</v>
      </c>
      <c r="D930">
        <v>1520</v>
      </c>
      <c r="E930">
        <v>577538</v>
      </c>
      <c r="F930" t="s">
        <v>421</v>
      </c>
      <c r="G930" t="s">
        <v>422</v>
      </c>
      <c r="H930" t="s">
        <v>122</v>
      </c>
      <c r="I930" t="s">
        <v>123</v>
      </c>
      <c r="K930" t="s">
        <v>124</v>
      </c>
      <c r="M930" t="s">
        <v>125</v>
      </c>
      <c r="N930" t="s">
        <v>69</v>
      </c>
      <c r="AH930" t="s">
        <v>307</v>
      </c>
    </row>
    <row r="931" spans="1:34" hidden="1" x14ac:dyDescent="0.35">
      <c r="A931" t="s">
        <v>2730</v>
      </c>
      <c r="B931" t="s">
        <v>2731</v>
      </c>
      <c r="C931" t="s">
        <v>62</v>
      </c>
      <c r="D931">
        <v>2276</v>
      </c>
      <c r="E931">
        <v>237819</v>
      </c>
      <c r="F931" t="s">
        <v>241</v>
      </c>
      <c r="G931" t="s">
        <v>242</v>
      </c>
      <c r="H931" t="s">
        <v>243</v>
      </c>
      <c r="I931" t="s">
        <v>244</v>
      </c>
      <c r="K931" t="s">
        <v>245</v>
      </c>
      <c r="M931" t="s">
        <v>68</v>
      </c>
      <c r="N931" t="s">
        <v>69</v>
      </c>
      <c r="O931" t="s">
        <v>246</v>
      </c>
      <c r="AC931" t="s">
        <v>54</v>
      </c>
      <c r="AH931" t="s">
        <v>2732</v>
      </c>
    </row>
    <row r="932" spans="1:34" hidden="1" x14ac:dyDescent="0.35">
      <c r="A932" t="s">
        <v>2733</v>
      </c>
      <c r="B932" t="s">
        <v>2734</v>
      </c>
      <c r="C932" t="s">
        <v>62</v>
      </c>
      <c r="D932">
        <v>4923</v>
      </c>
      <c r="E932">
        <v>4582752</v>
      </c>
      <c r="F932" t="s">
        <v>2735</v>
      </c>
      <c r="H932" t="s">
        <v>176</v>
      </c>
      <c r="I932" t="s">
        <v>177</v>
      </c>
      <c r="J932" t="s">
        <v>178</v>
      </c>
      <c r="K932" t="s">
        <v>179</v>
      </c>
      <c r="M932" t="s">
        <v>98</v>
      </c>
      <c r="N932" t="s">
        <v>69</v>
      </c>
      <c r="P932" t="s">
        <v>180</v>
      </c>
      <c r="AH932" t="s">
        <v>181</v>
      </c>
    </row>
    <row r="933" spans="1:34" hidden="1" x14ac:dyDescent="0.35">
      <c r="A933" t="s">
        <v>2736</v>
      </c>
      <c r="B933" t="s">
        <v>454</v>
      </c>
      <c r="C933" t="s">
        <v>73</v>
      </c>
      <c r="D933">
        <v>97</v>
      </c>
      <c r="E933">
        <v>42438</v>
      </c>
      <c r="F933" t="s">
        <v>568</v>
      </c>
      <c r="H933" t="s">
        <v>435</v>
      </c>
      <c r="I933" t="s">
        <v>436</v>
      </c>
      <c r="K933" t="s">
        <v>437</v>
      </c>
      <c r="M933" t="s">
        <v>438</v>
      </c>
      <c r="N933" t="s">
        <v>80</v>
      </c>
      <c r="AC933" t="s">
        <v>54</v>
      </c>
      <c r="AD933" t="s">
        <v>82</v>
      </c>
      <c r="AH933" t="s">
        <v>455</v>
      </c>
    </row>
    <row r="934" spans="1:34" hidden="1" x14ac:dyDescent="0.35">
      <c r="A934" s="1" t="s">
        <v>2737</v>
      </c>
      <c r="B934" t="s">
        <v>1105</v>
      </c>
      <c r="C934" t="s">
        <v>36</v>
      </c>
      <c r="D934">
        <v>24</v>
      </c>
      <c r="E934">
        <v>45941</v>
      </c>
      <c r="F934" t="s">
        <v>2344</v>
      </c>
      <c r="G934" t="s">
        <v>1399</v>
      </c>
      <c r="H934" t="s">
        <v>39</v>
      </c>
      <c r="I934" t="s">
        <v>40</v>
      </c>
      <c r="K934" t="s">
        <v>39</v>
      </c>
      <c r="M934" t="s">
        <v>41</v>
      </c>
      <c r="N934" t="s">
        <v>42</v>
      </c>
      <c r="AC934" t="s">
        <v>54</v>
      </c>
      <c r="AH934" t="s">
        <v>1106</v>
      </c>
    </row>
    <row r="935" spans="1:34" hidden="1" x14ac:dyDescent="0.35">
      <c r="A935" t="s">
        <v>2738</v>
      </c>
      <c r="B935" t="s">
        <v>1281</v>
      </c>
      <c r="C935" t="s">
        <v>62</v>
      </c>
      <c r="D935">
        <v>4206</v>
      </c>
      <c r="E935">
        <v>3709433</v>
      </c>
      <c r="F935" t="s">
        <v>323</v>
      </c>
      <c r="G935" t="s">
        <v>314</v>
      </c>
      <c r="H935" t="s">
        <v>315</v>
      </c>
      <c r="I935" t="s">
        <v>316</v>
      </c>
      <c r="K935" t="s">
        <v>317</v>
      </c>
      <c r="M935" t="s">
        <v>324</v>
      </c>
      <c r="N935" t="s">
        <v>69</v>
      </c>
      <c r="AH935" t="s">
        <v>1282</v>
      </c>
    </row>
    <row r="936" spans="1:34" hidden="1" x14ac:dyDescent="0.35">
      <c r="A936" t="s">
        <v>2739</v>
      </c>
      <c r="B936" t="s">
        <v>545</v>
      </c>
      <c r="C936" t="s">
        <v>62</v>
      </c>
      <c r="D936">
        <v>48</v>
      </c>
      <c r="E936">
        <v>29578</v>
      </c>
      <c r="F936" t="s">
        <v>527</v>
      </c>
      <c r="G936" t="s">
        <v>528</v>
      </c>
      <c r="H936" t="s">
        <v>349</v>
      </c>
      <c r="I936" t="s">
        <v>350</v>
      </c>
      <c r="K936" t="s">
        <v>529</v>
      </c>
      <c r="L936" t="s">
        <v>49</v>
      </c>
      <c r="M936" t="s">
        <v>98</v>
      </c>
      <c r="N936" t="s">
        <v>69</v>
      </c>
      <c r="O936" t="s">
        <v>222</v>
      </c>
      <c r="X936" t="s">
        <v>736</v>
      </c>
      <c r="AC936" t="s">
        <v>54</v>
      </c>
      <c r="AH936" t="s">
        <v>531</v>
      </c>
    </row>
    <row r="937" spans="1:34" hidden="1" x14ac:dyDescent="0.35">
      <c r="A937" t="s">
        <v>2740</v>
      </c>
      <c r="B937" t="s">
        <v>2741</v>
      </c>
      <c r="C937" t="s">
        <v>202</v>
      </c>
      <c r="D937">
        <v>21</v>
      </c>
      <c r="E937">
        <v>20882</v>
      </c>
      <c r="F937" t="s">
        <v>203</v>
      </c>
      <c r="G937" t="s">
        <v>204</v>
      </c>
      <c r="H937" t="s">
        <v>205</v>
      </c>
      <c r="I937" t="s">
        <v>206</v>
      </c>
      <c r="K937" t="s">
        <v>207</v>
      </c>
      <c r="M937" t="s">
        <v>208</v>
      </c>
      <c r="N937" t="s">
        <v>209</v>
      </c>
      <c r="S937" t="s">
        <v>210</v>
      </c>
      <c r="AC937" t="s">
        <v>54</v>
      </c>
    </row>
    <row r="938" spans="1:34" hidden="1" x14ac:dyDescent="0.35">
      <c r="A938" t="s">
        <v>2742</v>
      </c>
      <c r="B938" t="s">
        <v>2743</v>
      </c>
      <c r="C938" t="s">
        <v>36</v>
      </c>
      <c r="D938">
        <v>147</v>
      </c>
      <c r="E938">
        <v>308299</v>
      </c>
      <c r="F938" t="s">
        <v>1556</v>
      </c>
      <c r="G938" t="s">
        <v>1557</v>
      </c>
      <c r="H938" t="s">
        <v>727</v>
      </c>
      <c r="I938" t="s">
        <v>728</v>
      </c>
      <c r="J938" t="s">
        <v>729</v>
      </c>
      <c r="K938" t="s">
        <v>730</v>
      </c>
      <c r="N938" t="s">
        <v>731</v>
      </c>
      <c r="AC938" t="s">
        <v>54</v>
      </c>
      <c r="AD938" t="s">
        <v>605</v>
      </c>
      <c r="AH938" t="s">
        <v>2744</v>
      </c>
    </row>
    <row r="939" spans="1:34" hidden="1" x14ac:dyDescent="0.35">
      <c r="A939" t="s">
        <v>2745</v>
      </c>
      <c r="B939" t="s">
        <v>1072</v>
      </c>
      <c r="C939" t="s">
        <v>62</v>
      </c>
      <c r="D939">
        <v>196</v>
      </c>
      <c r="E939">
        <v>88817</v>
      </c>
      <c r="F939" t="s">
        <v>527</v>
      </c>
      <c r="G939" t="s">
        <v>528</v>
      </c>
      <c r="H939" t="s">
        <v>349</v>
      </c>
      <c r="I939" t="s">
        <v>350</v>
      </c>
      <c r="K939" t="s">
        <v>529</v>
      </c>
      <c r="L939" t="s">
        <v>49</v>
      </c>
      <c r="M939" t="s">
        <v>98</v>
      </c>
      <c r="N939" t="s">
        <v>69</v>
      </c>
      <c r="S939" t="s">
        <v>530</v>
      </c>
      <c r="AC939" t="s">
        <v>54</v>
      </c>
      <c r="AH939" t="s">
        <v>531</v>
      </c>
    </row>
    <row r="940" spans="1:34" hidden="1" x14ac:dyDescent="0.35">
      <c r="A940" t="s">
        <v>2746</v>
      </c>
      <c r="B940" t="s">
        <v>999</v>
      </c>
      <c r="C940" t="s">
        <v>36</v>
      </c>
      <c r="D940">
        <v>31</v>
      </c>
      <c r="E940">
        <v>55612</v>
      </c>
      <c r="F940" t="s">
        <v>37</v>
      </c>
      <c r="G940" t="s">
        <v>38</v>
      </c>
      <c r="H940" t="s">
        <v>39</v>
      </c>
      <c r="I940" t="s">
        <v>40</v>
      </c>
      <c r="K940" t="s">
        <v>39</v>
      </c>
      <c r="M940" t="s">
        <v>41</v>
      </c>
      <c r="N940" t="s">
        <v>42</v>
      </c>
      <c r="AH940" t="s">
        <v>43</v>
      </c>
    </row>
    <row r="941" spans="1:34" hidden="1" x14ac:dyDescent="0.35">
      <c r="A941" t="s">
        <v>2747</v>
      </c>
      <c r="B941" t="s">
        <v>2748</v>
      </c>
      <c r="C941" t="s">
        <v>62</v>
      </c>
      <c r="D941">
        <v>89</v>
      </c>
      <c r="E941">
        <v>50282</v>
      </c>
      <c r="F941" t="s">
        <v>2749</v>
      </c>
      <c r="H941" t="s">
        <v>560</v>
      </c>
      <c r="I941" t="s">
        <v>97</v>
      </c>
      <c r="J941" t="s">
        <v>1488</v>
      </c>
      <c r="K941" t="s">
        <v>560</v>
      </c>
      <c r="N941" t="s">
        <v>69</v>
      </c>
    </row>
    <row r="942" spans="1:34" hidden="1" x14ac:dyDescent="0.35">
      <c r="A942" t="s">
        <v>2750</v>
      </c>
      <c r="B942" t="s">
        <v>147</v>
      </c>
      <c r="C942" t="s">
        <v>36</v>
      </c>
      <c r="D942">
        <v>0</v>
      </c>
      <c r="E942">
        <v>735</v>
      </c>
      <c r="F942" t="s">
        <v>116</v>
      </c>
      <c r="H942" t="s">
        <v>39</v>
      </c>
      <c r="I942" t="s">
        <v>40</v>
      </c>
      <c r="K942" t="s">
        <v>39</v>
      </c>
      <c r="M942" t="s">
        <v>41</v>
      </c>
      <c r="N942" t="s">
        <v>42</v>
      </c>
      <c r="O942" t="s">
        <v>480</v>
      </c>
      <c r="AC942" t="s">
        <v>54</v>
      </c>
      <c r="AH942" t="s">
        <v>43</v>
      </c>
    </row>
    <row r="943" spans="1:34" hidden="1" x14ac:dyDescent="0.35">
      <c r="A943" t="s">
        <v>2751</v>
      </c>
      <c r="B943" t="s">
        <v>2752</v>
      </c>
      <c r="C943" t="s">
        <v>62</v>
      </c>
      <c r="D943">
        <v>211</v>
      </c>
      <c r="E943">
        <v>92116</v>
      </c>
      <c r="F943" t="s">
        <v>709</v>
      </c>
      <c r="G943" t="s">
        <v>710</v>
      </c>
      <c r="H943" t="s">
        <v>711</v>
      </c>
      <c r="I943" t="s">
        <v>712</v>
      </c>
      <c r="K943" t="s">
        <v>713</v>
      </c>
      <c r="M943" t="s">
        <v>537</v>
      </c>
      <c r="N943" t="s">
        <v>69</v>
      </c>
      <c r="O943" t="s">
        <v>714</v>
      </c>
      <c r="AC943" t="s">
        <v>54</v>
      </c>
      <c r="AD943" t="s">
        <v>82</v>
      </c>
      <c r="AH943" t="s">
        <v>715</v>
      </c>
    </row>
    <row r="944" spans="1:34" hidden="1" x14ac:dyDescent="0.35">
      <c r="A944" t="s">
        <v>2753</v>
      </c>
      <c r="B944" t="s">
        <v>790</v>
      </c>
      <c r="C944" t="s">
        <v>62</v>
      </c>
      <c r="D944">
        <v>248</v>
      </c>
      <c r="E944">
        <v>68559</v>
      </c>
      <c r="F944" t="s">
        <v>791</v>
      </c>
      <c r="G944" t="s">
        <v>2754</v>
      </c>
      <c r="H944" t="s">
        <v>792</v>
      </c>
      <c r="I944" t="s">
        <v>793</v>
      </c>
      <c r="K944" t="s">
        <v>794</v>
      </c>
      <c r="M944" t="s">
        <v>254</v>
      </c>
      <c r="N944" t="s">
        <v>69</v>
      </c>
      <c r="S944" t="s">
        <v>2755</v>
      </c>
      <c r="AC944" t="s">
        <v>54</v>
      </c>
      <c r="AD944" t="s">
        <v>82</v>
      </c>
    </row>
    <row r="945" spans="1:34" hidden="1" x14ac:dyDescent="0.35">
      <c r="A945" t="s">
        <v>2756</v>
      </c>
      <c r="B945" t="s">
        <v>575</v>
      </c>
      <c r="C945" t="s">
        <v>62</v>
      </c>
      <c r="D945">
        <v>6803</v>
      </c>
      <c r="E945">
        <v>713112</v>
      </c>
      <c r="F945" t="s">
        <v>323</v>
      </c>
      <c r="G945" t="s">
        <v>314</v>
      </c>
      <c r="H945" t="s">
        <v>315</v>
      </c>
      <c r="I945" t="s">
        <v>316</v>
      </c>
      <c r="K945" t="s">
        <v>317</v>
      </c>
      <c r="M945" t="s">
        <v>324</v>
      </c>
      <c r="N945" t="s">
        <v>69</v>
      </c>
      <c r="AH945" t="s">
        <v>576</v>
      </c>
    </row>
    <row r="946" spans="1:34" hidden="1" x14ac:dyDescent="0.35">
      <c r="A946" t="s">
        <v>2757</v>
      </c>
      <c r="B946" t="s">
        <v>877</v>
      </c>
      <c r="C946" t="s">
        <v>62</v>
      </c>
      <c r="D946">
        <v>6802</v>
      </c>
      <c r="E946">
        <v>712815</v>
      </c>
      <c r="F946" t="s">
        <v>323</v>
      </c>
      <c r="G946" t="s">
        <v>314</v>
      </c>
      <c r="H946" t="s">
        <v>315</v>
      </c>
      <c r="I946" t="s">
        <v>316</v>
      </c>
      <c r="K946" t="s">
        <v>317</v>
      </c>
      <c r="M946" t="s">
        <v>324</v>
      </c>
      <c r="N946" t="s">
        <v>69</v>
      </c>
      <c r="AH946" t="s">
        <v>878</v>
      </c>
    </row>
    <row r="947" spans="1:34" hidden="1" x14ac:dyDescent="0.35">
      <c r="A947" t="s">
        <v>2758</v>
      </c>
      <c r="B947" t="s">
        <v>420</v>
      </c>
      <c r="C947" t="s">
        <v>62</v>
      </c>
      <c r="D947">
        <v>177</v>
      </c>
      <c r="E947">
        <v>161470</v>
      </c>
      <c r="F947" t="s">
        <v>120</v>
      </c>
      <c r="G947" t="s">
        <v>121</v>
      </c>
      <c r="H947" t="s">
        <v>122</v>
      </c>
      <c r="I947" t="s">
        <v>123</v>
      </c>
      <c r="K947" t="s">
        <v>124</v>
      </c>
      <c r="M947" t="s">
        <v>125</v>
      </c>
      <c r="N947" t="s">
        <v>69</v>
      </c>
      <c r="AH947" t="s">
        <v>2759</v>
      </c>
    </row>
    <row r="948" spans="1:34" hidden="1" x14ac:dyDescent="0.35">
      <c r="A948" t="s">
        <v>2760</v>
      </c>
      <c r="B948" t="s">
        <v>482</v>
      </c>
      <c r="C948" t="s">
        <v>62</v>
      </c>
      <c r="D948">
        <v>6793</v>
      </c>
      <c r="E948">
        <v>711581</v>
      </c>
      <c r="F948" t="s">
        <v>323</v>
      </c>
      <c r="G948" t="s">
        <v>314</v>
      </c>
      <c r="H948" t="s">
        <v>315</v>
      </c>
      <c r="I948" t="s">
        <v>316</v>
      </c>
      <c r="K948" t="s">
        <v>317</v>
      </c>
      <c r="M948" t="s">
        <v>324</v>
      </c>
      <c r="N948" t="s">
        <v>69</v>
      </c>
      <c r="AH948" t="s">
        <v>483</v>
      </c>
    </row>
    <row r="949" spans="1:34" hidden="1" x14ac:dyDescent="0.35">
      <c r="A949" t="s">
        <v>2761</v>
      </c>
      <c r="B949" t="s">
        <v>734</v>
      </c>
      <c r="C949" t="s">
        <v>36</v>
      </c>
      <c r="D949">
        <v>0</v>
      </c>
      <c r="E949">
        <v>750</v>
      </c>
      <c r="F949" t="s">
        <v>116</v>
      </c>
      <c r="H949" t="s">
        <v>39</v>
      </c>
      <c r="I949" t="s">
        <v>40</v>
      </c>
      <c r="K949" t="s">
        <v>39</v>
      </c>
      <c r="M949" t="s">
        <v>41</v>
      </c>
      <c r="N949" t="s">
        <v>42</v>
      </c>
      <c r="O949" t="s">
        <v>480</v>
      </c>
      <c r="AC949" t="s">
        <v>54</v>
      </c>
      <c r="AH949" t="s">
        <v>43</v>
      </c>
    </row>
    <row r="950" spans="1:34" hidden="1" x14ac:dyDescent="0.35">
      <c r="A950" t="s">
        <v>2762</v>
      </c>
      <c r="B950" t="s">
        <v>2304</v>
      </c>
      <c r="C950" t="s">
        <v>36</v>
      </c>
      <c r="D950">
        <v>0</v>
      </c>
      <c r="E950">
        <v>982</v>
      </c>
      <c r="F950" t="s">
        <v>116</v>
      </c>
      <c r="H950" t="s">
        <v>39</v>
      </c>
      <c r="I950" t="s">
        <v>40</v>
      </c>
      <c r="K950" t="s">
        <v>39</v>
      </c>
      <c r="M950" t="s">
        <v>41</v>
      </c>
      <c r="N950" t="s">
        <v>42</v>
      </c>
      <c r="O950" t="s">
        <v>480</v>
      </c>
      <c r="AC950" t="s">
        <v>54</v>
      </c>
      <c r="AH950" t="s">
        <v>43</v>
      </c>
    </row>
    <row r="951" spans="1:34" hidden="1" x14ac:dyDescent="0.35">
      <c r="A951" s="1" t="s">
        <v>2763</v>
      </c>
      <c r="B951" t="s">
        <v>2764</v>
      </c>
      <c r="C951" t="s">
        <v>62</v>
      </c>
      <c r="D951">
        <v>0</v>
      </c>
      <c r="E951">
        <v>11</v>
      </c>
      <c r="F951" t="s">
        <v>2765</v>
      </c>
      <c r="G951" t="s">
        <v>1438</v>
      </c>
      <c r="H951" t="s">
        <v>2766</v>
      </c>
      <c r="I951" t="s">
        <v>2137</v>
      </c>
      <c r="J951" t="s">
        <v>2767</v>
      </c>
      <c r="K951" t="s">
        <v>2766</v>
      </c>
      <c r="M951" t="s">
        <v>98</v>
      </c>
      <c r="N951" t="s">
        <v>69</v>
      </c>
      <c r="S951" t="s">
        <v>2139</v>
      </c>
      <c r="AC951" t="s">
        <v>54</v>
      </c>
      <c r="AD951" t="s">
        <v>82</v>
      </c>
    </row>
    <row r="952" spans="1:34" hidden="1" x14ac:dyDescent="0.35">
      <c r="A952" t="s">
        <v>2768</v>
      </c>
      <c r="B952" t="s">
        <v>1154</v>
      </c>
      <c r="C952" t="s">
        <v>62</v>
      </c>
      <c r="D952">
        <v>53</v>
      </c>
      <c r="E952">
        <v>19480</v>
      </c>
      <c r="F952" t="s">
        <v>2769</v>
      </c>
      <c r="G952" t="s">
        <v>1156</v>
      </c>
      <c r="H952" t="s">
        <v>1157</v>
      </c>
      <c r="I952" t="s">
        <v>1158</v>
      </c>
      <c r="J952" t="s">
        <v>1159</v>
      </c>
      <c r="K952" t="s">
        <v>1160</v>
      </c>
      <c r="N952" t="s">
        <v>69</v>
      </c>
      <c r="O952" t="s">
        <v>343</v>
      </c>
    </row>
    <row r="953" spans="1:34" hidden="1" x14ac:dyDescent="0.35">
      <c r="A953" t="s">
        <v>2770</v>
      </c>
      <c r="B953" t="s">
        <v>2192</v>
      </c>
      <c r="C953" t="s">
        <v>73</v>
      </c>
      <c r="D953">
        <v>24</v>
      </c>
      <c r="E953">
        <v>15769</v>
      </c>
      <c r="F953" t="s">
        <v>458</v>
      </c>
      <c r="G953" t="s">
        <v>459</v>
      </c>
      <c r="H953" t="s">
        <v>460</v>
      </c>
      <c r="I953" t="s">
        <v>461</v>
      </c>
      <c r="K953" t="s">
        <v>462</v>
      </c>
      <c r="M953" t="s">
        <v>98</v>
      </c>
      <c r="N953" t="s">
        <v>80</v>
      </c>
      <c r="AD953" t="s">
        <v>82</v>
      </c>
      <c r="AH953" t="s">
        <v>463</v>
      </c>
    </row>
    <row r="954" spans="1:34" hidden="1" x14ac:dyDescent="0.35">
      <c r="A954" t="s">
        <v>2771</v>
      </c>
      <c r="B954" t="s">
        <v>2772</v>
      </c>
      <c r="C954" t="s">
        <v>202</v>
      </c>
      <c r="D954">
        <v>87</v>
      </c>
      <c r="E954">
        <v>91581</v>
      </c>
      <c r="F954" t="s">
        <v>203</v>
      </c>
      <c r="G954" t="s">
        <v>204</v>
      </c>
      <c r="H954" t="s">
        <v>205</v>
      </c>
      <c r="I954" t="s">
        <v>206</v>
      </c>
      <c r="K954" t="s">
        <v>207</v>
      </c>
      <c r="M954" t="s">
        <v>208</v>
      </c>
      <c r="N954" t="s">
        <v>209</v>
      </c>
      <c r="S954" t="s">
        <v>210</v>
      </c>
      <c r="AC954" t="s">
        <v>54</v>
      </c>
    </row>
    <row r="955" spans="1:34" x14ac:dyDescent="0.35">
      <c r="A955" t="s">
        <v>2773</v>
      </c>
      <c r="B955" t="s">
        <v>1560</v>
      </c>
      <c r="C955" t="s">
        <v>62</v>
      </c>
      <c r="D955">
        <v>494</v>
      </c>
      <c r="E955">
        <v>282465</v>
      </c>
      <c r="F955" t="s">
        <v>105</v>
      </c>
      <c r="G955" t="s">
        <v>671</v>
      </c>
      <c r="H955" t="s">
        <v>107</v>
      </c>
      <c r="I955" t="s">
        <v>108</v>
      </c>
      <c r="J955" t="s">
        <v>109</v>
      </c>
      <c r="K955" t="s">
        <v>107</v>
      </c>
      <c r="M955" t="s">
        <v>98</v>
      </c>
      <c r="N955" t="s">
        <v>69</v>
      </c>
      <c r="O955" t="s">
        <v>672</v>
      </c>
      <c r="AH955" t="s">
        <v>1561</v>
      </c>
    </row>
    <row r="956" spans="1:34" hidden="1" x14ac:dyDescent="0.35">
      <c r="A956" t="s">
        <v>2774</v>
      </c>
      <c r="B956" t="s">
        <v>1947</v>
      </c>
      <c r="C956" t="s">
        <v>62</v>
      </c>
      <c r="D956">
        <v>936</v>
      </c>
      <c r="E956">
        <v>466961</v>
      </c>
      <c r="F956" t="s">
        <v>499</v>
      </c>
      <c r="G956" t="s">
        <v>121</v>
      </c>
      <c r="H956" t="s">
        <v>243</v>
      </c>
      <c r="I956" t="s">
        <v>244</v>
      </c>
      <c r="K956" t="s">
        <v>245</v>
      </c>
      <c r="M956" t="s">
        <v>68</v>
      </c>
      <c r="N956" t="s">
        <v>69</v>
      </c>
      <c r="O956" t="s">
        <v>246</v>
      </c>
      <c r="AC956" t="s">
        <v>54</v>
      </c>
      <c r="AH956" t="s">
        <v>1948</v>
      </c>
    </row>
    <row r="957" spans="1:34" hidden="1" x14ac:dyDescent="0.35">
      <c r="A957" t="s">
        <v>2775</v>
      </c>
      <c r="B957" t="s">
        <v>877</v>
      </c>
      <c r="C957" t="s">
        <v>62</v>
      </c>
      <c r="D957">
        <v>6837</v>
      </c>
      <c r="E957">
        <v>716267</v>
      </c>
      <c r="F957" t="s">
        <v>323</v>
      </c>
      <c r="G957" t="s">
        <v>314</v>
      </c>
      <c r="H957" t="s">
        <v>315</v>
      </c>
      <c r="I957" t="s">
        <v>316</v>
      </c>
      <c r="K957" t="s">
        <v>317</v>
      </c>
      <c r="M957" t="s">
        <v>324</v>
      </c>
      <c r="N957" t="s">
        <v>69</v>
      </c>
      <c r="AH957" t="s">
        <v>878</v>
      </c>
    </row>
    <row r="958" spans="1:34" hidden="1" x14ac:dyDescent="0.35">
      <c r="A958" t="s">
        <v>2776</v>
      </c>
      <c r="B958" t="s">
        <v>2777</v>
      </c>
      <c r="C958" t="s">
        <v>62</v>
      </c>
      <c r="D958">
        <v>837</v>
      </c>
      <c r="E958">
        <v>94631</v>
      </c>
      <c r="F958" t="s">
        <v>2778</v>
      </c>
      <c r="G958" t="s">
        <v>314</v>
      </c>
      <c r="H958" t="s">
        <v>1893</v>
      </c>
      <c r="I958" t="s">
        <v>1894</v>
      </c>
      <c r="J958" t="s">
        <v>2779</v>
      </c>
      <c r="K958" t="s">
        <v>1896</v>
      </c>
      <c r="M958" t="s">
        <v>2780</v>
      </c>
      <c r="N958" t="s">
        <v>69</v>
      </c>
      <c r="AC958" t="s">
        <v>54</v>
      </c>
      <c r="AH958" t="s">
        <v>2781</v>
      </c>
    </row>
    <row r="959" spans="1:34" hidden="1" x14ac:dyDescent="0.35">
      <c r="A959" t="s">
        <v>2782</v>
      </c>
      <c r="B959" t="s">
        <v>1673</v>
      </c>
      <c r="C959" t="s">
        <v>62</v>
      </c>
      <c r="D959">
        <v>931</v>
      </c>
      <c r="E959">
        <v>97524</v>
      </c>
      <c r="F959" t="s">
        <v>499</v>
      </c>
      <c r="G959" t="s">
        <v>121</v>
      </c>
      <c r="H959" t="s">
        <v>243</v>
      </c>
      <c r="I959" t="s">
        <v>244</v>
      </c>
      <c r="K959" t="s">
        <v>245</v>
      </c>
      <c r="M959" t="s">
        <v>68</v>
      </c>
      <c r="N959" t="s">
        <v>69</v>
      </c>
      <c r="O959" t="s">
        <v>246</v>
      </c>
      <c r="AC959" t="s">
        <v>54</v>
      </c>
      <c r="AH959" t="s">
        <v>1674</v>
      </c>
    </row>
    <row r="960" spans="1:34" hidden="1" x14ac:dyDescent="0.35">
      <c r="A960" t="s">
        <v>2783</v>
      </c>
      <c r="B960" t="s">
        <v>2784</v>
      </c>
      <c r="C960" t="s">
        <v>62</v>
      </c>
      <c r="D960">
        <v>8890</v>
      </c>
      <c r="E960">
        <v>8623060</v>
      </c>
      <c r="F960" t="s">
        <v>2785</v>
      </c>
      <c r="H960" t="s">
        <v>176</v>
      </c>
      <c r="I960" t="s">
        <v>177</v>
      </c>
      <c r="J960" t="s">
        <v>178</v>
      </c>
      <c r="K960" t="s">
        <v>179</v>
      </c>
      <c r="N960" t="s">
        <v>69</v>
      </c>
      <c r="AC960" t="s">
        <v>54</v>
      </c>
      <c r="AH960" t="s">
        <v>181</v>
      </c>
    </row>
    <row r="961" spans="1:34" hidden="1" x14ac:dyDescent="0.35">
      <c r="A961" t="s">
        <v>2786</v>
      </c>
      <c r="B961" t="s">
        <v>2787</v>
      </c>
      <c r="C961" t="s">
        <v>62</v>
      </c>
      <c r="D961">
        <v>27</v>
      </c>
      <c r="E961">
        <v>27500</v>
      </c>
      <c r="F961" t="s">
        <v>2788</v>
      </c>
      <c r="H961" t="s">
        <v>176</v>
      </c>
      <c r="I961" t="s">
        <v>177</v>
      </c>
      <c r="J961" t="s">
        <v>178</v>
      </c>
      <c r="K961" t="s">
        <v>179</v>
      </c>
      <c r="N961" t="s">
        <v>69</v>
      </c>
      <c r="P961" t="s">
        <v>180</v>
      </c>
      <c r="AD961" t="s">
        <v>82</v>
      </c>
      <c r="AH961" t="s">
        <v>2789</v>
      </c>
    </row>
    <row r="962" spans="1:34" hidden="1" x14ac:dyDescent="0.35">
      <c r="A962" t="s">
        <v>2790</v>
      </c>
      <c r="B962" t="s">
        <v>224</v>
      </c>
      <c r="C962" t="s">
        <v>36</v>
      </c>
      <c r="D962">
        <v>1</v>
      </c>
      <c r="E962">
        <v>1859</v>
      </c>
      <c r="F962" t="s">
        <v>116</v>
      </c>
      <c r="H962" t="s">
        <v>39</v>
      </c>
      <c r="I962" t="s">
        <v>40</v>
      </c>
      <c r="K962" t="s">
        <v>39</v>
      </c>
      <c r="M962" t="s">
        <v>41</v>
      </c>
      <c r="N962" t="s">
        <v>42</v>
      </c>
      <c r="O962" t="s">
        <v>148</v>
      </c>
      <c r="AC962" t="s">
        <v>54</v>
      </c>
      <c r="AH962" t="s">
        <v>43</v>
      </c>
    </row>
    <row r="963" spans="1:34" hidden="1" x14ac:dyDescent="0.35">
      <c r="A963" t="s">
        <v>2791</v>
      </c>
      <c r="B963" t="s">
        <v>2792</v>
      </c>
      <c r="C963" t="s">
        <v>36</v>
      </c>
      <c r="D963">
        <v>135</v>
      </c>
      <c r="E963">
        <v>64732</v>
      </c>
      <c r="F963" t="s">
        <v>692</v>
      </c>
      <c r="G963" t="s">
        <v>693</v>
      </c>
      <c r="H963" t="s">
        <v>694</v>
      </c>
      <c r="I963" t="s">
        <v>695</v>
      </c>
      <c r="K963" t="s">
        <v>696</v>
      </c>
      <c r="L963" t="s">
        <v>49</v>
      </c>
      <c r="M963" t="s">
        <v>135</v>
      </c>
      <c r="N963" t="s">
        <v>697</v>
      </c>
      <c r="AC963" t="s">
        <v>54</v>
      </c>
      <c r="AH963" t="s">
        <v>698</v>
      </c>
    </row>
    <row r="964" spans="1:34" hidden="1" x14ac:dyDescent="0.35">
      <c r="A964" t="s">
        <v>2793</v>
      </c>
      <c r="B964" t="s">
        <v>224</v>
      </c>
      <c r="C964" t="s">
        <v>36</v>
      </c>
      <c r="D964">
        <v>0</v>
      </c>
      <c r="E964">
        <v>1334</v>
      </c>
      <c r="F964" t="s">
        <v>116</v>
      </c>
      <c r="H964" t="s">
        <v>39</v>
      </c>
      <c r="I964" t="s">
        <v>40</v>
      </c>
      <c r="K964" t="s">
        <v>39</v>
      </c>
      <c r="M964" t="s">
        <v>41</v>
      </c>
      <c r="N964" t="s">
        <v>42</v>
      </c>
      <c r="O964" t="s">
        <v>227</v>
      </c>
      <c r="AC964" t="s">
        <v>54</v>
      </c>
      <c r="AH964" t="s">
        <v>43</v>
      </c>
    </row>
    <row r="965" spans="1:34" hidden="1" x14ac:dyDescent="0.35">
      <c r="A965" t="s">
        <v>2794</v>
      </c>
      <c r="B965" t="s">
        <v>2795</v>
      </c>
      <c r="C965" t="s">
        <v>62</v>
      </c>
      <c r="D965">
        <v>75</v>
      </c>
      <c r="E965">
        <v>41890</v>
      </c>
      <c r="F965" t="s">
        <v>2796</v>
      </c>
      <c r="H965" t="s">
        <v>176</v>
      </c>
      <c r="I965" t="s">
        <v>177</v>
      </c>
      <c r="K965" t="s">
        <v>179</v>
      </c>
      <c r="N965" t="s">
        <v>69</v>
      </c>
      <c r="P965" t="s">
        <v>1979</v>
      </c>
      <c r="AH965" t="s">
        <v>2797</v>
      </c>
    </row>
    <row r="966" spans="1:34" hidden="1" x14ac:dyDescent="0.35">
      <c r="A966" t="s">
        <v>2798</v>
      </c>
      <c r="B966" t="s">
        <v>2799</v>
      </c>
      <c r="C966" t="s">
        <v>62</v>
      </c>
      <c r="D966">
        <v>146</v>
      </c>
      <c r="E966">
        <v>15768</v>
      </c>
      <c r="F966" t="s">
        <v>1403</v>
      </c>
      <c r="G966" t="s">
        <v>549</v>
      </c>
      <c r="H966" t="s">
        <v>362</v>
      </c>
      <c r="I966" t="s">
        <v>97</v>
      </c>
      <c r="K966" t="s">
        <v>363</v>
      </c>
      <c r="M966" t="s">
        <v>98</v>
      </c>
      <c r="N966" t="s">
        <v>69</v>
      </c>
      <c r="O966" t="s">
        <v>550</v>
      </c>
      <c r="AH966" t="s">
        <v>2800</v>
      </c>
    </row>
    <row r="967" spans="1:34" hidden="1" x14ac:dyDescent="0.35">
      <c r="A967" t="s">
        <v>2801</v>
      </c>
      <c r="B967" t="s">
        <v>1203</v>
      </c>
      <c r="C967" t="s">
        <v>62</v>
      </c>
      <c r="D967">
        <v>32800</v>
      </c>
      <c r="E967">
        <v>3366238</v>
      </c>
      <c r="F967" t="s">
        <v>258</v>
      </c>
      <c r="G967" t="s">
        <v>259</v>
      </c>
      <c r="H967" t="s">
        <v>260</v>
      </c>
      <c r="I967" t="s">
        <v>261</v>
      </c>
      <c r="J967" t="s">
        <v>262</v>
      </c>
      <c r="K967" t="s">
        <v>263</v>
      </c>
      <c r="M967" t="s">
        <v>264</v>
      </c>
      <c r="N967" t="s">
        <v>69</v>
      </c>
      <c r="O967" t="s">
        <v>265</v>
      </c>
      <c r="AC967" t="s">
        <v>54</v>
      </c>
      <c r="AH967" t="s">
        <v>1204</v>
      </c>
    </row>
    <row r="968" spans="1:34" hidden="1" x14ac:dyDescent="0.35">
      <c r="A968" t="s">
        <v>2802</v>
      </c>
      <c r="B968" t="s">
        <v>2803</v>
      </c>
      <c r="C968" t="s">
        <v>36</v>
      </c>
      <c r="D968">
        <v>133</v>
      </c>
      <c r="E968">
        <v>99999</v>
      </c>
      <c r="F968" t="s">
        <v>889</v>
      </c>
      <c r="G968" t="s">
        <v>890</v>
      </c>
      <c r="H968" t="s">
        <v>891</v>
      </c>
      <c r="I968" t="s">
        <v>892</v>
      </c>
      <c r="K968" t="s">
        <v>893</v>
      </c>
      <c r="M968" t="s">
        <v>894</v>
      </c>
      <c r="N968" t="s">
        <v>697</v>
      </c>
      <c r="O968" t="s">
        <v>895</v>
      </c>
      <c r="AC968" t="s">
        <v>54</v>
      </c>
      <c r="AH968" t="s">
        <v>896</v>
      </c>
    </row>
    <row r="969" spans="1:34" x14ac:dyDescent="0.35">
      <c r="A969" t="s">
        <v>2804</v>
      </c>
      <c r="B969" t="s">
        <v>1313</v>
      </c>
      <c r="C969" t="s">
        <v>62</v>
      </c>
      <c r="D969">
        <v>203</v>
      </c>
      <c r="E969">
        <v>146917</v>
      </c>
      <c r="F969" t="s">
        <v>1426</v>
      </c>
      <c r="G969" t="s">
        <v>1427</v>
      </c>
      <c r="H969" t="s">
        <v>107</v>
      </c>
      <c r="I969" t="s">
        <v>108</v>
      </c>
      <c r="J969" t="s">
        <v>109</v>
      </c>
      <c r="K969" t="s">
        <v>107</v>
      </c>
      <c r="M969" t="s">
        <v>110</v>
      </c>
      <c r="N969" t="s">
        <v>69</v>
      </c>
      <c r="O969" t="s">
        <v>1219</v>
      </c>
      <c r="AA969" t="s">
        <v>1428</v>
      </c>
      <c r="AC969" t="s">
        <v>54</v>
      </c>
      <c r="AH969" t="s">
        <v>1314</v>
      </c>
    </row>
    <row r="970" spans="1:34" x14ac:dyDescent="0.35">
      <c r="A970" t="s">
        <v>2805</v>
      </c>
      <c r="B970" t="s">
        <v>1565</v>
      </c>
      <c r="C970" t="s">
        <v>62</v>
      </c>
      <c r="D970">
        <v>6</v>
      </c>
      <c r="E970">
        <v>643</v>
      </c>
      <c r="F970" t="s">
        <v>554</v>
      </c>
      <c r="G970" t="s">
        <v>555</v>
      </c>
      <c r="H970" t="s">
        <v>107</v>
      </c>
      <c r="I970" t="s">
        <v>108</v>
      </c>
      <c r="J970" t="s">
        <v>107</v>
      </c>
      <c r="K970" t="s">
        <v>107</v>
      </c>
      <c r="M970" t="s">
        <v>98</v>
      </c>
      <c r="N970" t="s">
        <v>69</v>
      </c>
      <c r="O970" t="s">
        <v>111</v>
      </c>
      <c r="AH970" t="s">
        <v>1566</v>
      </c>
    </row>
    <row r="971" spans="1:34" hidden="1" x14ac:dyDescent="0.35">
      <c r="A971" t="s">
        <v>2806</v>
      </c>
      <c r="B971" t="s">
        <v>2807</v>
      </c>
      <c r="C971" t="s">
        <v>62</v>
      </c>
      <c r="D971">
        <v>6</v>
      </c>
      <c r="E971">
        <v>2758</v>
      </c>
      <c r="F971" t="s">
        <v>2430</v>
      </c>
      <c r="H971" t="s">
        <v>1690</v>
      </c>
      <c r="I971" t="s">
        <v>97</v>
      </c>
      <c r="K971" t="s">
        <v>1690</v>
      </c>
      <c r="L971" t="s">
        <v>49</v>
      </c>
      <c r="M971" t="s">
        <v>1506</v>
      </c>
      <c r="N971" t="s">
        <v>69</v>
      </c>
      <c r="AA971" t="s">
        <v>2808</v>
      </c>
      <c r="AC971" t="s">
        <v>54</v>
      </c>
      <c r="AD971" t="s">
        <v>82</v>
      </c>
      <c r="AH971" t="s">
        <v>2809</v>
      </c>
    </row>
    <row r="972" spans="1:34" hidden="1" x14ac:dyDescent="0.35">
      <c r="A972" t="s">
        <v>2810</v>
      </c>
      <c r="B972" t="s">
        <v>2559</v>
      </c>
      <c r="C972" t="s">
        <v>73</v>
      </c>
      <c r="D972">
        <v>38</v>
      </c>
      <c r="E972">
        <v>19116</v>
      </c>
      <c r="F972" t="s">
        <v>433</v>
      </c>
      <c r="G972" t="s">
        <v>434</v>
      </c>
      <c r="H972" t="s">
        <v>435</v>
      </c>
      <c r="I972" t="s">
        <v>436</v>
      </c>
      <c r="K972" t="s">
        <v>437</v>
      </c>
      <c r="M972" t="s">
        <v>438</v>
      </c>
      <c r="N972" t="s">
        <v>80</v>
      </c>
      <c r="AC972" t="s">
        <v>54</v>
      </c>
      <c r="AD972" t="s">
        <v>82</v>
      </c>
      <c r="AH972" t="s">
        <v>455</v>
      </c>
    </row>
    <row r="973" spans="1:34" hidden="1" x14ac:dyDescent="0.35">
      <c r="A973" t="s">
        <v>2811</v>
      </c>
      <c r="B973" t="s">
        <v>2812</v>
      </c>
      <c r="C973" t="s">
        <v>62</v>
      </c>
      <c r="D973">
        <v>9220</v>
      </c>
      <c r="E973">
        <v>4414401</v>
      </c>
      <c r="F973" t="s">
        <v>258</v>
      </c>
      <c r="G973" t="s">
        <v>259</v>
      </c>
      <c r="H973" t="s">
        <v>260</v>
      </c>
      <c r="I973" t="s">
        <v>261</v>
      </c>
      <c r="J973" t="s">
        <v>262</v>
      </c>
      <c r="K973" t="s">
        <v>263</v>
      </c>
      <c r="M973" t="s">
        <v>264</v>
      </c>
      <c r="N973" t="s">
        <v>69</v>
      </c>
      <c r="O973" t="s">
        <v>265</v>
      </c>
      <c r="AC973" t="s">
        <v>54</v>
      </c>
      <c r="AH973" t="s">
        <v>266</v>
      </c>
    </row>
    <row r="974" spans="1:34" hidden="1" x14ac:dyDescent="0.35">
      <c r="A974" t="s">
        <v>2813</v>
      </c>
      <c r="B974" t="s">
        <v>1139</v>
      </c>
      <c r="C974" t="s">
        <v>62</v>
      </c>
      <c r="D974">
        <v>448</v>
      </c>
      <c r="E974">
        <v>56298</v>
      </c>
      <c r="F974" t="s">
        <v>787</v>
      </c>
      <c r="G974" t="s">
        <v>361</v>
      </c>
      <c r="H974" t="s">
        <v>476</v>
      </c>
      <c r="I974" t="s">
        <v>97</v>
      </c>
      <c r="K974" t="s">
        <v>476</v>
      </c>
      <c r="M974" t="s">
        <v>98</v>
      </c>
      <c r="N974" t="s">
        <v>69</v>
      </c>
      <c r="O974" t="s">
        <v>343</v>
      </c>
      <c r="AH974" t="s">
        <v>2814</v>
      </c>
    </row>
    <row r="975" spans="1:34" hidden="1" x14ac:dyDescent="0.35">
      <c r="A975" t="s">
        <v>2815</v>
      </c>
      <c r="B975" t="s">
        <v>2816</v>
      </c>
      <c r="C975" t="s">
        <v>62</v>
      </c>
      <c r="D975">
        <v>48</v>
      </c>
      <c r="E975">
        <v>16596</v>
      </c>
      <c r="F975" t="s">
        <v>347</v>
      </c>
      <c r="G975" t="s">
        <v>348</v>
      </c>
      <c r="H975" t="s">
        <v>349</v>
      </c>
      <c r="I975" t="s">
        <v>350</v>
      </c>
      <c r="K975" t="s">
        <v>351</v>
      </c>
      <c r="L975" t="s">
        <v>49</v>
      </c>
      <c r="M975" t="s">
        <v>98</v>
      </c>
      <c r="N975" t="s">
        <v>69</v>
      </c>
      <c r="P975" t="s">
        <v>352</v>
      </c>
      <c r="U975" t="s">
        <v>353</v>
      </c>
      <c r="AC975" t="s">
        <v>54</v>
      </c>
      <c r="AH975" t="s">
        <v>354</v>
      </c>
    </row>
    <row r="976" spans="1:34" hidden="1" x14ac:dyDescent="0.35">
      <c r="A976" t="s">
        <v>2817</v>
      </c>
      <c r="B976" t="s">
        <v>2818</v>
      </c>
      <c r="C976" t="s">
        <v>62</v>
      </c>
      <c r="D976">
        <v>500</v>
      </c>
      <c r="E976">
        <v>320696</v>
      </c>
      <c r="F976" t="s">
        <v>2819</v>
      </c>
      <c r="G976" t="s">
        <v>2820</v>
      </c>
      <c r="H976" t="s">
        <v>2608</v>
      </c>
      <c r="I976" t="s">
        <v>97</v>
      </c>
      <c r="J976" t="s">
        <v>2608</v>
      </c>
      <c r="K976" t="s">
        <v>2608</v>
      </c>
      <c r="M976" t="s">
        <v>2609</v>
      </c>
      <c r="N976" t="s">
        <v>69</v>
      </c>
      <c r="U976" t="s">
        <v>2821</v>
      </c>
      <c r="AA976" t="s">
        <v>2822</v>
      </c>
      <c r="AC976" t="s">
        <v>54</v>
      </c>
      <c r="AD976" t="s">
        <v>82</v>
      </c>
      <c r="AH976" t="s">
        <v>2612</v>
      </c>
    </row>
    <row r="977" spans="1:34" hidden="1" x14ac:dyDescent="0.35">
      <c r="A977" t="s">
        <v>2823</v>
      </c>
      <c r="B977" t="s">
        <v>999</v>
      </c>
      <c r="C977" t="s">
        <v>36</v>
      </c>
      <c r="D977">
        <v>4</v>
      </c>
      <c r="E977">
        <v>7237</v>
      </c>
      <c r="F977" t="s">
        <v>116</v>
      </c>
      <c r="H977" t="s">
        <v>39</v>
      </c>
      <c r="I977" t="s">
        <v>40</v>
      </c>
      <c r="K977" t="s">
        <v>39</v>
      </c>
      <c r="M977" t="s">
        <v>41</v>
      </c>
      <c r="N977" t="s">
        <v>42</v>
      </c>
      <c r="O977" t="s">
        <v>227</v>
      </c>
      <c r="AC977" t="s">
        <v>54</v>
      </c>
      <c r="AH977" t="s">
        <v>43</v>
      </c>
    </row>
    <row r="978" spans="1:34" hidden="1" x14ac:dyDescent="0.35">
      <c r="A978" t="s">
        <v>2824</v>
      </c>
      <c r="B978" t="s">
        <v>2731</v>
      </c>
      <c r="C978" t="s">
        <v>62</v>
      </c>
      <c r="D978">
        <v>935</v>
      </c>
      <c r="E978">
        <v>97854</v>
      </c>
      <c r="F978" t="s">
        <v>499</v>
      </c>
      <c r="G978" t="s">
        <v>121</v>
      </c>
      <c r="H978" t="s">
        <v>243</v>
      </c>
      <c r="I978" t="s">
        <v>244</v>
      </c>
      <c r="K978" t="s">
        <v>245</v>
      </c>
      <c r="M978" t="s">
        <v>68</v>
      </c>
      <c r="N978" t="s">
        <v>69</v>
      </c>
      <c r="O978" t="s">
        <v>246</v>
      </c>
      <c r="AC978" t="s">
        <v>54</v>
      </c>
      <c r="AH978" t="s">
        <v>2732</v>
      </c>
    </row>
    <row r="979" spans="1:34" hidden="1" x14ac:dyDescent="0.35">
      <c r="A979" s="1" t="s">
        <v>2825</v>
      </c>
      <c r="B979" t="s">
        <v>845</v>
      </c>
      <c r="C979" t="s">
        <v>62</v>
      </c>
      <c r="D979">
        <v>35</v>
      </c>
      <c r="E979">
        <v>9331</v>
      </c>
      <c r="F979" t="s">
        <v>475</v>
      </c>
      <c r="G979" t="s">
        <v>361</v>
      </c>
      <c r="H979" t="s">
        <v>476</v>
      </c>
      <c r="I979" t="s">
        <v>97</v>
      </c>
      <c r="K979" t="s">
        <v>476</v>
      </c>
      <c r="M979" t="s">
        <v>98</v>
      </c>
      <c r="N979" t="s">
        <v>69</v>
      </c>
      <c r="O979" t="s">
        <v>343</v>
      </c>
      <c r="AH979" t="s">
        <v>2826</v>
      </c>
    </row>
    <row r="980" spans="1:34" hidden="1" x14ac:dyDescent="0.35">
      <c r="A980" t="s">
        <v>2827</v>
      </c>
      <c r="B980" t="s">
        <v>564</v>
      </c>
      <c r="C980" t="s">
        <v>62</v>
      </c>
      <c r="D980">
        <v>2348</v>
      </c>
      <c r="E980">
        <v>2015621</v>
      </c>
      <c r="F980" t="s">
        <v>323</v>
      </c>
      <c r="G980" t="s">
        <v>314</v>
      </c>
      <c r="H980" t="s">
        <v>315</v>
      </c>
      <c r="I980" t="s">
        <v>316</v>
      </c>
      <c r="K980" t="s">
        <v>317</v>
      </c>
      <c r="M980" t="s">
        <v>324</v>
      </c>
      <c r="N980" t="s">
        <v>69</v>
      </c>
      <c r="AH980" t="s">
        <v>565</v>
      </c>
    </row>
    <row r="981" spans="1:34" hidden="1" x14ac:dyDescent="0.35">
      <c r="A981" t="s">
        <v>2828</v>
      </c>
      <c r="B981" t="s">
        <v>2829</v>
      </c>
      <c r="C981" t="s">
        <v>62</v>
      </c>
      <c r="D981">
        <v>82</v>
      </c>
      <c r="E981">
        <v>52468</v>
      </c>
      <c r="F981" t="s">
        <v>1769</v>
      </c>
      <c r="H981" t="s">
        <v>133</v>
      </c>
      <c r="I981" t="s">
        <v>97</v>
      </c>
      <c r="J981" t="s">
        <v>1770</v>
      </c>
      <c r="K981" t="s">
        <v>133</v>
      </c>
      <c r="L981" t="s">
        <v>134</v>
      </c>
      <c r="M981" t="s">
        <v>438</v>
      </c>
      <c r="N981" t="s">
        <v>69</v>
      </c>
      <c r="O981" t="s">
        <v>1771</v>
      </c>
      <c r="AH981" t="s">
        <v>2830</v>
      </c>
    </row>
    <row r="982" spans="1:34" hidden="1" x14ac:dyDescent="0.35">
      <c r="A982" t="s">
        <v>2831</v>
      </c>
      <c r="B982" t="s">
        <v>1596</v>
      </c>
      <c r="C982" t="s">
        <v>62</v>
      </c>
      <c r="D982">
        <v>149</v>
      </c>
      <c r="E982">
        <v>73321</v>
      </c>
      <c r="F982" t="s">
        <v>527</v>
      </c>
      <c r="G982" t="s">
        <v>528</v>
      </c>
      <c r="H982" t="s">
        <v>349</v>
      </c>
      <c r="I982" t="s">
        <v>350</v>
      </c>
      <c r="K982" t="s">
        <v>529</v>
      </c>
      <c r="L982" t="s">
        <v>49</v>
      </c>
      <c r="M982" t="s">
        <v>98</v>
      </c>
      <c r="N982" t="s">
        <v>69</v>
      </c>
      <c r="S982" t="s">
        <v>530</v>
      </c>
      <c r="AC982" t="s">
        <v>54</v>
      </c>
      <c r="AH982" t="s">
        <v>354</v>
      </c>
    </row>
    <row r="983" spans="1:34" hidden="1" x14ac:dyDescent="0.35">
      <c r="A983" t="s">
        <v>2832</v>
      </c>
      <c r="B983" t="s">
        <v>936</v>
      </c>
      <c r="C983" t="s">
        <v>36</v>
      </c>
      <c r="D983">
        <v>0</v>
      </c>
      <c r="E983">
        <v>1147</v>
      </c>
      <c r="F983" t="s">
        <v>116</v>
      </c>
      <c r="H983" t="s">
        <v>39</v>
      </c>
      <c r="I983" t="s">
        <v>40</v>
      </c>
      <c r="K983" t="s">
        <v>39</v>
      </c>
      <c r="M983" t="s">
        <v>41</v>
      </c>
      <c r="N983" t="s">
        <v>42</v>
      </c>
      <c r="O983" t="s">
        <v>148</v>
      </c>
      <c r="AC983" t="s">
        <v>54</v>
      </c>
      <c r="AH983" t="s">
        <v>43</v>
      </c>
    </row>
    <row r="984" spans="1:34" hidden="1" x14ac:dyDescent="0.35">
      <c r="A984" t="s">
        <v>2833</v>
      </c>
      <c r="B984" t="s">
        <v>1397</v>
      </c>
      <c r="C984" t="s">
        <v>202</v>
      </c>
      <c r="D984">
        <v>2661</v>
      </c>
      <c r="E984">
        <v>395247</v>
      </c>
      <c r="F984" t="s">
        <v>1398</v>
      </c>
      <c r="G984" t="s">
        <v>1399</v>
      </c>
      <c r="H984" t="s">
        <v>1196</v>
      </c>
      <c r="I984" t="s">
        <v>1197</v>
      </c>
      <c r="J984" t="s">
        <v>1198</v>
      </c>
      <c r="K984" t="s">
        <v>1199</v>
      </c>
      <c r="M984" t="s">
        <v>382</v>
      </c>
      <c r="N984" t="s">
        <v>209</v>
      </c>
      <c r="AC984" t="s">
        <v>54</v>
      </c>
      <c r="AH984" t="s">
        <v>2031</v>
      </c>
    </row>
    <row r="985" spans="1:34" hidden="1" x14ac:dyDescent="0.35">
      <c r="A985" t="s">
        <v>2834</v>
      </c>
      <c r="B985" t="s">
        <v>2153</v>
      </c>
      <c r="C985" t="s">
        <v>290</v>
      </c>
      <c r="D985">
        <v>30</v>
      </c>
      <c r="E985">
        <v>4301</v>
      </c>
      <c r="F985" t="s">
        <v>1175</v>
      </c>
      <c r="G985" t="s">
        <v>1940</v>
      </c>
      <c r="H985" t="s">
        <v>394</v>
      </c>
      <c r="I985" t="s">
        <v>395</v>
      </c>
      <c r="J985" t="s">
        <v>396</v>
      </c>
      <c r="K985" t="s">
        <v>396</v>
      </c>
      <c r="M985" t="s">
        <v>1941</v>
      </c>
      <c r="N985" t="s">
        <v>296</v>
      </c>
      <c r="W985" s="2">
        <v>410140124169</v>
      </c>
      <c r="AC985" t="s">
        <v>54</v>
      </c>
      <c r="AH985" t="s">
        <v>2154</v>
      </c>
    </row>
    <row r="986" spans="1:34" hidden="1" x14ac:dyDescent="0.35">
      <c r="A986" t="s">
        <v>2835</v>
      </c>
      <c r="B986" t="s">
        <v>2836</v>
      </c>
      <c r="C986" t="s">
        <v>62</v>
      </c>
      <c r="D986">
        <v>821</v>
      </c>
      <c r="E986">
        <v>679146</v>
      </c>
      <c r="F986" t="s">
        <v>2837</v>
      </c>
      <c r="H986" t="s">
        <v>176</v>
      </c>
      <c r="I986" t="s">
        <v>177</v>
      </c>
      <c r="K986" t="s">
        <v>179</v>
      </c>
      <c r="M986" t="s">
        <v>98</v>
      </c>
      <c r="N986" t="s">
        <v>69</v>
      </c>
      <c r="P986" t="s">
        <v>180</v>
      </c>
      <c r="AH986" t="s">
        <v>181</v>
      </c>
    </row>
    <row r="987" spans="1:34" hidden="1" x14ac:dyDescent="0.35">
      <c r="A987" t="s">
        <v>2838</v>
      </c>
      <c r="B987" t="s">
        <v>2839</v>
      </c>
      <c r="C987" t="s">
        <v>62</v>
      </c>
      <c r="D987">
        <v>41596</v>
      </c>
      <c r="E987">
        <v>4356040</v>
      </c>
      <c r="F987" t="s">
        <v>1182</v>
      </c>
      <c r="G987" t="s">
        <v>1183</v>
      </c>
      <c r="H987" t="s">
        <v>315</v>
      </c>
      <c r="I987" t="s">
        <v>316</v>
      </c>
      <c r="K987" t="s">
        <v>317</v>
      </c>
      <c r="M987" t="s">
        <v>318</v>
      </c>
      <c r="N987" t="s">
        <v>69</v>
      </c>
      <c r="AD987" t="s">
        <v>82</v>
      </c>
      <c r="AH987" t="s">
        <v>1214</v>
      </c>
    </row>
    <row r="988" spans="1:34" hidden="1" x14ac:dyDescent="0.35">
      <c r="A988" t="s">
        <v>2840</v>
      </c>
      <c r="B988" t="s">
        <v>1049</v>
      </c>
      <c r="C988" t="s">
        <v>62</v>
      </c>
      <c r="D988">
        <v>106</v>
      </c>
      <c r="E988">
        <v>36905</v>
      </c>
      <c r="F988" t="s">
        <v>2841</v>
      </c>
      <c r="H988" t="s">
        <v>369</v>
      </c>
      <c r="I988" t="s">
        <v>370</v>
      </c>
      <c r="J988" t="s">
        <v>369</v>
      </c>
      <c r="K988" t="s">
        <v>369</v>
      </c>
      <c r="M988" t="s">
        <v>98</v>
      </c>
      <c r="N988" t="s">
        <v>69</v>
      </c>
      <c r="P988" t="s">
        <v>1051</v>
      </c>
      <c r="AD988" t="s">
        <v>82</v>
      </c>
      <c r="AH988" t="s">
        <v>1052</v>
      </c>
    </row>
    <row r="989" spans="1:34" hidden="1" x14ac:dyDescent="0.35">
      <c r="A989" t="s">
        <v>2842</v>
      </c>
      <c r="B989" t="s">
        <v>2843</v>
      </c>
      <c r="C989" t="s">
        <v>73</v>
      </c>
      <c r="D989">
        <v>1203</v>
      </c>
      <c r="E989">
        <v>967517</v>
      </c>
      <c r="F989" t="s">
        <v>86</v>
      </c>
      <c r="G989" t="s">
        <v>87</v>
      </c>
      <c r="H989" t="s">
        <v>88</v>
      </c>
      <c r="I989" t="s">
        <v>89</v>
      </c>
      <c r="K989" t="s">
        <v>90</v>
      </c>
      <c r="L989" t="s">
        <v>49</v>
      </c>
      <c r="M989" t="s">
        <v>91</v>
      </c>
      <c r="N989" t="s">
        <v>80</v>
      </c>
      <c r="O989" t="s">
        <v>92</v>
      </c>
      <c r="AC989" t="s">
        <v>54</v>
      </c>
      <c r="AD989" t="s">
        <v>82</v>
      </c>
    </row>
    <row r="990" spans="1:34" hidden="1" x14ac:dyDescent="0.35">
      <c r="A990" t="s">
        <v>2844</v>
      </c>
      <c r="B990" t="s">
        <v>1765</v>
      </c>
      <c r="C990" t="s">
        <v>62</v>
      </c>
      <c r="D990">
        <v>84</v>
      </c>
      <c r="E990">
        <v>52390</v>
      </c>
      <c r="F990" t="s">
        <v>442</v>
      </c>
      <c r="G990" t="s">
        <v>443</v>
      </c>
      <c r="H990" t="s">
        <v>167</v>
      </c>
      <c r="I990" t="s">
        <v>97</v>
      </c>
      <c r="K990" t="s">
        <v>168</v>
      </c>
      <c r="N990" t="s">
        <v>69</v>
      </c>
      <c r="O990" t="s">
        <v>169</v>
      </c>
      <c r="AA990" t="s">
        <v>444</v>
      </c>
      <c r="AC990" t="s">
        <v>54</v>
      </c>
      <c r="AH990" t="s">
        <v>172</v>
      </c>
    </row>
    <row r="991" spans="1:34" hidden="1" x14ac:dyDescent="0.35">
      <c r="A991" t="s">
        <v>2845</v>
      </c>
      <c r="B991" t="s">
        <v>2846</v>
      </c>
      <c r="C991" t="s">
        <v>62</v>
      </c>
      <c r="D991">
        <v>171</v>
      </c>
      <c r="E991">
        <v>418233</v>
      </c>
      <c r="F991" t="s">
        <v>2847</v>
      </c>
      <c r="H991" t="s">
        <v>176</v>
      </c>
      <c r="I991" t="s">
        <v>177</v>
      </c>
      <c r="J991" t="s">
        <v>178</v>
      </c>
      <c r="K991" t="s">
        <v>179</v>
      </c>
      <c r="N991" t="s">
        <v>69</v>
      </c>
      <c r="P991" t="s">
        <v>180</v>
      </c>
      <c r="AC991" t="s">
        <v>54</v>
      </c>
      <c r="AH991" t="s">
        <v>181</v>
      </c>
    </row>
    <row r="992" spans="1:34" hidden="1" x14ac:dyDescent="0.35">
      <c r="A992" t="s">
        <v>2848</v>
      </c>
      <c r="B992" t="s">
        <v>2849</v>
      </c>
      <c r="C992" t="s">
        <v>62</v>
      </c>
      <c r="D992">
        <v>274</v>
      </c>
      <c r="E992">
        <v>303183</v>
      </c>
      <c r="F992" t="s">
        <v>2749</v>
      </c>
      <c r="H992" t="s">
        <v>560</v>
      </c>
      <c r="I992" t="s">
        <v>97</v>
      </c>
      <c r="J992" t="s">
        <v>1488</v>
      </c>
      <c r="K992" t="s">
        <v>560</v>
      </c>
      <c r="N992" t="s">
        <v>69</v>
      </c>
    </row>
    <row r="993" spans="1:34" hidden="1" x14ac:dyDescent="0.35">
      <c r="A993" t="s">
        <v>2850</v>
      </c>
      <c r="B993" t="s">
        <v>700</v>
      </c>
      <c r="C993" t="s">
        <v>62</v>
      </c>
      <c r="D993">
        <v>3475</v>
      </c>
      <c r="E993">
        <v>359037</v>
      </c>
      <c r="F993" t="s">
        <v>701</v>
      </c>
      <c r="G993" t="s">
        <v>314</v>
      </c>
      <c r="H993" t="s">
        <v>315</v>
      </c>
      <c r="I993" t="s">
        <v>316</v>
      </c>
      <c r="K993" t="s">
        <v>317</v>
      </c>
      <c r="M993" t="s">
        <v>68</v>
      </c>
      <c r="N993" t="s">
        <v>69</v>
      </c>
      <c r="AD993" t="s">
        <v>82</v>
      </c>
      <c r="AH993" t="s">
        <v>702</v>
      </c>
    </row>
    <row r="994" spans="1:34" hidden="1" x14ac:dyDescent="0.35">
      <c r="A994" t="s">
        <v>2851</v>
      </c>
      <c r="B994" t="s">
        <v>212</v>
      </c>
      <c r="C994" t="s">
        <v>62</v>
      </c>
      <c r="D994">
        <v>307</v>
      </c>
      <c r="E994">
        <v>210862</v>
      </c>
      <c r="F994" t="s">
        <v>421</v>
      </c>
      <c r="G994" t="s">
        <v>422</v>
      </c>
      <c r="H994" t="s">
        <v>122</v>
      </c>
      <c r="I994" t="s">
        <v>123</v>
      </c>
      <c r="K994" t="s">
        <v>124</v>
      </c>
      <c r="M994" t="s">
        <v>125</v>
      </c>
      <c r="N994" t="s">
        <v>69</v>
      </c>
      <c r="AH994" t="s">
        <v>2156</v>
      </c>
    </row>
    <row r="995" spans="1:34" hidden="1" x14ac:dyDescent="0.35">
      <c r="A995" t="s">
        <v>2852</v>
      </c>
      <c r="B995" t="s">
        <v>2853</v>
      </c>
      <c r="C995" t="s">
        <v>36</v>
      </c>
      <c r="D995">
        <v>512</v>
      </c>
      <c r="E995">
        <v>654868</v>
      </c>
      <c r="F995" t="s">
        <v>2854</v>
      </c>
      <c r="G995" t="s">
        <v>2855</v>
      </c>
      <c r="H995" t="s">
        <v>2856</v>
      </c>
      <c r="I995" t="s">
        <v>728</v>
      </c>
      <c r="J995" t="s">
        <v>2856</v>
      </c>
      <c r="K995" t="s">
        <v>2856</v>
      </c>
      <c r="M995" t="s">
        <v>98</v>
      </c>
      <c r="N995" t="s">
        <v>731</v>
      </c>
      <c r="P995" t="s">
        <v>2857</v>
      </c>
      <c r="AA995" t="s">
        <v>2858</v>
      </c>
      <c r="AC995" t="s">
        <v>54</v>
      </c>
      <c r="AD995" t="s">
        <v>2859</v>
      </c>
      <c r="AH995" t="s">
        <v>2860</v>
      </c>
    </row>
    <row r="996" spans="1:34" hidden="1" x14ac:dyDescent="0.35">
      <c r="A996" t="s">
        <v>2861</v>
      </c>
      <c r="B996" t="s">
        <v>2178</v>
      </c>
      <c r="C996" t="s">
        <v>62</v>
      </c>
      <c r="D996">
        <v>698</v>
      </c>
      <c r="E996">
        <v>87630</v>
      </c>
      <c r="F996" t="s">
        <v>360</v>
      </c>
      <c r="G996" t="s">
        <v>361</v>
      </c>
      <c r="H996" t="s">
        <v>362</v>
      </c>
      <c r="I996" t="s">
        <v>97</v>
      </c>
      <c r="K996" t="s">
        <v>363</v>
      </c>
      <c r="M996" t="s">
        <v>98</v>
      </c>
      <c r="N996" t="s">
        <v>69</v>
      </c>
      <c r="O996" t="s">
        <v>343</v>
      </c>
      <c r="AH996" t="s">
        <v>2862</v>
      </c>
    </row>
    <row r="997" spans="1:34" hidden="1" x14ac:dyDescent="0.35">
      <c r="A997" t="s">
        <v>2863</v>
      </c>
      <c r="B997" t="s">
        <v>1093</v>
      </c>
      <c r="C997" t="s">
        <v>62</v>
      </c>
      <c r="D997">
        <v>893</v>
      </c>
      <c r="E997">
        <v>685838</v>
      </c>
      <c r="F997" t="s">
        <v>159</v>
      </c>
      <c r="G997" t="s">
        <v>160</v>
      </c>
      <c r="H997" t="s">
        <v>65</v>
      </c>
      <c r="I997" t="s">
        <v>66</v>
      </c>
      <c r="K997" t="s">
        <v>67</v>
      </c>
      <c r="M997" t="s">
        <v>161</v>
      </c>
      <c r="N997" t="s">
        <v>69</v>
      </c>
      <c r="AH997" t="s">
        <v>1094</v>
      </c>
    </row>
    <row r="998" spans="1:34" hidden="1" x14ac:dyDescent="0.35">
      <c r="A998" t="s">
        <v>2864</v>
      </c>
      <c r="B998" t="s">
        <v>2865</v>
      </c>
      <c r="C998" t="s">
        <v>62</v>
      </c>
      <c r="D998">
        <v>137</v>
      </c>
      <c r="E998">
        <v>59602</v>
      </c>
      <c r="F998" t="s">
        <v>2866</v>
      </c>
      <c r="G998" t="s">
        <v>2867</v>
      </c>
      <c r="H998" t="s">
        <v>1453</v>
      </c>
      <c r="I998" t="s">
        <v>97</v>
      </c>
      <c r="J998" t="s">
        <v>1453</v>
      </c>
      <c r="K998" t="s">
        <v>1453</v>
      </c>
      <c r="M998" t="s">
        <v>342</v>
      </c>
      <c r="N998" t="s">
        <v>69</v>
      </c>
      <c r="W998" s="2">
        <v>7.8521785207852305E+104</v>
      </c>
      <c r="AC998" t="s">
        <v>54</v>
      </c>
      <c r="AH998" t="s">
        <v>1454</v>
      </c>
    </row>
    <row r="999" spans="1:34" hidden="1" x14ac:dyDescent="0.35">
      <c r="A999" t="s">
        <v>2868</v>
      </c>
      <c r="B999" t="s">
        <v>2869</v>
      </c>
      <c r="C999" t="s">
        <v>62</v>
      </c>
      <c r="D999">
        <v>5</v>
      </c>
      <c r="E999">
        <v>2473</v>
      </c>
      <c r="F999" t="s">
        <v>2430</v>
      </c>
      <c r="H999" t="s">
        <v>1690</v>
      </c>
      <c r="I999" t="s">
        <v>97</v>
      </c>
      <c r="K999" t="s">
        <v>1690</v>
      </c>
      <c r="L999" t="s">
        <v>49</v>
      </c>
      <c r="M999" t="s">
        <v>1506</v>
      </c>
      <c r="N999" t="s">
        <v>69</v>
      </c>
      <c r="AA999" t="s">
        <v>2431</v>
      </c>
      <c r="AC999" t="s">
        <v>54</v>
      </c>
      <c r="AD999" t="s">
        <v>82</v>
      </c>
    </row>
    <row r="1000" spans="1:34" hidden="1" x14ac:dyDescent="0.35">
      <c r="A1000" t="s">
        <v>2870</v>
      </c>
      <c r="B1000" t="s">
        <v>2871</v>
      </c>
      <c r="C1000" t="s">
        <v>62</v>
      </c>
      <c r="D1000">
        <v>288</v>
      </c>
      <c r="E1000">
        <v>142569</v>
      </c>
      <c r="F1000" t="s">
        <v>2872</v>
      </c>
      <c r="H1000" t="s">
        <v>176</v>
      </c>
      <c r="I1000" t="s">
        <v>177</v>
      </c>
      <c r="J1000" t="s">
        <v>2873</v>
      </c>
      <c r="K1000" t="s">
        <v>179</v>
      </c>
      <c r="M1000" t="s">
        <v>254</v>
      </c>
      <c r="N1000" t="s">
        <v>69</v>
      </c>
      <c r="P1000" t="s">
        <v>180</v>
      </c>
      <c r="AC1000" t="s">
        <v>54</v>
      </c>
      <c r="AH1000" t="s">
        <v>2637</v>
      </c>
    </row>
    <row r="1001" spans="1:34" x14ac:dyDescent="0.35">
      <c r="A1001" t="s">
        <v>2874</v>
      </c>
      <c r="B1001" t="s">
        <v>1560</v>
      </c>
      <c r="C1001" t="s">
        <v>62</v>
      </c>
      <c r="D1001">
        <v>580</v>
      </c>
      <c r="E1001">
        <v>330353</v>
      </c>
      <c r="F1001" t="s">
        <v>105</v>
      </c>
      <c r="G1001" t="s">
        <v>671</v>
      </c>
      <c r="H1001" t="s">
        <v>107</v>
      </c>
      <c r="I1001" t="s">
        <v>108</v>
      </c>
      <c r="J1001" t="s">
        <v>109</v>
      </c>
      <c r="K1001" t="s">
        <v>107</v>
      </c>
      <c r="M1001" t="s">
        <v>98</v>
      </c>
      <c r="N1001" t="s">
        <v>69</v>
      </c>
      <c r="O1001" t="s">
        <v>672</v>
      </c>
      <c r="AA1001" t="s">
        <v>112</v>
      </c>
      <c r="AC1001" t="s">
        <v>54</v>
      </c>
      <c r="AH1001" t="s">
        <v>1561</v>
      </c>
    </row>
    <row r="1002" spans="1:34" hidden="1" x14ac:dyDescent="0.35">
      <c r="A1002" t="s">
        <v>2875</v>
      </c>
      <c r="B1002" t="s">
        <v>2238</v>
      </c>
      <c r="C1002" t="s">
        <v>62</v>
      </c>
      <c r="D1002">
        <v>42</v>
      </c>
      <c r="E1002">
        <v>36442</v>
      </c>
      <c r="F1002" t="s">
        <v>159</v>
      </c>
      <c r="G1002" t="s">
        <v>160</v>
      </c>
      <c r="H1002" t="s">
        <v>65</v>
      </c>
      <c r="I1002" t="s">
        <v>66</v>
      </c>
      <c r="K1002" t="s">
        <v>67</v>
      </c>
      <c r="M1002" t="s">
        <v>161</v>
      </c>
      <c r="N1002" t="s">
        <v>69</v>
      </c>
      <c r="AH1002" t="s">
        <v>2239</v>
      </c>
    </row>
    <row r="1003" spans="1:34" hidden="1" x14ac:dyDescent="0.35">
      <c r="A1003" t="s">
        <v>2876</v>
      </c>
      <c r="B1003" t="s">
        <v>420</v>
      </c>
      <c r="C1003" t="s">
        <v>62</v>
      </c>
      <c r="D1003">
        <v>2071</v>
      </c>
      <c r="E1003">
        <v>601747</v>
      </c>
      <c r="F1003" t="s">
        <v>120</v>
      </c>
      <c r="G1003" t="s">
        <v>121</v>
      </c>
      <c r="H1003" t="s">
        <v>122</v>
      </c>
      <c r="I1003" t="s">
        <v>123</v>
      </c>
      <c r="K1003" t="s">
        <v>124</v>
      </c>
      <c r="M1003" t="s">
        <v>125</v>
      </c>
      <c r="N1003" t="s">
        <v>69</v>
      </c>
      <c r="AH1003" t="s">
        <v>423</v>
      </c>
    </row>
    <row r="1004" spans="1:34" hidden="1" x14ac:dyDescent="0.35">
      <c r="A1004" t="s">
        <v>2877</v>
      </c>
      <c r="B1004" t="s">
        <v>212</v>
      </c>
      <c r="C1004" t="s">
        <v>62</v>
      </c>
      <c r="D1004">
        <v>3757</v>
      </c>
      <c r="E1004">
        <v>1195732</v>
      </c>
      <c r="F1004" t="s">
        <v>120</v>
      </c>
      <c r="G1004" t="s">
        <v>121</v>
      </c>
      <c r="H1004" t="s">
        <v>122</v>
      </c>
      <c r="I1004" t="s">
        <v>123</v>
      </c>
      <c r="K1004" t="s">
        <v>124</v>
      </c>
      <c r="M1004" t="s">
        <v>125</v>
      </c>
      <c r="N1004" t="s">
        <v>69</v>
      </c>
      <c r="AH1004" t="s">
        <v>1041</v>
      </c>
    </row>
    <row r="1005" spans="1:34" hidden="1" x14ac:dyDescent="0.35">
      <c r="A1005" t="s">
        <v>2878</v>
      </c>
      <c r="B1005" t="s">
        <v>2362</v>
      </c>
      <c r="C1005" t="s">
        <v>36</v>
      </c>
      <c r="D1005">
        <v>222</v>
      </c>
      <c r="E1005">
        <v>1087795</v>
      </c>
      <c r="F1005" t="s">
        <v>2363</v>
      </c>
      <c r="G1005" t="s">
        <v>972</v>
      </c>
      <c r="H1005" t="s">
        <v>601</v>
      </c>
      <c r="I1005" t="s">
        <v>602</v>
      </c>
      <c r="K1005" t="s">
        <v>603</v>
      </c>
      <c r="M1005" t="s">
        <v>318</v>
      </c>
      <c r="N1005" t="s">
        <v>604</v>
      </c>
      <c r="AD1005" t="s">
        <v>605</v>
      </c>
    </row>
    <row r="1006" spans="1:34" hidden="1" x14ac:dyDescent="0.35">
      <c r="A1006" t="s">
        <v>2879</v>
      </c>
      <c r="B1006" t="s">
        <v>2880</v>
      </c>
      <c r="C1006" t="s">
        <v>62</v>
      </c>
      <c r="D1006">
        <v>462</v>
      </c>
      <c r="E1006">
        <v>410885</v>
      </c>
      <c r="F1006" t="s">
        <v>2881</v>
      </c>
      <c r="H1006" t="s">
        <v>176</v>
      </c>
      <c r="I1006" t="s">
        <v>177</v>
      </c>
      <c r="J1006" t="s">
        <v>178</v>
      </c>
      <c r="K1006" t="s">
        <v>179</v>
      </c>
      <c r="M1006" t="s">
        <v>98</v>
      </c>
      <c r="N1006" t="s">
        <v>69</v>
      </c>
      <c r="P1006" t="s">
        <v>180</v>
      </c>
      <c r="AD1006" t="s">
        <v>82</v>
      </c>
      <c r="AH1006" t="s">
        <v>181</v>
      </c>
    </row>
    <row r="1007" spans="1:34" x14ac:dyDescent="0.35">
      <c r="A1007" t="s">
        <v>2882</v>
      </c>
      <c r="B1007" t="s">
        <v>980</v>
      </c>
      <c r="C1007" t="s">
        <v>62</v>
      </c>
      <c r="D1007">
        <v>3</v>
      </c>
      <c r="E1007">
        <v>1816</v>
      </c>
      <c r="F1007" t="s">
        <v>2537</v>
      </c>
      <c r="G1007" t="s">
        <v>2538</v>
      </c>
      <c r="H1007" t="s">
        <v>107</v>
      </c>
      <c r="I1007" t="s">
        <v>108</v>
      </c>
      <c r="J1007" t="s">
        <v>107</v>
      </c>
      <c r="K1007" t="s">
        <v>107</v>
      </c>
      <c r="M1007" t="s">
        <v>98</v>
      </c>
      <c r="N1007" t="s">
        <v>69</v>
      </c>
      <c r="O1007" t="s">
        <v>2539</v>
      </c>
      <c r="AA1007" t="s">
        <v>1220</v>
      </c>
      <c r="AC1007" t="s">
        <v>54</v>
      </c>
      <c r="AH1007" t="s">
        <v>981</v>
      </c>
    </row>
    <row r="1008" spans="1:34" hidden="1" x14ac:dyDescent="0.35">
      <c r="A1008" t="s">
        <v>2883</v>
      </c>
      <c r="B1008" t="s">
        <v>2884</v>
      </c>
      <c r="C1008" t="s">
        <v>62</v>
      </c>
      <c r="D1008">
        <v>2435</v>
      </c>
      <c r="E1008">
        <v>4186900</v>
      </c>
      <c r="F1008" t="s">
        <v>2885</v>
      </c>
      <c r="H1008" t="s">
        <v>176</v>
      </c>
      <c r="I1008" t="s">
        <v>177</v>
      </c>
      <c r="J1008" t="s">
        <v>178</v>
      </c>
      <c r="K1008" t="s">
        <v>179</v>
      </c>
      <c r="N1008" t="s">
        <v>69</v>
      </c>
      <c r="P1008" t="s">
        <v>180</v>
      </c>
      <c r="AC1008" t="s">
        <v>54</v>
      </c>
      <c r="AH1008" t="s">
        <v>1289</v>
      </c>
    </row>
    <row r="1009" spans="1:34" hidden="1" x14ac:dyDescent="0.35">
      <c r="A1009" t="s">
        <v>2886</v>
      </c>
      <c r="B1009" t="s">
        <v>2887</v>
      </c>
      <c r="C1009" t="s">
        <v>62</v>
      </c>
      <c r="D1009">
        <v>97</v>
      </c>
      <c r="E1009">
        <v>43551</v>
      </c>
      <c r="F1009" t="s">
        <v>1337</v>
      </c>
      <c r="G1009" t="s">
        <v>1338</v>
      </c>
      <c r="H1009" t="s">
        <v>1339</v>
      </c>
      <c r="I1009" t="s">
        <v>1340</v>
      </c>
      <c r="K1009" t="s">
        <v>1341</v>
      </c>
      <c r="M1009" t="s">
        <v>1342</v>
      </c>
      <c r="N1009" t="s">
        <v>69</v>
      </c>
      <c r="O1009" t="s">
        <v>1343</v>
      </c>
      <c r="AC1009" t="s">
        <v>54</v>
      </c>
      <c r="AD1009" t="s">
        <v>1344</v>
      </c>
      <c r="AH1009" t="s">
        <v>2888</v>
      </c>
    </row>
    <row r="1010" spans="1:34" hidden="1" x14ac:dyDescent="0.35">
      <c r="A1010" s="1" t="s">
        <v>2889</v>
      </c>
      <c r="B1010" t="s">
        <v>115</v>
      </c>
      <c r="C1010" t="s">
        <v>36</v>
      </c>
      <c r="D1010">
        <v>0</v>
      </c>
      <c r="E1010">
        <v>1654</v>
      </c>
      <c r="F1010" t="s">
        <v>116</v>
      </c>
      <c r="H1010" t="s">
        <v>39</v>
      </c>
      <c r="I1010" t="s">
        <v>40</v>
      </c>
      <c r="K1010" t="s">
        <v>39</v>
      </c>
      <c r="M1010" t="s">
        <v>41</v>
      </c>
      <c r="N1010" t="s">
        <v>42</v>
      </c>
      <c r="O1010" t="s">
        <v>148</v>
      </c>
      <c r="AC1010" t="s">
        <v>54</v>
      </c>
      <c r="AH1010" t="s">
        <v>43</v>
      </c>
    </row>
    <row r="1011" spans="1:34" hidden="1" x14ac:dyDescent="0.35">
      <c r="A1011" t="s">
        <v>2890</v>
      </c>
      <c r="B1011" t="s">
        <v>1228</v>
      </c>
      <c r="C1011" t="s">
        <v>62</v>
      </c>
      <c r="D1011">
        <v>659</v>
      </c>
      <c r="E1011">
        <v>68883</v>
      </c>
      <c r="F1011" t="s">
        <v>960</v>
      </c>
      <c r="G1011" t="s">
        <v>961</v>
      </c>
      <c r="H1011" t="s">
        <v>315</v>
      </c>
      <c r="I1011" t="s">
        <v>316</v>
      </c>
      <c r="K1011" t="s">
        <v>317</v>
      </c>
      <c r="M1011" t="s">
        <v>324</v>
      </c>
      <c r="N1011" t="s">
        <v>69</v>
      </c>
      <c r="AH1011" t="s">
        <v>2323</v>
      </c>
    </row>
    <row r="1012" spans="1:34" hidden="1" x14ac:dyDescent="0.35">
      <c r="A1012" t="s">
        <v>2891</v>
      </c>
      <c r="B1012" t="s">
        <v>1366</v>
      </c>
      <c r="C1012" t="s">
        <v>62</v>
      </c>
      <c r="D1012">
        <v>9472</v>
      </c>
      <c r="E1012">
        <v>4532245</v>
      </c>
      <c r="F1012" t="s">
        <v>258</v>
      </c>
      <c r="G1012" t="s">
        <v>259</v>
      </c>
      <c r="H1012" t="s">
        <v>260</v>
      </c>
      <c r="I1012" t="s">
        <v>261</v>
      </c>
      <c r="J1012" t="s">
        <v>262</v>
      </c>
      <c r="K1012" t="s">
        <v>263</v>
      </c>
      <c r="M1012" t="s">
        <v>264</v>
      </c>
      <c r="N1012" t="s">
        <v>69</v>
      </c>
      <c r="O1012" t="s">
        <v>265</v>
      </c>
      <c r="AC1012" t="s">
        <v>54</v>
      </c>
      <c r="AH1012" t="s">
        <v>1367</v>
      </c>
    </row>
    <row r="1013" spans="1:34" hidden="1" x14ac:dyDescent="0.35">
      <c r="A1013" t="s">
        <v>2892</v>
      </c>
      <c r="B1013" t="s">
        <v>216</v>
      </c>
      <c r="C1013" t="s">
        <v>62</v>
      </c>
      <c r="D1013">
        <v>5000</v>
      </c>
      <c r="E1013">
        <v>7793725</v>
      </c>
      <c r="F1013" t="s">
        <v>2893</v>
      </c>
      <c r="G1013" t="s">
        <v>2894</v>
      </c>
      <c r="H1013" t="s">
        <v>219</v>
      </c>
      <c r="I1013" t="s">
        <v>220</v>
      </c>
      <c r="K1013" t="s">
        <v>221</v>
      </c>
      <c r="M1013" t="s">
        <v>161</v>
      </c>
      <c r="N1013" t="s">
        <v>69</v>
      </c>
      <c r="O1013" t="s">
        <v>222</v>
      </c>
      <c r="AC1013" t="s">
        <v>54</v>
      </c>
    </row>
    <row r="1014" spans="1:34" hidden="1" x14ac:dyDescent="0.35">
      <c r="A1014" t="s">
        <v>2895</v>
      </c>
      <c r="B1014" t="s">
        <v>704</v>
      </c>
      <c r="C1014" t="s">
        <v>62</v>
      </c>
      <c r="D1014">
        <v>2889</v>
      </c>
      <c r="E1014">
        <v>1274876</v>
      </c>
      <c r="F1014" t="s">
        <v>705</v>
      </c>
      <c r="G1014" t="s">
        <v>314</v>
      </c>
      <c r="H1014" t="s">
        <v>315</v>
      </c>
      <c r="I1014" t="s">
        <v>316</v>
      </c>
      <c r="K1014" t="s">
        <v>317</v>
      </c>
      <c r="M1014" t="s">
        <v>68</v>
      </c>
      <c r="N1014" t="s">
        <v>69</v>
      </c>
      <c r="AH1014" t="s">
        <v>706</v>
      </c>
    </row>
    <row r="1015" spans="1:34" hidden="1" x14ac:dyDescent="0.35">
      <c r="A1015" t="s">
        <v>2896</v>
      </c>
      <c r="B1015" t="s">
        <v>2897</v>
      </c>
      <c r="C1015" t="s">
        <v>62</v>
      </c>
      <c r="D1015">
        <v>145</v>
      </c>
      <c r="E1015">
        <v>91604</v>
      </c>
      <c r="F1015" t="s">
        <v>2898</v>
      </c>
      <c r="H1015" t="s">
        <v>133</v>
      </c>
      <c r="I1015" t="s">
        <v>97</v>
      </c>
      <c r="K1015" t="s">
        <v>133</v>
      </c>
      <c r="M1015" t="s">
        <v>438</v>
      </c>
      <c r="N1015" t="s">
        <v>69</v>
      </c>
      <c r="AC1015" t="s">
        <v>54</v>
      </c>
      <c r="AD1015" t="s">
        <v>82</v>
      </c>
      <c r="AH1015" t="s">
        <v>496</v>
      </c>
    </row>
    <row r="1016" spans="1:34" hidden="1" x14ac:dyDescent="0.35">
      <c r="A1016" t="s">
        <v>2899</v>
      </c>
      <c r="B1016" t="s">
        <v>700</v>
      </c>
      <c r="C1016" t="s">
        <v>62</v>
      </c>
      <c r="D1016">
        <v>4103</v>
      </c>
      <c r="E1016">
        <v>1018289</v>
      </c>
      <c r="F1016" t="s">
        <v>1446</v>
      </c>
      <c r="G1016" t="s">
        <v>1183</v>
      </c>
      <c r="H1016" t="s">
        <v>315</v>
      </c>
      <c r="I1016" t="s">
        <v>316</v>
      </c>
      <c r="K1016" t="s">
        <v>317</v>
      </c>
      <c r="M1016" t="s">
        <v>68</v>
      </c>
      <c r="N1016" t="s">
        <v>69</v>
      </c>
      <c r="AH1016" t="s">
        <v>706</v>
      </c>
    </row>
    <row r="1017" spans="1:34" hidden="1" x14ac:dyDescent="0.35">
      <c r="A1017" t="s">
        <v>2900</v>
      </c>
      <c r="B1017" t="s">
        <v>2901</v>
      </c>
      <c r="C1017" t="s">
        <v>62</v>
      </c>
      <c r="D1017">
        <v>63</v>
      </c>
      <c r="E1017">
        <v>23214</v>
      </c>
      <c r="F1017" t="s">
        <v>347</v>
      </c>
      <c r="G1017" t="s">
        <v>348</v>
      </c>
      <c r="H1017" t="s">
        <v>349</v>
      </c>
      <c r="I1017" t="s">
        <v>350</v>
      </c>
      <c r="K1017" t="s">
        <v>351</v>
      </c>
      <c r="L1017" t="s">
        <v>49</v>
      </c>
      <c r="M1017" t="s">
        <v>98</v>
      </c>
      <c r="N1017" t="s">
        <v>69</v>
      </c>
      <c r="P1017" t="s">
        <v>352</v>
      </c>
      <c r="U1017" t="s">
        <v>353</v>
      </c>
      <c r="AC1017" t="s">
        <v>54</v>
      </c>
      <c r="AH1017" t="s">
        <v>354</v>
      </c>
    </row>
    <row r="1018" spans="1:34" hidden="1" x14ac:dyDescent="0.35">
      <c r="A1018" t="s">
        <v>2902</v>
      </c>
      <c r="B1018" t="s">
        <v>2903</v>
      </c>
      <c r="C1018" t="s">
        <v>36</v>
      </c>
      <c r="D1018">
        <v>35</v>
      </c>
      <c r="E1018">
        <v>15425</v>
      </c>
      <c r="F1018" t="s">
        <v>2904</v>
      </c>
      <c r="G1018" t="s">
        <v>2905</v>
      </c>
      <c r="H1018" t="s">
        <v>1707</v>
      </c>
      <c r="I1018" t="s">
        <v>1708</v>
      </c>
      <c r="J1018" t="s">
        <v>2906</v>
      </c>
      <c r="K1018" t="s">
        <v>1710</v>
      </c>
      <c r="M1018" t="s">
        <v>110</v>
      </c>
      <c r="N1018" t="s">
        <v>1711</v>
      </c>
      <c r="W1018" s="2">
        <v>8.5560856148557E+99</v>
      </c>
      <c r="AC1018" t="s">
        <v>54</v>
      </c>
      <c r="AD1018" t="s">
        <v>1320</v>
      </c>
      <c r="AH1018" t="s">
        <v>1713</v>
      </c>
    </row>
    <row r="1019" spans="1:34" x14ac:dyDescent="0.35">
      <c r="A1019" t="s">
        <v>2907</v>
      </c>
      <c r="B1019" t="s">
        <v>755</v>
      </c>
      <c r="C1019" t="s">
        <v>62</v>
      </c>
      <c r="D1019">
        <v>50</v>
      </c>
      <c r="E1019">
        <v>22156</v>
      </c>
      <c r="F1019" t="s">
        <v>105</v>
      </c>
      <c r="G1019" t="s">
        <v>106</v>
      </c>
      <c r="H1019" t="s">
        <v>107</v>
      </c>
      <c r="I1019" t="s">
        <v>108</v>
      </c>
      <c r="J1019" t="s">
        <v>109</v>
      </c>
      <c r="K1019" t="s">
        <v>107</v>
      </c>
      <c r="M1019" t="s">
        <v>110</v>
      </c>
      <c r="N1019" t="s">
        <v>69</v>
      </c>
      <c r="O1019" t="s">
        <v>111</v>
      </c>
      <c r="AA1019" t="s">
        <v>112</v>
      </c>
      <c r="AC1019" t="s">
        <v>54</v>
      </c>
      <c r="AH1019" t="s">
        <v>756</v>
      </c>
    </row>
    <row r="1020" spans="1:34" x14ac:dyDescent="0.35">
      <c r="A1020" t="s">
        <v>2908</v>
      </c>
      <c r="B1020" t="s">
        <v>917</v>
      </c>
      <c r="C1020" t="s">
        <v>62</v>
      </c>
      <c r="D1020">
        <v>4</v>
      </c>
      <c r="E1020">
        <v>445</v>
      </c>
      <c r="F1020" t="s">
        <v>554</v>
      </c>
      <c r="G1020" t="s">
        <v>555</v>
      </c>
      <c r="H1020" t="s">
        <v>107</v>
      </c>
      <c r="I1020" t="s">
        <v>108</v>
      </c>
      <c r="J1020" t="s">
        <v>107</v>
      </c>
      <c r="K1020" t="s">
        <v>107</v>
      </c>
      <c r="M1020" t="s">
        <v>98</v>
      </c>
      <c r="N1020" t="s">
        <v>69</v>
      </c>
      <c r="O1020" t="s">
        <v>111</v>
      </c>
      <c r="AA1020" t="s">
        <v>112</v>
      </c>
      <c r="AC1020" t="s">
        <v>54</v>
      </c>
      <c r="AH1020" t="s">
        <v>918</v>
      </c>
    </row>
    <row r="1021" spans="1:34" hidden="1" x14ac:dyDescent="0.35">
      <c r="A1021" t="s">
        <v>2909</v>
      </c>
      <c r="B1021" t="s">
        <v>650</v>
      </c>
      <c r="C1021" t="s">
        <v>62</v>
      </c>
      <c r="D1021">
        <v>1121</v>
      </c>
      <c r="E1021">
        <v>287613</v>
      </c>
      <c r="F1021" t="s">
        <v>1295</v>
      </c>
      <c r="G1021" t="s">
        <v>160</v>
      </c>
      <c r="H1021" t="s">
        <v>652</v>
      </c>
      <c r="I1021" t="s">
        <v>653</v>
      </c>
      <c r="J1021" t="s">
        <v>654</v>
      </c>
      <c r="K1021" t="s">
        <v>654</v>
      </c>
      <c r="M1021" t="s">
        <v>1296</v>
      </c>
      <c r="N1021" t="s">
        <v>69</v>
      </c>
      <c r="W1021" t="s">
        <v>656</v>
      </c>
      <c r="AC1021" t="s">
        <v>54</v>
      </c>
      <c r="AH1021" t="s">
        <v>657</v>
      </c>
    </row>
    <row r="1022" spans="1:34" x14ac:dyDescent="0.35">
      <c r="A1022" t="s">
        <v>2910</v>
      </c>
      <c r="B1022" t="s">
        <v>899</v>
      </c>
      <c r="C1022" t="s">
        <v>62</v>
      </c>
      <c r="D1022">
        <v>544</v>
      </c>
      <c r="E1022">
        <v>289795</v>
      </c>
      <c r="F1022" t="s">
        <v>105</v>
      </c>
      <c r="G1022" t="s">
        <v>671</v>
      </c>
      <c r="H1022" t="s">
        <v>107</v>
      </c>
      <c r="I1022" t="s">
        <v>108</v>
      </c>
      <c r="J1022" t="s">
        <v>109</v>
      </c>
      <c r="K1022" t="s">
        <v>107</v>
      </c>
      <c r="M1022" t="s">
        <v>98</v>
      </c>
      <c r="N1022" t="s">
        <v>69</v>
      </c>
      <c r="O1022" t="s">
        <v>672</v>
      </c>
      <c r="AH1022" t="s">
        <v>900</v>
      </c>
    </row>
    <row r="1023" spans="1:34" hidden="1" x14ac:dyDescent="0.35">
      <c r="A1023" t="s">
        <v>2911</v>
      </c>
      <c r="B1023" t="s">
        <v>490</v>
      </c>
      <c r="C1023" t="s">
        <v>62</v>
      </c>
      <c r="D1023">
        <v>6867</v>
      </c>
      <c r="E1023">
        <v>3333495</v>
      </c>
      <c r="F1023" t="s">
        <v>277</v>
      </c>
      <c r="G1023" t="s">
        <v>278</v>
      </c>
      <c r="H1023" t="s">
        <v>260</v>
      </c>
      <c r="I1023" t="s">
        <v>261</v>
      </c>
      <c r="J1023" t="s">
        <v>262</v>
      </c>
      <c r="K1023" t="s">
        <v>263</v>
      </c>
      <c r="M1023" t="s">
        <v>264</v>
      </c>
      <c r="N1023" t="s">
        <v>69</v>
      </c>
      <c r="O1023" t="s">
        <v>279</v>
      </c>
      <c r="AA1023" t="s">
        <v>280</v>
      </c>
      <c r="AC1023" t="s">
        <v>54</v>
      </c>
      <c r="AH1023" t="s">
        <v>310</v>
      </c>
    </row>
    <row r="1024" spans="1:34" hidden="1" x14ac:dyDescent="0.35">
      <c r="A1024" t="s">
        <v>2912</v>
      </c>
      <c r="B1024" t="s">
        <v>2289</v>
      </c>
      <c r="C1024" t="s">
        <v>36</v>
      </c>
      <c r="D1024">
        <v>1875</v>
      </c>
      <c r="E1024">
        <v>3584820</v>
      </c>
      <c r="F1024" t="s">
        <v>599</v>
      </c>
      <c r="G1024" t="s">
        <v>600</v>
      </c>
      <c r="H1024" t="s">
        <v>601</v>
      </c>
      <c r="I1024" t="s">
        <v>602</v>
      </c>
      <c r="K1024" t="s">
        <v>603</v>
      </c>
      <c r="M1024" t="s">
        <v>318</v>
      </c>
      <c r="N1024" t="s">
        <v>604</v>
      </c>
      <c r="AD1024" t="s">
        <v>605</v>
      </c>
      <c r="AH1024" t="s">
        <v>606</v>
      </c>
    </row>
    <row r="1025" spans="1:34" hidden="1" x14ac:dyDescent="0.35">
      <c r="A1025" t="s">
        <v>2913</v>
      </c>
      <c r="B1025" t="s">
        <v>1469</v>
      </c>
      <c r="C1025" t="s">
        <v>36</v>
      </c>
      <c r="D1025">
        <v>0</v>
      </c>
      <c r="E1025">
        <v>978</v>
      </c>
      <c r="F1025" t="s">
        <v>116</v>
      </c>
      <c r="H1025" t="s">
        <v>39</v>
      </c>
      <c r="I1025" t="s">
        <v>40</v>
      </c>
      <c r="K1025" t="s">
        <v>39</v>
      </c>
      <c r="M1025" t="s">
        <v>41</v>
      </c>
      <c r="N1025" t="s">
        <v>42</v>
      </c>
      <c r="O1025" t="s">
        <v>227</v>
      </c>
      <c r="AC1025" t="s">
        <v>54</v>
      </c>
      <c r="AH1025" t="s">
        <v>43</v>
      </c>
    </row>
    <row r="1026" spans="1:34" hidden="1" x14ac:dyDescent="0.35">
      <c r="A1026" t="s">
        <v>2914</v>
      </c>
      <c r="B1026" t="s">
        <v>1587</v>
      </c>
      <c r="C1026" t="s">
        <v>62</v>
      </c>
      <c r="D1026">
        <v>6166</v>
      </c>
      <c r="E1026">
        <v>5914157</v>
      </c>
      <c r="F1026" t="s">
        <v>1588</v>
      </c>
      <c r="H1026" t="s">
        <v>176</v>
      </c>
      <c r="I1026" t="s">
        <v>177</v>
      </c>
      <c r="J1026" t="s">
        <v>178</v>
      </c>
      <c r="K1026" t="s">
        <v>179</v>
      </c>
      <c r="N1026" t="s">
        <v>69</v>
      </c>
      <c r="P1026" t="s">
        <v>180</v>
      </c>
      <c r="AD1026" t="s">
        <v>82</v>
      </c>
      <c r="AH1026" t="s">
        <v>181</v>
      </c>
    </row>
    <row r="1027" spans="1:34" hidden="1" x14ac:dyDescent="0.35">
      <c r="A1027" t="s">
        <v>2915</v>
      </c>
      <c r="B1027" t="s">
        <v>309</v>
      </c>
      <c r="C1027" t="s">
        <v>62</v>
      </c>
      <c r="D1027">
        <v>10969</v>
      </c>
      <c r="E1027">
        <v>5329960</v>
      </c>
      <c r="F1027" t="s">
        <v>258</v>
      </c>
      <c r="G1027" t="s">
        <v>259</v>
      </c>
      <c r="H1027" t="s">
        <v>260</v>
      </c>
      <c r="I1027" t="s">
        <v>261</v>
      </c>
      <c r="J1027" t="s">
        <v>262</v>
      </c>
      <c r="K1027" t="s">
        <v>263</v>
      </c>
      <c r="M1027" t="s">
        <v>264</v>
      </c>
      <c r="N1027" t="s">
        <v>69</v>
      </c>
      <c r="O1027" t="s">
        <v>265</v>
      </c>
      <c r="AC1027" t="s">
        <v>54</v>
      </c>
    </row>
    <row r="1028" spans="1:34" hidden="1" x14ac:dyDescent="0.35">
      <c r="A1028" t="s">
        <v>2916</v>
      </c>
      <c r="B1028" t="s">
        <v>848</v>
      </c>
      <c r="C1028" t="s">
        <v>62</v>
      </c>
      <c r="D1028">
        <v>23</v>
      </c>
      <c r="E1028">
        <v>13587</v>
      </c>
      <c r="F1028" t="s">
        <v>2917</v>
      </c>
      <c r="H1028" t="s">
        <v>850</v>
      </c>
      <c r="I1028" t="s">
        <v>97</v>
      </c>
      <c r="K1028" t="s">
        <v>851</v>
      </c>
      <c r="M1028" t="s">
        <v>98</v>
      </c>
      <c r="N1028" t="s">
        <v>69</v>
      </c>
      <c r="O1028" t="s">
        <v>2918</v>
      </c>
      <c r="AA1028" t="s">
        <v>2919</v>
      </c>
      <c r="AC1028" t="s">
        <v>54</v>
      </c>
      <c r="AH1028" t="s">
        <v>854</v>
      </c>
    </row>
    <row r="1029" spans="1:34" hidden="1" x14ac:dyDescent="0.35">
      <c r="A1029" t="s">
        <v>2920</v>
      </c>
      <c r="B1029" t="s">
        <v>2921</v>
      </c>
      <c r="C1029" t="s">
        <v>36</v>
      </c>
      <c r="D1029">
        <v>180</v>
      </c>
      <c r="E1029">
        <v>66549</v>
      </c>
      <c r="F1029" t="s">
        <v>2721</v>
      </c>
      <c r="G1029" t="s">
        <v>2722</v>
      </c>
      <c r="H1029" t="s">
        <v>2723</v>
      </c>
      <c r="I1029" t="s">
        <v>2724</v>
      </c>
      <c r="K1029" t="s">
        <v>2725</v>
      </c>
      <c r="M1029" t="s">
        <v>152</v>
      </c>
      <c r="N1029" t="s">
        <v>411</v>
      </c>
      <c r="AA1029" t="s">
        <v>2726</v>
      </c>
      <c r="AC1029" t="s">
        <v>54</v>
      </c>
      <c r="AD1029" t="s">
        <v>2727</v>
      </c>
      <c r="AH1029" t="s">
        <v>2922</v>
      </c>
    </row>
    <row r="1030" spans="1:34" hidden="1" x14ac:dyDescent="0.35">
      <c r="A1030" t="s">
        <v>2923</v>
      </c>
      <c r="B1030" t="s">
        <v>1431</v>
      </c>
      <c r="C1030" t="s">
        <v>62</v>
      </c>
      <c r="D1030">
        <v>51</v>
      </c>
      <c r="E1030">
        <v>17666</v>
      </c>
      <c r="F1030" t="s">
        <v>824</v>
      </c>
      <c r="H1030" t="s">
        <v>369</v>
      </c>
      <c r="I1030" t="s">
        <v>370</v>
      </c>
      <c r="J1030" t="s">
        <v>369</v>
      </c>
      <c r="K1030" t="s">
        <v>369</v>
      </c>
      <c r="M1030" t="s">
        <v>98</v>
      </c>
      <c r="N1030" t="s">
        <v>69</v>
      </c>
      <c r="P1030" t="s">
        <v>371</v>
      </c>
      <c r="AH1030" t="s">
        <v>1432</v>
      </c>
    </row>
    <row r="1031" spans="1:34" hidden="1" x14ac:dyDescent="0.35">
      <c r="A1031" t="s">
        <v>2924</v>
      </c>
      <c r="B1031" t="s">
        <v>2925</v>
      </c>
      <c r="C1031" t="s">
        <v>73</v>
      </c>
      <c r="D1031">
        <v>3320</v>
      </c>
      <c r="E1031">
        <v>1121298</v>
      </c>
      <c r="F1031" t="s">
        <v>2657</v>
      </c>
      <c r="G1031" t="s">
        <v>2658</v>
      </c>
      <c r="H1031" t="s">
        <v>2659</v>
      </c>
      <c r="I1031" t="s">
        <v>2660</v>
      </c>
      <c r="K1031" t="s">
        <v>2661</v>
      </c>
      <c r="M1031" t="s">
        <v>41</v>
      </c>
      <c r="N1031" t="s">
        <v>69</v>
      </c>
      <c r="U1031" t="s">
        <v>2662</v>
      </c>
      <c r="AC1031" t="s">
        <v>54</v>
      </c>
      <c r="AE1031" t="s">
        <v>2663</v>
      </c>
      <c r="AH1031" t="s">
        <v>2926</v>
      </c>
    </row>
  </sheetData>
  <autoFilter ref="A1:AH1031" xr:uid="{00000000-0009-0000-0000-000001000000}">
    <filterColumn colId="9">
      <filters>
        <filter val="Pete for Americ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Variables</vt:lpstr>
      <vt:lpstr>Regression (1st round)</vt:lpstr>
      <vt:lpstr>Regression (2nd round)</vt:lpstr>
      <vt:lpstr>Data Analysis</vt:lpstr>
      <vt:lpstr>Original Data</vt:lpstr>
      <vt:lpstr>Data Extracted for Pete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cp:lastModifiedBy>
  <dcterms:created xsi:type="dcterms:W3CDTF">2020-02-28T05:00:35Z</dcterms:created>
  <dcterms:modified xsi:type="dcterms:W3CDTF">2020-02-28T15:57:06Z</dcterms:modified>
</cp:coreProperties>
</file>