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Birdatron 9000 BOM" sheetId="1" r:id="rId4"/>
  </sheets>
</workbook>
</file>

<file path=xl/sharedStrings.xml><?xml version="1.0" encoding="utf-8"?>
<sst xmlns="http://schemas.openxmlformats.org/spreadsheetml/2006/main" uniqueCount="23">
  <si>
    <t>Birdatron 9000 BOM</t>
  </si>
  <si>
    <t>Qty for</t>
  </si>
  <si>
    <t>Price per ea</t>
  </si>
  <si>
    <t>Price for 12</t>
  </si>
  <si>
    <t>Ordered?</t>
  </si>
  <si>
    <t>Link</t>
  </si>
  <si>
    <t>Acrylic, 3/16”, 12x24</t>
  </si>
  <si>
    <r>
      <rPr>
        <u val="single"/>
        <sz val="10"/>
        <color indexed="8"/>
        <rFont val="Helvetica Neue"/>
      </rPr>
      <t>https://www.mcmaster.com/8589K62/</t>
    </r>
  </si>
  <si>
    <t>M3 50mm flat-head hex drive screw (50)</t>
  </si>
  <si>
    <r>
      <rPr>
        <u val="single"/>
        <sz val="10"/>
        <color indexed="8"/>
        <rFont val="Helvetica Neue"/>
      </rPr>
      <t>https://www.mcmaster.com/92125A151/</t>
    </r>
  </si>
  <si>
    <t>M3 8mm button-head hex drive screw (100)</t>
  </si>
  <si>
    <r>
      <rPr>
        <u val="single"/>
        <sz val="10"/>
        <color indexed="8"/>
        <rFont val="Helvetica Neue"/>
      </rPr>
      <t>https://www.mcmaster.com/92095a181</t>
    </r>
  </si>
  <si>
    <t>Black PLA, 1kg</t>
  </si>
  <si>
    <r>
      <rPr>
        <u val="single"/>
        <sz val="10"/>
        <color indexed="8"/>
        <rFont val="Helvetica Neue"/>
      </rPr>
      <t>https://www.printedsolid.com/collections/filament/products/jessie-pla-1-75mm-x-1kg-black</t>
    </r>
  </si>
  <si>
    <t>4x8mm cylinder magnets, 35</t>
  </si>
  <si>
    <r>
      <rPr>
        <u val="single"/>
        <sz val="10"/>
        <color indexed="8"/>
        <rFont val="Helvetica Neue"/>
      </rPr>
      <t>https://www.amazon.com/Personalized-Multi-Use-Whiteboard-Magnetic-Refrigerators/dp/B075PMCX9Q/ref=sr_1_3?dchild=1&amp;keywords=4x8mm+magnets&amp;qid=1601737478&amp;sr=8-3</t>
    </r>
  </si>
  <si>
    <t>3x3mm cylinder magnets, 140</t>
  </si>
  <si>
    <r>
      <rPr>
        <u val="single"/>
        <sz val="10"/>
        <color indexed="8"/>
        <rFont val="Helvetica Neue"/>
      </rPr>
      <t>https://www.amazon.com/Personalized-Multi-Use-Whiteboard-Magnetic-Refrigerators/dp/B075PLVW8W/ref=sr_1_2?dchild=1&amp;keywords=3x3mm+magnets&amp;qid=1601737597&amp;sr=8-2</t>
    </r>
  </si>
  <si>
    <t>IncuKit MINI</t>
  </si>
  <si>
    <r>
      <rPr>
        <u val="single"/>
        <sz val="10"/>
        <color indexed="8"/>
        <rFont val="Helvetica Neue"/>
      </rPr>
      <t>https://incubatorwarehouse.com/egg-incubator-accessories/48-watt-incukit-dc.html</t>
    </r>
  </si>
  <si>
    <t>Digital hygrometer, 12</t>
  </si>
  <si>
    <r>
      <rPr>
        <u val="single"/>
        <sz val="10"/>
        <color indexed="8"/>
        <rFont val="Helvetica Neue"/>
      </rPr>
      <t>https://aax-us-east.amazon-adsystem.com/x/c/QoFywy27uBTuCYHwA5hoD0QAAAF07wHRsQEAAAH2AZULLiw/https://www.amazon.com/dp/B08HWG68TG?pd_rd_i=B08HWG68TG&amp;pd_rd_w=c77vU&amp;pf_rd_p=ff452739-07d1-4be1-ba03-536e2e91d11c&amp;pd_rd_wg=lsYfw&amp;pf_rd_r=EBK4YKRM5RBKW0E1RRTF&amp;pd_rd_r=f014bf00-0f7c-45bd-b234-7cbe6b2a9d4a</t>
    </r>
  </si>
  <si>
    <t>Styrofoam cooler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</si>
</sst>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0" fontId="2" fillId="2" borderId="2" applyNumberFormat="0" applyFont="1" applyFill="1" applyBorder="1" applyAlignment="1" applyProtection="0">
      <alignment vertical="top" wrapText="1"/>
    </xf>
    <xf numFmtId="2" fontId="2" fillId="2" borderId="2" applyNumberFormat="1" applyFont="1" applyFill="1" applyBorder="1" applyAlignment="1" applyProtection="0">
      <alignment vertical="top" wrapText="1"/>
    </xf>
    <xf numFmtId="0" fontId="2" fillId="2" borderId="2" applyNumberFormat="1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/>
    </xf>
    <xf numFmtId="0" fontId="2" fillId="3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8589K62/" TargetMode="External"/><Relationship Id="rId2" Type="http://schemas.openxmlformats.org/officeDocument/2006/relationships/hyperlink" Target="https://www.mcmaster.com/92125A151/" TargetMode="External"/><Relationship Id="rId3" Type="http://schemas.openxmlformats.org/officeDocument/2006/relationships/hyperlink" Target="https://www.mcmaster.com/92095a181" TargetMode="External"/><Relationship Id="rId4" Type="http://schemas.openxmlformats.org/officeDocument/2006/relationships/hyperlink" Target="https://www.printedsolid.com/collections/filament/products/jessie-pla-1-75mm-x-1kg-black" TargetMode="External"/><Relationship Id="rId5" Type="http://schemas.openxmlformats.org/officeDocument/2006/relationships/hyperlink" Target="https://www.amazon.com/Personalized-Multi-Use-Whiteboard-Magnetic-Refrigerators/dp/B075PMCX9Q/ref=sr_1_3?dchild=1&amp;keywords=4x8mm+magnets&amp;qid=1601737478&amp;sr=8-3" TargetMode="External"/><Relationship Id="rId6" Type="http://schemas.openxmlformats.org/officeDocument/2006/relationships/hyperlink" Target="https://www.amazon.com/Personalized-Multi-Use-Whiteboard-Magnetic-Refrigerators/dp/B075PLVW8W/ref=sr_1_2?dchild=1&amp;keywords=3x3mm+magnets&amp;qid=1601737597&amp;sr=8-2" TargetMode="External"/><Relationship Id="rId7" Type="http://schemas.openxmlformats.org/officeDocument/2006/relationships/hyperlink" Target="https://incubatorwarehouse.com/egg-incubator-accessories/48-watt-incukit-dc.html" TargetMode="External"/><Relationship Id="rId8" Type="http://schemas.openxmlformats.org/officeDocument/2006/relationships/hyperlink" Target="https://aax-us-east.amazon-adsystem.com/x/c/QoFywy27uBTuCYHwA5hoD0QAAAF07wHRsQEAAAH2AZULLiw/https://www.amazon.com/dp/B08HWG68TG?pd_rd_i=B08HWG68TG&amp;pd_rd_w=c77vU&amp;pf_rd_p=ff452739-07d1-4be1-ba03-536e2e91d11c&amp;pd_rd_wg=lsYfw&amp;pf_rd_r=EBK4YKRM5RBKW0E1RRTF&amp;pd_rd_r=f014bf00-0f7c-45bd-b234-7cbe6b2a9d4a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H24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05" customHeight="1">
      <c r="A2" s="3"/>
      <c r="B2" t="s" s="4">
        <v>1</v>
      </c>
      <c r="C2" t="s" s="4">
        <v>1</v>
      </c>
      <c r="D2" t="s" s="4">
        <v>2</v>
      </c>
      <c r="E2" t="s" s="4">
        <f>CONCATENATE("Price for ",C$3)</f>
        <v>3</v>
      </c>
      <c r="F2" t="s" s="4">
        <v>4</v>
      </c>
      <c r="G2" t="s" s="5">
        <v>5</v>
      </c>
      <c r="H2" s="3"/>
    </row>
    <row r="3" ht="20.25" customHeight="1">
      <c r="A3" s="6"/>
      <c r="B3" s="7">
        <v>1</v>
      </c>
      <c r="C3" s="8">
        <v>12</v>
      </c>
      <c r="D3" s="6"/>
      <c r="E3" s="6"/>
      <c r="F3" s="6"/>
      <c r="G3" s="9"/>
      <c r="H3" s="6"/>
    </row>
    <row r="4" ht="32.25" customHeight="1">
      <c r="A4" t="s" s="10">
        <v>6</v>
      </c>
      <c r="B4" s="11">
        <v>0.25</v>
      </c>
      <c r="C4" s="12">
        <f>CEILING(B4*C$3,1)</f>
        <v>3</v>
      </c>
      <c r="D4" s="13">
        <v>14.13</v>
      </c>
      <c r="E4" s="13">
        <f>D4*C4</f>
        <v>42.39</v>
      </c>
      <c r="F4" t="b" s="12">
        <v>0</v>
      </c>
      <c r="G4" t="s" s="14">
        <v>7</v>
      </c>
      <c r="H4" s="15"/>
    </row>
    <row r="5" ht="44.05" customHeight="1">
      <c r="A5" t="s" s="16">
        <v>8</v>
      </c>
      <c r="B5" s="17">
        <f>6/50</f>
        <v>0.12</v>
      </c>
      <c r="C5" s="18">
        <f>CEILING(B5*C$3,1)</f>
        <v>2</v>
      </c>
      <c r="D5" s="18">
        <v>6.91</v>
      </c>
      <c r="E5" s="19">
        <f>D5*C5</f>
        <v>13.82</v>
      </c>
      <c r="F5" t="b" s="18">
        <v>0</v>
      </c>
      <c r="G5" t="s" s="20">
        <v>9</v>
      </c>
      <c r="H5" s="21"/>
    </row>
    <row r="6" ht="44.05" customHeight="1">
      <c r="A6" t="s" s="16">
        <v>10</v>
      </c>
      <c r="B6" s="17">
        <f>8/100</f>
        <v>0.08</v>
      </c>
      <c r="C6" s="18">
        <f>CEILING(B6*C$3,1)</f>
        <v>1</v>
      </c>
      <c r="D6" s="18">
        <v>9.369999999999999</v>
      </c>
      <c r="E6" s="19">
        <f>D6*C6</f>
        <v>9.369999999999999</v>
      </c>
      <c r="F6" t="b" s="18">
        <v>0</v>
      </c>
      <c r="G6" t="s" s="20">
        <v>11</v>
      </c>
      <c r="H6" s="21"/>
    </row>
    <row r="7" ht="20.05" customHeight="1">
      <c r="A7" t="s" s="16">
        <v>12</v>
      </c>
      <c r="B7" s="17">
        <v>0.6</v>
      </c>
      <c r="C7" s="18">
        <f>CEILING(B7*C$3,1)</f>
        <v>8</v>
      </c>
      <c r="D7" s="18">
        <v>19</v>
      </c>
      <c r="E7" s="19">
        <f>D7*C7</f>
        <v>152</v>
      </c>
      <c r="F7" t="b" s="18">
        <v>0</v>
      </c>
      <c r="G7" t="s" s="20">
        <v>13</v>
      </c>
      <c r="H7" s="21"/>
    </row>
    <row r="8" ht="32.05" customHeight="1">
      <c r="A8" t="s" s="16">
        <v>14</v>
      </c>
      <c r="B8" s="17">
        <f>2/35</f>
        <v>0.0571428571428571</v>
      </c>
      <c r="C8" s="18">
        <f>CEILING(B8*C$3,1)</f>
        <v>1</v>
      </c>
      <c r="D8" s="18">
        <v>8</v>
      </c>
      <c r="E8" s="19">
        <f>D8*C8</f>
        <v>8</v>
      </c>
      <c r="F8" t="b" s="18">
        <v>1</v>
      </c>
      <c r="G8" t="s" s="20">
        <v>15</v>
      </c>
      <c r="H8" s="21"/>
    </row>
    <row r="9" ht="32.05" customHeight="1">
      <c r="A9" t="s" s="16">
        <v>16</v>
      </c>
      <c r="B9" s="17">
        <v>0.0142857142857143</v>
      </c>
      <c r="C9" s="18">
        <f>CEILING(B9*C$3,1)</f>
        <v>1</v>
      </c>
      <c r="D9" s="18">
        <v>8</v>
      </c>
      <c r="E9" s="19">
        <f>D9*C9</f>
        <v>8</v>
      </c>
      <c r="F9" t="b" s="18">
        <v>1</v>
      </c>
      <c r="G9" t="s" s="20">
        <v>17</v>
      </c>
      <c r="H9" s="21"/>
    </row>
    <row r="10" ht="20.05" customHeight="1">
      <c r="A10" t="s" s="16">
        <v>18</v>
      </c>
      <c r="B10" s="17">
        <v>1</v>
      </c>
      <c r="C10" s="18">
        <f>CEILING(B10*C$3,1)</f>
        <v>12</v>
      </c>
      <c r="D10" s="18">
        <v>62.99</v>
      </c>
      <c r="E10" s="19">
        <f>D10*C10</f>
        <v>755.88</v>
      </c>
      <c r="F10" t="b" s="18">
        <v>1</v>
      </c>
      <c r="G10" t="s" s="20">
        <v>19</v>
      </c>
      <c r="H10" s="21"/>
    </row>
    <row r="11" ht="32.05" customHeight="1">
      <c r="A11" t="s" s="16">
        <v>20</v>
      </c>
      <c r="B11" s="17">
        <v>0.0833333333333333</v>
      </c>
      <c r="C11" s="18">
        <f>CEILING(B11*C$3,1)</f>
        <v>1</v>
      </c>
      <c r="D11" s="18">
        <v>30</v>
      </c>
      <c r="E11" s="19">
        <f>D11*C11</f>
        <v>30</v>
      </c>
      <c r="F11" t="b" s="18">
        <v>1</v>
      </c>
      <c r="G11" t="s" s="20">
        <v>21</v>
      </c>
      <c r="H11" s="21"/>
    </row>
    <row r="12" ht="20.05" customHeight="1">
      <c r="A12" t="s" s="16">
        <v>22</v>
      </c>
      <c r="B12" s="17">
        <v>1</v>
      </c>
      <c r="C12" s="18">
        <f>CEILING(B12*C$3,1)</f>
        <v>12</v>
      </c>
      <c r="D12" s="21"/>
      <c r="E12" s="19">
        <f>D12*C12</f>
        <v>0</v>
      </c>
      <c r="F12" t="b" s="18">
        <v>1</v>
      </c>
      <c r="G12" s="22"/>
      <c r="H12" s="21"/>
    </row>
    <row r="13" ht="20.05" customHeight="1">
      <c r="A13" s="23"/>
      <c r="B13" s="17"/>
      <c r="C13" s="18">
        <f>CEILING(B13*C$3,1)</f>
        <v>0</v>
      </c>
      <c r="D13" s="21"/>
      <c r="E13" s="19">
        <f>D13*C13</f>
        <v>0</v>
      </c>
      <c r="F13" s="19"/>
      <c r="G13" s="22"/>
      <c r="H13" s="21"/>
    </row>
    <row r="14" ht="20.05" customHeight="1">
      <c r="A14" s="23"/>
      <c r="B14" s="17"/>
      <c r="C14" s="18">
        <f>CEILING(B14*C$3,1)</f>
        <v>0</v>
      </c>
      <c r="D14" s="21"/>
      <c r="E14" s="19">
        <f>D14*C14</f>
        <v>0</v>
      </c>
      <c r="F14" s="19"/>
      <c r="G14" s="22"/>
      <c r="H14" s="21"/>
    </row>
    <row r="15" ht="20.05" customHeight="1">
      <c r="A15" s="23"/>
      <c r="B15" s="17"/>
      <c r="C15" s="18">
        <f>CEILING(B15*C$3,1)</f>
        <v>0</v>
      </c>
      <c r="D15" s="21"/>
      <c r="E15" s="19">
        <f>D15*C15</f>
        <v>0</v>
      </c>
      <c r="F15" s="19"/>
      <c r="G15" s="22"/>
      <c r="H15" s="21"/>
    </row>
    <row r="16" ht="20.05" customHeight="1">
      <c r="A16" s="23"/>
      <c r="B16" s="17"/>
      <c r="C16" s="18">
        <f>CEILING(B16*C$3,1)</f>
        <v>0</v>
      </c>
      <c r="D16" s="21"/>
      <c r="E16" s="19">
        <f>D16*C16</f>
        <v>0</v>
      </c>
      <c r="F16" s="19"/>
      <c r="G16" s="22"/>
      <c r="H16" s="21"/>
    </row>
    <row r="17" ht="20.05" customHeight="1">
      <c r="A17" s="23"/>
      <c r="B17" s="17"/>
      <c r="C17" s="18">
        <f>CEILING(B17*C$3,1)</f>
        <v>0</v>
      </c>
      <c r="D17" s="21"/>
      <c r="E17" s="19">
        <f>D17*C17</f>
        <v>0</v>
      </c>
      <c r="F17" s="19"/>
      <c r="G17" s="22"/>
      <c r="H17" s="21"/>
    </row>
    <row r="18" ht="20.05" customHeight="1">
      <c r="A18" s="23"/>
      <c r="B18" s="17"/>
      <c r="C18" s="18">
        <f>CEILING(B18*C$3,1)</f>
        <v>0</v>
      </c>
      <c r="D18" s="21"/>
      <c r="E18" s="19">
        <f>D18*C18</f>
        <v>0</v>
      </c>
      <c r="F18" s="19"/>
      <c r="G18" s="22"/>
      <c r="H18" s="21"/>
    </row>
    <row r="19" ht="20.05" customHeight="1">
      <c r="A19" s="23"/>
      <c r="B19" s="17"/>
      <c r="C19" s="18">
        <f>CEILING(B19*C$3,1)</f>
        <v>0</v>
      </c>
      <c r="D19" s="21"/>
      <c r="E19" s="19">
        <f>D19*C19</f>
        <v>0</v>
      </c>
      <c r="F19" s="19"/>
      <c r="G19" s="22"/>
      <c r="H19" s="21"/>
    </row>
    <row r="20" ht="20.05" customHeight="1">
      <c r="A20" s="23"/>
      <c r="B20" s="17"/>
      <c r="C20" s="18">
        <f>CEILING(B20*C$3,1)</f>
        <v>0</v>
      </c>
      <c r="D20" s="21"/>
      <c r="E20" s="19">
        <f>D20*C20</f>
        <v>0</v>
      </c>
      <c r="F20" s="19"/>
      <c r="G20" s="22"/>
      <c r="H20" s="21"/>
    </row>
    <row r="21" ht="20.05" customHeight="1">
      <c r="A21" s="23"/>
      <c r="B21" s="17"/>
      <c r="C21" s="18">
        <f>CEILING(B21*C$3,1)</f>
        <v>0</v>
      </c>
      <c r="D21" s="21"/>
      <c r="E21" s="19">
        <f>D21*C21</f>
        <v>0</v>
      </c>
      <c r="F21" s="19"/>
      <c r="G21" s="22"/>
      <c r="H21" s="21"/>
    </row>
    <row r="22" ht="20.05" customHeight="1">
      <c r="A22" s="23"/>
      <c r="B22" s="17"/>
      <c r="C22" s="18">
        <f>CEILING(B22*C$3,1)</f>
        <v>0</v>
      </c>
      <c r="D22" s="21"/>
      <c r="E22" s="19">
        <f>D22*C22</f>
        <v>0</v>
      </c>
      <c r="F22" s="19"/>
      <c r="G22" s="22"/>
      <c r="H22" s="21"/>
    </row>
    <row r="23" ht="20.05" customHeight="1">
      <c r="A23" s="23"/>
      <c r="B23" s="17"/>
      <c r="C23" s="18">
        <f>CEILING(B23*C$3,1)</f>
        <v>0</v>
      </c>
      <c r="D23" s="21"/>
      <c r="E23" s="19">
        <f>D23*C23</f>
        <v>0</v>
      </c>
      <c r="F23" s="19"/>
      <c r="G23" s="22"/>
      <c r="H23" s="21"/>
    </row>
    <row r="24" ht="20.05" customHeight="1">
      <c r="A24" s="23"/>
      <c r="B24" s="17"/>
      <c r="C24" s="18">
        <f>CEILING(B24*C$3,1)</f>
        <v>0</v>
      </c>
      <c r="D24" s="21"/>
      <c r="E24" s="19">
        <f>D24*C24</f>
        <v>0</v>
      </c>
      <c r="F24" s="19"/>
      <c r="G24" s="22"/>
      <c r="H24" s="21"/>
    </row>
  </sheetData>
  <mergeCells count="1">
    <mergeCell ref="A1:H1"/>
  </mergeCells>
  <hyperlinks>
    <hyperlink ref="G4" r:id="rId1" location="" tooltip="" display="https://www.mcmaster.com/8589K62/"/>
    <hyperlink ref="G5" r:id="rId2" location="" tooltip="" display="https://www.mcmaster.com/92125A151/"/>
    <hyperlink ref="G6" r:id="rId3" location="" tooltip="" display="https://www.mcmaster.com/92095a181"/>
    <hyperlink ref="G7" r:id="rId4" location="" tooltip="" display="https://www.printedsolid.com/collections/filament/products/jessie-pla-1-75mm-x-1kg-black"/>
    <hyperlink ref="G8" r:id="rId5" location="" tooltip="" display="https://www.amazon.com/Personalized-Multi-Use-Whiteboard-Magnetic-Refrigerators/dp/B075PMCX9Q/ref=sr_1_3?dchild=1&amp;keywords=4x8mm+magnets&amp;qid=1601737478&amp;sr=8-3"/>
    <hyperlink ref="G9" r:id="rId6" location="" tooltip="" display="https://www.amazon.com/Personalized-Multi-Use-Whiteboard-Magnetic-Refrigerators/dp/B075PLVW8W/ref=sr_1_2?dchild=1&amp;keywords=3x3mm+magnets&amp;qid=1601737597&amp;sr=8-2"/>
    <hyperlink ref="G10" r:id="rId7" location="" tooltip="" display="https://incubatorwarehouse.com/egg-incubator-accessories/48-watt-incukit-dc.html"/>
    <hyperlink ref="G11" r:id="rId8" location="" tooltip="" display="https://aax-us-east.amazon-adsystem.com/x/c/QoFywy27uBTuCYHwA5hoD0QAAAF07wHRsQEAAAH2AZULLiw/https://www.amazon.com/dp/B08HWG68TG?pd_rd_i=B08HWG68TG&amp;pd_rd_w=c77vU&amp;pf_rd_p=ff452739-07d1-4be1-ba03-536e2e91d11c&amp;pd_rd_wg=lsYfw&amp;pf_rd_r=EBK4YKRM5RBKW0E1RRTF&amp;pd_rd_r=f014bf00-0f7c-45bd-b234-7cbe6b2a9d4a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