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 firstSheet="1" activeTab="2"/>
  </bookViews>
  <sheets>
    <sheet name="Sheet1" sheetId="1" r:id="rId1"/>
    <sheet name="Sheet2" sheetId="2" r:id="rId2"/>
    <sheet name="Sheet4" sheetId="4" r:id="rId3"/>
  </sheets>
  <calcPr calcId="144525"/>
</workbook>
</file>

<file path=xl/sharedStrings.xml><?xml version="1.0" encoding="utf-8"?>
<sst xmlns="http://schemas.openxmlformats.org/spreadsheetml/2006/main" count="228" uniqueCount="158">
  <si>
    <t>N/QE</t>
  </si>
  <si>
    <t>原版</t>
  </si>
  <si>
    <t>GPU版</t>
  </si>
  <si>
    <t>106.3s</t>
  </si>
  <si>
    <t>12.9s</t>
  </si>
  <si>
    <t>59.9s</t>
  </si>
  <si>
    <t>9.7s</t>
  </si>
  <si>
    <t>33.2s</t>
  </si>
  <si>
    <t>8.3s</t>
  </si>
  <si>
    <t>19.2s</t>
  </si>
  <si>
    <t>9.1s</t>
  </si>
  <si>
    <t>12.4s</t>
  </si>
  <si>
    <t>9.9s</t>
  </si>
  <si>
    <t>9.6s</t>
  </si>
  <si>
    <t>11.3s</t>
  </si>
  <si>
    <t>N/RTA</t>
  </si>
  <si>
    <t>RTA</t>
  </si>
  <si>
    <t>69s</t>
  </si>
  <si>
    <t>69.9s</t>
  </si>
  <si>
    <t>14.2s</t>
  </si>
  <si>
    <t>VASP</t>
  </si>
  <si>
    <t>96s</t>
  </si>
  <si>
    <t>37.0s</t>
  </si>
  <si>
    <t>8.7s</t>
  </si>
  <si>
    <t>19.4s</t>
  </si>
  <si>
    <t>7.5s</t>
  </si>
  <si>
    <t>10.6s</t>
  </si>
  <si>
    <t>7.1s</t>
  </si>
  <si>
    <t>6.3s</t>
  </si>
  <si>
    <t>7.7s</t>
  </si>
  <si>
    <t>4.4s</t>
  </si>
  <si>
    <t>8.5s</t>
  </si>
  <si>
    <t>y=4</t>
  </si>
  <si>
    <t>y=8</t>
  </si>
  <si>
    <t>y=16</t>
  </si>
  <si>
    <t>y=32</t>
  </si>
  <si>
    <t>y=64</t>
  </si>
  <si>
    <t>y=128</t>
  </si>
  <si>
    <t>y=256</t>
  </si>
  <si>
    <t>y=512</t>
  </si>
  <si>
    <t>x(z)=1</t>
  </si>
  <si>
    <t>x(z)=2</t>
  </si>
  <si>
    <t>N/VASP</t>
  </si>
  <si>
    <t>x(z)=4</t>
  </si>
  <si>
    <t>97.6s</t>
  </si>
  <si>
    <t>40.3s</t>
  </si>
  <si>
    <t>x(z)=8</t>
  </si>
  <si>
    <t>54.3s</t>
  </si>
  <si>
    <t>24.8s</t>
  </si>
  <si>
    <t>31.6s</t>
  </si>
  <si>
    <t>18.4s</t>
  </si>
  <si>
    <t>18.8s</t>
  </si>
  <si>
    <t>14.0s</t>
  </si>
  <si>
    <t>14.5s</t>
  </si>
  <si>
    <t>14.7s</t>
  </si>
  <si>
    <t>12.7s</t>
  </si>
  <si>
    <t>16.0s</t>
  </si>
  <si>
    <t>N/penta-graphene</t>
  </si>
  <si>
    <t>17min11s</t>
  </si>
  <si>
    <t>17min22s</t>
  </si>
  <si>
    <t>17min20s</t>
  </si>
  <si>
    <t>17min29s</t>
  </si>
  <si>
    <t>N/Sn2Bi-F</t>
  </si>
  <si>
    <t>203min12s</t>
  </si>
  <si>
    <t>68min48s</t>
  </si>
  <si>
    <t>N/Bct-C4</t>
  </si>
  <si>
    <t>43min58s</t>
  </si>
  <si>
    <t>61min14s</t>
  </si>
  <si>
    <t>62min58s</t>
  </si>
  <si>
    <t>65min3s</t>
  </si>
  <si>
    <t>105min20s</t>
  </si>
  <si>
    <t>N/Diamond</t>
  </si>
  <si>
    <t>23min32s</t>
  </si>
  <si>
    <t>42min32s</t>
  </si>
  <si>
    <t>44min24s</t>
  </si>
  <si>
    <t>45min19s</t>
  </si>
  <si>
    <t>N/Hex-C20</t>
  </si>
  <si>
    <t>149min20s</t>
  </si>
  <si>
    <t>194min11s</t>
  </si>
  <si>
    <t>N/Z-carbon</t>
  </si>
  <si>
    <t>116min10s</t>
  </si>
  <si>
    <t>115min22s</t>
  </si>
  <si>
    <t>Bct-C4</t>
  </si>
  <si>
    <t>70min30s</t>
  </si>
  <si>
    <t>Diamond</t>
  </si>
  <si>
    <t>35min51s</t>
  </si>
  <si>
    <t>Hex-C20</t>
  </si>
  <si>
    <t>291min33s</t>
  </si>
  <si>
    <t>Z-carbon</t>
  </si>
  <si>
    <t>212min36s</t>
  </si>
  <si>
    <t>penta-graphene</t>
  </si>
  <si>
    <t>39min33s</t>
  </si>
  <si>
    <t>Sn2Bi-F</t>
  </si>
  <si>
    <t>364min26s</t>
  </si>
  <si>
    <t>CPU Time</t>
  </si>
  <si>
    <t>GPU Time</t>
  </si>
  <si>
    <t>Speed-up</t>
  </si>
  <si>
    <t>SbCaK</t>
  </si>
  <si>
    <t>CoSiTa</t>
  </si>
  <si>
    <t>InYCd</t>
  </si>
  <si>
    <t>RuAsV</t>
  </si>
  <si>
    <t>T/K</t>
  </si>
  <si>
    <t>300~400</t>
  </si>
  <si>
    <t>300~500</t>
  </si>
  <si>
    <t>300~600</t>
  </si>
  <si>
    <t>300~700</t>
  </si>
  <si>
    <t>300~800</t>
  </si>
  <si>
    <t>300~900</t>
  </si>
  <si>
    <t>1_CPU</t>
  </si>
  <si>
    <t>1_CPU_1_GPU</t>
  </si>
  <si>
    <t>1_CPU_2_GPU</t>
  </si>
  <si>
    <t>1_CPU_kernel</t>
  </si>
  <si>
    <t>1_GPU_kernel</t>
  </si>
  <si>
    <t>graphene</t>
  </si>
  <si>
    <t>CPU</t>
  </si>
  <si>
    <t>GPU</t>
  </si>
  <si>
    <t>CPU+GPU</t>
  </si>
  <si>
    <t>CPU+2*GPUs</t>
  </si>
  <si>
    <t>2_GPU</t>
  </si>
  <si>
    <t>Relative Speed-up</t>
  </si>
  <si>
    <t>CPU+2*GPU</t>
  </si>
  <si>
    <t>Number of GPU-Accelerated Apps</t>
  </si>
  <si>
    <t>Time</t>
  </si>
  <si>
    <t>1x32x1</t>
  </si>
  <si>
    <t>2x32x2</t>
  </si>
  <si>
    <t>4x32x4</t>
  </si>
  <si>
    <t>8x8x8</t>
  </si>
  <si>
    <t>16x2x16</t>
  </si>
  <si>
    <t>1x64x1</t>
  </si>
  <si>
    <t>1x128x1</t>
  </si>
  <si>
    <t>4 x 32 x 4</t>
  </si>
  <si>
    <t>2 x 32 x 2</t>
  </si>
  <si>
    <t>1 x 32 x 1</t>
  </si>
  <si>
    <t>1 x 64 x 1</t>
  </si>
  <si>
    <t>1 x 128 x 1</t>
  </si>
  <si>
    <t>1x1x1</t>
  </si>
  <si>
    <t>2x1x2</t>
  </si>
  <si>
    <t>4x1x4</t>
  </si>
  <si>
    <t>8x1x8</t>
  </si>
  <si>
    <t>16x1x16</t>
  </si>
  <si>
    <t>1x2x1</t>
  </si>
  <si>
    <t>2x2x2</t>
  </si>
  <si>
    <t>4x2x4</t>
  </si>
  <si>
    <t>8x2x8</t>
  </si>
  <si>
    <t>1x4x1</t>
  </si>
  <si>
    <t>2x4x2</t>
  </si>
  <si>
    <t>4x4x4</t>
  </si>
  <si>
    <t>8x4x8</t>
  </si>
  <si>
    <t>1x8x1</t>
  </si>
  <si>
    <t>2x8x2</t>
  </si>
  <si>
    <t>4x8x4</t>
  </si>
  <si>
    <t>1x16x1</t>
  </si>
  <si>
    <t>2x16x2</t>
  </si>
  <si>
    <t>4x16x4</t>
  </si>
  <si>
    <t>2x64x2</t>
  </si>
  <si>
    <t>2x128x2</t>
  </si>
  <si>
    <t>1x256x1</t>
  </si>
  <si>
    <t>1x512x1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</si>
</sst>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2"/>
      <color rgb="FF333333"/>
      <name val="Arial"/>
      <charset val="134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1" fillId="9" borderId="3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Execution Time and speed-up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Sheet2!$B$10:$B$15</c:f>
              <c:numCache>
                <c:formatCode>General</c:formatCode>
                <c:ptCount val="6"/>
                <c:pt idx="0">
                  <c:v>1031</c:v>
                </c:pt>
                <c:pt idx="1">
                  <c:v>1863</c:v>
                </c:pt>
                <c:pt idx="2">
                  <c:v>1737</c:v>
                </c:pt>
                <c:pt idx="3">
                  <c:v>1547</c:v>
                </c:pt>
                <c:pt idx="4">
                  <c:v>2165</c:v>
                </c:pt>
                <c:pt idx="5">
                  <c:v>788</c:v>
                </c:pt>
              </c:numCache>
            </c:numRef>
          </c:val>
        </c:ser>
        <c:ser>
          <c:idx val="1"/>
          <c:order val="1"/>
          <c:tx>
            <c:strRef>
              <c:f>Sheet2!$C$9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Sheet2!$C$10:$C$15</c:f>
              <c:numCache>
                <c:formatCode>General</c:formatCode>
                <c:ptCount val="6"/>
                <c:pt idx="0">
                  <c:v>725</c:v>
                </c:pt>
                <c:pt idx="1">
                  <c:v>551</c:v>
                </c:pt>
                <c:pt idx="2">
                  <c:v>503</c:v>
                </c:pt>
                <c:pt idx="3">
                  <c:v>456</c:v>
                </c:pt>
                <c:pt idx="4">
                  <c:v>505</c:v>
                </c:pt>
                <c:pt idx="5">
                  <c:v>240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32057"/>
        <c:axId val="228564939"/>
      </c:barChart>
      <c:lineChart>
        <c:grouping val="standard"/>
        <c:varyColors val="0"/>
        <c:ser>
          <c:idx val="2"/>
          <c:order val="2"/>
          <c:tx>
            <c:strRef>
              <c:f>Sheet2!$D$9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Sheet2!$D$10:$D$15</c:f>
              <c:numCache>
                <c:formatCode>General</c:formatCode>
                <c:ptCount val="6"/>
                <c:pt idx="0">
                  <c:v>1.42206896551724</c:v>
                </c:pt>
                <c:pt idx="1">
                  <c:v>3.38112522686025</c:v>
                </c:pt>
                <c:pt idx="2">
                  <c:v>3.45328031809145</c:v>
                </c:pt>
                <c:pt idx="3">
                  <c:v>3.39254385964912</c:v>
                </c:pt>
                <c:pt idx="4">
                  <c:v>4.28712871287129</c:v>
                </c:pt>
                <c:pt idx="5">
                  <c:v>3.28333333333333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108613"/>
        <c:axId val="929502836"/>
      </c:lineChart>
      <c:catAx>
        <c:axId val="8733320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564939"/>
        <c:crosses val="autoZero"/>
        <c:auto val="1"/>
        <c:lblAlgn val="ctr"/>
        <c:lblOffset val="100"/>
        <c:noMultiLvlLbl val="0"/>
      </c:catAx>
      <c:valAx>
        <c:axId val="228564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332057"/>
        <c:crosses val="autoZero"/>
        <c:crossBetween val="between"/>
      </c:valAx>
      <c:catAx>
        <c:axId val="22810861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502836"/>
        <c:crosses val="max"/>
        <c:auto val="1"/>
        <c:lblAlgn val="ctr"/>
        <c:lblOffset val="100"/>
        <c:noMultiLvlLbl val="0"/>
      </c:catAx>
      <c:valAx>
        <c:axId val="929502836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108613"/>
        <c:crosses val="max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Sheet4!$B$55:$B$60</c:f>
              <c:numCache>
                <c:formatCode>General</c:formatCode>
                <c:ptCount val="6"/>
                <c:pt idx="0">
                  <c:v>3202</c:v>
                </c:pt>
                <c:pt idx="1">
                  <c:v>6346</c:v>
                </c:pt>
                <c:pt idx="2">
                  <c:v>9488</c:v>
                </c:pt>
                <c:pt idx="3">
                  <c:v>12627</c:v>
                </c:pt>
                <c:pt idx="4">
                  <c:v>15766</c:v>
                </c:pt>
                <c:pt idx="5">
                  <c:v>18902</c:v>
                </c:pt>
              </c:numCache>
            </c:numRef>
          </c:val>
        </c:ser>
        <c:ser>
          <c:idx val="1"/>
          <c:order val="1"/>
          <c:tx>
            <c:strRef>
              <c:f>Sheet4!$E$54</c:f>
              <c:strCache>
                <c:ptCount val="1"/>
                <c:pt idx="0">
                  <c:v>CPU+2*GPU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Sheet4!$E$55:$E$60</c:f>
              <c:numCache>
                <c:formatCode>General</c:formatCode>
                <c:ptCount val="6"/>
                <c:pt idx="0">
                  <c:v>548</c:v>
                </c:pt>
                <c:pt idx="1">
                  <c:v>1031</c:v>
                </c:pt>
                <c:pt idx="2">
                  <c:v>1527</c:v>
                </c:pt>
                <c:pt idx="3">
                  <c:v>2014</c:v>
                </c:pt>
                <c:pt idx="4">
                  <c:v>2504</c:v>
                </c:pt>
                <c:pt idx="5">
                  <c:v>2991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97526"/>
        <c:axId val="61441863"/>
      </c:barChart>
      <c:lineChart>
        <c:grouping val="standard"/>
        <c:varyColors val="0"/>
        <c:ser>
          <c:idx val="2"/>
          <c:order val="2"/>
          <c:tx>
            <c:strRef>
              <c:f>Sheet4!$F$54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Sheet4!$F$55:$F$60</c:f>
              <c:numCache>
                <c:formatCode>General</c:formatCode>
                <c:ptCount val="6"/>
                <c:pt idx="0">
                  <c:v>5.84306569343066</c:v>
                </c:pt>
                <c:pt idx="1">
                  <c:v>6.15518913676043</c:v>
                </c:pt>
                <c:pt idx="2">
                  <c:v>6.21349050425671</c:v>
                </c:pt>
                <c:pt idx="3">
                  <c:v>6.26961271102284</c:v>
                </c:pt>
                <c:pt idx="4">
                  <c:v>6.29632587859425</c:v>
                </c:pt>
                <c:pt idx="5">
                  <c:v>6.31962554329656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7267562"/>
        <c:axId val="720062678"/>
      </c:lineChart>
      <c:catAx>
        <c:axId val="343197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Temperature/K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441863"/>
        <c:crosses val="autoZero"/>
        <c:auto val="1"/>
        <c:lblAlgn val="ctr"/>
        <c:lblOffset val="100"/>
        <c:noMultiLvlLbl val="0"/>
      </c:catAx>
      <c:valAx>
        <c:axId val="61441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43197526"/>
        <c:crosses val="autoZero"/>
        <c:crossBetween val="between"/>
      </c:valAx>
      <c:catAx>
        <c:axId val="66726756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0062678"/>
        <c:crosses val="autoZero"/>
        <c:auto val="1"/>
        <c:lblAlgn val="ctr"/>
        <c:lblOffset val="100"/>
        <c:noMultiLvlLbl val="0"/>
      </c:catAx>
      <c:valAx>
        <c:axId val="720062678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6726756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8125"/>
          <c:y val="0.05300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50111856823"/>
          <c:y val="0.0553814002089864"/>
          <c:w val="0.763534675615212"/>
          <c:h val="0.821421107628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Sheet4!$B$27:$B$32</c:f>
              <c:numCache>
                <c:formatCode>General</c:formatCode>
                <c:ptCount val="6"/>
                <c:pt idx="0">
                  <c:v>1783</c:v>
                </c:pt>
                <c:pt idx="1">
                  <c:v>3210</c:v>
                </c:pt>
                <c:pt idx="2">
                  <c:v>3413</c:v>
                </c:pt>
                <c:pt idx="3">
                  <c:v>3089</c:v>
                </c:pt>
                <c:pt idx="4">
                  <c:v>4120</c:v>
                </c:pt>
                <c:pt idx="5">
                  <c:v>1608</c:v>
                </c:pt>
              </c:numCache>
            </c:numRef>
          </c:val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Sheet4!$C$27:$C$32</c:f>
              <c:numCache>
                <c:formatCode>General</c:formatCode>
                <c:ptCount val="6"/>
                <c:pt idx="0">
                  <c:v>1232</c:v>
                </c:pt>
                <c:pt idx="1">
                  <c:v>808</c:v>
                </c:pt>
                <c:pt idx="2">
                  <c:v>785</c:v>
                </c:pt>
                <c:pt idx="3">
                  <c:v>721</c:v>
                </c:pt>
                <c:pt idx="4">
                  <c:v>890</c:v>
                </c:pt>
                <c:pt idx="5">
                  <c:v>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667059"/>
        <c:axId val="876347164"/>
      </c:barChart>
      <c:lineChart>
        <c:grouping val="standard"/>
        <c:varyColors val="0"/>
        <c:ser>
          <c:idx val="2"/>
          <c:order val="2"/>
          <c:tx>
            <c:strRef>
              <c:f>Sheet4!$E$26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1.44724025974026</c:v>
                </c:pt>
                <c:pt idx="1">
                  <c:v>3.97277227722772</c:v>
                </c:pt>
                <c:pt idx="2">
                  <c:v>4.34777070063694</c:v>
                </c:pt>
                <c:pt idx="3">
                  <c:v>4.28432732316227</c:v>
                </c:pt>
                <c:pt idx="4">
                  <c:v>4.62921348314607</c:v>
                </c:pt>
                <c:pt idx="5">
                  <c:v>4.17662337662338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5101335"/>
        <c:axId val="99500105"/>
      </c:lineChart>
      <c:catAx>
        <c:axId val="5426670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76347164"/>
        <c:crosses val="autoZero"/>
        <c:auto val="1"/>
        <c:lblAlgn val="ctr"/>
        <c:lblOffset val="100"/>
        <c:noMultiLvlLbl val="0"/>
      </c:catAx>
      <c:valAx>
        <c:axId val="8763471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2667059"/>
        <c:crosses val="autoZero"/>
        <c:crossBetween val="between"/>
      </c:valAx>
      <c:catAx>
        <c:axId val="80510133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9500105"/>
        <c:crosses val="autoZero"/>
        <c:auto val="1"/>
        <c:lblAlgn val="ctr"/>
        <c:lblOffset val="100"/>
        <c:noMultiLvlLbl val="0"/>
      </c:catAx>
      <c:valAx>
        <c:axId val="99500105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0510133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5555555555556"/>
          <c:y val="0.0613425925925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Execution Time and speed-up Of </a:t>
            </a:r>
            <a:r>
              <a:rPr lang="en-US" altLang="zh-CN"/>
              <a:t>Sn2Si-F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722222222222"/>
          <c:y val="0.176388888888889"/>
          <c:w val="0.793444444444444"/>
          <c:h val="0.65611111111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Sheet2!$B$34:$B$40</c:f>
              <c:numCache>
                <c:formatCode>General</c:formatCode>
                <c:ptCount val="7"/>
                <c:pt idx="0">
                  <c:v>1863</c:v>
                </c:pt>
                <c:pt idx="1">
                  <c:v>3738</c:v>
                </c:pt>
                <c:pt idx="2">
                  <c:v>5569</c:v>
                </c:pt>
                <c:pt idx="3">
                  <c:v>7387</c:v>
                </c:pt>
                <c:pt idx="4">
                  <c:v>9207</c:v>
                </c:pt>
                <c:pt idx="5">
                  <c:v>10331</c:v>
                </c:pt>
                <c:pt idx="6">
                  <c:v>11912</c:v>
                </c:pt>
              </c:numCache>
            </c:numRef>
          </c:val>
        </c:ser>
        <c:ser>
          <c:idx val="1"/>
          <c:order val="1"/>
          <c:tx>
            <c:strRef>
              <c:f>Sheet2!$C$33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Sheet2!$C$34:$C$40</c:f>
              <c:numCache>
                <c:formatCode>General</c:formatCode>
                <c:ptCount val="7"/>
                <c:pt idx="0">
                  <c:v>551</c:v>
                </c:pt>
                <c:pt idx="1">
                  <c:v>1041</c:v>
                </c:pt>
                <c:pt idx="2">
                  <c:v>1549</c:v>
                </c:pt>
                <c:pt idx="3">
                  <c:v>2044</c:v>
                </c:pt>
                <c:pt idx="4">
                  <c:v>2545</c:v>
                </c:pt>
                <c:pt idx="5">
                  <c:v>3043</c:v>
                </c:pt>
                <c:pt idx="6">
                  <c:v>3543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07894"/>
        <c:axId val="703804118"/>
      </c:barChart>
      <c:lineChart>
        <c:grouping val="standard"/>
        <c:varyColors val="0"/>
        <c:ser>
          <c:idx val="2"/>
          <c:order val="2"/>
          <c:tx>
            <c:strRef>
              <c:f>Sheet2!$D$33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Sheet2!$D$34:$D$40</c:f>
              <c:numCache>
                <c:formatCode>General</c:formatCode>
                <c:ptCount val="7"/>
                <c:pt idx="0">
                  <c:v>3.38112522686025</c:v>
                </c:pt>
                <c:pt idx="1">
                  <c:v>3.59077809798271</c:v>
                </c:pt>
                <c:pt idx="2">
                  <c:v>3.59522272433828</c:v>
                </c:pt>
                <c:pt idx="3">
                  <c:v>3.61399217221135</c:v>
                </c:pt>
                <c:pt idx="4">
                  <c:v>3.61768172888016</c:v>
                </c:pt>
                <c:pt idx="5">
                  <c:v>3.39500492934604</c:v>
                </c:pt>
                <c:pt idx="6">
                  <c:v>3.36212249506068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6015790"/>
        <c:axId val="490088621"/>
      </c:lineChart>
      <c:catAx>
        <c:axId val="1417078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804118"/>
        <c:crosses val="autoZero"/>
        <c:auto val="1"/>
        <c:lblAlgn val="ctr"/>
        <c:lblOffset val="100"/>
        <c:noMultiLvlLbl val="0"/>
      </c:catAx>
      <c:valAx>
        <c:axId val="703804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07894"/>
        <c:crosses val="autoZero"/>
        <c:crossBetween val="between"/>
      </c:valAx>
      <c:catAx>
        <c:axId val="84601579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088621"/>
        <c:crosses val="autoZero"/>
        <c:auto val="1"/>
        <c:lblAlgn val="ctr"/>
        <c:lblOffset val="100"/>
        <c:noMultiLvlLbl val="0"/>
      </c:catAx>
      <c:valAx>
        <c:axId val="490088621"/>
        <c:scaling>
          <c:orientation val="minMax"/>
          <c:max val="4"/>
          <c:min val="3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0157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930555555556"/>
          <c:y val="0.1780092592592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and Speed-up Of Ind_*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611111111111"/>
          <c:y val="0.147762254321572"/>
          <c:w val="0.786777777777778"/>
          <c:h val="0.707648591049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Sheet4!$B$11:$B$16</c:f>
              <c:numCache>
                <c:formatCode>General</c:formatCode>
                <c:ptCount val="6"/>
                <c:pt idx="0">
                  <c:v>1480</c:v>
                </c:pt>
                <c:pt idx="1">
                  <c:v>2905</c:v>
                </c:pt>
                <c:pt idx="2">
                  <c:v>3113</c:v>
                </c:pt>
                <c:pt idx="3">
                  <c:v>2699</c:v>
                </c:pt>
                <c:pt idx="4">
                  <c:v>3843</c:v>
                </c:pt>
                <c:pt idx="5">
                  <c:v>1513</c:v>
                </c:pt>
              </c:numCache>
            </c:numRef>
          </c:val>
        </c:ser>
        <c:ser>
          <c:idx val="1"/>
          <c:order val="1"/>
          <c:tx>
            <c:strRef>
              <c:f>Sheet4!$C$10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Sheet4!$C$11:$C$16</c:f>
              <c:numCache>
                <c:formatCode>General</c:formatCode>
                <c:ptCount val="6"/>
                <c:pt idx="0">
                  <c:v>928</c:v>
                </c:pt>
                <c:pt idx="1">
                  <c:v>502</c:v>
                </c:pt>
                <c:pt idx="2">
                  <c:v>561</c:v>
                </c:pt>
                <c:pt idx="3">
                  <c:v>535</c:v>
                </c:pt>
                <c:pt idx="4">
                  <c:v>765</c:v>
                </c:pt>
                <c:pt idx="5">
                  <c:v>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47512"/>
        <c:axId val="763250567"/>
      </c:barChart>
      <c:lineChart>
        <c:grouping val="standard"/>
        <c:varyColors val="0"/>
        <c:ser>
          <c:idx val="2"/>
          <c:order val="2"/>
          <c:tx>
            <c:strRef>
              <c:f>Sheet4!$D$10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Sheet4!$D$11:$D$16</c:f>
              <c:numCache>
                <c:formatCode>General</c:formatCode>
                <c:ptCount val="6"/>
                <c:pt idx="0">
                  <c:v>1.5948275862069</c:v>
                </c:pt>
                <c:pt idx="1">
                  <c:v>5.78685258964143</c:v>
                </c:pt>
                <c:pt idx="2">
                  <c:v>5.54901960784314</c:v>
                </c:pt>
                <c:pt idx="3">
                  <c:v>5.04485981308411</c:v>
                </c:pt>
                <c:pt idx="4">
                  <c:v>5.02352941176471</c:v>
                </c:pt>
                <c:pt idx="5">
                  <c:v>5.18150684931507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9754142"/>
        <c:axId val="807611096"/>
      </c:lineChart>
      <c:catAx>
        <c:axId val="21044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250567"/>
        <c:crosses val="autoZero"/>
        <c:auto val="1"/>
        <c:lblAlgn val="ctr"/>
        <c:lblOffset val="100"/>
        <c:noMultiLvlLbl val="0"/>
      </c:catAx>
      <c:valAx>
        <c:axId val="76325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447512"/>
        <c:crosses val="autoZero"/>
        <c:crossBetween val="between"/>
      </c:valAx>
      <c:catAx>
        <c:axId val="10975414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611096"/>
        <c:crosses val="autoZero"/>
        <c:auto val="1"/>
        <c:lblAlgn val="ctr"/>
        <c:lblOffset val="100"/>
        <c:noMultiLvlLbl val="0"/>
      </c:catAx>
      <c:valAx>
        <c:axId val="807611096"/>
        <c:scaling>
          <c:orientation val="minMax"/>
          <c:max val="7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75414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041666666667"/>
          <c:y val="0.1889927622981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Speed-up Of Different Number GPUs</a:t>
            </a:r>
            <a:endParaRPr lang="en-US" altLang="zh-CN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276978784169727"/>
          <c:y val="0.0361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944444444444"/>
          <c:y val="0.176388888888889"/>
          <c:w val="0.788444444444444"/>
          <c:h val="0.700555555555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Sheet4!$E$26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1.44724025974026</c:v>
                </c:pt>
                <c:pt idx="1">
                  <c:v>3.97277227722772</c:v>
                </c:pt>
                <c:pt idx="2">
                  <c:v>4.34777070063694</c:v>
                </c:pt>
                <c:pt idx="3">
                  <c:v>4.28432732316227</c:v>
                </c:pt>
                <c:pt idx="4">
                  <c:v>4.62921348314607</c:v>
                </c:pt>
                <c:pt idx="5">
                  <c:v>4.17662337662338</c:v>
                </c:pt>
              </c:numCache>
            </c:numRef>
          </c:val>
        </c:ser>
        <c:ser>
          <c:idx val="1"/>
          <c:order val="1"/>
          <c:tx>
            <c:strRef>
              <c:f>Sheet4!$F$26</c:f>
              <c:strCache>
                <c:ptCount val="1"/>
                <c:pt idx="0">
                  <c:v>2_GPU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Sheet4!$F$27:$F$32</c:f>
              <c:numCache>
                <c:formatCode>General</c:formatCode>
                <c:ptCount val="6"/>
                <c:pt idx="0">
                  <c:v>2.32767624020888</c:v>
                </c:pt>
                <c:pt idx="1">
                  <c:v>5.77338129496403</c:v>
                </c:pt>
                <c:pt idx="2">
                  <c:v>6.7718253968254</c:v>
                </c:pt>
                <c:pt idx="3">
                  <c:v>6.84922394678492</c:v>
                </c:pt>
                <c:pt idx="4">
                  <c:v>8.15841584158416</c:v>
                </c:pt>
                <c:pt idx="5">
                  <c:v>6.72803347280335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4617"/>
        <c:axId val="319064419"/>
      </c:barChart>
      <c:lineChart>
        <c:grouping val="standard"/>
        <c:varyColors val="0"/>
        <c:ser>
          <c:idx val="2"/>
          <c:order val="2"/>
          <c:tx>
            <c:strRef>
              <c:f>Sheet4!$G$26</c:f>
              <c:strCache>
                <c:ptCount val="1"/>
                <c:pt idx="0">
                  <c:v>Relative 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Sheet4!$G$27:$G$32</c:f>
              <c:numCache>
                <c:formatCode>General</c:formatCode>
                <c:ptCount val="6"/>
                <c:pt idx="0">
                  <c:v>1.60835509138381</c:v>
                </c:pt>
                <c:pt idx="1">
                  <c:v>1.45323741007194</c:v>
                </c:pt>
                <c:pt idx="2">
                  <c:v>1.55753968253968</c:v>
                </c:pt>
                <c:pt idx="3">
                  <c:v>1.59866962305987</c:v>
                </c:pt>
                <c:pt idx="4">
                  <c:v>1.76237623762376</c:v>
                </c:pt>
                <c:pt idx="5">
                  <c:v>1.61087866108787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963772"/>
        <c:axId val="393839652"/>
      </c:lineChart>
      <c:catAx>
        <c:axId val="67284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19064419"/>
        <c:crosses val="autoZero"/>
        <c:auto val="1"/>
        <c:lblAlgn val="ctr"/>
        <c:lblOffset val="100"/>
        <c:noMultiLvlLbl val="0"/>
      </c:catAx>
      <c:valAx>
        <c:axId val="3190644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7284617"/>
        <c:crosses val="autoZero"/>
        <c:crossBetween val="between"/>
        <c:majorUnit val="1"/>
      </c:valAx>
      <c:catAx>
        <c:axId val="89796377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93839652"/>
        <c:crosses val="autoZero"/>
        <c:auto val="1"/>
        <c:lblAlgn val="ctr"/>
        <c:lblOffset val="100"/>
        <c:noMultiLvlLbl val="0"/>
      </c:catAx>
      <c:valAx>
        <c:axId val="393839652"/>
        <c:scaling>
          <c:orientation val="minMax"/>
          <c:max val="2.4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Speed-up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97963772"/>
        <c:crosses val="max"/>
        <c:crossBetween val="between"/>
        <c:majorUnit val="0.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26597222222222"/>
          <c:y val="0.19189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Sheet4!$B$64</c:f>
              <c:strCache>
                <c:ptCount val="1"/>
                <c:pt idx="0">
                  <c:v>Number of GPU-Accelerated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Sheet4!$A$65:$A$69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Sheet4!$B$65:$B$69</c:f>
              <c:numCache>
                <c:formatCode>General</c:formatCode>
                <c:ptCount val="5"/>
                <c:pt idx="0">
                  <c:v>259</c:v>
                </c:pt>
                <c:pt idx="1">
                  <c:v>319</c:v>
                </c:pt>
                <c:pt idx="2">
                  <c:v>400</c:v>
                </c:pt>
                <c:pt idx="3">
                  <c:v>470</c:v>
                </c:pt>
                <c:pt idx="4">
                  <c:v>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6345"/>
        <c:axId val="182604938"/>
      </c:barChart>
      <c:catAx>
        <c:axId val="512563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604938"/>
        <c:crosses val="autoZero"/>
        <c:auto val="1"/>
        <c:lblAlgn val="ctr"/>
        <c:lblOffset val="100"/>
        <c:noMultiLvlLbl val="0"/>
      </c:catAx>
      <c:valAx>
        <c:axId val="18260493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GPU-Accelerated Apps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3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9875742842"/>
          <c:y val="0.0886939571150097"/>
          <c:w val="0.738357644516477"/>
          <c:h val="0.731091617933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Sheet4!$B$54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Sheet4!$B$55:$B$60</c:f>
              <c:numCache>
                <c:formatCode>General</c:formatCode>
                <c:ptCount val="6"/>
                <c:pt idx="0">
                  <c:v>3202</c:v>
                </c:pt>
                <c:pt idx="1">
                  <c:v>6346</c:v>
                </c:pt>
                <c:pt idx="2">
                  <c:v>9488</c:v>
                </c:pt>
                <c:pt idx="3">
                  <c:v>12627</c:v>
                </c:pt>
                <c:pt idx="4">
                  <c:v>15766</c:v>
                </c:pt>
                <c:pt idx="5">
                  <c:v>18902</c:v>
                </c:pt>
              </c:numCache>
            </c:numRef>
          </c:val>
        </c:ser>
        <c:ser>
          <c:idx val="1"/>
          <c:order val="1"/>
          <c:tx>
            <c:strRef>
              <c:f>Sheet4!$C$54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Sheet4!$C$55:$C$60</c:f>
              <c:numCache>
                <c:formatCode>General</c:formatCode>
                <c:ptCount val="6"/>
                <c:pt idx="0">
                  <c:v>806</c:v>
                </c:pt>
                <c:pt idx="1">
                  <c:v>1554</c:v>
                </c:pt>
                <c:pt idx="2">
                  <c:v>2301</c:v>
                </c:pt>
                <c:pt idx="3">
                  <c:v>3049</c:v>
                </c:pt>
                <c:pt idx="4">
                  <c:v>3796</c:v>
                </c:pt>
                <c:pt idx="5">
                  <c:v>4544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29554"/>
        <c:axId val="878325246"/>
      </c:barChart>
      <c:lineChart>
        <c:grouping val="standard"/>
        <c:varyColors val="0"/>
        <c:ser>
          <c:idx val="2"/>
          <c:order val="2"/>
          <c:tx>
            <c:strRef>
              <c:f>Sheet4!$D$54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Sheet4!$D$55:$D$60</c:f>
              <c:numCache>
                <c:formatCode>General</c:formatCode>
                <c:ptCount val="6"/>
                <c:pt idx="0">
                  <c:v>3.9727047146402</c:v>
                </c:pt>
                <c:pt idx="1">
                  <c:v>4.08365508365508</c:v>
                </c:pt>
                <c:pt idx="2">
                  <c:v>4.12342459800087</c:v>
                </c:pt>
                <c:pt idx="3">
                  <c:v>4.1413578222368</c:v>
                </c:pt>
                <c:pt idx="4">
                  <c:v>4.15331928345627</c:v>
                </c:pt>
                <c:pt idx="5">
                  <c:v>4.15977112676056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2946897"/>
        <c:axId val="938254785"/>
      </c:lineChart>
      <c:catAx>
        <c:axId val="1178295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Temperature/K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78325246"/>
        <c:crosses val="autoZero"/>
        <c:auto val="1"/>
        <c:lblAlgn val="ctr"/>
        <c:lblOffset val="100"/>
        <c:noMultiLvlLbl val="0"/>
      </c:catAx>
      <c:valAx>
        <c:axId val="8783252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17829554"/>
        <c:crosses val="autoZero"/>
        <c:crossBetween val="between"/>
        <c:majorUnit val="2500"/>
      </c:valAx>
      <c:catAx>
        <c:axId val="95294689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38254785"/>
        <c:crosses val="autoZero"/>
        <c:auto val="1"/>
        <c:lblAlgn val="ctr"/>
        <c:lblOffset val="100"/>
        <c:noMultiLvlLbl val="0"/>
      </c:catAx>
      <c:valAx>
        <c:axId val="938254785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928333333333333"/>
              <c:y val="0.3801345213137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294689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4329078876283"/>
          <c:y val="0.21017300194931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Of Different Block Size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Sheet4!$D$98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Sheet4!$C$99:$C$103</c:f>
              <c:strCache>
                <c:ptCount val="5"/>
                <c:pt idx="0">
                  <c:v>4 x 32 x 4</c:v>
                </c:pt>
                <c:pt idx="1">
                  <c:v>2 x 32 x 2</c:v>
                </c:pt>
                <c:pt idx="2">
                  <c:v>1 x 32 x 1</c:v>
                </c:pt>
                <c:pt idx="3">
                  <c:v>1 x 64 x 1</c:v>
                </c:pt>
                <c:pt idx="4">
                  <c:v>1 x 128 x 1</c:v>
                </c:pt>
              </c:strCache>
            </c:strRef>
          </c:cat>
          <c:val>
            <c:numRef>
              <c:f>Sheet4!$D$99:$D$103</c:f>
              <c:numCache>
                <c:formatCode>General</c:formatCode>
                <c:ptCount val="5"/>
                <c:pt idx="0">
                  <c:v>991</c:v>
                </c:pt>
                <c:pt idx="1">
                  <c:v>841</c:v>
                </c:pt>
                <c:pt idx="2">
                  <c:v>821</c:v>
                </c:pt>
                <c:pt idx="3">
                  <c:v>808</c:v>
                </c:pt>
                <c:pt idx="4">
                  <c:v>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74505"/>
        <c:axId val="433289748"/>
      </c:barChart>
      <c:catAx>
        <c:axId val="412274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289748"/>
        <c:crosses val="autoZero"/>
        <c:auto val="1"/>
        <c:lblAlgn val="ctr"/>
        <c:lblOffset val="100"/>
        <c:noMultiLvlLbl val="0"/>
      </c:catAx>
      <c:valAx>
        <c:axId val="4332897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2745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22222222222"/>
          <c:y val="0.0564102564102564"/>
          <c:w val="0.824222222222222"/>
          <c:h val="0.784717948717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Sheet4!$B$27:$B$32</c:f>
              <c:numCache>
                <c:formatCode>General</c:formatCode>
                <c:ptCount val="6"/>
                <c:pt idx="0">
                  <c:v>1783</c:v>
                </c:pt>
                <c:pt idx="1">
                  <c:v>3210</c:v>
                </c:pt>
                <c:pt idx="2">
                  <c:v>3413</c:v>
                </c:pt>
                <c:pt idx="3">
                  <c:v>3089</c:v>
                </c:pt>
                <c:pt idx="4">
                  <c:v>4120</c:v>
                </c:pt>
                <c:pt idx="5">
                  <c:v>1608</c:v>
                </c:pt>
              </c:numCache>
            </c:numRef>
          </c:val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Sheet4!$C$27:$C$32</c:f>
              <c:numCache>
                <c:formatCode>General</c:formatCode>
                <c:ptCount val="6"/>
                <c:pt idx="0">
                  <c:v>1232</c:v>
                </c:pt>
                <c:pt idx="1">
                  <c:v>808</c:v>
                </c:pt>
                <c:pt idx="2">
                  <c:v>785</c:v>
                </c:pt>
                <c:pt idx="3">
                  <c:v>721</c:v>
                </c:pt>
                <c:pt idx="4">
                  <c:v>890</c:v>
                </c:pt>
                <c:pt idx="5">
                  <c:v>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16878"/>
        <c:axId val="870482125"/>
      </c:barChart>
      <c:catAx>
        <c:axId val="5852168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70482125"/>
        <c:crosses val="autoZero"/>
        <c:auto val="1"/>
        <c:lblAlgn val="ctr"/>
        <c:lblOffset val="100"/>
        <c:noMultiLvlLbl val="0"/>
      </c:catAx>
      <c:valAx>
        <c:axId val="870482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52168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0763888888889"/>
          <c:y val="0.05300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8333333333333"/>
          <c:y val="0.0531400966183575"/>
          <c:w val="0.870611111111111"/>
          <c:h val="0.806859903381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Sheet4!$E$26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1.44724025974026</c:v>
                </c:pt>
                <c:pt idx="1">
                  <c:v>3.97277227722772</c:v>
                </c:pt>
                <c:pt idx="2">
                  <c:v>4.34777070063694</c:v>
                </c:pt>
                <c:pt idx="3">
                  <c:v>4.28432732316227</c:v>
                </c:pt>
                <c:pt idx="4">
                  <c:v>4.62921348314607</c:v>
                </c:pt>
                <c:pt idx="5">
                  <c:v>4.17662337662338</c:v>
                </c:pt>
              </c:numCache>
            </c:numRef>
          </c:val>
        </c:ser>
        <c:ser>
          <c:idx val="1"/>
          <c:order val="1"/>
          <c:tx>
            <c:strRef>
              <c:f>Sheet4!$F$26</c:f>
              <c:strCache>
                <c:ptCount val="1"/>
                <c:pt idx="0">
                  <c:v>2_GPU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Sheet4!$F$27:$F$32</c:f>
              <c:numCache>
                <c:formatCode>General</c:formatCode>
                <c:ptCount val="6"/>
                <c:pt idx="0">
                  <c:v>2.32767624020888</c:v>
                </c:pt>
                <c:pt idx="1">
                  <c:v>5.77338129496403</c:v>
                </c:pt>
                <c:pt idx="2">
                  <c:v>6.7718253968254</c:v>
                </c:pt>
                <c:pt idx="3">
                  <c:v>6.84922394678492</c:v>
                </c:pt>
                <c:pt idx="4">
                  <c:v>8.15841584158416</c:v>
                </c:pt>
                <c:pt idx="5">
                  <c:v>6.72803347280335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81062"/>
        <c:axId val="968383784"/>
      </c:barChart>
      <c:catAx>
        <c:axId val="9626810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68383784"/>
        <c:crosses val="autoZero"/>
        <c:auto val="1"/>
        <c:lblAlgn val="ctr"/>
        <c:lblOffset val="100"/>
        <c:noMultiLvlLbl val="0"/>
      </c:catAx>
      <c:valAx>
        <c:axId val="9683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Soeed-up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626810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13263888888889"/>
          <c:y val="0.0587862318840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1.xml"/><Relationship Id="rId8" Type="http://schemas.openxmlformats.org/officeDocument/2006/relationships/chart" Target="../charts/chart10.xml"/><Relationship Id="rId7" Type="http://schemas.openxmlformats.org/officeDocument/2006/relationships/chart" Target="../charts/chart9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481330</xdr:colOff>
      <xdr:row>2</xdr:row>
      <xdr:rowOff>175260</xdr:rowOff>
    </xdr:from>
    <xdr:to>
      <xdr:col>17</xdr:col>
      <xdr:colOff>252730</xdr:colOff>
      <xdr:row>20</xdr:row>
      <xdr:rowOff>127635</xdr:rowOff>
    </xdr:to>
    <xdr:graphicFrame>
      <xdr:nvGraphicFramePr>
        <xdr:cNvPr id="3" name="图表 2"/>
        <xdr:cNvGraphicFramePr/>
      </xdr:nvGraphicFramePr>
      <xdr:xfrm>
        <a:off x="5975350" y="541020"/>
        <a:ext cx="5943600" cy="324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208280</xdr:colOff>
      <xdr:row>27</xdr:row>
      <xdr:rowOff>2540</xdr:rowOff>
    </xdr:from>
    <xdr:to>
      <xdr:col>16</xdr:col>
      <xdr:colOff>459740</xdr:colOff>
      <xdr:row>42</xdr:row>
      <xdr:rowOff>2540</xdr:rowOff>
    </xdr:to>
    <xdr:graphicFrame>
      <xdr:nvGraphicFramePr>
        <xdr:cNvPr id="4" name="图表 3"/>
        <xdr:cNvGraphicFramePr/>
      </xdr:nvGraphicFramePr>
      <xdr:xfrm>
        <a:off x="6936740" y="4940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434340</xdr:colOff>
      <xdr:row>7</xdr:row>
      <xdr:rowOff>7620</xdr:rowOff>
    </xdr:from>
    <xdr:to>
      <xdr:col>10</xdr:col>
      <xdr:colOff>144780</xdr:colOff>
      <xdr:row>21</xdr:row>
      <xdr:rowOff>67945</xdr:rowOff>
    </xdr:to>
    <xdr:graphicFrame>
      <xdr:nvGraphicFramePr>
        <xdr:cNvPr id="2" name="图表 1"/>
        <xdr:cNvGraphicFramePr/>
      </xdr:nvGraphicFramePr>
      <xdr:xfrm>
        <a:off x="5730240" y="1287780"/>
        <a:ext cx="4701540" cy="2620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42</xdr:row>
      <xdr:rowOff>177800</xdr:rowOff>
    </xdr:from>
    <xdr:to>
      <xdr:col>14</xdr:col>
      <xdr:colOff>53340</xdr:colOff>
      <xdr:row>57</xdr:row>
      <xdr:rowOff>177800</xdr:rowOff>
    </xdr:to>
    <xdr:graphicFrame>
      <xdr:nvGraphicFramePr>
        <xdr:cNvPr id="5" name="图表 4"/>
        <xdr:cNvGraphicFramePr/>
      </xdr:nvGraphicFramePr>
      <xdr:xfrm>
        <a:off x="6941820" y="7858760"/>
        <a:ext cx="6225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180340</xdr:colOff>
      <xdr:row>65</xdr:row>
      <xdr:rowOff>22860</xdr:rowOff>
    </xdr:from>
    <xdr:to>
      <xdr:col>9</xdr:col>
      <xdr:colOff>988060</xdr:colOff>
      <xdr:row>77</xdr:row>
      <xdr:rowOff>160020</xdr:rowOff>
    </xdr:to>
    <xdr:graphicFrame>
      <xdr:nvGraphicFramePr>
        <xdr:cNvPr id="3" name="图表 2"/>
        <xdr:cNvGraphicFramePr/>
      </xdr:nvGraphicFramePr>
      <xdr:xfrm>
        <a:off x="5476240" y="11910060"/>
        <a:ext cx="4800600" cy="23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784860</xdr:colOff>
      <xdr:row>27</xdr:row>
      <xdr:rowOff>81280</xdr:rowOff>
    </xdr:from>
    <xdr:to>
      <xdr:col>15</xdr:col>
      <xdr:colOff>53340</xdr:colOff>
      <xdr:row>41</xdr:row>
      <xdr:rowOff>127000</xdr:rowOff>
    </xdr:to>
    <xdr:graphicFrame>
      <xdr:nvGraphicFramePr>
        <xdr:cNvPr id="7" name="图表 6"/>
        <xdr:cNvGraphicFramePr/>
      </xdr:nvGraphicFramePr>
      <xdr:xfrm>
        <a:off x="9075420" y="5019040"/>
        <a:ext cx="4701540" cy="260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975360</xdr:colOff>
      <xdr:row>79</xdr:row>
      <xdr:rowOff>109220</xdr:rowOff>
    </xdr:from>
    <xdr:to>
      <xdr:col>9</xdr:col>
      <xdr:colOff>670560</xdr:colOff>
      <xdr:row>94</xdr:row>
      <xdr:rowOff>109220</xdr:rowOff>
    </xdr:to>
    <xdr:graphicFrame>
      <xdr:nvGraphicFramePr>
        <xdr:cNvPr id="8" name="图表 7"/>
        <xdr:cNvGraphicFramePr/>
      </xdr:nvGraphicFramePr>
      <xdr:xfrm>
        <a:off x="5273040" y="14556740"/>
        <a:ext cx="4686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107950</xdr:colOff>
      <xdr:row>33</xdr:row>
      <xdr:rowOff>35560</xdr:rowOff>
    </xdr:from>
    <xdr:to>
      <xdr:col>4</xdr:col>
      <xdr:colOff>382270</xdr:colOff>
      <xdr:row>46</xdr:row>
      <xdr:rowOff>134620</xdr:rowOff>
    </xdr:to>
    <xdr:graphicFrame>
      <xdr:nvGraphicFramePr>
        <xdr:cNvPr id="6" name="图表 5"/>
        <xdr:cNvGraphicFramePr/>
      </xdr:nvGraphicFramePr>
      <xdr:xfrm>
        <a:off x="107950" y="6070600"/>
        <a:ext cx="45720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530860</xdr:colOff>
      <xdr:row>32</xdr:row>
      <xdr:rowOff>86360</xdr:rowOff>
    </xdr:from>
    <xdr:to>
      <xdr:col>10</xdr:col>
      <xdr:colOff>111760</xdr:colOff>
      <xdr:row>46</xdr:row>
      <xdr:rowOff>154940</xdr:rowOff>
    </xdr:to>
    <xdr:graphicFrame>
      <xdr:nvGraphicFramePr>
        <xdr:cNvPr id="10" name="图表 9"/>
        <xdr:cNvGraphicFramePr/>
      </xdr:nvGraphicFramePr>
      <xdr:xfrm>
        <a:off x="5826760" y="5938520"/>
        <a:ext cx="45720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66040</xdr:colOff>
      <xdr:row>41</xdr:row>
      <xdr:rowOff>96520</xdr:rowOff>
    </xdr:from>
    <xdr:to>
      <xdr:col>7</xdr:col>
      <xdr:colOff>645160</xdr:colOff>
      <xdr:row>56</xdr:row>
      <xdr:rowOff>96520</xdr:rowOff>
    </xdr:to>
    <xdr:graphicFrame>
      <xdr:nvGraphicFramePr>
        <xdr:cNvPr id="9" name="图表 8"/>
        <xdr:cNvGraphicFramePr/>
      </xdr:nvGraphicFramePr>
      <xdr:xfrm>
        <a:off x="3365500" y="7594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312420</xdr:colOff>
      <xdr:row>30</xdr:row>
      <xdr:rowOff>101600</xdr:rowOff>
    </xdr:from>
    <xdr:to>
      <xdr:col>8</xdr:col>
      <xdr:colOff>861060</xdr:colOff>
      <xdr:row>43</xdr:row>
      <xdr:rowOff>154940</xdr:rowOff>
    </xdr:to>
    <xdr:graphicFrame>
      <xdr:nvGraphicFramePr>
        <xdr:cNvPr id="4" name="图表 3"/>
        <xdr:cNvGraphicFramePr/>
      </xdr:nvGraphicFramePr>
      <xdr:xfrm>
        <a:off x="4610100" y="5588000"/>
        <a:ext cx="4541520" cy="2430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"/>
  <sheetViews>
    <sheetView topLeftCell="C17" workbookViewId="0">
      <selection activeCell="J30" sqref="J30"/>
    </sheetView>
  </sheetViews>
  <sheetFormatPr defaultColWidth="9" defaultRowHeight="14.4"/>
  <cols>
    <col min="2" max="2" width="15" customWidth="1"/>
    <col min="3" max="3" width="16.5555555555556" customWidth="1"/>
    <col min="9" max="16" width="6.77777777777778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4</v>
      </c>
      <c r="B4" t="s">
        <v>7</v>
      </c>
      <c r="C4" t="s">
        <v>8</v>
      </c>
    </row>
    <row r="5" spans="1:3">
      <c r="A5">
        <v>8</v>
      </c>
      <c r="B5" t="s">
        <v>9</v>
      </c>
      <c r="C5" t="s">
        <v>10</v>
      </c>
    </row>
    <row r="6" spans="1:3">
      <c r="A6">
        <v>16</v>
      </c>
      <c r="B6" t="s">
        <v>11</v>
      </c>
      <c r="C6" t="s">
        <v>12</v>
      </c>
    </row>
    <row r="7" spans="1:3">
      <c r="A7">
        <v>28</v>
      </c>
      <c r="B7" t="s">
        <v>13</v>
      </c>
      <c r="C7" t="s">
        <v>14</v>
      </c>
    </row>
    <row r="11" spans="1:7">
      <c r="A11" t="s">
        <v>15</v>
      </c>
      <c r="B11" t="s">
        <v>1</v>
      </c>
      <c r="C11" t="s">
        <v>2</v>
      </c>
      <c r="F11" t="s">
        <v>16</v>
      </c>
      <c r="G11" t="s">
        <v>17</v>
      </c>
    </row>
    <row r="12" spans="1:7">
      <c r="A12">
        <v>1</v>
      </c>
      <c r="B12" t="s">
        <v>18</v>
      </c>
      <c r="C12" t="s">
        <v>19</v>
      </c>
      <c r="F12" t="s">
        <v>20</v>
      </c>
      <c r="G12" t="s">
        <v>21</v>
      </c>
    </row>
    <row r="13" spans="1:3">
      <c r="A13">
        <v>2</v>
      </c>
      <c r="B13" t="s">
        <v>22</v>
      </c>
      <c r="C13" t="s">
        <v>23</v>
      </c>
    </row>
    <row r="14" spans="1:3">
      <c r="A14">
        <v>4</v>
      </c>
      <c r="B14" t="s">
        <v>24</v>
      </c>
      <c r="C14" t="s">
        <v>25</v>
      </c>
    </row>
    <row r="15" spans="1:3">
      <c r="A15">
        <v>8</v>
      </c>
      <c r="B15" t="s">
        <v>26</v>
      </c>
      <c r="C15" t="s">
        <v>27</v>
      </c>
    </row>
    <row r="16" spans="1:3">
      <c r="A16">
        <v>16</v>
      </c>
      <c r="B16" t="s">
        <v>28</v>
      </c>
      <c r="C16" t="s">
        <v>29</v>
      </c>
    </row>
    <row r="17" spans="1:3">
      <c r="A17">
        <v>28</v>
      </c>
      <c r="B17" t="s">
        <v>30</v>
      </c>
      <c r="C17" t="s">
        <v>31</v>
      </c>
    </row>
    <row r="18" ht="26" customHeight="1" spans="8:16">
      <c r="H18" s="6"/>
      <c r="I18" s="1" t="s">
        <v>32</v>
      </c>
      <c r="J18" s="1" t="s">
        <v>33</v>
      </c>
      <c r="K18" s="1" t="s">
        <v>34</v>
      </c>
      <c r="L18" s="1" t="s">
        <v>35</v>
      </c>
      <c r="M18" s="1" t="s">
        <v>36</v>
      </c>
      <c r="N18" s="1" t="s">
        <v>37</v>
      </c>
      <c r="O18" s="1" t="s">
        <v>38</v>
      </c>
      <c r="P18" s="1" t="s">
        <v>39</v>
      </c>
    </row>
    <row r="19" ht="26" customHeight="1" spans="8:16">
      <c r="H19" s="1" t="s">
        <v>40</v>
      </c>
      <c r="I19" s="1"/>
      <c r="J19" s="1"/>
      <c r="K19" s="1"/>
      <c r="L19" s="1"/>
      <c r="M19" s="1"/>
      <c r="N19" s="1"/>
      <c r="O19" s="1"/>
      <c r="P19" s="1"/>
    </row>
    <row r="20" ht="26" customHeight="1" spans="8:16">
      <c r="H20" s="1" t="s">
        <v>41</v>
      </c>
      <c r="I20" s="1"/>
      <c r="J20" s="1"/>
      <c r="K20" s="1"/>
      <c r="L20" s="1"/>
      <c r="M20" s="1"/>
      <c r="N20" s="1"/>
      <c r="O20" s="1"/>
      <c r="P20" s="1"/>
    </row>
    <row r="21" ht="26" customHeight="1" spans="1:16">
      <c r="A21" t="s">
        <v>42</v>
      </c>
      <c r="B21" t="s">
        <v>1</v>
      </c>
      <c r="C21" t="s">
        <v>2</v>
      </c>
      <c r="H21" s="1" t="s">
        <v>43</v>
      </c>
      <c r="I21" s="1"/>
      <c r="J21" s="1"/>
      <c r="K21" s="1"/>
      <c r="L21" s="1"/>
      <c r="M21" s="1"/>
      <c r="N21" s="1"/>
      <c r="O21" s="1"/>
      <c r="P21" s="1"/>
    </row>
    <row r="22" ht="26" customHeight="1" spans="1:16">
      <c r="A22">
        <v>1</v>
      </c>
      <c r="B22" t="s">
        <v>44</v>
      </c>
      <c r="C22" t="s">
        <v>45</v>
      </c>
      <c r="H22" s="1" t="s">
        <v>46</v>
      </c>
      <c r="I22" s="1"/>
      <c r="J22" s="1"/>
      <c r="K22" s="1"/>
      <c r="L22" s="1"/>
      <c r="M22" s="1"/>
      <c r="N22" s="1"/>
      <c r="O22" s="1"/>
      <c r="P22" s="1"/>
    </row>
    <row r="23" spans="1:3">
      <c r="A23">
        <v>2</v>
      </c>
      <c r="B23" t="s">
        <v>47</v>
      </c>
      <c r="C23" t="s">
        <v>48</v>
      </c>
    </row>
    <row r="24" spans="1:3">
      <c r="A24">
        <v>4</v>
      </c>
      <c r="B24" t="s">
        <v>49</v>
      </c>
      <c r="C24" t="s">
        <v>50</v>
      </c>
    </row>
    <row r="25" spans="1:3">
      <c r="A25">
        <v>8</v>
      </c>
      <c r="B25" t="s">
        <v>51</v>
      </c>
      <c r="C25" t="s">
        <v>52</v>
      </c>
    </row>
    <row r="26" spans="1:3">
      <c r="A26">
        <v>16</v>
      </c>
      <c r="B26" t="s">
        <v>53</v>
      </c>
      <c r="C26" t="s">
        <v>54</v>
      </c>
    </row>
    <row r="27" spans="1:3">
      <c r="A27">
        <v>28</v>
      </c>
      <c r="B27" t="s">
        <v>55</v>
      </c>
      <c r="C27" t="s">
        <v>56</v>
      </c>
    </row>
    <row r="31" spans="1:3">
      <c r="A31" t="s">
        <v>57</v>
      </c>
      <c r="B31" t="s">
        <v>1</v>
      </c>
      <c r="C31" t="s">
        <v>2</v>
      </c>
    </row>
    <row r="32" spans="1:3">
      <c r="A32">
        <v>28</v>
      </c>
      <c r="B32" t="s">
        <v>58</v>
      </c>
      <c r="C32" t="s">
        <v>59</v>
      </c>
    </row>
    <row r="33" spans="3:3">
      <c r="C33" t="s">
        <v>60</v>
      </c>
    </row>
    <row r="34" spans="3:3">
      <c r="C34" t="s">
        <v>61</v>
      </c>
    </row>
    <row r="37" spans="1:3">
      <c r="A37" t="s">
        <v>62</v>
      </c>
      <c r="B37" t="s">
        <v>1</v>
      </c>
      <c r="C37" t="s">
        <v>2</v>
      </c>
    </row>
    <row r="38" spans="1:3">
      <c r="A38">
        <v>28</v>
      </c>
      <c r="B38" t="s">
        <v>63</v>
      </c>
      <c r="C38" t="s">
        <v>64</v>
      </c>
    </row>
    <row r="42" spans="1:3">
      <c r="A42" t="s">
        <v>65</v>
      </c>
      <c r="B42" t="s">
        <v>1</v>
      </c>
      <c r="C42" t="s">
        <v>2</v>
      </c>
    </row>
    <row r="43" spans="1:3">
      <c r="A43">
        <v>28</v>
      </c>
      <c r="B43" t="s">
        <v>66</v>
      </c>
      <c r="C43" t="s">
        <v>67</v>
      </c>
    </row>
    <row r="44" spans="1:3">
      <c r="A44">
        <v>16</v>
      </c>
      <c r="B44" t="s">
        <v>68</v>
      </c>
      <c r="C44" t="s">
        <v>69</v>
      </c>
    </row>
    <row r="45" spans="1:2">
      <c r="A45">
        <v>8</v>
      </c>
      <c r="B45" t="s">
        <v>70</v>
      </c>
    </row>
    <row r="49" spans="1:3">
      <c r="A49" t="s">
        <v>71</v>
      </c>
      <c r="B49" t="s">
        <v>1</v>
      </c>
      <c r="C49" t="s">
        <v>2</v>
      </c>
    </row>
    <row r="50" spans="1:3">
      <c r="A50">
        <v>28</v>
      </c>
      <c r="B50" t="s">
        <v>72</v>
      </c>
      <c r="C50" t="s">
        <v>73</v>
      </c>
    </row>
    <row r="51" spans="3:3">
      <c r="C51" t="s">
        <v>74</v>
      </c>
    </row>
    <row r="52" spans="3:3">
      <c r="C52" t="s">
        <v>75</v>
      </c>
    </row>
    <row r="54" spans="1:3">
      <c r="A54" t="s">
        <v>76</v>
      </c>
      <c r="B54" t="s">
        <v>1</v>
      </c>
      <c r="C54" t="s">
        <v>2</v>
      </c>
    </row>
    <row r="55" spans="1:3">
      <c r="A55">
        <v>28</v>
      </c>
      <c r="B55" t="s">
        <v>77</v>
      </c>
      <c r="C55" t="s">
        <v>78</v>
      </c>
    </row>
    <row r="59" spans="1:3">
      <c r="A59" t="s">
        <v>79</v>
      </c>
      <c r="B59" t="s">
        <v>1</v>
      </c>
      <c r="C59" t="s">
        <v>2</v>
      </c>
    </row>
    <row r="60" spans="1:3">
      <c r="A60">
        <v>28</v>
      </c>
      <c r="B60" t="s">
        <v>80</v>
      </c>
      <c r="C60" t="s">
        <v>81</v>
      </c>
    </row>
  </sheetData>
  <conditionalFormatting sqref="I19:P22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E13" sqref="E13"/>
    </sheetView>
  </sheetViews>
  <sheetFormatPr defaultColWidth="9" defaultRowHeight="14.4" outlineLevelCol="3"/>
  <cols>
    <col min="1" max="1" width="16.8888888888889" customWidth="1"/>
    <col min="2" max="2" width="14.3333333333333" customWidth="1"/>
    <col min="4" max="4" width="12.8888888888889"/>
  </cols>
  <sheetData>
    <row r="1" spans="1:2">
      <c r="A1" t="s">
        <v>82</v>
      </c>
      <c r="B1" t="s">
        <v>83</v>
      </c>
    </row>
    <row r="2" spans="1:2">
      <c r="A2" t="s">
        <v>84</v>
      </c>
      <c r="B2" t="s">
        <v>85</v>
      </c>
    </row>
    <row r="3" spans="1:2">
      <c r="A3" t="s">
        <v>86</v>
      </c>
      <c r="B3" t="s">
        <v>87</v>
      </c>
    </row>
    <row r="4" spans="1:2">
      <c r="A4" t="s">
        <v>88</v>
      </c>
      <c r="B4" t="s">
        <v>89</v>
      </c>
    </row>
    <row r="5" spans="1:2">
      <c r="A5" t="s">
        <v>90</v>
      </c>
      <c r="B5" t="s">
        <v>91</v>
      </c>
    </row>
    <row r="6" spans="1:2">
      <c r="A6" t="s">
        <v>92</v>
      </c>
      <c r="B6" t="s">
        <v>93</v>
      </c>
    </row>
    <row r="9" spans="1:4">
      <c r="A9" s="1"/>
      <c r="B9" s="1" t="s">
        <v>94</v>
      </c>
      <c r="C9" s="1" t="s">
        <v>95</v>
      </c>
      <c r="D9" s="1" t="s">
        <v>96</v>
      </c>
    </row>
    <row r="10" spans="1:4">
      <c r="A10" s="1" t="s">
        <v>90</v>
      </c>
      <c r="B10" s="1">
        <v>1031</v>
      </c>
      <c r="C10" s="1">
        <v>725</v>
      </c>
      <c r="D10">
        <f t="shared" ref="D10:D15" si="0">B10/C10</f>
        <v>1.42206896551724</v>
      </c>
    </row>
    <row r="11" spans="1:4">
      <c r="A11" s="1" t="s">
        <v>92</v>
      </c>
      <c r="B11" s="1">
        <v>1863</v>
      </c>
      <c r="C11" s="1">
        <v>551</v>
      </c>
      <c r="D11">
        <f t="shared" si="0"/>
        <v>3.38112522686025</v>
      </c>
    </row>
    <row r="12" spans="1:4">
      <c r="A12" s="1" t="s">
        <v>97</v>
      </c>
      <c r="B12" s="1">
        <v>1737</v>
      </c>
      <c r="C12" s="1">
        <v>503</v>
      </c>
      <c r="D12">
        <f t="shared" si="0"/>
        <v>3.45328031809145</v>
      </c>
    </row>
    <row r="13" spans="1:4">
      <c r="A13" s="1" t="s">
        <v>98</v>
      </c>
      <c r="B13" s="1">
        <v>1547</v>
      </c>
      <c r="C13" s="1">
        <v>456</v>
      </c>
      <c r="D13">
        <f t="shared" si="0"/>
        <v>3.39254385964912</v>
      </c>
    </row>
    <row r="14" spans="1:4">
      <c r="A14" s="1" t="s">
        <v>99</v>
      </c>
      <c r="B14" s="1">
        <v>2165</v>
      </c>
      <c r="C14" s="1">
        <v>505</v>
      </c>
      <c r="D14">
        <f t="shared" si="0"/>
        <v>4.28712871287129</v>
      </c>
    </row>
    <row r="15" spans="1:4">
      <c r="A15" s="1" t="s">
        <v>100</v>
      </c>
      <c r="B15" s="1">
        <v>788</v>
      </c>
      <c r="C15" s="1">
        <v>240</v>
      </c>
      <c r="D15">
        <f t="shared" si="0"/>
        <v>3.28333333333333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33" spans="1:4">
      <c r="A33" s="1" t="s">
        <v>101</v>
      </c>
      <c r="B33" s="1" t="s">
        <v>94</v>
      </c>
      <c r="C33" s="1" t="s">
        <v>95</v>
      </c>
      <c r="D33" s="1" t="s">
        <v>96</v>
      </c>
    </row>
    <row r="34" spans="1:4">
      <c r="A34" s="1">
        <v>300</v>
      </c>
      <c r="B34" s="1">
        <v>1863</v>
      </c>
      <c r="C34" s="1">
        <v>551</v>
      </c>
      <c r="D34" s="1">
        <f t="shared" ref="D34:D40" si="1">B34/C34</f>
        <v>3.38112522686025</v>
      </c>
    </row>
    <row r="35" spans="1:4">
      <c r="A35" s="1" t="s">
        <v>102</v>
      </c>
      <c r="B35" s="1">
        <v>3738</v>
      </c>
      <c r="C35" s="1">
        <v>1041</v>
      </c>
      <c r="D35" s="1">
        <f t="shared" si="1"/>
        <v>3.59077809798271</v>
      </c>
    </row>
    <row r="36" spans="1:4">
      <c r="A36" s="1" t="s">
        <v>103</v>
      </c>
      <c r="B36" s="1">
        <v>5569</v>
      </c>
      <c r="C36" s="1">
        <v>1549</v>
      </c>
      <c r="D36" s="1">
        <f t="shared" si="1"/>
        <v>3.59522272433828</v>
      </c>
    </row>
    <row r="37" spans="1:4">
      <c r="A37" s="1" t="s">
        <v>104</v>
      </c>
      <c r="B37" s="1">
        <v>7387</v>
      </c>
      <c r="C37" s="1">
        <v>2044</v>
      </c>
      <c r="D37" s="1">
        <f t="shared" si="1"/>
        <v>3.61399217221135</v>
      </c>
    </row>
    <row r="38" spans="1:4">
      <c r="A38" s="1" t="s">
        <v>105</v>
      </c>
      <c r="B38" s="1">
        <v>9207</v>
      </c>
      <c r="C38" s="1">
        <v>2545</v>
      </c>
      <c r="D38" s="1">
        <f t="shared" si="1"/>
        <v>3.61768172888016</v>
      </c>
    </row>
    <row r="39" spans="1:4">
      <c r="A39" s="1" t="s">
        <v>106</v>
      </c>
      <c r="B39" s="1">
        <v>10331</v>
      </c>
      <c r="C39" s="1">
        <v>3043</v>
      </c>
      <c r="D39" s="1">
        <f t="shared" si="1"/>
        <v>3.39500492934604</v>
      </c>
    </row>
    <row r="40" spans="1:4">
      <c r="A40" s="1" t="s">
        <v>107</v>
      </c>
      <c r="B40" s="1">
        <v>11912</v>
      </c>
      <c r="C40" s="1">
        <v>3543</v>
      </c>
      <c r="D40" s="1">
        <f t="shared" si="1"/>
        <v>3.36212249506068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0"/>
  <sheetViews>
    <sheetView tabSelected="1" workbookViewId="0">
      <selection activeCell="B10" sqref="B10:B16"/>
    </sheetView>
  </sheetViews>
  <sheetFormatPr defaultColWidth="8.88888888888889" defaultRowHeight="14.4"/>
  <cols>
    <col min="1" max="1" width="19.2222222222222" customWidth="1"/>
    <col min="2" max="2" width="14.3333333333333" customWidth="1"/>
    <col min="3" max="11" width="14.5555555555556" customWidth="1"/>
  </cols>
  <sheetData>
    <row r="1" spans="1:6">
      <c r="A1" s="1"/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1" t="s">
        <v>113</v>
      </c>
      <c r="B2" s="1">
        <v>1783</v>
      </c>
      <c r="C2" s="1">
        <v>1232</v>
      </c>
      <c r="D2" s="1">
        <v>766</v>
      </c>
      <c r="E2" s="1">
        <v>1480</v>
      </c>
      <c r="F2" s="1">
        <v>928</v>
      </c>
    </row>
    <row r="3" spans="1:6">
      <c r="A3" s="1" t="s">
        <v>92</v>
      </c>
      <c r="B3" s="1">
        <v>3210</v>
      </c>
      <c r="C3" s="1">
        <v>808</v>
      </c>
      <c r="D3" s="1">
        <v>556</v>
      </c>
      <c r="E3" s="1">
        <v>2905</v>
      </c>
      <c r="F3" s="1">
        <v>502</v>
      </c>
    </row>
    <row r="4" spans="1:6">
      <c r="A4" s="1" t="s">
        <v>97</v>
      </c>
      <c r="B4" s="1">
        <v>3413</v>
      </c>
      <c r="C4" s="1">
        <v>785</v>
      </c>
      <c r="D4" s="1">
        <v>504</v>
      </c>
      <c r="E4" s="1">
        <v>3113</v>
      </c>
      <c r="F4" s="1">
        <v>561</v>
      </c>
    </row>
    <row r="5" spans="1:6">
      <c r="A5" s="1" t="s">
        <v>98</v>
      </c>
      <c r="B5" s="1">
        <v>3089</v>
      </c>
      <c r="C5" s="1">
        <v>721</v>
      </c>
      <c r="D5" s="1">
        <v>451</v>
      </c>
      <c r="E5" s="1">
        <v>2699</v>
      </c>
      <c r="F5" s="1">
        <v>535</v>
      </c>
    </row>
    <row r="6" spans="1:6">
      <c r="A6" s="1" t="s">
        <v>99</v>
      </c>
      <c r="B6" s="1">
        <v>4120</v>
      </c>
      <c r="C6" s="1">
        <v>890</v>
      </c>
      <c r="D6" s="1">
        <v>505</v>
      </c>
      <c r="E6" s="1">
        <v>3843</v>
      </c>
      <c r="F6" s="1">
        <v>765</v>
      </c>
    </row>
    <row r="7" spans="1:6">
      <c r="A7" s="1" t="s">
        <v>100</v>
      </c>
      <c r="B7" s="1">
        <v>1608</v>
      </c>
      <c r="C7" s="1">
        <v>385</v>
      </c>
      <c r="D7" s="1">
        <v>239</v>
      </c>
      <c r="E7" s="1">
        <v>1513</v>
      </c>
      <c r="F7" s="1">
        <v>292</v>
      </c>
    </row>
    <row r="8" spans="1:6">
      <c r="A8" s="1"/>
      <c r="B8" s="1"/>
      <c r="C8" s="1"/>
      <c r="D8" s="1"/>
      <c r="E8" s="1"/>
      <c r="F8" s="1"/>
    </row>
    <row r="10" spans="1:4">
      <c r="A10" s="2"/>
      <c r="B10" s="1" t="s">
        <v>114</v>
      </c>
      <c r="C10" s="1" t="s">
        <v>115</v>
      </c>
      <c r="D10" s="1" t="s">
        <v>96</v>
      </c>
    </row>
    <row r="11" spans="1:4">
      <c r="A11" s="1" t="s">
        <v>113</v>
      </c>
      <c r="B11" s="1">
        <v>1480</v>
      </c>
      <c r="C11" s="1">
        <v>928</v>
      </c>
      <c r="D11">
        <f t="shared" ref="D11:D16" si="0">B11/C11</f>
        <v>1.5948275862069</v>
      </c>
    </row>
    <row r="12" spans="1:4">
      <c r="A12" s="1" t="s">
        <v>92</v>
      </c>
      <c r="B12" s="1">
        <v>2905</v>
      </c>
      <c r="C12" s="1">
        <v>502</v>
      </c>
      <c r="D12">
        <f t="shared" si="0"/>
        <v>5.78685258964143</v>
      </c>
    </row>
    <row r="13" spans="1:4">
      <c r="A13" s="1" t="s">
        <v>97</v>
      </c>
      <c r="B13" s="1">
        <v>3113</v>
      </c>
      <c r="C13" s="1">
        <v>561</v>
      </c>
      <c r="D13">
        <f t="shared" si="0"/>
        <v>5.54901960784314</v>
      </c>
    </row>
    <row r="14" spans="1:4">
      <c r="A14" s="1" t="s">
        <v>98</v>
      </c>
      <c r="B14" s="1">
        <v>2699</v>
      </c>
      <c r="C14" s="1">
        <v>535</v>
      </c>
      <c r="D14">
        <f t="shared" si="0"/>
        <v>5.04485981308411</v>
      </c>
    </row>
    <row r="15" spans="1:4">
      <c r="A15" s="1" t="s">
        <v>99</v>
      </c>
      <c r="B15" s="1">
        <v>3843</v>
      </c>
      <c r="C15" s="1">
        <v>765</v>
      </c>
      <c r="D15">
        <f t="shared" si="0"/>
        <v>5.02352941176471</v>
      </c>
    </row>
    <row r="16" spans="1:4">
      <c r="A16" s="1" t="s">
        <v>100</v>
      </c>
      <c r="B16" s="1">
        <v>1513</v>
      </c>
      <c r="C16" s="1">
        <v>292</v>
      </c>
      <c r="D16">
        <f t="shared" si="0"/>
        <v>5.18150684931507</v>
      </c>
    </row>
    <row r="17" spans="4:4">
      <c r="D17">
        <f>AVERAGE(D11:D16)</f>
        <v>4.69676597630923</v>
      </c>
    </row>
    <row r="19" spans="1:1">
      <c r="A19" s="2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2:7">
      <c r="B26" s="1" t="s">
        <v>114</v>
      </c>
      <c r="C26" s="1" t="s">
        <v>116</v>
      </c>
      <c r="D26" s="1" t="s">
        <v>117</v>
      </c>
      <c r="E26" t="s">
        <v>96</v>
      </c>
      <c r="F26" t="s">
        <v>118</v>
      </c>
      <c r="G26" s="3" t="s">
        <v>119</v>
      </c>
    </row>
    <row r="27" spans="1:7">
      <c r="A27" s="1" t="s">
        <v>113</v>
      </c>
      <c r="B27" s="1">
        <v>1783</v>
      </c>
      <c r="C27" s="1">
        <v>1232</v>
      </c>
      <c r="D27" s="1">
        <v>766</v>
      </c>
      <c r="E27">
        <f t="shared" ref="E27:E32" si="1">B27/C27</f>
        <v>1.44724025974026</v>
      </c>
      <c r="F27">
        <f t="shared" ref="F27:F32" si="2">B27/D27</f>
        <v>2.32767624020888</v>
      </c>
      <c r="G27">
        <f t="shared" ref="G27:G32" si="3">F27/E27</f>
        <v>1.60835509138381</v>
      </c>
    </row>
    <row r="28" spans="1:7">
      <c r="A28" s="1" t="s">
        <v>92</v>
      </c>
      <c r="B28" s="1">
        <v>3210</v>
      </c>
      <c r="C28" s="1">
        <v>808</v>
      </c>
      <c r="D28" s="1">
        <v>556</v>
      </c>
      <c r="E28">
        <f t="shared" si="1"/>
        <v>3.97277227722772</v>
      </c>
      <c r="F28">
        <f t="shared" si="2"/>
        <v>5.77338129496403</v>
      </c>
      <c r="G28">
        <f t="shared" si="3"/>
        <v>1.45323741007194</v>
      </c>
    </row>
    <row r="29" spans="1:7">
      <c r="A29" s="1" t="s">
        <v>97</v>
      </c>
      <c r="B29" s="1">
        <v>3413</v>
      </c>
      <c r="C29" s="1">
        <v>785</v>
      </c>
      <c r="D29" s="1">
        <v>504</v>
      </c>
      <c r="E29">
        <f t="shared" si="1"/>
        <v>4.34777070063694</v>
      </c>
      <c r="F29">
        <f t="shared" si="2"/>
        <v>6.7718253968254</v>
      </c>
      <c r="G29">
        <f t="shared" si="3"/>
        <v>1.55753968253968</v>
      </c>
    </row>
    <row r="30" spans="1:7">
      <c r="A30" s="1" t="s">
        <v>98</v>
      </c>
      <c r="B30" s="1">
        <v>3089</v>
      </c>
      <c r="C30" s="1">
        <v>721</v>
      </c>
      <c r="D30" s="1">
        <v>451</v>
      </c>
      <c r="E30">
        <f t="shared" si="1"/>
        <v>4.28432732316227</v>
      </c>
      <c r="F30">
        <f t="shared" si="2"/>
        <v>6.84922394678492</v>
      </c>
      <c r="G30">
        <f t="shared" si="3"/>
        <v>1.59866962305987</v>
      </c>
    </row>
    <row r="31" spans="1:7">
      <c r="A31" s="1" t="s">
        <v>99</v>
      </c>
      <c r="B31" s="1">
        <v>4120</v>
      </c>
      <c r="C31" s="1">
        <v>890</v>
      </c>
      <c r="D31" s="1">
        <v>505</v>
      </c>
      <c r="E31">
        <f t="shared" si="1"/>
        <v>4.62921348314607</v>
      </c>
      <c r="F31">
        <f t="shared" si="2"/>
        <v>8.15841584158416</v>
      </c>
      <c r="G31">
        <f t="shared" si="3"/>
        <v>1.76237623762376</v>
      </c>
    </row>
    <row r="32" spans="1:7">
      <c r="A32" s="1" t="s">
        <v>100</v>
      </c>
      <c r="B32" s="1">
        <v>1608</v>
      </c>
      <c r="C32" s="1">
        <v>385</v>
      </c>
      <c r="D32" s="1">
        <v>239</v>
      </c>
      <c r="E32">
        <f t="shared" si="1"/>
        <v>4.17662337662338</v>
      </c>
      <c r="F32">
        <f t="shared" si="2"/>
        <v>6.72803347280335</v>
      </c>
      <c r="G32">
        <f t="shared" si="3"/>
        <v>1.61087866108787</v>
      </c>
    </row>
    <row r="33" spans="5:7">
      <c r="E33">
        <f>AVERAGE(E27:E32)</f>
        <v>3.80965790342277</v>
      </c>
      <c r="F33">
        <f>AVERAGE(F27:F32)</f>
        <v>6.10142603219512</v>
      </c>
      <c r="G33">
        <f>AVERAGE(G27:G32)</f>
        <v>1.59850945096116</v>
      </c>
    </row>
    <row r="54" spans="1:6">
      <c r="A54" s="4"/>
      <c r="B54" s="4" t="s">
        <v>114</v>
      </c>
      <c r="C54" s="5" t="s">
        <v>115</v>
      </c>
      <c r="D54" s="5" t="s">
        <v>96</v>
      </c>
      <c r="E54" s="5" t="s">
        <v>120</v>
      </c>
      <c r="F54" s="5"/>
    </row>
    <row r="55" spans="1:6">
      <c r="A55" s="4">
        <v>300</v>
      </c>
      <c r="B55" s="5">
        <v>3202</v>
      </c>
      <c r="C55" s="5">
        <v>806</v>
      </c>
      <c r="D55" s="5">
        <f t="shared" ref="D55:D61" si="4">B55/C55</f>
        <v>3.9727047146402</v>
      </c>
      <c r="E55" s="5">
        <v>548</v>
      </c>
      <c r="F55" s="5">
        <f>B55/E55</f>
        <v>5.84306569343066</v>
      </c>
    </row>
    <row r="56" spans="1:6">
      <c r="A56" s="5" t="s">
        <v>102</v>
      </c>
      <c r="B56" s="5">
        <v>6346</v>
      </c>
      <c r="C56" s="5">
        <v>1554</v>
      </c>
      <c r="D56" s="5">
        <f t="shared" si="4"/>
        <v>4.08365508365508</v>
      </c>
      <c r="E56" s="5">
        <v>1031</v>
      </c>
      <c r="F56" s="5">
        <f t="shared" ref="F56:F61" si="5">B56/E56</f>
        <v>6.15518913676043</v>
      </c>
    </row>
    <row r="57" spans="1:6">
      <c r="A57" s="5" t="s">
        <v>103</v>
      </c>
      <c r="B57" s="5">
        <v>9488</v>
      </c>
      <c r="C57" s="5">
        <v>2301</v>
      </c>
      <c r="D57" s="5">
        <f t="shared" si="4"/>
        <v>4.12342459800087</v>
      </c>
      <c r="E57" s="5">
        <v>1527</v>
      </c>
      <c r="F57" s="5">
        <f t="shared" si="5"/>
        <v>6.21349050425671</v>
      </c>
    </row>
    <row r="58" spans="1:6">
      <c r="A58" s="5" t="s">
        <v>104</v>
      </c>
      <c r="B58" s="5">
        <v>12627</v>
      </c>
      <c r="C58" s="5">
        <v>3049</v>
      </c>
      <c r="D58" s="5">
        <f t="shared" si="4"/>
        <v>4.1413578222368</v>
      </c>
      <c r="E58" s="5">
        <v>2014</v>
      </c>
      <c r="F58" s="5">
        <f t="shared" si="5"/>
        <v>6.26961271102284</v>
      </c>
    </row>
    <row r="59" spans="1:6">
      <c r="A59" s="5" t="s">
        <v>105</v>
      </c>
      <c r="B59" s="5">
        <v>15766</v>
      </c>
      <c r="C59" s="5">
        <v>3796</v>
      </c>
      <c r="D59" s="5">
        <f t="shared" si="4"/>
        <v>4.15331928345627</v>
      </c>
      <c r="E59" s="5">
        <v>2504</v>
      </c>
      <c r="F59" s="5">
        <f t="shared" si="5"/>
        <v>6.29632587859425</v>
      </c>
    </row>
    <row r="60" spans="1:6">
      <c r="A60" s="5" t="s">
        <v>106</v>
      </c>
      <c r="B60" s="5">
        <v>18902</v>
      </c>
      <c r="C60" s="5">
        <v>4544</v>
      </c>
      <c r="D60" s="5">
        <f t="shared" si="4"/>
        <v>4.15977112676056</v>
      </c>
      <c r="E60" s="5">
        <v>2991</v>
      </c>
      <c r="F60" s="5">
        <f t="shared" si="5"/>
        <v>6.31962554329656</v>
      </c>
    </row>
    <row r="61" spans="1:6">
      <c r="A61" s="5" t="s">
        <v>107</v>
      </c>
      <c r="B61" s="5">
        <v>22040</v>
      </c>
      <c r="C61" s="5">
        <v>5300</v>
      </c>
      <c r="D61" s="5">
        <f t="shared" si="4"/>
        <v>4.15849056603774</v>
      </c>
      <c r="E61" s="5">
        <v>3470</v>
      </c>
      <c r="F61" s="5">
        <f t="shared" si="5"/>
        <v>6.35158501440922</v>
      </c>
    </row>
    <row r="62" spans="4:4">
      <c r="D62">
        <f>AVERAGE(D55:D60)</f>
        <v>4.10570543812496</v>
      </c>
    </row>
    <row r="64" spans="2:2">
      <c r="B64" t="s">
        <v>121</v>
      </c>
    </row>
    <row r="65" spans="1:2">
      <c r="A65">
        <v>2014</v>
      </c>
      <c r="B65">
        <v>259</v>
      </c>
    </row>
    <row r="66" spans="1:2">
      <c r="A66">
        <v>2015</v>
      </c>
      <c r="B66">
        <v>319</v>
      </c>
    </row>
    <row r="67" spans="1:2">
      <c r="A67">
        <v>2016</v>
      </c>
      <c r="B67">
        <v>400</v>
      </c>
    </row>
    <row r="68" spans="1:2">
      <c r="A68">
        <v>2017</v>
      </c>
      <c r="B68">
        <v>470</v>
      </c>
    </row>
    <row r="69" spans="1:2">
      <c r="A69">
        <v>2018</v>
      </c>
      <c r="B69">
        <v>581</v>
      </c>
    </row>
    <row r="86" spans="1:4">
      <c r="A86" s="1" t="s">
        <v>92</v>
      </c>
      <c r="B86" s="1" t="s">
        <v>122</v>
      </c>
      <c r="C86" s="1"/>
      <c r="D86" s="1" t="s">
        <v>100</v>
      </c>
    </row>
    <row r="87" spans="1:4">
      <c r="A87" s="1" t="s">
        <v>123</v>
      </c>
      <c r="B87" s="1">
        <v>808</v>
      </c>
      <c r="C87" s="1">
        <f>B87+13</f>
        <v>821</v>
      </c>
      <c r="D87" s="1">
        <v>385</v>
      </c>
    </row>
    <row r="88" spans="1:4">
      <c r="A88" s="1" t="s">
        <v>124</v>
      </c>
      <c r="B88" s="1">
        <v>828</v>
      </c>
      <c r="C88" s="1">
        <f t="shared" ref="C88:C93" si="6">B88+13</f>
        <v>841</v>
      </c>
      <c r="D88" s="1"/>
    </row>
    <row r="89" spans="1:4">
      <c r="A89" s="1" t="s">
        <v>125</v>
      </c>
      <c r="B89" s="1">
        <v>978</v>
      </c>
      <c r="C89" s="1">
        <f t="shared" si="6"/>
        <v>991</v>
      </c>
      <c r="D89" s="1"/>
    </row>
    <row r="90" spans="1:4">
      <c r="A90" s="1" t="s">
        <v>126</v>
      </c>
      <c r="B90" s="1">
        <v>1154</v>
      </c>
      <c r="C90" s="1">
        <f t="shared" si="6"/>
        <v>1167</v>
      </c>
      <c r="D90" s="1"/>
    </row>
    <row r="91" spans="1:4">
      <c r="A91" s="1" t="s">
        <v>127</v>
      </c>
      <c r="B91" s="1">
        <v>1719</v>
      </c>
      <c r="C91" s="1">
        <f t="shared" si="6"/>
        <v>1732</v>
      </c>
      <c r="D91" s="1"/>
    </row>
    <row r="92" spans="1:4">
      <c r="A92" s="1" t="s">
        <v>128</v>
      </c>
      <c r="B92" s="1">
        <v>795</v>
      </c>
      <c r="C92" s="1">
        <f t="shared" si="6"/>
        <v>808</v>
      </c>
      <c r="D92" s="1">
        <v>381</v>
      </c>
    </row>
    <row r="93" spans="1:4">
      <c r="A93" s="1" t="s">
        <v>129</v>
      </c>
      <c r="B93" s="1">
        <v>804</v>
      </c>
      <c r="C93" s="1">
        <f t="shared" si="6"/>
        <v>817</v>
      </c>
      <c r="D93" s="1">
        <v>386</v>
      </c>
    </row>
    <row r="98" spans="1:4">
      <c r="A98" s="1"/>
      <c r="B98" s="1"/>
      <c r="C98" s="1" t="s">
        <v>92</v>
      </c>
      <c r="D98" s="1" t="s">
        <v>122</v>
      </c>
    </row>
    <row r="99" spans="1:4">
      <c r="A99" s="1"/>
      <c r="B99" s="1"/>
      <c r="C99" s="1" t="s">
        <v>130</v>
      </c>
      <c r="D99" s="1">
        <v>991</v>
      </c>
    </row>
    <row r="100" spans="1:4">
      <c r="A100" s="1"/>
      <c r="B100" s="1"/>
      <c r="C100" s="1" t="s">
        <v>131</v>
      </c>
      <c r="D100" s="1">
        <v>841</v>
      </c>
    </row>
    <row r="101" spans="1:4">
      <c r="A101" s="1"/>
      <c r="B101" s="1"/>
      <c r="C101" s="1" t="s">
        <v>132</v>
      </c>
      <c r="D101" s="1">
        <v>821</v>
      </c>
    </row>
    <row r="102" spans="1:4">
      <c r="A102" s="1"/>
      <c r="B102" s="1"/>
      <c r="C102" s="1" t="s">
        <v>133</v>
      </c>
      <c r="D102" s="1">
        <v>808</v>
      </c>
    </row>
    <row r="103" spans="1:4">
      <c r="A103" s="1"/>
      <c r="B103" s="1"/>
      <c r="C103" s="1" t="s">
        <v>134</v>
      </c>
      <c r="D103" s="1">
        <v>817</v>
      </c>
    </row>
    <row r="108" spans="1:2">
      <c r="A108" s="1" t="s">
        <v>92</v>
      </c>
      <c r="B108" s="1" t="s">
        <v>122</v>
      </c>
    </row>
    <row r="109" spans="1:2">
      <c r="A109" s="1" t="s">
        <v>123</v>
      </c>
      <c r="B109" s="1">
        <v>808</v>
      </c>
    </row>
    <row r="110" spans="1:2">
      <c r="A110" s="1" t="s">
        <v>124</v>
      </c>
      <c r="B110" s="1">
        <v>828</v>
      </c>
    </row>
    <row r="111" spans="1:2">
      <c r="A111" s="1" t="s">
        <v>125</v>
      </c>
      <c r="B111" s="1">
        <v>978</v>
      </c>
    </row>
    <row r="112" spans="1:2">
      <c r="A112" s="1" t="s">
        <v>126</v>
      </c>
      <c r="B112" s="1">
        <v>1154</v>
      </c>
    </row>
    <row r="113" spans="1:2">
      <c r="A113" s="1" t="s">
        <v>127</v>
      </c>
      <c r="B113" s="1">
        <v>1719</v>
      </c>
    </row>
    <row r="114" spans="1:2">
      <c r="A114" s="1" t="s">
        <v>128</v>
      </c>
      <c r="B114" s="1">
        <v>795</v>
      </c>
    </row>
    <row r="115" spans="1:2">
      <c r="A115" s="1" t="s">
        <v>129</v>
      </c>
      <c r="B115" s="1">
        <v>804</v>
      </c>
    </row>
    <row r="121" spans="1:1">
      <c r="A121" t="s">
        <v>135</v>
      </c>
    </row>
    <row r="122" spans="1:1">
      <c r="A122" t="s">
        <v>136</v>
      </c>
    </row>
    <row r="123" spans="1:1">
      <c r="A123" t="s">
        <v>137</v>
      </c>
    </row>
    <row r="124" spans="1:1">
      <c r="A124" t="s">
        <v>138</v>
      </c>
    </row>
    <row r="125" spans="1:1">
      <c r="A125" t="s">
        <v>139</v>
      </c>
    </row>
    <row r="126" spans="1:1">
      <c r="A126" t="s">
        <v>140</v>
      </c>
    </row>
    <row r="127" spans="1:1">
      <c r="A127" t="s">
        <v>141</v>
      </c>
    </row>
    <row r="128" spans="1:1">
      <c r="A128" t="s">
        <v>142</v>
      </c>
    </row>
    <row r="129" spans="1:1">
      <c r="A129" t="s">
        <v>143</v>
      </c>
    </row>
    <row r="130" spans="1:2">
      <c r="A130" t="s">
        <v>127</v>
      </c>
      <c r="B130" s="1">
        <v>1719</v>
      </c>
    </row>
    <row r="131" spans="1:1">
      <c r="A131" t="s">
        <v>144</v>
      </c>
    </row>
    <row r="132" spans="1:1">
      <c r="A132" t="s">
        <v>145</v>
      </c>
    </row>
    <row r="133" spans="1:1">
      <c r="A133" t="s">
        <v>146</v>
      </c>
    </row>
    <row r="134" spans="1:1">
      <c r="A134" t="s">
        <v>147</v>
      </c>
    </row>
    <row r="135" spans="1:11">
      <c r="A135" t="s">
        <v>148</v>
      </c>
      <c r="B135" s="1">
        <v>1552</v>
      </c>
      <c r="C135" s="6"/>
      <c r="D135" s="1">
        <v>4</v>
      </c>
      <c r="E135" s="1">
        <v>8</v>
      </c>
      <c r="F135" s="1">
        <v>16</v>
      </c>
      <c r="G135" s="1">
        <v>32</v>
      </c>
      <c r="H135" s="1">
        <v>64</v>
      </c>
      <c r="I135" s="1">
        <v>128</v>
      </c>
      <c r="J135" s="1">
        <v>256</v>
      </c>
      <c r="K135" s="1">
        <v>512</v>
      </c>
    </row>
    <row r="136" spans="1:11">
      <c r="A136" t="s">
        <v>149</v>
      </c>
      <c r="B136" s="1">
        <v>845</v>
      </c>
      <c r="C136" s="1">
        <v>1</v>
      </c>
      <c r="D136" s="1">
        <v>2290</v>
      </c>
      <c r="E136" s="1">
        <v>1552</v>
      </c>
      <c r="F136" s="1">
        <v>1030</v>
      </c>
      <c r="G136" s="1">
        <v>808</v>
      </c>
      <c r="H136" s="1">
        <v>795</v>
      </c>
      <c r="I136" s="1">
        <v>804</v>
      </c>
      <c r="J136" s="1">
        <v>823</v>
      </c>
      <c r="K136" s="1">
        <v>1050</v>
      </c>
    </row>
    <row r="137" spans="1:11">
      <c r="A137" t="s">
        <v>150</v>
      </c>
      <c r="B137" s="1">
        <v>890</v>
      </c>
      <c r="C137" s="1">
        <v>2</v>
      </c>
      <c r="D137" s="1">
        <v>1154</v>
      </c>
      <c r="E137" s="1">
        <v>845</v>
      </c>
      <c r="F137" s="1">
        <v>1254</v>
      </c>
      <c r="G137" s="1">
        <v>828</v>
      </c>
      <c r="H137" s="1">
        <v>858</v>
      </c>
      <c r="I137" s="1">
        <v>1319</v>
      </c>
      <c r="J137" s="1"/>
      <c r="K137" s="1"/>
    </row>
    <row r="138" spans="1:11">
      <c r="A138" t="s">
        <v>126</v>
      </c>
      <c r="B138" s="1">
        <v>1154</v>
      </c>
      <c r="C138" s="1">
        <v>4</v>
      </c>
      <c r="D138" s="1">
        <v>897</v>
      </c>
      <c r="E138" s="1">
        <v>890</v>
      </c>
      <c r="F138" s="1">
        <v>1332</v>
      </c>
      <c r="G138" s="1">
        <v>978</v>
      </c>
      <c r="H138" s="1"/>
      <c r="I138" s="1"/>
      <c r="J138" s="1"/>
      <c r="K138" s="1"/>
    </row>
    <row r="139" spans="1:11">
      <c r="A139" t="s">
        <v>151</v>
      </c>
      <c r="B139" s="1">
        <v>1030</v>
      </c>
      <c r="C139" s="1">
        <v>8</v>
      </c>
      <c r="D139" s="1">
        <v>1034</v>
      </c>
      <c r="E139" s="1">
        <v>1154</v>
      </c>
      <c r="F139" s="1"/>
      <c r="G139" s="1"/>
      <c r="H139" s="1"/>
      <c r="I139" s="1"/>
      <c r="J139" s="1"/>
      <c r="K139" s="1"/>
    </row>
    <row r="140" spans="1:9">
      <c r="A140" t="s">
        <v>152</v>
      </c>
      <c r="B140" s="1">
        <v>1254</v>
      </c>
      <c r="I140" s="1"/>
    </row>
    <row r="141" spans="1:2">
      <c r="A141" t="s">
        <v>153</v>
      </c>
      <c r="B141" s="1">
        <v>1332</v>
      </c>
    </row>
    <row r="142" spans="1:2">
      <c r="A142" t="s">
        <v>123</v>
      </c>
      <c r="B142" s="1">
        <v>808</v>
      </c>
    </row>
    <row r="143" spans="1:2">
      <c r="A143" t="s">
        <v>124</v>
      </c>
      <c r="B143" s="1">
        <v>828</v>
      </c>
    </row>
    <row r="144" spans="1:2">
      <c r="A144" t="s">
        <v>125</v>
      </c>
      <c r="B144" s="1">
        <v>978</v>
      </c>
    </row>
    <row r="145" spans="1:2">
      <c r="A145" t="s">
        <v>128</v>
      </c>
      <c r="B145" s="1">
        <v>795</v>
      </c>
    </row>
    <row r="146" spans="1:2">
      <c r="A146" t="s">
        <v>154</v>
      </c>
      <c r="B146" s="1">
        <v>858</v>
      </c>
    </row>
    <row r="147" spans="1:2">
      <c r="A147" t="s">
        <v>129</v>
      </c>
      <c r="B147" s="1">
        <v>804</v>
      </c>
    </row>
    <row r="148" spans="1:2">
      <c r="A148" t="s">
        <v>155</v>
      </c>
      <c r="B148" s="1">
        <v>1319</v>
      </c>
    </row>
    <row r="149" spans="1:2">
      <c r="A149" t="s">
        <v>156</v>
      </c>
      <c r="B149" s="1">
        <v>823</v>
      </c>
    </row>
    <row r="150" spans="1:2">
      <c r="A150" t="s">
        <v>157</v>
      </c>
      <c r="B150" s="1">
        <v>1050</v>
      </c>
    </row>
  </sheetData>
  <conditionalFormatting sqref="N134">
    <cfRule type="colorScale" priority="3">
      <colorScale>
        <cfvo type="min"/>
        <cfvo type="max"/>
        <color rgb="FFF8696B"/>
        <color rgb="FFFCFCFF"/>
      </colorScale>
    </cfRule>
  </conditionalFormatting>
  <conditionalFormatting sqref="D136:K139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</cp:lastModifiedBy>
  <dcterms:created xsi:type="dcterms:W3CDTF">2019-07-05T05:29:00Z</dcterms:created>
  <dcterms:modified xsi:type="dcterms:W3CDTF">2019-08-24T17:49:59Z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