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2190" windowHeight="1110" tabRatio="947" firstSheet="3" activeTab="32"/>
  </bookViews>
  <sheets>
    <sheet name="Chart1" sheetId="477" state="hidden" r:id="rId1"/>
    <sheet name="01" sheetId="572" r:id="rId2"/>
    <sheet name="02" sheetId="632" r:id="rId3"/>
    <sheet name="03" sheetId="646" r:id="rId4"/>
    <sheet name="04" sheetId="645" r:id="rId5"/>
    <sheet name="05" sheetId="644" r:id="rId6"/>
    <sheet name="06" sheetId="643" r:id="rId7"/>
    <sheet name="07" sheetId="642" r:id="rId8"/>
    <sheet name="08" sheetId="641" r:id="rId9"/>
    <sheet name="09" sheetId="640" r:id="rId10"/>
    <sheet name="10" sheetId="639" r:id="rId11"/>
    <sheet name="11" sheetId="638" r:id="rId12"/>
    <sheet name="12" sheetId="637" r:id="rId13"/>
    <sheet name="13" sheetId="636" r:id="rId14"/>
    <sheet name="14" sheetId="635" r:id="rId15"/>
    <sheet name="15" sheetId="634" r:id="rId16"/>
    <sheet name="16" sheetId="633" r:id="rId17"/>
    <sheet name="17" sheetId="660" r:id="rId18"/>
    <sheet name="18" sheetId="659" r:id="rId19"/>
    <sheet name="19" sheetId="658" r:id="rId20"/>
    <sheet name="20" sheetId="657" r:id="rId21"/>
    <sheet name="21" sheetId="656" r:id="rId22"/>
    <sheet name="22" sheetId="655" r:id="rId23"/>
    <sheet name="23" sheetId="654" r:id="rId24"/>
    <sheet name="24" sheetId="653" r:id="rId25"/>
    <sheet name="25" sheetId="652" r:id="rId26"/>
    <sheet name="26" sheetId="651" r:id="rId27"/>
    <sheet name="27" sheetId="650" r:id="rId28"/>
    <sheet name="28" sheetId="649" r:id="rId29"/>
    <sheet name="29" sheetId="648" r:id="rId30"/>
    <sheet name="30" sheetId="647" r:id="rId31"/>
    <sheet name="31" sheetId="661" r:id="rId32"/>
    <sheet name="INFO OP" sheetId="363" r:id="rId33"/>
    <sheet name="LAPORAN BILLING" sheetId="524" r:id="rId34"/>
    <sheet name="SETUP" sheetId="631" r:id="rId35"/>
  </sheets>
  <definedNames>
    <definedName name="_xlnm._FilterDatabase" localSheetId="32" hidden="1">'INFO OP'!$H$5:$M$37</definedName>
  </definedNames>
  <calcPr calcId="125725"/>
  <customWorkbookViews>
    <customWorkbookView name="BuanaNET-Server - Personal View" guid="{B4716748-DA14-4FA4-A612-5E7DE344A765}" mergeInterval="0" personalView="1" maximized="1" xWindow="1" yWindow="1" windowWidth="1280" windowHeight="500" tabRatio="939" activeSheetId="524"/>
    <customWorkbookView name="BuanaNET - Personal View" guid="{7CAD9F30-A5B4-4092-9013-487D6F469661}" mergeInterval="0" personalView="1" maximized="1" xWindow="1" yWindow="1" windowWidth="1366" windowHeight="550" tabRatio="912" activeSheetId="25"/>
  </customWorkbookViews>
  <fileRecoveryPr autoRecover="0"/>
</workbook>
</file>

<file path=xl/calcChain.xml><?xml version="1.0" encoding="utf-8"?>
<calcChain xmlns="http://schemas.openxmlformats.org/spreadsheetml/2006/main">
  <c r="I40" i="363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9" i="524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K5"/>
  <c r="H5"/>
  <c r="E5"/>
  <c r="B5"/>
  <c r="B38"/>
  <c r="M46" i="363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M37" i="661"/>
  <c r="L37"/>
  <c r="J38" s="1"/>
  <c r="J37"/>
  <c r="J39" s="1"/>
  <c r="F37"/>
  <c r="E37"/>
  <c r="C38" s="1"/>
  <c r="C37"/>
  <c r="H26"/>
  <c r="H27" s="1"/>
  <c r="H28" s="1"/>
  <c r="H29" s="1"/>
  <c r="H30" s="1"/>
  <c r="H31" s="1"/>
  <c r="H32" s="1"/>
  <c r="H33" s="1"/>
  <c r="H34" s="1"/>
  <c r="A26"/>
  <c r="A27" s="1"/>
  <c r="A28" s="1"/>
  <c r="A29" s="1"/>
  <c r="A30" s="1"/>
  <c r="A31" s="1"/>
  <c r="A32" s="1"/>
  <c r="A33" s="1"/>
  <c r="A34" s="1"/>
  <c r="H23"/>
  <c r="A23"/>
  <c r="M18"/>
  <c r="L18"/>
  <c r="J19" s="1"/>
  <c r="J18"/>
  <c r="J20" s="1"/>
  <c r="F18"/>
  <c r="E18"/>
  <c r="C19" s="1"/>
  <c r="D44" s="1"/>
  <c r="C18"/>
  <c r="D43" s="1"/>
  <c r="H7"/>
  <c r="H8" s="1"/>
  <c r="H9" s="1"/>
  <c r="H10" s="1"/>
  <c r="H11" s="1"/>
  <c r="H12" s="1"/>
  <c r="H13" s="1"/>
  <c r="H14" s="1"/>
  <c r="H15" s="1"/>
  <c r="A7"/>
  <c r="A8" s="1"/>
  <c r="A9" s="1"/>
  <c r="A10" s="1"/>
  <c r="A11" s="1"/>
  <c r="A12" s="1"/>
  <c r="A13" s="1"/>
  <c r="A14" s="1"/>
  <c r="A15" s="1"/>
  <c r="H4"/>
  <c r="A4"/>
  <c r="K2"/>
  <c r="A2"/>
  <c r="M37" i="660"/>
  <c r="L37"/>
  <c r="J38" s="1"/>
  <c r="J37"/>
  <c r="F37"/>
  <c r="E37"/>
  <c r="C38" s="1"/>
  <c r="C37"/>
  <c r="C39" s="1"/>
  <c r="H26"/>
  <c r="H27" s="1"/>
  <c r="H28" s="1"/>
  <c r="H29" s="1"/>
  <c r="H30" s="1"/>
  <c r="H31" s="1"/>
  <c r="H32" s="1"/>
  <c r="H33" s="1"/>
  <c r="H34" s="1"/>
  <c r="A26"/>
  <c r="A27" s="1"/>
  <c r="A28" s="1"/>
  <c r="A29" s="1"/>
  <c r="A30" s="1"/>
  <c r="A31" s="1"/>
  <c r="A32" s="1"/>
  <c r="A33" s="1"/>
  <c r="A34" s="1"/>
  <c r="H23"/>
  <c r="A23"/>
  <c r="M18"/>
  <c r="L18"/>
  <c r="J19" s="1"/>
  <c r="J18"/>
  <c r="F18"/>
  <c r="E18"/>
  <c r="C19" s="1"/>
  <c r="C18"/>
  <c r="D43" s="1"/>
  <c r="H7"/>
  <c r="H8" s="1"/>
  <c r="H9" s="1"/>
  <c r="H10" s="1"/>
  <c r="H11" s="1"/>
  <c r="H12" s="1"/>
  <c r="H13" s="1"/>
  <c r="H14" s="1"/>
  <c r="H15" s="1"/>
  <c r="A7"/>
  <c r="A8" s="1"/>
  <c r="A9" s="1"/>
  <c r="A10" s="1"/>
  <c r="A11" s="1"/>
  <c r="A12" s="1"/>
  <c r="A13" s="1"/>
  <c r="A14" s="1"/>
  <c r="A15" s="1"/>
  <c r="H4"/>
  <c r="A4"/>
  <c r="K2"/>
  <c r="A2"/>
  <c r="M37" i="659"/>
  <c r="L37"/>
  <c r="J38" s="1"/>
  <c r="J37"/>
  <c r="F37"/>
  <c r="E37"/>
  <c r="C38" s="1"/>
  <c r="C37"/>
  <c r="C39" s="1"/>
  <c r="H26"/>
  <c r="H27" s="1"/>
  <c r="H28" s="1"/>
  <c r="H29" s="1"/>
  <c r="H30" s="1"/>
  <c r="H31" s="1"/>
  <c r="H32" s="1"/>
  <c r="H33" s="1"/>
  <c r="H34" s="1"/>
  <c r="A26"/>
  <c r="A27" s="1"/>
  <c r="A28" s="1"/>
  <c r="A29" s="1"/>
  <c r="A30" s="1"/>
  <c r="A31" s="1"/>
  <c r="A32" s="1"/>
  <c r="A33" s="1"/>
  <c r="A34" s="1"/>
  <c r="H23"/>
  <c r="A23"/>
  <c r="M18"/>
  <c r="L18"/>
  <c r="J19" s="1"/>
  <c r="J18"/>
  <c r="F18"/>
  <c r="E18"/>
  <c r="C19" s="1"/>
  <c r="C18"/>
  <c r="D43" s="1"/>
  <c r="H7"/>
  <c r="H8" s="1"/>
  <c r="H9" s="1"/>
  <c r="H10" s="1"/>
  <c r="H11" s="1"/>
  <c r="H12" s="1"/>
  <c r="H13" s="1"/>
  <c r="H14" s="1"/>
  <c r="H15" s="1"/>
  <c r="A7"/>
  <c r="A8" s="1"/>
  <c r="A9" s="1"/>
  <c r="A10" s="1"/>
  <c r="A11" s="1"/>
  <c r="A12" s="1"/>
  <c r="A13" s="1"/>
  <c r="A14" s="1"/>
  <c r="A15" s="1"/>
  <c r="H4"/>
  <c r="A4"/>
  <c r="K2"/>
  <c r="A2"/>
  <c r="M37" i="658"/>
  <c r="L37"/>
  <c r="J38" s="1"/>
  <c r="J37"/>
  <c r="F37"/>
  <c r="E37"/>
  <c r="C38" s="1"/>
  <c r="C37"/>
  <c r="H26"/>
  <c r="H27" s="1"/>
  <c r="H28" s="1"/>
  <c r="H29" s="1"/>
  <c r="H30" s="1"/>
  <c r="H31" s="1"/>
  <c r="H32" s="1"/>
  <c r="H33" s="1"/>
  <c r="H34" s="1"/>
  <c r="A26"/>
  <c r="A27" s="1"/>
  <c r="A28" s="1"/>
  <c r="A29" s="1"/>
  <c r="A30" s="1"/>
  <c r="A31" s="1"/>
  <c r="A32" s="1"/>
  <c r="A33" s="1"/>
  <c r="A34" s="1"/>
  <c r="H23"/>
  <c r="A23"/>
  <c r="M18"/>
  <c r="L18"/>
  <c r="J19" s="1"/>
  <c r="J18"/>
  <c r="F18"/>
  <c r="E18"/>
  <c r="C19" s="1"/>
  <c r="D44" s="1"/>
  <c r="C18"/>
  <c r="D43" s="1"/>
  <c r="H7"/>
  <c r="H8" s="1"/>
  <c r="H9" s="1"/>
  <c r="H10" s="1"/>
  <c r="H11" s="1"/>
  <c r="H12" s="1"/>
  <c r="H13" s="1"/>
  <c r="H14" s="1"/>
  <c r="H15" s="1"/>
  <c r="A7"/>
  <c r="A8" s="1"/>
  <c r="A9" s="1"/>
  <c r="A10" s="1"/>
  <c r="A11" s="1"/>
  <c r="A12" s="1"/>
  <c r="A13" s="1"/>
  <c r="A14" s="1"/>
  <c r="A15" s="1"/>
  <c r="H4"/>
  <c r="A4"/>
  <c r="K2"/>
  <c r="A2"/>
  <c r="M37" i="657"/>
  <c r="L37"/>
  <c r="J38" s="1"/>
  <c r="J37"/>
  <c r="F37"/>
  <c r="E37"/>
  <c r="C38" s="1"/>
  <c r="C37"/>
  <c r="C39" s="1"/>
  <c r="H26"/>
  <c r="H27" s="1"/>
  <c r="H28" s="1"/>
  <c r="H29" s="1"/>
  <c r="H30" s="1"/>
  <c r="H31" s="1"/>
  <c r="H32" s="1"/>
  <c r="H33" s="1"/>
  <c r="H34" s="1"/>
  <c r="A26"/>
  <c r="A27" s="1"/>
  <c r="A28" s="1"/>
  <c r="A29" s="1"/>
  <c r="A30" s="1"/>
  <c r="A31" s="1"/>
  <c r="A32" s="1"/>
  <c r="A33" s="1"/>
  <c r="A34" s="1"/>
  <c r="H23"/>
  <c r="A23"/>
  <c r="M18"/>
  <c r="L18"/>
  <c r="J19" s="1"/>
  <c r="J18"/>
  <c r="F18"/>
  <c r="E18"/>
  <c r="C19" s="1"/>
  <c r="C18"/>
  <c r="D43" s="1"/>
  <c r="H7"/>
  <c r="H8" s="1"/>
  <c r="H9" s="1"/>
  <c r="H10" s="1"/>
  <c r="H11" s="1"/>
  <c r="H12" s="1"/>
  <c r="H13" s="1"/>
  <c r="H14" s="1"/>
  <c r="H15" s="1"/>
  <c r="A7"/>
  <c r="A8" s="1"/>
  <c r="A9" s="1"/>
  <c r="A10" s="1"/>
  <c r="A11" s="1"/>
  <c r="A12" s="1"/>
  <c r="A13" s="1"/>
  <c r="A14" s="1"/>
  <c r="A15" s="1"/>
  <c r="H4"/>
  <c r="A4"/>
  <c r="K2"/>
  <c r="A2"/>
  <c r="M37" i="656"/>
  <c r="L37"/>
  <c r="J38" s="1"/>
  <c r="J37"/>
  <c r="F37"/>
  <c r="E37"/>
  <c r="C38" s="1"/>
  <c r="C37"/>
  <c r="H26"/>
  <c r="H27" s="1"/>
  <c r="H28" s="1"/>
  <c r="H29" s="1"/>
  <c r="H30" s="1"/>
  <c r="H31" s="1"/>
  <c r="H32" s="1"/>
  <c r="H33" s="1"/>
  <c r="H34" s="1"/>
  <c r="A26"/>
  <c r="A27" s="1"/>
  <c r="A28" s="1"/>
  <c r="A29" s="1"/>
  <c r="A30" s="1"/>
  <c r="A31" s="1"/>
  <c r="A32" s="1"/>
  <c r="A33" s="1"/>
  <c r="A34" s="1"/>
  <c r="H23"/>
  <c r="A23"/>
  <c r="M18"/>
  <c r="L18"/>
  <c r="J19" s="1"/>
  <c r="J18"/>
  <c r="J20" s="1"/>
  <c r="F18"/>
  <c r="E18"/>
  <c r="C19" s="1"/>
  <c r="D44" s="1"/>
  <c r="C18"/>
  <c r="D43" s="1"/>
  <c r="H7"/>
  <c r="H8" s="1"/>
  <c r="H9" s="1"/>
  <c r="H10" s="1"/>
  <c r="H11" s="1"/>
  <c r="H12" s="1"/>
  <c r="H13" s="1"/>
  <c r="H14" s="1"/>
  <c r="H15" s="1"/>
  <c r="A7"/>
  <c r="A8" s="1"/>
  <c r="A9" s="1"/>
  <c r="A10" s="1"/>
  <c r="A11" s="1"/>
  <c r="A12" s="1"/>
  <c r="A13" s="1"/>
  <c r="A14" s="1"/>
  <c r="A15" s="1"/>
  <c r="H4"/>
  <c r="A4"/>
  <c r="K2"/>
  <c r="A2"/>
  <c r="M37" i="655"/>
  <c r="L37"/>
  <c r="J38" s="1"/>
  <c r="J37"/>
  <c r="F37"/>
  <c r="E37"/>
  <c r="C38" s="1"/>
  <c r="C37"/>
  <c r="C39" s="1"/>
  <c r="H26"/>
  <c r="H27" s="1"/>
  <c r="H28" s="1"/>
  <c r="H29" s="1"/>
  <c r="H30" s="1"/>
  <c r="H31" s="1"/>
  <c r="H32" s="1"/>
  <c r="H33" s="1"/>
  <c r="H34" s="1"/>
  <c r="A26"/>
  <c r="A27" s="1"/>
  <c r="A28" s="1"/>
  <c r="A29" s="1"/>
  <c r="A30" s="1"/>
  <c r="A31" s="1"/>
  <c r="A32" s="1"/>
  <c r="A33" s="1"/>
  <c r="A34" s="1"/>
  <c r="H23"/>
  <c r="A23"/>
  <c r="M18"/>
  <c r="L18"/>
  <c r="J19" s="1"/>
  <c r="J18"/>
  <c r="F18"/>
  <c r="E18"/>
  <c r="C19" s="1"/>
  <c r="D44" s="1"/>
  <c r="C18"/>
  <c r="D43" s="1"/>
  <c r="D45" s="1"/>
  <c r="H7"/>
  <c r="H8" s="1"/>
  <c r="H9" s="1"/>
  <c r="H10" s="1"/>
  <c r="H11" s="1"/>
  <c r="H12" s="1"/>
  <c r="H13" s="1"/>
  <c r="H14" s="1"/>
  <c r="H15" s="1"/>
  <c r="A7"/>
  <c r="A8" s="1"/>
  <c r="A9" s="1"/>
  <c r="A10" s="1"/>
  <c r="A11" s="1"/>
  <c r="A12" s="1"/>
  <c r="A13" s="1"/>
  <c r="A14" s="1"/>
  <c r="A15" s="1"/>
  <c r="H4"/>
  <c r="A4"/>
  <c r="K2"/>
  <c r="A2"/>
  <c r="M37" i="654"/>
  <c r="L37"/>
  <c r="J38" s="1"/>
  <c r="J37"/>
  <c r="F37"/>
  <c r="E37"/>
  <c r="C38" s="1"/>
  <c r="C37"/>
  <c r="H26"/>
  <c r="H27" s="1"/>
  <c r="H28" s="1"/>
  <c r="H29" s="1"/>
  <c r="H30" s="1"/>
  <c r="H31" s="1"/>
  <c r="H32" s="1"/>
  <c r="H33" s="1"/>
  <c r="H34" s="1"/>
  <c r="A26"/>
  <c r="A27" s="1"/>
  <c r="A28" s="1"/>
  <c r="A29" s="1"/>
  <c r="A30" s="1"/>
  <c r="A31" s="1"/>
  <c r="A32" s="1"/>
  <c r="A33" s="1"/>
  <c r="A34" s="1"/>
  <c r="H23"/>
  <c r="A23"/>
  <c r="M18"/>
  <c r="L18"/>
  <c r="J19" s="1"/>
  <c r="J18"/>
  <c r="J20" s="1"/>
  <c r="F18"/>
  <c r="E18"/>
  <c r="C19" s="1"/>
  <c r="D44" s="1"/>
  <c r="C18"/>
  <c r="D43" s="1"/>
  <c r="H7"/>
  <c r="H8" s="1"/>
  <c r="H9" s="1"/>
  <c r="H10" s="1"/>
  <c r="H11" s="1"/>
  <c r="H12" s="1"/>
  <c r="H13" s="1"/>
  <c r="H14" s="1"/>
  <c r="H15" s="1"/>
  <c r="A7"/>
  <c r="A8" s="1"/>
  <c r="A9" s="1"/>
  <c r="A10" s="1"/>
  <c r="A11" s="1"/>
  <c r="A12" s="1"/>
  <c r="A13" s="1"/>
  <c r="A14" s="1"/>
  <c r="A15" s="1"/>
  <c r="H4"/>
  <c r="A4"/>
  <c r="K2"/>
  <c r="A2"/>
  <c r="M37" i="653"/>
  <c r="L37"/>
  <c r="J38" s="1"/>
  <c r="J37"/>
  <c r="F37"/>
  <c r="E37"/>
  <c r="C38" s="1"/>
  <c r="C37"/>
  <c r="H26"/>
  <c r="H27" s="1"/>
  <c r="H28" s="1"/>
  <c r="H29" s="1"/>
  <c r="H30" s="1"/>
  <c r="H31" s="1"/>
  <c r="H32" s="1"/>
  <c r="H33" s="1"/>
  <c r="H34" s="1"/>
  <c r="A26"/>
  <c r="A27" s="1"/>
  <c r="A28" s="1"/>
  <c r="A29" s="1"/>
  <c r="A30" s="1"/>
  <c r="A31" s="1"/>
  <c r="A32" s="1"/>
  <c r="A33" s="1"/>
  <c r="A34" s="1"/>
  <c r="H23"/>
  <c r="A23"/>
  <c r="M18"/>
  <c r="L18"/>
  <c r="J19" s="1"/>
  <c r="J18"/>
  <c r="F18"/>
  <c r="E18"/>
  <c r="C19" s="1"/>
  <c r="D44" s="1"/>
  <c r="C18"/>
  <c r="D43" s="1"/>
  <c r="D45" s="1"/>
  <c r="H7"/>
  <c r="H8" s="1"/>
  <c r="H9" s="1"/>
  <c r="H10" s="1"/>
  <c r="H11" s="1"/>
  <c r="H12" s="1"/>
  <c r="H13" s="1"/>
  <c r="H14" s="1"/>
  <c r="H15" s="1"/>
  <c r="A7"/>
  <c r="A8" s="1"/>
  <c r="A9" s="1"/>
  <c r="A10" s="1"/>
  <c r="A11" s="1"/>
  <c r="A12" s="1"/>
  <c r="A13" s="1"/>
  <c r="A14" s="1"/>
  <c r="A15" s="1"/>
  <c r="H4"/>
  <c r="A4"/>
  <c r="K2"/>
  <c r="A2"/>
  <c r="M37" i="652"/>
  <c r="L37"/>
  <c r="J38" s="1"/>
  <c r="J37"/>
  <c r="F37"/>
  <c r="E37"/>
  <c r="C38" s="1"/>
  <c r="C37"/>
  <c r="C39" s="1"/>
  <c r="H26"/>
  <c r="H27" s="1"/>
  <c r="H28" s="1"/>
  <c r="H29" s="1"/>
  <c r="H30" s="1"/>
  <c r="H31" s="1"/>
  <c r="H32" s="1"/>
  <c r="H33" s="1"/>
  <c r="H34" s="1"/>
  <c r="A26"/>
  <c r="A27" s="1"/>
  <c r="A28" s="1"/>
  <c r="A29" s="1"/>
  <c r="A30" s="1"/>
  <c r="A31" s="1"/>
  <c r="A32" s="1"/>
  <c r="A33" s="1"/>
  <c r="A34" s="1"/>
  <c r="H23"/>
  <c r="A23"/>
  <c r="M18"/>
  <c r="L18"/>
  <c r="J19" s="1"/>
  <c r="J18"/>
  <c r="F18"/>
  <c r="E18"/>
  <c r="C19" s="1"/>
  <c r="C18"/>
  <c r="D43" s="1"/>
  <c r="H7"/>
  <c r="H8" s="1"/>
  <c r="H9" s="1"/>
  <c r="H10" s="1"/>
  <c r="H11" s="1"/>
  <c r="H12" s="1"/>
  <c r="H13" s="1"/>
  <c r="H14" s="1"/>
  <c r="H15" s="1"/>
  <c r="A7"/>
  <c r="A8" s="1"/>
  <c r="A9" s="1"/>
  <c r="A10" s="1"/>
  <c r="A11" s="1"/>
  <c r="A12" s="1"/>
  <c r="A13" s="1"/>
  <c r="A14" s="1"/>
  <c r="A15" s="1"/>
  <c r="H4"/>
  <c r="A4"/>
  <c r="K2"/>
  <c r="A2"/>
  <c r="M37" i="651"/>
  <c r="L37"/>
  <c r="J38" s="1"/>
  <c r="J37"/>
  <c r="F37"/>
  <c r="E37"/>
  <c r="C38" s="1"/>
  <c r="C37"/>
  <c r="H26"/>
  <c r="H27" s="1"/>
  <c r="H28" s="1"/>
  <c r="H29" s="1"/>
  <c r="H30" s="1"/>
  <c r="H31" s="1"/>
  <c r="H32" s="1"/>
  <c r="H33" s="1"/>
  <c r="H34" s="1"/>
  <c r="A26"/>
  <c r="A27" s="1"/>
  <c r="A28" s="1"/>
  <c r="A29" s="1"/>
  <c r="A30" s="1"/>
  <c r="A31" s="1"/>
  <c r="A32" s="1"/>
  <c r="A33" s="1"/>
  <c r="A34" s="1"/>
  <c r="H23"/>
  <c r="A23"/>
  <c r="M18"/>
  <c r="L18"/>
  <c r="J19" s="1"/>
  <c r="J18"/>
  <c r="J20" s="1"/>
  <c r="F18"/>
  <c r="E18"/>
  <c r="C19" s="1"/>
  <c r="D44" s="1"/>
  <c r="C18"/>
  <c r="D43" s="1"/>
  <c r="H7"/>
  <c r="H8" s="1"/>
  <c r="H9" s="1"/>
  <c r="H10" s="1"/>
  <c r="H11" s="1"/>
  <c r="H12" s="1"/>
  <c r="H13" s="1"/>
  <c r="H14" s="1"/>
  <c r="H15" s="1"/>
  <c r="A7"/>
  <c r="A8" s="1"/>
  <c r="A9" s="1"/>
  <c r="A10" s="1"/>
  <c r="A11" s="1"/>
  <c r="A12" s="1"/>
  <c r="A13" s="1"/>
  <c r="A14" s="1"/>
  <c r="A15" s="1"/>
  <c r="H4"/>
  <c r="A4"/>
  <c r="K2"/>
  <c r="A2"/>
  <c r="M37" i="650"/>
  <c r="L37"/>
  <c r="J38" s="1"/>
  <c r="J37"/>
  <c r="F37"/>
  <c r="E37"/>
  <c r="C38" s="1"/>
  <c r="C37"/>
  <c r="H26"/>
  <c r="H27" s="1"/>
  <c r="H28" s="1"/>
  <c r="H29" s="1"/>
  <c r="H30" s="1"/>
  <c r="H31" s="1"/>
  <c r="H32" s="1"/>
  <c r="H33" s="1"/>
  <c r="H34" s="1"/>
  <c r="A26"/>
  <c r="A27" s="1"/>
  <c r="A28" s="1"/>
  <c r="A29" s="1"/>
  <c r="A30" s="1"/>
  <c r="A31" s="1"/>
  <c r="A32" s="1"/>
  <c r="A33" s="1"/>
  <c r="A34" s="1"/>
  <c r="H23"/>
  <c r="A23"/>
  <c r="M18"/>
  <c r="L18"/>
  <c r="J19" s="1"/>
  <c r="J18"/>
  <c r="J20" s="1"/>
  <c r="F18"/>
  <c r="E18"/>
  <c r="C19" s="1"/>
  <c r="D44" s="1"/>
  <c r="C18"/>
  <c r="D43" s="1"/>
  <c r="H7"/>
  <c r="H8" s="1"/>
  <c r="H9" s="1"/>
  <c r="H10" s="1"/>
  <c r="H11" s="1"/>
  <c r="H12" s="1"/>
  <c r="H13" s="1"/>
  <c r="H14" s="1"/>
  <c r="H15" s="1"/>
  <c r="A7"/>
  <c r="A8" s="1"/>
  <c r="A9" s="1"/>
  <c r="A10" s="1"/>
  <c r="A11" s="1"/>
  <c r="A12" s="1"/>
  <c r="A13" s="1"/>
  <c r="A14" s="1"/>
  <c r="A15" s="1"/>
  <c r="H4"/>
  <c r="A4"/>
  <c r="K2"/>
  <c r="A2"/>
  <c r="M37" i="649"/>
  <c r="L37"/>
  <c r="J38" s="1"/>
  <c r="J37"/>
  <c r="F37"/>
  <c r="C38" s="1"/>
  <c r="E37"/>
  <c r="C37"/>
  <c r="C39" s="1"/>
  <c r="H26"/>
  <c r="H27" s="1"/>
  <c r="H28" s="1"/>
  <c r="H29" s="1"/>
  <c r="H30" s="1"/>
  <c r="H31" s="1"/>
  <c r="H32" s="1"/>
  <c r="H33" s="1"/>
  <c r="H34" s="1"/>
  <c r="A26"/>
  <c r="A27" s="1"/>
  <c r="A28" s="1"/>
  <c r="A29" s="1"/>
  <c r="A30" s="1"/>
  <c r="A31" s="1"/>
  <c r="A32" s="1"/>
  <c r="A33" s="1"/>
  <c r="A34" s="1"/>
  <c r="H23"/>
  <c r="A23"/>
  <c r="M18"/>
  <c r="L18"/>
  <c r="J19" s="1"/>
  <c r="J18"/>
  <c r="F18"/>
  <c r="C19" s="1"/>
  <c r="D44" s="1"/>
  <c r="E18"/>
  <c r="C18"/>
  <c r="D43" s="1"/>
  <c r="D45" s="1"/>
  <c r="H7"/>
  <c r="H8" s="1"/>
  <c r="H9" s="1"/>
  <c r="H10" s="1"/>
  <c r="H11" s="1"/>
  <c r="H12" s="1"/>
  <c r="H13" s="1"/>
  <c r="H14" s="1"/>
  <c r="H15" s="1"/>
  <c r="A7"/>
  <c r="A8" s="1"/>
  <c r="A9" s="1"/>
  <c r="A10" s="1"/>
  <c r="A11" s="1"/>
  <c r="A12" s="1"/>
  <c r="A13" s="1"/>
  <c r="A14" s="1"/>
  <c r="A15" s="1"/>
  <c r="H4"/>
  <c r="A4"/>
  <c r="K2"/>
  <c r="A2"/>
  <c r="M37" i="648"/>
  <c r="L37"/>
  <c r="J38" s="1"/>
  <c r="J37"/>
  <c r="F37"/>
  <c r="E37"/>
  <c r="C38" s="1"/>
  <c r="C37"/>
  <c r="C39" s="1"/>
  <c r="H26"/>
  <c r="H27" s="1"/>
  <c r="H28" s="1"/>
  <c r="H29" s="1"/>
  <c r="H30" s="1"/>
  <c r="H31" s="1"/>
  <c r="H32" s="1"/>
  <c r="H33" s="1"/>
  <c r="H34" s="1"/>
  <c r="A26"/>
  <c r="A27" s="1"/>
  <c r="A28" s="1"/>
  <c r="A29" s="1"/>
  <c r="A30" s="1"/>
  <c r="A31" s="1"/>
  <c r="A32" s="1"/>
  <c r="A33" s="1"/>
  <c r="A34" s="1"/>
  <c r="H23"/>
  <c r="A23"/>
  <c r="M18"/>
  <c r="L18"/>
  <c r="J19" s="1"/>
  <c r="J18"/>
  <c r="F18"/>
  <c r="E18"/>
  <c r="C19" s="1"/>
  <c r="C18"/>
  <c r="D43" s="1"/>
  <c r="H7"/>
  <c r="H8" s="1"/>
  <c r="H9" s="1"/>
  <c r="H10" s="1"/>
  <c r="H11" s="1"/>
  <c r="H12" s="1"/>
  <c r="H13" s="1"/>
  <c r="H14" s="1"/>
  <c r="H15" s="1"/>
  <c r="A7"/>
  <c r="A8" s="1"/>
  <c r="A9" s="1"/>
  <c r="A10" s="1"/>
  <c r="A11" s="1"/>
  <c r="A12" s="1"/>
  <c r="A13" s="1"/>
  <c r="A14" s="1"/>
  <c r="A15" s="1"/>
  <c r="H4"/>
  <c r="A4"/>
  <c r="K2"/>
  <c r="A2"/>
  <c r="M37" i="647"/>
  <c r="L37"/>
  <c r="J38" s="1"/>
  <c r="J37"/>
  <c r="F37"/>
  <c r="E37"/>
  <c r="C38" s="1"/>
  <c r="C37"/>
  <c r="C39" s="1"/>
  <c r="H26"/>
  <c r="H27" s="1"/>
  <c r="H28" s="1"/>
  <c r="H29" s="1"/>
  <c r="H30" s="1"/>
  <c r="H31" s="1"/>
  <c r="H32" s="1"/>
  <c r="H33" s="1"/>
  <c r="H34" s="1"/>
  <c r="A26"/>
  <c r="A27" s="1"/>
  <c r="A28" s="1"/>
  <c r="A29" s="1"/>
  <c r="A30" s="1"/>
  <c r="A31" s="1"/>
  <c r="A32" s="1"/>
  <c r="A33" s="1"/>
  <c r="A34" s="1"/>
  <c r="H23"/>
  <c r="A23"/>
  <c r="M18"/>
  <c r="L18"/>
  <c r="J19" s="1"/>
  <c r="J18"/>
  <c r="F18"/>
  <c r="E18"/>
  <c r="C19" s="1"/>
  <c r="C18"/>
  <c r="D43" s="1"/>
  <c r="H7"/>
  <c r="H8" s="1"/>
  <c r="H9" s="1"/>
  <c r="H10" s="1"/>
  <c r="H11" s="1"/>
  <c r="H12" s="1"/>
  <c r="H13" s="1"/>
  <c r="H14" s="1"/>
  <c r="H15" s="1"/>
  <c r="A7"/>
  <c r="A8" s="1"/>
  <c r="A9" s="1"/>
  <c r="A10" s="1"/>
  <c r="A11" s="1"/>
  <c r="A12" s="1"/>
  <c r="A13" s="1"/>
  <c r="A14" s="1"/>
  <c r="A15" s="1"/>
  <c r="H4"/>
  <c r="A4"/>
  <c r="K2"/>
  <c r="A2"/>
  <c r="M37" i="646"/>
  <c r="L37"/>
  <c r="J38" s="1"/>
  <c r="J37"/>
  <c r="J39" s="1"/>
  <c r="F37"/>
  <c r="E37"/>
  <c r="C38" s="1"/>
  <c r="C37"/>
  <c r="H26"/>
  <c r="H27" s="1"/>
  <c r="H28" s="1"/>
  <c r="H29" s="1"/>
  <c r="H30" s="1"/>
  <c r="H31" s="1"/>
  <c r="H32" s="1"/>
  <c r="H33" s="1"/>
  <c r="H34" s="1"/>
  <c r="A26"/>
  <c r="A27" s="1"/>
  <c r="A28" s="1"/>
  <c r="A29" s="1"/>
  <c r="A30" s="1"/>
  <c r="A31" s="1"/>
  <c r="A32" s="1"/>
  <c r="A33" s="1"/>
  <c r="A34" s="1"/>
  <c r="H23"/>
  <c r="A23"/>
  <c r="M18"/>
  <c r="L18"/>
  <c r="J19" s="1"/>
  <c r="J18"/>
  <c r="J20" s="1"/>
  <c r="F18"/>
  <c r="E18"/>
  <c r="C19" s="1"/>
  <c r="D44" s="1"/>
  <c r="C18"/>
  <c r="D43" s="1"/>
  <c r="H7"/>
  <c r="H8" s="1"/>
  <c r="H9" s="1"/>
  <c r="H10" s="1"/>
  <c r="H11" s="1"/>
  <c r="H12" s="1"/>
  <c r="H13" s="1"/>
  <c r="H14" s="1"/>
  <c r="H15" s="1"/>
  <c r="A7"/>
  <c r="A8" s="1"/>
  <c r="A9" s="1"/>
  <c r="A10" s="1"/>
  <c r="A11" s="1"/>
  <c r="A12" s="1"/>
  <c r="A13" s="1"/>
  <c r="A14" s="1"/>
  <c r="A15" s="1"/>
  <c r="H4"/>
  <c r="A4"/>
  <c r="K2"/>
  <c r="A2"/>
  <c r="M37" i="645"/>
  <c r="L37"/>
  <c r="J38" s="1"/>
  <c r="J37"/>
  <c r="F37"/>
  <c r="E37"/>
  <c r="C38" s="1"/>
  <c r="C37"/>
  <c r="C39" s="1"/>
  <c r="H26"/>
  <c r="H27" s="1"/>
  <c r="H28" s="1"/>
  <c r="H29" s="1"/>
  <c r="H30" s="1"/>
  <c r="H31" s="1"/>
  <c r="H32" s="1"/>
  <c r="H33" s="1"/>
  <c r="H34" s="1"/>
  <c r="A26"/>
  <c r="A27" s="1"/>
  <c r="A28" s="1"/>
  <c r="A29" s="1"/>
  <c r="A30" s="1"/>
  <c r="A31" s="1"/>
  <c r="A32" s="1"/>
  <c r="A33" s="1"/>
  <c r="A34" s="1"/>
  <c r="H23"/>
  <c r="A23"/>
  <c r="M18"/>
  <c r="L18"/>
  <c r="J19" s="1"/>
  <c r="J18"/>
  <c r="F18"/>
  <c r="E18"/>
  <c r="C19" s="1"/>
  <c r="C18"/>
  <c r="D43" s="1"/>
  <c r="H7"/>
  <c r="H8" s="1"/>
  <c r="H9" s="1"/>
  <c r="H10" s="1"/>
  <c r="H11" s="1"/>
  <c r="H12" s="1"/>
  <c r="H13" s="1"/>
  <c r="H14" s="1"/>
  <c r="H15" s="1"/>
  <c r="A7"/>
  <c r="A8" s="1"/>
  <c r="A9" s="1"/>
  <c r="A10" s="1"/>
  <c r="A11" s="1"/>
  <c r="A12" s="1"/>
  <c r="A13" s="1"/>
  <c r="A14" s="1"/>
  <c r="A15" s="1"/>
  <c r="H4"/>
  <c r="A4"/>
  <c r="K2"/>
  <c r="A2"/>
  <c r="M37" i="644"/>
  <c r="L37"/>
  <c r="J38" s="1"/>
  <c r="J37"/>
  <c r="F37"/>
  <c r="E37"/>
  <c r="C38" s="1"/>
  <c r="C37"/>
  <c r="C39" s="1"/>
  <c r="H26"/>
  <c r="H27" s="1"/>
  <c r="H28" s="1"/>
  <c r="H29" s="1"/>
  <c r="H30" s="1"/>
  <c r="H31" s="1"/>
  <c r="H32" s="1"/>
  <c r="H33" s="1"/>
  <c r="H34" s="1"/>
  <c r="A26"/>
  <c r="A27" s="1"/>
  <c r="A28" s="1"/>
  <c r="A29" s="1"/>
  <c r="A30" s="1"/>
  <c r="A31" s="1"/>
  <c r="A32" s="1"/>
  <c r="A33" s="1"/>
  <c r="A34" s="1"/>
  <c r="H23"/>
  <c r="A23"/>
  <c r="M18"/>
  <c r="L18"/>
  <c r="J19" s="1"/>
  <c r="J18"/>
  <c r="F18"/>
  <c r="E18"/>
  <c r="C19" s="1"/>
  <c r="C18"/>
  <c r="D43" s="1"/>
  <c r="H7"/>
  <c r="H8" s="1"/>
  <c r="H9" s="1"/>
  <c r="H10" s="1"/>
  <c r="H11" s="1"/>
  <c r="H12" s="1"/>
  <c r="H13" s="1"/>
  <c r="H14" s="1"/>
  <c r="H15" s="1"/>
  <c r="A7"/>
  <c r="A8" s="1"/>
  <c r="A9" s="1"/>
  <c r="A10" s="1"/>
  <c r="A11" s="1"/>
  <c r="A12" s="1"/>
  <c r="A13" s="1"/>
  <c r="A14" s="1"/>
  <c r="A15" s="1"/>
  <c r="H4"/>
  <c r="A4"/>
  <c r="K2"/>
  <c r="A2"/>
  <c r="M37" i="643"/>
  <c r="L37"/>
  <c r="J38" s="1"/>
  <c r="J37"/>
  <c r="F37"/>
  <c r="E37"/>
  <c r="C38" s="1"/>
  <c r="C37"/>
  <c r="H26"/>
  <c r="H27" s="1"/>
  <c r="H28" s="1"/>
  <c r="H29" s="1"/>
  <c r="H30" s="1"/>
  <c r="H31" s="1"/>
  <c r="H32" s="1"/>
  <c r="H33" s="1"/>
  <c r="H34" s="1"/>
  <c r="A26"/>
  <c r="A27" s="1"/>
  <c r="A28" s="1"/>
  <c r="A29" s="1"/>
  <c r="A30" s="1"/>
  <c r="A31" s="1"/>
  <c r="A32" s="1"/>
  <c r="A33" s="1"/>
  <c r="A34" s="1"/>
  <c r="H23"/>
  <c r="A23"/>
  <c r="M18"/>
  <c r="L18"/>
  <c r="J19" s="1"/>
  <c r="J18"/>
  <c r="J20" s="1"/>
  <c r="F18"/>
  <c r="E18"/>
  <c r="C19" s="1"/>
  <c r="D44" s="1"/>
  <c r="C18"/>
  <c r="D43" s="1"/>
  <c r="H7"/>
  <c r="H8" s="1"/>
  <c r="H9" s="1"/>
  <c r="H10" s="1"/>
  <c r="H11" s="1"/>
  <c r="H12" s="1"/>
  <c r="H13" s="1"/>
  <c r="H14" s="1"/>
  <c r="H15" s="1"/>
  <c r="A7"/>
  <c r="A8" s="1"/>
  <c r="A9" s="1"/>
  <c r="A10" s="1"/>
  <c r="A11" s="1"/>
  <c r="A12" s="1"/>
  <c r="A13" s="1"/>
  <c r="A14" s="1"/>
  <c r="A15" s="1"/>
  <c r="H4"/>
  <c r="A4"/>
  <c r="K2"/>
  <c r="A2"/>
  <c r="M37" i="642"/>
  <c r="L37"/>
  <c r="J38" s="1"/>
  <c r="J37"/>
  <c r="F37"/>
  <c r="E37"/>
  <c r="C38" s="1"/>
  <c r="C37"/>
  <c r="C39" s="1"/>
  <c r="H26"/>
  <c r="H27" s="1"/>
  <c r="H28" s="1"/>
  <c r="H29" s="1"/>
  <c r="H30" s="1"/>
  <c r="H31" s="1"/>
  <c r="H32" s="1"/>
  <c r="H33" s="1"/>
  <c r="H34" s="1"/>
  <c r="A26"/>
  <c r="A27" s="1"/>
  <c r="A28" s="1"/>
  <c r="A29" s="1"/>
  <c r="A30" s="1"/>
  <c r="A31" s="1"/>
  <c r="A32" s="1"/>
  <c r="A33" s="1"/>
  <c r="A34" s="1"/>
  <c r="H23"/>
  <c r="A23"/>
  <c r="M18"/>
  <c r="L18"/>
  <c r="J19" s="1"/>
  <c r="J18"/>
  <c r="F18"/>
  <c r="E18"/>
  <c r="C19" s="1"/>
  <c r="C18"/>
  <c r="D43" s="1"/>
  <c r="H7"/>
  <c r="H8" s="1"/>
  <c r="H9" s="1"/>
  <c r="H10" s="1"/>
  <c r="H11" s="1"/>
  <c r="H12" s="1"/>
  <c r="H13" s="1"/>
  <c r="H14" s="1"/>
  <c r="H15" s="1"/>
  <c r="A7"/>
  <c r="A8" s="1"/>
  <c r="A9" s="1"/>
  <c r="A10" s="1"/>
  <c r="A11" s="1"/>
  <c r="A12" s="1"/>
  <c r="A13" s="1"/>
  <c r="A14" s="1"/>
  <c r="A15" s="1"/>
  <c r="H4"/>
  <c r="A4"/>
  <c r="K2"/>
  <c r="A2"/>
  <c r="M37" i="641"/>
  <c r="L37"/>
  <c r="J38" s="1"/>
  <c r="J37"/>
  <c r="F37"/>
  <c r="E37"/>
  <c r="C38" s="1"/>
  <c r="C37"/>
  <c r="H26"/>
  <c r="H27" s="1"/>
  <c r="H28" s="1"/>
  <c r="H29" s="1"/>
  <c r="H30" s="1"/>
  <c r="H31" s="1"/>
  <c r="H32" s="1"/>
  <c r="H33" s="1"/>
  <c r="H34" s="1"/>
  <c r="A26"/>
  <c r="A27" s="1"/>
  <c r="A28" s="1"/>
  <c r="A29" s="1"/>
  <c r="A30" s="1"/>
  <c r="A31" s="1"/>
  <c r="A32" s="1"/>
  <c r="A33" s="1"/>
  <c r="A34" s="1"/>
  <c r="H23"/>
  <c r="A23"/>
  <c r="M18"/>
  <c r="L18"/>
  <c r="J19" s="1"/>
  <c r="J18"/>
  <c r="J20" s="1"/>
  <c r="F18"/>
  <c r="E18"/>
  <c r="C19" s="1"/>
  <c r="D44" s="1"/>
  <c r="C18"/>
  <c r="D43" s="1"/>
  <c r="H7"/>
  <c r="H8" s="1"/>
  <c r="H9" s="1"/>
  <c r="H10" s="1"/>
  <c r="H11" s="1"/>
  <c r="H12" s="1"/>
  <c r="H13" s="1"/>
  <c r="H14" s="1"/>
  <c r="H15" s="1"/>
  <c r="A7"/>
  <c r="A8" s="1"/>
  <c r="A9" s="1"/>
  <c r="A10" s="1"/>
  <c r="A11" s="1"/>
  <c r="A12" s="1"/>
  <c r="A13" s="1"/>
  <c r="A14" s="1"/>
  <c r="A15" s="1"/>
  <c r="H4"/>
  <c r="A4"/>
  <c r="K2"/>
  <c r="A2"/>
  <c r="M37" i="640"/>
  <c r="L37"/>
  <c r="J38" s="1"/>
  <c r="J37"/>
  <c r="F37"/>
  <c r="E37"/>
  <c r="C38" s="1"/>
  <c r="C37"/>
  <c r="C39" s="1"/>
  <c r="H26"/>
  <c r="H27" s="1"/>
  <c r="H28" s="1"/>
  <c r="H29" s="1"/>
  <c r="H30" s="1"/>
  <c r="H31" s="1"/>
  <c r="H32" s="1"/>
  <c r="H33" s="1"/>
  <c r="H34" s="1"/>
  <c r="A26"/>
  <c r="A27" s="1"/>
  <c r="A28" s="1"/>
  <c r="A29" s="1"/>
  <c r="A30" s="1"/>
  <c r="A31" s="1"/>
  <c r="A32" s="1"/>
  <c r="A33" s="1"/>
  <c r="A34" s="1"/>
  <c r="H23"/>
  <c r="A23"/>
  <c r="M18"/>
  <c r="L18"/>
  <c r="J19" s="1"/>
  <c r="J18"/>
  <c r="F18"/>
  <c r="E18"/>
  <c r="C19" s="1"/>
  <c r="C18"/>
  <c r="D43" s="1"/>
  <c r="H7"/>
  <c r="H8" s="1"/>
  <c r="H9" s="1"/>
  <c r="H10" s="1"/>
  <c r="H11" s="1"/>
  <c r="H12" s="1"/>
  <c r="H13" s="1"/>
  <c r="H14" s="1"/>
  <c r="H15" s="1"/>
  <c r="A7"/>
  <c r="A8" s="1"/>
  <c r="A9" s="1"/>
  <c r="A10" s="1"/>
  <c r="A11" s="1"/>
  <c r="A12" s="1"/>
  <c r="A13" s="1"/>
  <c r="A14" s="1"/>
  <c r="A15" s="1"/>
  <c r="H4"/>
  <c r="A4"/>
  <c r="K2"/>
  <c r="A2"/>
  <c r="M37" i="639"/>
  <c r="L37"/>
  <c r="J38" s="1"/>
  <c r="J37"/>
  <c r="J39" s="1"/>
  <c r="F37"/>
  <c r="E37"/>
  <c r="C38" s="1"/>
  <c r="C37"/>
  <c r="H26"/>
  <c r="H27" s="1"/>
  <c r="H28" s="1"/>
  <c r="H29" s="1"/>
  <c r="H30" s="1"/>
  <c r="H31" s="1"/>
  <c r="H32" s="1"/>
  <c r="H33" s="1"/>
  <c r="H34" s="1"/>
  <c r="A26"/>
  <c r="A27" s="1"/>
  <c r="A28" s="1"/>
  <c r="A29" s="1"/>
  <c r="A30" s="1"/>
  <c r="A31" s="1"/>
  <c r="A32" s="1"/>
  <c r="A33" s="1"/>
  <c r="A34" s="1"/>
  <c r="H23"/>
  <c r="A23"/>
  <c r="M18"/>
  <c r="L18"/>
  <c r="J19" s="1"/>
  <c r="J18"/>
  <c r="J20" s="1"/>
  <c r="F18"/>
  <c r="E18"/>
  <c r="C19" s="1"/>
  <c r="D44" s="1"/>
  <c r="C18"/>
  <c r="D43" s="1"/>
  <c r="H7"/>
  <c r="H8" s="1"/>
  <c r="H9" s="1"/>
  <c r="H10" s="1"/>
  <c r="H11" s="1"/>
  <c r="H12" s="1"/>
  <c r="H13" s="1"/>
  <c r="H14" s="1"/>
  <c r="H15" s="1"/>
  <c r="A7"/>
  <c r="A8" s="1"/>
  <c r="A9" s="1"/>
  <c r="A10" s="1"/>
  <c r="A11" s="1"/>
  <c r="A12" s="1"/>
  <c r="A13" s="1"/>
  <c r="A14" s="1"/>
  <c r="A15" s="1"/>
  <c r="H4"/>
  <c r="A4"/>
  <c r="K2"/>
  <c r="A2"/>
  <c r="M37" i="638"/>
  <c r="L37"/>
  <c r="J38" s="1"/>
  <c r="J37"/>
  <c r="F37"/>
  <c r="E37"/>
  <c r="C38" s="1"/>
  <c r="C37"/>
  <c r="C39" s="1"/>
  <c r="H26"/>
  <c r="H27" s="1"/>
  <c r="H28" s="1"/>
  <c r="H29" s="1"/>
  <c r="H30" s="1"/>
  <c r="H31" s="1"/>
  <c r="H32" s="1"/>
  <c r="H33" s="1"/>
  <c r="H34" s="1"/>
  <c r="A26"/>
  <c r="A27" s="1"/>
  <c r="A28" s="1"/>
  <c r="A29" s="1"/>
  <c r="A30" s="1"/>
  <c r="A31" s="1"/>
  <c r="A32" s="1"/>
  <c r="A33" s="1"/>
  <c r="A34" s="1"/>
  <c r="H23"/>
  <c r="A23"/>
  <c r="M18"/>
  <c r="L18"/>
  <c r="J19" s="1"/>
  <c r="J18"/>
  <c r="F18"/>
  <c r="E18"/>
  <c r="C19" s="1"/>
  <c r="C18"/>
  <c r="D43" s="1"/>
  <c r="H7"/>
  <c r="H8" s="1"/>
  <c r="H9" s="1"/>
  <c r="H10" s="1"/>
  <c r="H11" s="1"/>
  <c r="H12" s="1"/>
  <c r="H13" s="1"/>
  <c r="H14" s="1"/>
  <c r="H15" s="1"/>
  <c r="A7"/>
  <c r="A8" s="1"/>
  <c r="A9" s="1"/>
  <c r="A10" s="1"/>
  <c r="A11" s="1"/>
  <c r="A12" s="1"/>
  <c r="A13" s="1"/>
  <c r="A14" s="1"/>
  <c r="A15" s="1"/>
  <c r="H4"/>
  <c r="A4"/>
  <c r="K2"/>
  <c r="A2"/>
  <c r="M37" i="637"/>
  <c r="L37"/>
  <c r="J38" s="1"/>
  <c r="J37"/>
  <c r="J39" s="1"/>
  <c r="F37"/>
  <c r="E37"/>
  <c r="C38" s="1"/>
  <c r="C37"/>
  <c r="H26"/>
  <c r="H27" s="1"/>
  <c r="H28" s="1"/>
  <c r="H29" s="1"/>
  <c r="H30" s="1"/>
  <c r="H31" s="1"/>
  <c r="H32" s="1"/>
  <c r="H33" s="1"/>
  <c r="H34" s="1"/>
  <c r="A26"/>
  <c r="A27" s="1"/>
  <c r="A28" s="1"/>
  <c r="A29" s="1"/>
  <c r="A30" s="1"/>
  <c r="A31" s="1"/>
  <c r="A32" s="1"/>
  <c r="A33" s="1"/>
  <c r="A34" s="1"/>
  <c r="H23"/>
  <c r="A23"/>
  <c r="M18"/>
  <c r="L18"/>
  <c r="J19" s="1"/>
  <c r="J18"/>
  <c r="J20" s="1"/>
  <c r="F18"/>
  <c r="E18"/>
  <c r="C19" s="1"/>
  <c r="D44" s="1"/>
  <c r="C18"/>
  <c r="D43" s="1"/>
  <c r="H7"/>
  <c r="H8" s="1"/>
  <c r="H9" s="1"/>
  <c r="H10" s="1"/>
  <c r="H11" s="1"/>
  <c r="H12" s="1"/>
  <c r="H13" s="1"/>
  <c r="H14" s="1"/>
  <c r="H15" s="1"/>
  <c r="A7"/>
  <c r="A8" s="1"/>
  <c r="A9" s="1"/>
  <c r="A10" s="1"/>
  <c r="A11" s="1"/>
  <c r="A12" s="1"/>
  <c r="A13" s="1"/>
  <c r="A14" s="1"/>
  <c r="A15" s="1"/>
  <c r="H4"/>
  <c r="A4"/>
  <c r="K2"/>
  <c r="A2"/>
  <c r="M37" i="636"/>
  <c r="L37"/>
  <c r="J38" s="1"/>
  <c r="J37"/>
  <c r="F37"/>
  <c r="E37"/>
  <c r="C38" s="1"/>
  <c r="C37"/>
  <c r="H26"/>
  <c r="H27" s="1"/>
  <c r="H28" s="1"/>
  <c r="H29" s="1"/>
  <c r="H30" s="1"/>
  <c r="H31" s="1"/>
  <c r="H32" s="1"/>
  <c r="H33" s="1"/>
  <c r="H34" s="1"/>
  <c r="A26"/>
  <c r="A27" s="1"/>
  <c r="A28" s="1"/>
  <c r="A29" s="1"/>
  <c r="A30" s="1"/>
  <c r="A31" s="1"/>
  <c r="A32" s="1"/>
  <c r="A33" s="1"/>
  <c r="A34" s="1"/>
  <c r="H23"/>
  <c r="A23"/>
  <c r="M18"/>
  <c r="L18"/>
  <c r="J19" s="1"/>
  <c r="J18"/>
  <c r="J20" s="1"/>
  <c r="F18"/>
  <c r="E18"/>
  <c r="C19" s="1"/>
  <c r="D44" s="1"/>
  <c r="C18"/>
  <c r="D43" s="1"/>
  <c r="H7"/>
  <c r="H8" s="1"/>
  <c r="H9" s="1"/>
  <c r="H10" s="1"/>
  <c r="H11" s="1"/>
  <c r="H12" s="1"/>
  <c r="H13" s="1"/>
  <c r="H14" s="1"/>
  <c r="H15" s="1"/>
  <c r="A7"/>
  <c r="A8" s="1"/>
  <c r="A9" s="1"/>
  <c r="A10" s="1"/>
  <c r="A11" s="1"/>
  <c r="A12" s="1"/>
  <c r="A13" s="1"/>
  <c r="A14" s="1"/>
  <c r="A15" s="1"/>
  <c r="H4"/>
  <c r="A4"/>
  <c r="K2"/>
  <c r="A2"/>
  <c r="M37" i="635"/>
  <c r="L37"/>
  <c r="J38" s="1"/>
  <c r="J37"/>
  <c r="F37"/>
  <c r="E37"/>
  <c r="C38" s="1"/>
  <c r="C37"/>
  <c r="C39" s="1"/>
  <c r="H26"/>
  <c r="H27" s="1"/>
  <c r="H28" s="1"/>
  <c r="H29" s="1"/>
  <c r="H30" s="1"/>
  <c r="H31" s="1"/>
  <c r="H32" s="1"/>
  <c r="H33" s="1"/>
  <c r="H34" s="1"/>
  <c r="A26"/>
  <c r="A27" s="1"/>
  <c r="A28" s="1"/>
  <c r="A29" s="1"/>
  <c r="A30" s="1"/>
  <c r="A31" s="1"/>
  <c r="A32" s="1"/>
  <c r="A33" s="1"/>
  <c r="A34" s="1"/>
  <c r="H23"/>
  <c r="A23"/>
  <c r="M18"/>
  <c r="L18"/>
  <c r="J19" s="1"/>
  <c r="J18"/>
  <c r="F18"/>
  <c r="E18"/>
  <c r="C19" s="1"/>
  <c r="C18"/>
  <c r="D43" s="1"/>
  <c r="H7"/>
  <c r="H8" s="1"/>
  <c r="H9" s="1"/>
  <c r="H10" s="1"/>
  <c r="H11" s="1"/>
  <c r="H12" s="1"/>
  <c r="H13" s="1"/>
  <c r="H14" s="1"/>
  <c r="H15" s="1"/>
  <c r="A7"/>
  <c r="A8" s="1"/>
  <c r="A9" s="1"/>
  <c r="A10" s="1"/>
  <c r="A11" s="1"/>
  <c r="A12" s="1"/>
  <c r="A13" s="1"/>
  <c r="A14" s="1"/>
  <c r="A15" s="1"/>
  <c r="H4"/>
  <c r="A4"/>
  <c r="K2"/>
  <c r="A2"/>
  <c r="M37" i="634"/>
  <c r="L37"/>
  <c r="J38" s="1"/>
  <c r="J37"/>
  <c r="F37"/>
  <c r="E37"/>
  <c r="C38" s="1"/>
  <c r="C37"/>
  <c r="H26"/>
  <c r="H27" s="1"/>
  <c r="H28" s="1"/>
  <c r="H29" s="1"/>
  <c r="H30" s="1"/>
  <c r="H31" s="1"/>
  <c r="H32" s="1"/>
  <c r="H33" s="1"/>
  <c r="H34" s="1"/>
  <c r="A26"/>
  <c r="A27" s="1"/>
  <c r="A28" s="1"/>
  <c r="A29" s="1"/>
  <c r="A30" s="1"/>
  <c r="A31" s="1"/>
  <c r="A32" s="1"/>
  <c r="A33" s="1"/>
  <c r="A34" s="1"/>
  <c r="H23"/>
  <c r="A23"/>
  <c r="M18"/>
  <c r="L18"/>
  <c r="J19" s="1"/>
  <c r="J18"/>
  <c r="J20" s="1"/>
  <c r="F18"/>
  <c r="E18"/>
  <c r="C19" s="1"/>
  <c r="D44" s="1"/>
  <c r="C18"/>
  <c r="D43" s="1"/>
  <c r="H7"/>
  <c r="H8" s="1"/>
  <c r="H9" s="1"/>
  <c r="H10" s="1"/>
  <c r="H11" s="1"/>
  <c r="H12" s="1"/>
  <c r="H13" s="1"/>
  <c r="H14" s="1"/>
  <c r="H15" s="1"/>
  <c r="A7"/>
  <c r="A8" s="1"/>
  <c r="A9" s="1"/>
  <c r="A10" s="1"/>
  <c r="A11" s="1"/>
  <c r="A12" s="1"/>
  <c r="A13" s="1"/>
  <c r="A14" s="1"/>
  <c r="A15" s="1"/>
  <c r="H4"/>
  <c r="A4"/>
  <c r="K2"/>
  <c r="A2"/>
  <c r="M37" i="633"/>
  <c r="L37"/>
  <c r="J38" s="1"/>
  <c r="J37"/>
  <c r="F37"/>
  <c r="E37"/>
  <c r="C38" s="1"/>
  <c r="C37"/>
  <c r="C39" s="1"/>
  <c r="H26"/>
  <c r="H27" s="1"/>
  <c r="H28" s="1"/>
  <c r="H29" s="1"/>
  <c r="H30" s="1"/>
  <c r="H31" s="1"/>
  <c r="H32" s="1"/>
  <c r="H33" s="1"/>
  <c r="H34" s="1"/>
  <c r="A26"/>
  <c r="A27" s="1"/>
  <c r="A28" s="1"/>
  <c r="A29" s="1"/>
  <c r="A30" s="1"/>
  <c r="A31" s="1"/>
  <c r="A32" s="1"/>
  <c r="A33" s="1"/>
  <c r="A34" s="1"/>
  <c r="H23"/>
  <c r="A23"/>
  <c r="M18"/>
  <c r="L18"/>
  <c r="J19" s="1"/>
  <c r="J18"/>
  <c r="F18"/>
  <c r="E18"/>
  <c r="C19" s="1"/>
  <c r="C18"/>
  <c r="D43" s="1"/>
  <c r="H7"/>
  <c r="H8" s="1"/>
  <c r="H9" s="1"/>
  <c r="H10" s="1"/>
  <c r="H11" s="1"/>
  <c r="H12" s="1"/>
  <c r="H13" s="1"/>
  <c r="H14" s="1"/>
  <c r="H15" s="1"/>
  <c r="A7"/>
  <c r="A8" s="1"/>
  <c r="A9" s="1"/>
  <c r="A10" s="1"/>
  <c r="A11" s="1"/>
  <c r="A12" s="1"/>
  <c r="A13" s="1"/>
  <c r="A14" s="1"/>
  <c r="A15" s="1"/>
  <c r="H4"/>
  <c r="A4"/>
  <c r="K2"/>
  <c r="A2"/>
  <c r="M37" i="632"/>
  <c r="L37"/>
  <c r="J38" s="1"/>
  <c r="J37"/>
  <c r="F37"/>
  <c r="C38" s="1"/>
  <c r="E37"/>
  <c r="C37"/>
  <c r="C39" s="1"/>
  <c r="I8" i="524" s="1"/>
  <c r="H26" i="632"/>
  <c r="H27" s="1"/>
  <c r="H28" s="1"/>
  <c r="H29" s="1"/>
  <c r="H30" s="1"/>
  <c r="H31" s="1"/>
  <c r="H32" s="1"/>
  <c r="H33" s="1"/>
  <c r="H34" s="1"/>
  <c r="A26"/>
  <c r="A27" s="1"/>
  <c r="A28" s="1"/>
  <c r="A29" s="1"/>
  <c r="A30" s="1"/>
  <c r="A31" s="1"/>
  <c r="A32" s="1"/>
  <c r="A33" s="1"/>
  <c r="A34" s="1"/>
  <c r="H23"/>
  <c r="A23"/>
  <c r="M18"/>
  <c r="L18"/>
  <c r="J19" s="1"/>
  <c r="J18"/>
  <c r="F18"/>
  <c r="C19" s="1"/>
  <c r="D44" s="1"/>
  <c r="E18"/>
  <c r="C18"/>
  <c r="D43" s="1"/>
  <c r="D45" s="1"/>
  <c r="H7"/>
  <c r="H8" s="1"/>
  <c r="H9" s="1"/>
  <c r="H10" s="1"/>
  <c r="H11" s="1"/>
  <c r="H12" s="1"/>
  <c r="H13" s="1"/>
  <c r="H14" s="1"/>
  <c r="H15" s="1"/>
  <c r="A7"/>
  <c r="A8" s="1"/>
  <c r="A9" s="1"/>
  <c r="A10" s="1"/>
  <c r="A11" s="1"/>
  <c r="A12" s="1"/>
  <c r="A13" s="1"/>
  <c r="A14" s="1"/>
  <c r="A15" s="1"/>
  <c r="H4"/>
  <c r="A4"/>
  <c r="K2"/>
  <c r="A2"/>
  <c r="J44" i="363"/>
  <c r="C44"/>
  <c r="J4"/>
  <c r="C4"/>
  <c r="H23" i="572"/>
  <c r="A23"/>
  <c r="H4"/>
  <c r="A4"/>
  <c r="K2"/>
  <c r="A2"/>
  <c r="F18"/>
  <c r="E18"/>
  <c r="D6" i="363" s="1"/>
  <c r="O9" i="524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C18" i="572"/>
  <c r="M37"/>
  <c r="L37"/>
  <c r="J38" s="1"/>
  <c r="J37"/>
  <c r="F37"/>
  <c r="E46" i="363" s="1"/>
  <c r="E37" i="572"/>
  <c r="D46" i="363" s="1"/>
  <c r="C37" i="572"/>
  <c r="H26"/>
  <c r="H27" s="1"/>
  <c r="H28" s="1"/>
  <c r="H29" s="1"/>
  <c r="H30" s="1"/>
  <c r="H31" s="1"/>
  <c r="H32" s="1"/>
  <c r="H33" s="1"/>
  <c r="H34" s="1"/>
  <c r="A26"/>
  <c r="A27" s="1"/>
  <c r="A28" s="1"/>
  <c r="A29" s="1"/>
  <c r="A30" s="1"/>
  <c r="A31" s="1"/>
  <c r="A32" s="1"/>
  <c r="A33" s="1"/>
  <c r="A34" s="1"/>
  <c r="A7"/>
  <c r="A8" s="1"/>
  <c r="A9" s="1"/>
  <c r="A10" s="1"/>
  <c r="A11" s="1"/>
  <c r="A12" s="1"/>
  <c r="A13" s="1"/>
  <c r="A14" s="1"/>
  <c r="A15" s="1"/>
  <c r="J18"/>
  <c r="L18"/>
  <c r="K6" i="363" s="1"/>
  <c r="M18" i="572"/>
  <c r="L6" i="363" s="1"/>
  <c r="H7" i="572"/>
  <c r="H8" s="1"/>
  <c r="H9" s="1"/>
  <c r="H10" s="1"/>
  <c r="H11" s="1"/>
  <c r="H12" s="1"/>
  <c r="H13" s="1"/>
  <c r="H14" s="1"/>
  <c r="H15" s="1"/>
  <c r="E38" i="524" l="1"/>
  <c r="K38"/>
  <c r="H38"/>
  <c r="E6" i="363"/>
  <c r="D77"/>
  <c r="F77"/>
  <c r="B80" s="1"/>
  <c r="M37"/>
  <c r="F37"/>
  <c r="B40" s="1"/>
  <c r="M77"/>
  <c r="I80" s="1"/>
  <c r="D45" i="661"/>
  <c r="C39"/>
  <c r="C20"/>
  <c r="D44" i="660"/>
  <c r="J20"/>
  <c r="J39"/>
  <c r="D45"/>
  <c r="C20"/>
  <c r="D44" i="659"/>
  <c r="J20"/>
  <c r="J39"/>
  <c r="D45"/>
  <c r="C20"/>
  <c r="J20" i="658"/>
  <c r="J39"/>
  <c r="D45"/>
  <c r="C39"/>
  <c r="C20"/>
  <c r="D44" i="657"/>
  <c r="J20"/>
  <c r="J39"/>
  <c r="D45"/>
  <c r="C20"/>
  <c r="J39" i="656"/>
  <c r="D45"/>
  <c r="C39"/>
  <c r="C20"/>
  <c r="J20" i="655"/>
  <c r="J39"/>
  <c r="C20"/>
  <c r="J39" i="654"/>
  <c r="D45"/>
  <c r="C39"/>
  <c r="C20"/>
  <c r="J20" i="653"/>
  <c r="J39"/>
  <c r="C39"/>
  <c r="C20"/>
  <c r="D44" i="652"/>
  <c r="J20"/>
  <c r="J39"/>
  <c r="D45"/>
  <c r="C20"/>
  <c r="J39" i="651"/>
  <c r="D45"/>
  <c r="C39"/>
  <c r="C20"/>
  <c r="J39" i="650"/>
  <c r="D45"/>
  <c r="C39"/>
  <c r="C20"/>
  <c r="J20" i="649"/>
  <c r="J39"/>
  <c r="C20"/>
  <c r="B77" i="363"/>
  <c r="D44" i="648"/>
  <c r="J20"/>
  <c r="J39"/>
  <c r="D45"/>
  <c r="C20"/>
  <c r="D44" i="647"/>
  <c r="J20"/>
  <c r="J39"/>
  <c r="D45"/>
  <c r="C20"/>
  <c r="D45" i="646"/>
  <c r="C39"/>
  <c r="C20"/>
  <c r="D44" i="645"/>
  <c r="J20"/>
  <c r="J39"/>
  <c r="D45"/>
  <c r="C20"/>
  <c r="D44" i="644"/>
  <c r="J20"/>
  <c r="J39"/>
  <c r="D45"/>
  <c r="C20"/>
  <c r="J39" i="643"/>
  <c r="D45"/>
  <c r="C39"/>
  <c r="C20"/>
  <c r="D44" i="642"/>
  <c r="J20"/>
  <c r="J39"/>
  <c r="D45"/>
  <c r="C20"/>
  <c r="J39" i="641"/>
  <c r="D45"/>
  <c r="C39"/>
  <c r="C20"/>
  <c r="D44" i="640"/>
  <c r="J20"/>
  <c r="J39"/>
  <c r="D45"/>
  <c r="C20"/>
  <c r="D45" i="639"/>
  <c r="C39"/>
  <c r="C20"/>
  <c r="D44" i="638"/>
  <c r="J20"/>
  <c r="J39"/>
  <c r="D45"/>
  <c r="C20"/>
  <c r="D45" i="637"/>
  <c r="C39"/>
  <c r="C20"/>
  <c r="J39" i="636"/>
  <c r="D45"/>
  <c r="C39"/>
  <c r="C20"/>
  <c r="D44" i="635"/>
  <c r="J20"/>
  <c r="J39"/>
  <c r="D45"/>
  <c r="C20"/>
  <c r="J39" i="634"/>
  <c r="D45"/>
  <c r="C39"/>
  <c r="C20"/>
  <c r="D44" i="633"/>
  <c r="J20"/>
  <c r="J39"/>
  <c r="D45"/>
  <c r="C20"/>
  <c r="J20" i="632"/>
  <c r="F8" i="524" s="1"/>
  <c r="J39" i="632"/>
  <c r="L8" i="524" s="1"/>
  <c r="C20" i="632"/>
  <c r="C8" i="524" s="1"/>
  <c r="C77" i="363"/>
  <c r="J77"/>
  <c r="N7" i="524"/>
  <c r="I77" i="363"/>
  <c r="L77"/>
  <c r="I81" s="1"/>
  <c r="K77"/>
  <c r="E77"/>
  <c r="B81" s="1"/>
  <c r="N8" i="524"/>
  <c r="K37" i="363"/>
  <c r="D37"/>
  <c r="J39" i="572"/>
  <c r="L7" i="524" s="1"/>
  <c r="L38" s="1"/>
  <c r="C38" i="572"/>
  <c r="D43"/>
  <c r="C19"/>
  <c r="C20" s="1"/>
  <c r="C7" i="524" s="1"/>
  <c r="J19" i="572"/>
  <c r="J20" s="1"/>
  <c r="F7" i="524" s="1"/>
  <c r="C37" i="363"/>
  <c r="L37"/>
  <c r="I41" s="1"/>
  <c r="B37"/>
  <c r="I37"/>
  <c r="B39" l="1"/>
  <c r="F39" s="1"/>
  <c r="F38" i="524"/>
  <c r="N38"/>
  <c r="P42" s="1"/>
  <c r="B79" i="363"/>
  <c r="F81" s="1"/>
  <c r="I79"/>
  <c r="M81" s="1"/>
  <c r="L39" i="524"/>
  <c r="D44" i="572"/>
  <c r="D45" s="1"/>
  <c r="C39"/>
  <c r="E37" i="363"/>
  <c r="B41" s="1"/>
  <c r="P31" i="524"/>
  <c r="P22"/>
  <c r="P18"/>
  <c r="P13"/>
  <c r="P34"/>
  <c r="P24"/>
  <c r="P11"/>
  <c r="F41" i="363" l="1"/>
  <c r="C38" i="524"/>
  <c r="C39" s="1"/>
  <c r="I7"/>
  <c r="I38" s="1"/>
  <c r="I39" s="1"/>
  <c r="F79" i="363"/>
  <c r="M79"/>
  <c r="O8" i="524"/>
  <c r="P8" s="1"/>
  <c r="P25"/>
  <c r="P30"/>
  <c r="P29"/>
  <c r="P27"/>
  <c r="P17"/>
  <c r="P23"/>
  <c r="F39"/>
  <c r="P32"/>
  <c r="P33"/>
  <c r="P28"/>
  <c r="P19"/>
  <c r="P12"/>
  <c r="P37"/>
  <c r="P36"/>
  <c r="P35"/>
  <c r="P26"/>
  <c r="P21"/>
  <c r="P20"/>
  <c r="P16"/>
  <c r="P15"/>
  <c r="P14"/>
  <c r="P10"/>
  <c r="P9"/>
  <c r="P40" l="1"/>
  <c r="O7"/>
  <c r="P7" l="1"/>
  <c r="P38" s="1"/>
  <c r="O38"/>
  <c r="P43" s="1"/>
  <c r="J37" i="363"/>
  <c r="I39" s="1"/>
  <c r="M41" s="1"/>
  <c r="M39" l="1"/>
</calcChain>
</file>

<file path=xl/sharedStrings.xml><?xml version="1.0" encoding="utf-8"?>
<sst xmlns="http://schemas.openxmlformats.org/spreadsheetml/2006/main" count="2856" uniqueCount="84">
  <si>
    <t>NO</t>
  </si>
  <si>
    <t>TOTAL</t>
  </si>
  <si>
    <t>KETERANGAN</t>
  </si>
  <si>
    <t>PENGURANGAN</t>
  </si>
  <si>
    <t>MASUK</t>
  </si>
  <si>
    <t xml:space="preserve">Kekurangan dipotong Gajih Bulanan  </t>
  </si>
  <si>
    <t>TGL</t>
  </si>
  <si>
    <t xml:space="preserve">                                                                       </t>
  </si>
  <si>
    <t xml:space="preserve">        </t>
  </si>
  <si>
    <t>SELISIH</t>
  </si>
  <si>
    <t>UTANG USER</t>
  </si>
  <si>
    <t>BON</t>
  </si>
  <si>
    <t>USER</t>
  </si>
  <si>
    <t xml:space="preserve"> USER</t>
  </si>
  <si>
    <t>ABSENSI</t>
  </si>
  <si>
    <t>SALAH</t>
  </si>
  <si>
    <t>BILLING REAL</t>
  </si>
  <si>
    <t>HARUS SAMA</t>
  </si>
  <si>
    <t>BILLING BERSIH</t>
  </si>
  <si>
    <t>ABSEN</t>
  </si>
  <si>
    <t>JENIS PAKET</t>
  </si>
  <si>
    <t>TOTAL KALKULASI</t>
  </si>
  <si>
    <t>TOT UTANG USER</t>
  </si>
  <si>
    <t>TOT SALAH BILLING</t>
  </si>
  <si>
    <t xml:space="preserve">Minus OP: jika uang yang diterima tidak balance </t>
  </si>
  <si>
    <t>Minus OP: jika uang yang diterima tidak balance</t>
  </si>
  <si>
    <t>INPUT MINUS OP</t>
  </si>
  <si>
    <t>INPUT BON OP</t>
  </si>
  <si>
    <t>INPUT TOTAL BILLING</t>
  </si>
  <si>
    <t>TOTAL BILLING</t>
  </si>
  <si>
    <t>INPUT SALAH</t>
  </si>
  <si>
    <t>&lt;&lt; OP menginput total billing secara manual</t>
  </si>
  <si>
    <t>GRAND TOTAL OP</t>
  </si>
  <si>
    <t xml:space="preserve"> * Harus sama dengan billing program</t>
  </si>
  <si>
    <t xml:space="preserve"> * Total Pengurangan Billing</t>
  </si>
  <si>
    <t xml:space="preserve"> * Total Pendapatan Bersih Hari ini</t>
  </si>
  <si>
    <t>REAL TOTAL BILLING HARIAN:</t>
  </si>
  <si>
    <t>TOTAL PEMASUKAN BERSIH HARIAN:</t>
  </si>
  <si>
    <t>TOTAL SELISIH BILLING HARIAN:</t>
  </si>
  <si>
    <t>BON OP</t>
  </si>
  <si>
    <t>BILLING MINUS</t>
  </si>
  <si>
    <t>ID</t>
  </si>
  <si>
    <t>OPERATOR DESI</t>
  </si>
  <si>
    <t>OPERATOR ERZA</t>
  </si>
  <si>
    <t>INFO LAPORAN HARIAN OPERATOR</t>
  </si>
  <si>
    <t xml:space="preserve">BILLING BERSIH </t>
  </si>
  <si>
    <t>KALKULASI TOTAL BILLING</t>
  </si>
  <si>
    <t>OPERATOR TINA</t>
  </si>
  <si>
    <t>LAPORAN BILLING KESELURUHAN</t>
  </si>
  <si>
    <t>SALAH BILLING</t>
  </si>
  <si>
    <t>SETUP</t>
  </si>
  <si>
    <t>NAMA OP KOLOM KIRI ATAS</t>
  </si>
  <si>
    <t>OPERATOR AGUS</t>
  </si>
  <si>
    <t>NAMA OP KOLOM KANAN ATAS</t>
  </si>
  <si>
    <t>NAMA OP KOLOM KIRI BAWAH</t>
  </si>
  <si>
    <t>SETUP INFORMASI BULAN</t>
  </si>
  <si>
    <t>NAMA WARNET</t>
  </si>
  <si>
    <t>WARNET BUANANET</t>
  </si>
  <si>
    <t>Created By BuanaNET</t>
  </si>
  <si>
    <t>kosongkan jika menerapkan gaji full per bulan</t>
  </si>
  <si>
    <t>PENGURANGAN GAJI PERHARI OP ABSENSI</t>
  </si>
  <si>
    <t>TOTAL KURANG GAJI OP</t>
  </si>
  <si>
    <t>TOTAL KURANG GAJI OP + SALAH</t>
  </si>
  <si>
    <t>*kesalahan isi billing tidak termasuk pengurangan gajih op</t>
  </si>
  <si>
    <t>CATATAN:</t>
  </si>
  <si>
    <t>* Billing REAL harus sama dengan dengan total pada Billing Program</t>
  </si>
  <si>
    <t>*total diatas dimaksudkan untuk pengurangan total gaji OP</t>
  </si>
  <si>
    <t>TOTAL SETORAN BERSIH OP DI EXCEL</t>
  </si>
  <si>
    <t>JUMLAH SELISIH  BILLING</t>
  </si>
  <si>
    <t>TOTAL REAL BIILING HARUS SAMA DENGAN BILLING PROGRAM</t>
  </si>
  <si>
    <t>* Billing BERSIH merupakan billing yang ditelah dihitung oleh owner warnet</t>
  </si>
  <si>
    <t>joko</t>
  </si>
  <si>
    <t>deni</t>
  </si>
  <si>
    <t>C73472</t>
  </si>
  <si>
    <t>MEMBER</t>
  </si>
  <si>
    <t>dika</t>
  </si>
  <si>
    <t>UTANG</t>
  </si>
  <si>
    <t>LUNAS</t>
  </si>
  <si>
    <t>PAKET</t>
  </si>
  <si>
    <t>C823782</t>
  </si>
  <si>
    <t>dono</t>
  </si>
  <si>
    <t>ivan</t>
  </si>
  <si>
    <t>RINCIAN BILLING FEBRUARI 2017</t>
  </si>
  <si>
    <t>NAMA OP KOLOM KANAN BAWAH</t>
  </si>
</sst>
</file>

<file path=xl/styles.xml><?xml version="1.0" encoding="utf-8"?>
<styleSheet xmlns="http://schemas.openxmlformats.org/spreadsheetml/2006/main">
  <numFmts count="6">
    <numFmt numFmtId="164" formatCode="_(&quot;Rp&quot;* #,##0_);_(&quot;Rp&quot;* \(#,##0\);_(&quot;Rp&quot;* &quot;-&quot;_);_(@_)"/>
    <numFmt numFmtId="165" formatCode="\T\o\t\a\l\=&quot;Rp&quot;#,##0_);\(&quot;Rp&quot;#,##0\)"/>
    <numFmt numFmtId="166" formatCode="[$Rp-421]#,##0"/>
    <numFmt numFmtId="167" formatCode="#,##0;[Red]#,##0"/>
    <numFmt numFmtId="168" formatCode="0;[Red]0"/>
    <numFmt numFmtId="169" formatCode="_([$Rp-421]* #,##0_);_([$Rp-421]* \(#,##0\);_([$Rp-421]* &quot;-&quot;_);_(@_)"/>
  </numFmts>
  <fonts count="44"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28"/>
      <color theme="0" tint="-0.249977111117893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b/>
      <sz val="10"/>
      <color theme="0" tint="-0.249977111117893"/>
      <name val="Calibri"/>
      <family val="2"/>
      <scheme val="minor"/>
    </font>
    <font>
      <b/>
      <sz val="48"/>
      <color theme="0" tint="-0.249977111117893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  <font>
      <b/>
      <sz val="18"/>
      <color theme="0" tint="-0.249977111117893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 tint="-4.9989318521683403E-2"/>
      <name val="Calibri"/>
      <family val="2"/>
      <scheme val="minor"/>
    </font>
    <font>
      <b/>
      <sz val="10"/>
      <color theme="1" tint="0.34998626667073579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b/>
      <sz val="36"/>
      <name val="Calibri"/>
      <family val="2"/>
      <scheme val="minor"/>
    </font>
    <font>
      <b/>
      <sz val="36"/>
      <color theme="0" tint="-0.499984740745262"/>
      <name val="Calibri"/>
      <family val="2"/>
      <scheme val="minor"/>
    </font>
    <font>
      <b/>
      <sz val="10"/>
      <color theme="0" tint="-0.1499984740745262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 tint="-0.1499984740745262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b/>
      <sz val="26"/>
      <color theme="0" tint="-0.34998626667073579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u/>
      <sz val="7"/>
      <color theme="10"/>
      <name val="Arial"/>
      <family val="2"/>
    </font>
    <font>
      <b/>
      <sz val="9"/>
      <color theme="1" tint="0.34998626667073579"/>
      <name val="Calibri"/>
      <family val="2"/>
      <scheme val="minor"/>
    </font>
    <font>
      <sz val="18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6"/>
      <color theme="9" tint="-0.249977111117893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2F2F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3">
    <xf numFmtId="166" fontId="0" fillId="0" borderId="0"/>
    <xf numFmtId="0" fontId="4" fillId="7" borderId="15" applyNumberFormat="0" applyAlignment="0" applyProtection="0"/>
    <xf numFmtId="0" fontId="39" fillId="0" borderId="0" applyNumberFormat="0" applyFill="0" applyBorder="0" applyAlignment="0" applyProtection="0">
      <alignment vertical="top"/>
      <protection locked="0"/>
    </xf>
  </cellStyleXfs>
  <cellXfs count="240">
    <xf numFmtId="166" fontId="0" fillId="0" borderId="0" xfId="0"/>
    <xf numFmtId="166" fontId="10" fillId="4" borderId="0" xfId="0" applyFont="1" applyFill="1" applyBorder="1" applyAlignment="1" applyProtection="1">
      <alignment vertical="center"/>
    </xf>
    <xf numFmtId="166" fontId="5" fillId="2" borderId="0" xfId="0" applyFont="1" applyFill="1" applyProtection="1"/>
    <xf numFmtId="166" fontId="15" fillId="4" borderId="1" xfId="0" applyFont="1" applyFill="1" applyBorder="1" applyAlignment="1" applyProtection="1">
      <alignment horizontal="center" vertical="center"/>
    </xf>
    <xf numFmtId="166" fontId="16" fillId="5" borderId="1" xfId="0" applyFont="1" applyFill="1" applyBorder="1" applyAlignment="1" applyProtection="1">
      <alignment horizontal="center" vertical="center"/>
      <protection locked="0"/>
    </xf>
    <xf numFmtId="166" fontId="17" fillId="12" borderId="1" xfId="0" applyFont="1" applyFill="1" applyBorder="1" applyAlignment="1" applyProtection="1">
      <alignment horizontal="center" vertical="center"/>
    </xf>
    <xf numFmtId="164" fontId="17" fillId="12" borderId="1" xfId="0" applyNumberFormat="1" applyFont="1" applyFill="1" applyBorder="1" applyAlignment="1" applyProtection="1">
      <alignment horizontal="center" vertical="center"/>
    </xf>
    <xf numFmtId="166" fontId="17" fillId="6" borderId="1" xfId="0" applyFont="1" applyFill="1" applyBorder="1" applyAlignment="1" applyProtection="1">
      <alignment horizontal="center" vertical="center"/>
    </xf>
    <xf numFmtId="168" fontId="5" fillId="8" borderId="1" xfId="0" applyNumberFormat="1" applyFont="1" applyFill="1" applyBorder="1" applyAlignment="1" applyProtection="1">
      <alignment horizontal="center" vertical="center"/>
    </xf>
    <xf numFmtId="167" fontId="5" fillId="8" borderId="1" xfId="0" applyNumberFormat="1" applyFont="1" applyFill="1" applyBorder="1" applyAlignment="1" applyProtection="1">
      <alignment horizontal="center" vertical="center"/>
    </xf>
    <xf numFmtId="168" fontId="5" fillId="4" borderId="0" xfId="0" applyNumberFormat="1" applyFont="1" applyFill="1" applyBorder="1" applyAlignment="1" applyProtection="1">
      <alignment horizontal="center" vertical="center"/>
    </xf>
    <xf numFmtId="164" fontId="19" fillId="11" borderId="1" xfId="0" applyNumberFormat="1" applyFont="1" applyFill="1" applyBorder="1" applyAlignment="1" applyProtection="1">
      <alignment horizontal="center" vertical="center"/>
      <protection locked="0"/>
    </xf>
    <xf numFmtId="166" fontId="5" fillId="4" borderId="2" xfId="0" applyFont="1" applyFill="1" applyBorder="1" applyAlignment="1" applyProtection="1">
      <alignment horizontal="center" vertical="center"/>
    </xf>
    <xf numFmtId="166" fontId="5" fillId="4" borderId="0" xfId="0" applyFont="1" applyFill="1" applyBorder="1" applyAlignment="1" applyProtection="1">
      <alignment horizontal="left" vertical="center"/>
    </xf>
    <xf numFmtId="166" fontId="18" fillId="4" borderId="0" xfId="0" applyFont="1" applyFill="1" applyBorder="1" applyAlignment="1" applyProtection="1">
      <alignment horizontal="left" vertical="center"/>
    </xf>
    <xf numFmtId="166" fontId="12" fillId="4" borderId="0" xfId="0" applyFont="1" applyFill="1" applyBorder="1" applyAlignment="1" applyProtection="1">
      <alignment horizontal="center" vertical="center"/>
    </xf>
    <xf numFmtId="166" fontId="9" fillId="4" borderId="16" xfId="0" applyFont="1" applyFill="1" applyBorder="1" applyAlignment="1" applyProtection="1">
      <alignment vertical="center"/>
    </xf>
    <xf numFmtId="164" fontId="17" fillId="3" borderId="3" xfId="0" applyNumberFormat="1" applyFont="1" applyFill="1" applyBorder="1" applyAlignment="1" applyProtection="1">
      <alignment horizontal="center" vertical="center"/>
    </xf>
    <xf numFmtId="164" fontId="17" fillId="10" borderId="3" xfId="0" applyNumberFormat="1" applyFont="1" applyFill="1" applyBorder="1" applyAlignment="1" applyProtection="1">
      <alignment horizontal="center" vertical="center"/>
    </xf>
    <xf numFmtId="166" fontId="10" fillId="4" borderId="5" xfId="0" applyFont="1" applyFill="1" applyBorder="1" applyAlignment="1" applyProtection="1">
      <alignment vertical="center"/>
    </xf>
    <xf numFmtId="164" fontId="17" fillId="6" borderId="8" xfId="0" applyNumberFormat="1" applyFont="1" applyFill="1" applyBorder="1" applyAlignment="1" applyProtection="1">
      <alignment horizontal="center" vertical="center"/>
      <protection locked="0"/>
    </xf>
    <xf numFmtId="166" fontId="9" fillId="4" borderId="4" xfId="0" applyFont="1" applyFill="1" applyBorder="1" applyAlignment="1" applyProtection="1">
      <alignment vertical="center"/>
    </xf>
    <xf numFmtId="166" fontId="16" fillId="2" borderId="0" xfId="0" applyFont="1" applyFill="1" applyBorder="1" applyProtection="1"/>
    <xf numFmtId="166" fontId="17" fillId="2" borderId="0" xfId="0" applyFont="1" applyFill="1" applyBorder="1" applyProtection="1"/>
    <xf numFmtId="164" fontId="16" fillId="2" borderId="0" xfId="0" applyNumberFormat="1" applyFont="1" applyFill="1" applyBorder="1" applyProtection="1"/>
    <xf numFmtId="164" fontId="16" fillId="2" borderId="0" xfId="0" applyNumberFormat="1" applyFont="1" applyFill="1" applyBorder="1" applyAlignment="1" applyProtection="1">
      <alignment horizontal="center"/>
    </xf>
    <xf numFmtId="166" fontId="5" fillId="4" borderId="8" xfId="0" applyFont="1" applyFill="1" applyBorder="1" applyProtection="1"/>
    <xf numFmtId="166" fontId="3" fillId="4" borderId="11" xfId="0" applyFont="1" applyFill="1" applyBorder="1" applyProtection="1"/>
    <xf numFmtId="166" fontId="2" fillId="4" borderId="8" xfId="0" applyFont="1" applyFill="1" applyBorder="1" applyProtection="1"/>
    <xf numFmtId="0" fontId="5" fillId="2" borderId="1" xfId="0" applyNumberFormat="1" applyFont="1" applyFill="1" applyBorder="1" applyAlignment="1" applyProtection="1">
      <alignment horizontal="center" vertical="center"/>
      <protection locked="0"/>
    </xf>
    <xf numFmtId="164" fontId="10" fillId="11" borderId="1" xfId="0" applyNumberFormat="1" applyFont="1" applyFill="1" applyBorder="1" applyAlignment="1" applyProtection="1">
      <alignment horizontal="center" vertical="center"/>
    </xf>
    <xf numFmtId="164" fontId="10" fillId="11" borderId="1" xfId="0" applyNumberFormat="1" applyFont="1" applyFill="1" applyBorder="1" applyAlignment="1" applyProtection="1">
      <alignment vertical="center"/>
    </xf>
    <xf numFmtId="164" fontId="12" fillId="4" borderId="13" xfId="0" applyNumberFormat="1" applyFont="1" applyFill="1" applyBorder="1" applyAlignment="1" applyProtection="1">
      <alignment horizontal="center" vertical="center"/>
    </xf>
    <xf numFmtId="164" fontId="10" fillId="11" borderId="7" xfId="0" applyNumberFormat="1" applyFont="1" applyFill="1" applyBorder="1" applyAlignment="1" applyProtection="1">
      <alignment horizontal="center" vertical="center"/>
    </xf>
    <xf numFmtId="0" fontId="13" fillId="2" borderId="1" xfId="0" applyNumberFormat="1" applyFont="1" applyFill="1" applyBorder="1" applyAlignment="1" applyProtection="1">
      <alignment horizontal="center" vertical="center"/>
      <protection locked="0"/>
    </xf>
    <xf numFmtId="164" fontId="13" fillId="2" borderId="1" xfId="0" applyNumberFormat="1" applyFont="1" applyFill="1" applyBorder="1" applyAlignment="1" applyProtection="1">
      <alignment horizontal="center" vertical="center"/>
      <protection locked="0"/>
    </xf>
    <xf numFmtId="166" fontId="8" fillId="4" borderId="7" xfId="0" applyFont="1" applyFill="1" applyBorder="1" applyAlignment="1" applyProtection="1">
      <alignment horizontal="left" vertical="center"/>
    </xf>
    <xf numFmtId="166" fontId="9" fillId="4" borderId="13" xfId="0" applyFont="1" applyFill="1" applyBorder="1" applyAlignment="1" applyProtection="1">
      <alignment vertical="center"/>
    </xf>
    <xf numFmtId="166" fontId="10" fillId="4" borderId="13" xfId="0" applyFont="1" applyFill="1" applyBorder="1" applyAlignment="1" applyProtection="1">
      <alignment vertical="center"/>
    </xf>
    <xf numFmtId="165" fontId="11" fillId="4" borderId="13" xfId="0" applyNumberFormat="1" applyFont="1" applyFill="1" applyBorder="1" applyAlignment="1" applyProtection="1">
      <alignment vertical="center"/>
    </xf>
    <xf numFmtId="166" fontId="10" fillId="4" borderId="13" xfId="0" applyFont="1" applyFill="1" applyBorder="1" applyProtection="1"/>
    <xf numFmtId="166" fontId="5" fillId="4" borderId="13" xfId="0" applyFont="1" applyFill="1" applyBorder="1" applyProtection="1"/>
    <xf numFmtId="164" fontId="18" fillId="9" borderId="9" xfId="0" applyNumberFormat="1" applyFont="1" applyFill="1" applyBorder="1" applyAlignment="1" applyProtection="1">
      <alignment horizontal="center" vertical="center"/>
    </xf>
    <xf numFmtId="164" fontId="17" fillId="9" borderId="4" xfId="0" applyNumberFormat="1" applyFont="1" applyFill="1" applyBorder="1" applyAlignment="1" applyProtection="1">
      <alignment horizontal="center" vertical="center"/>
      <protection locked="0"/>
    </xf>
    <xf numFmtId="166" fontId="18" fillId="3" borderId="9" xfId="0" applyFont="1" applyFill="1" applyBorder="1" applyAlignment="1" applyProtection="1">
      <alignment horizontal="center" vertical="center"/>
    </xf>
    <xf numFmtId="164" fontId="17" fillId="3" borderId="4" xfId="0" applyNumberFormat="1" applyFont="1" applyFill="1" applyBorder="1" applyAlignment="1" applyProtection="1">
      <alignment horizontal="center" vertical="center"/>
    </xf>
    <xf numFmtId="166" fontId="5" fillId="10" borderId="14" xfId="0" applyFont="1" applyFill="1" applyBorder="1" applyAlignment="1" applyProtection="1">
      <alignment horizontal="center" vertical="center"/>
    </xf>
    <xf numFmtId="164" fontId="18" fillId="3" borderId="9" xfId="0" applyNumberFormat="1" applyFont="1" applyFill="1" applyBorder="1" applyAlignment="1" applyProtection="1">
      <alignment horizontal="center" vertical="center"/>
    </xf>
    <xf numFmtId="164" fontId="5" fillId="10" borderId="14" xfId="0" applyNumberFormat="1" applyFont="1" applyFill="1" applyBorder="1" applyAlignment="1" applyProtection="1">
      <alignment horizontal="center" vertical="center"/>
    </xf>
    <xf numFmtId="166" fontId="5" fillId="4" borderId="16" xfId="0" applyFont="1" applyFill="1" applyBorder="1" applyAlignment="1" applyProtection="1">
      <alignment horizontal="center" vertical="center"/>
    </xf>
    <xf numFmtId="166" fontId="7" fillId="4" borderId="9" xfId="0" applyFont="1" applyFill="1" applyBorder="1" applyAlignment="1" applyProtection="1">
      <alignment horizontal="left" vertical="center"/>
    </xf>
    <xf numFmtId="166" fontId="7" fillId="4" borderId="7" xfId="0" applyFont="1" applyFill="1" applyBorder="1" applyAlignment="1" applyProtection="1">
      <alignment horizontal="left" vertical="center"/>
    </xf>
    <xf numFmtId="166" fontId="21" fillId="4" borderId="0" xfId="0" applyFont="1" applyFill="1" applyBorder="1" applyAlignment="1" applyProtection="1">
      <alignment horizontal="left" vertical="center"/>
    </xf>
    <xf numFmtId="166" fontId="21" fillId="4" borderId="5" xfId="0" applyFont="1" applyFill="1" applyBorder="1" applyAlignment="1" applyProtection="1">
      <alignment horizontal="left" vertical="center"/>
    </xf>
    <xf numFmtId="167" fontId="5" fillId="4" borderId="12" xfId="0" applyNumberFormat="1" applyFont="1" applyFill="1" applyBorder="1" applyAlignment="1" applyProtection="1">
      <alignment horizontal="center" vertical="center"/>
    </xf>
    <xf numFmtId="164" fontId="1" fillId="3" borderId="8" xfId="0" applyNumberFormat="1" applyFont="1" applyFill="1" applyBorder="1" applyAlignment="1" applyProtection="1">
      <alignment horizontal="center" vertical="center"/>
    </xf>
    <xf numFmtId="164" fontId="1" fillId="9" borderId="8" xfId="0" applyNumberFormat="1" applyFont="1" applyFill="1" applyBorder="1" applyAlignment="1" applyProtection="1">
      <alignment horizontal="center" vertical="center"/>
    </xf>
    <xf numFmtId="164" fontId="22" fillId="5" borderId="8" xfId="0" applyNumberFormat="1" applyFont="1" applyFill="1" applyBorder="1" applyAlignment="1" applyProtection="1">
      <alignment horizontal="center" vertical="center"/>
    </xf>
    <xf numFmtId="164" fontId="23" fillId="14" borderId="7" xfId="0" applyNumberFormat="1" applyFont="1" applyFill="1" applyBorder="1" applyAlignment="1" applyProtection="1">
      <alignment horizontal="center" vertical="center"/>
    </xf>
    <xf numFmtId="164" fontId="20" fillId="4" borderId="0" xfId="0" applyNumberFormat="1" applyFont="1" applyFill="1" applyBorder="1" applyAlignment="1" applyProtection="1">
      <alignment vertical="center"/>
    </xf>
    <xf numFmtId="164" fontId="20" fillId="4" borderId="0" xfId="0" applyNumberFormat="1" applyFont="1" applyFill="1" applyBorder="1" applyAlignment="1" applyProtection="1">
      <alignment horizontal="left" vertical="center"/>
    </xf>
    <xf numFmtId="166" fontId="24" fillId="2" borderId="0" xfId="0" applyFont="1" applyFill="1" applyBorder="1" applyAlignment="1" applyProtection="1">
      <alignment horizontal="left" vertical="center"/>
    </xf>
    <xf numFmtId="166" fontId="24" fillId="2" borderId="0" xfId="0" applyFont="1" applyFill="1" applyAlignment="1" applyProtection="1">
      <alignment vertical="center"/>
    </xf>
    <xf numFmtId="166" fontId="19" fillId="11" borderId="1" xfId="0" applyFont="1" applyFill="1" applyBorder="1" applyAlignment="1" applyProtection="1">
      <alignment horizontal="center" vertical="center"/>
    </xf>
    <xf numFmtId="164" fontId="5" fillId="4" borderId="0" xfId="0" applyNumberFormat="1" applyFont="1" applyFill="1" applyBorder="1" applyAlignment="1" applyProtection="1">
      <alignment horizontal="center" vertical="center"/>
    </xf>
    <xf numFmtId="166" fontId="5" fillId="4" borderId="11" xfId="0" applyFont="1" applyFill="1" applyBorder="1" applyAlignment="1" applyProtection="1">
      <alignment horizontal="center"/>
    </xf>
    <xf numFmtId="166" fontId="17" fillId="11" borderId="1" xfId="0" applyFont="1" applyFill="1" applyBorder="1" applyAlignment="1" applyProtection="1">
      <alignment horizontal="center" vertical="center"/>
    </xf>
    <xf numFmtId="166" fontId="25" fillId="2" borderId="0" xfId="0" applyFont="1" applyFill="1" applyBorder="1" applyAlignment="1" applyProtection="1">
      <alignment horizontal="center" vertical="center"/>
    </xf>
    <xf numFmtId="164" fontId="17" fillId="2" borderId="0" xfId="0" applyNumberFormat="1" applyFont="1" applyFill="1" applyBorder="1" applyAlignment="1" applyProtection="1">
      <alignment horizontal="center" vertical="center"/>
      <protection locked="0"/>
    </xf>
    <xf numFmtId="164" fontId="17" fillId="2" borderId="0" xfId="0" applyNumberFormat="1" applyFont="1" applyFill="1" applyBorder="1" applyAlignment="1" applyProtection="1">
      <alignment horizontal="center" vertical="center"/>
    </xf>
    <xf numFmtId="166" fontId="2" fillId="2" borderId="0" xfId="0" applyFont="1" applyFill="1" applyAlignment="1">
      <alignment horizontal="center"/>
    </xf>
    <xf numFmtId="166" fontId="3" fillId="2" borderId="0" xfId="1" applyNumberFormat="1" applyFont="1" applyFill="1" applyBorder="1" applyAlignment="1">
      <alignment horizontal="center" vertical="center"/>
    </xf>
    <xf numFmtId="166" fontId="6" fillId="2" borderId="0" xfId="0" applyFont="1" applyFill="1"/>
    <xf numFmtId="166" fontId="6" fillId="2" borderId="0" xfId="0" applyFont="1" applyFill="1" applyBorder="1"/>
    <xf numFmtId="166" fontId="17" fillId="2" borderId="0" xfId="0" applyFont="1" applyFill="1" applyBorder="1" applyAlignment="1">
      <alignment horizontal="center"/>
    </xf>
    <xf numFmtId="169" fontId="12" fillId="4" borderId="1" xfId="0" applyNumberFormat="1" applyFont="1" applyFill="1" applyBorder="1" applyAlignment="1">
      <alignment horizontal="center" vertical="center"/>
    </xf>
    <xf numFmtId="169" fontId="12" fillId="4" borderId="1" xfId="0" applyNumberFormat="1" applyFont="1" applyFill="1" applyBorder="1" applyAlignment="1">
      <alignment horizontal="center" vertical="center" wrapText="1"/>
    </xf>
    <xf numFmtId="169" fontId="17" fillId="2" borderId="0" xfId="0" applyNumberFormat="1" applyFont="1" applyFill="1" applyBorder="1" applyAlignment="1">
      <alignment horizontal="center"/>
    </xf>
    <xf numFmtId="166" fontId="17" fillId="13" borderId="1" xfId="0" applyFont="1" applyFill="1" applyBorder="1" applyAlignment="1">
      <alignment horizontal="center" vertical="center"/>
    </xf>
    <xf numFmtId="166" fontId="17" fillId="13" borderId="1" xfId="0" applyNumberFormat="1" applyFont="1" applyFill="1" applyBorder="1" applyAlignment="1">
      <alignment horizontal="center" vertical="center"/>
    </xf>
    <xf numFmtId="166" fontId="17" fillId="2" borderId="0" xfId="0" applyNumberFormat="1" applyFont="1" applyFill="1" applyBorder="1" applyAlignment="1">
      <alignment horizontal="center" vertical="center"/>
    </xf>
    <xf numFmtId="166" fontId="17" fillId="2" borderId="0" xfId="0" applyFont="1" applyFill="1" applyBorder="1" applyAlignment="1">
      <alignment horizontal="center" vertical="center"/>
    </xf>
    <xf numFmtId="3" fontId="18" fillId="8" borderId="1" xfId="0" applyNumberFormat="1" applyFont="1" applyFill="1" applyBorder="1" applyAlignment="1">
      <alignment horizontal="center" vertical="center"/>
    </xf>
    <xf numFmtId="166" fontId="12" fillId="4" borderId="1" xfId="0" applyNumberFormat="1" applyFont="1" applyFill="1" applyBorder="1" applyAlignment="1">
      <alignment horizontal="center" vertical="center"/>
    </xf>
    <xf numFmtId="0" fontId="18" fillId="8" borderId="1" xfId="0" applyNumberFormat="1" applyFont="1" applyFill="1" applyBorder="1" applyAlignment="1">
      <alignment horizontal="center" vertical="center"/>
    </xf>
    <xf numFmtId="166" fontId="17" fillId="4" borderId="1" xfId="0" applyFont="1" applyFill="1" applyBorder="1" applyAlignment="1">
      <alignment horizontal="center" vertical="center"/>
    </xf>
    <xf numFmtId="166" fontId="17" fillId="16" borderId="7" xfId="0" applyNumberFormat="1" applyFont="1" applyFill="1" applyBorder="1" applyAlignment="1">
      <alignment horizontal="center" vertical="center"/>
    </xf>
    <xf numFmtId="166" fontId="17" fillId="16" borderId="7" xfId="0" applyFont="1" applyFill="1" applyBorder="1" applyAlignment="1">
      <alignment horizontal="center" vertical="center"/>
    </xf>
    <xf numFmtId="169" fontId="17" fillId="6" borderId="1" xfId="0" applyNumberFormat="1" applyFont="1" applyFill="1" applyBorder="1" applyAlignment="1">
      <alignment horizontal="center" vertical="center"/>
    </xf>
    <xf numFmtId="169" fontId="17" fillId="4" borderId="1" xfId="0" applyNumberFormat="1" applyFont="1" applyFill="1" applyBorder="1" applyAlignment="1">
      <alignment horizontal="center" vertical="center"/>
    </xf>
    <xf numFmtId="166" fontId="28" fillId="13" borderId="1" xfId="0" applyFont="1" applyFill="1" applyBorder="1" applyAlignment="1">
      <alignment horizontal="center" vertical="center"/>
    </xf>
    <xf numFmtId="166" fontId="28" fillId="13" borderId="1" xfId="0" applyNumberFormat="1" applyFont="1" applyFill="1" applyBorder="1" applyAlignment="1">
      <alignment horizontal="center" vertical="center"/>
    </xf>
    <xf numFmtId="3" fontId="28" fillId="9" borderId="1" xfId="0" applyNumberFormat="1" applyFont="1" applyFill="1" applyBorder="1" applyAlignment="1">
      <alignment horizontal="center" vertical="center"/>
    </xf>
    <xf numFmtId="166" fontId="28" fillId="9" borderId="1" xfId="0" applyFont="1" applyFill="1" applyBorder="1" applyAlignment="1">
      <alignment horizontal="center" vertical="center"/>
    </xf>
    <xf numFmtId="166" fontId="28" fillId="9" borderId="3" xfId="0" applyFont="1" applyFill="1" applyBorder="1" applyAlignment="1">
      <alignment horizontal="center" vertical="center"/>
    </xf>
    <xf numFmtId="166" fontId="17" fillId="13" borderId="3" xfId="0" applyNumberFormat="1" applyFont="1" applyFill="1" applyBorder="1" applyAlignment="1">
      <alignment horizontal="center" vertical="center"/>
    </xf>
    <xf numFmtId="166" fontId="17" fillId="16" borderId="7" xfId="0" applyNumberFormat="1" applyFont="1" applyFill="1" applyBorder="1" applyAlignment="1">
      <alignment vertical="center"/>
    </xf>
    <xf numFmtId="166" fontId="17" fillId="16" borderId="8" xfId="0" applyFont="1" applyFill="1" applyBorder="1" applyAlignment="1">
      <alignment horizontal="center" vertical="center"/>
    </xf>
    <xf numFmtId="166" fontId="17" fillId="16" borderId="8" xfId="0" applyNumberFormat="1" applyFont="1" applyFill="1" applyBorder="1" applyAlignment="1">
      <alignment horizontal="center" vertical="center"/>
    </xf>
    <xf numFmtId="166" fontId="29" fillId="16" borderId="13" xfId="0" applyNumberFormat="1" applyFont="1" applyFill="1" applyBorder="1" applyAlignment="1">
      <alignment horizontal="center" vertical="center"/>
    </xf>
    <xf numFmtId="166" fontId="29" fillId="16" borderId="13" xfId="0" applyFont="1" applyFill="1" applyBorder="1" applyAlignment="1">
      <alignment horizontal="center" vertical="center"/>
    </xf>
    <xf numFmtId="166" fontId="2" fillId="2" borderId="0" xfId="0" applyFont="1" applyFill="1" applyBorder="1" applyAlignment="1">
      <alignment horizontal="center"/>
    </xf>
    <xf numFmtId="166" fontId="12" fillId="2" borderId="0" xfId="0" applyNumberFormat="1" applyFont="1" applyFill="1" applyBorder="1" applyAlignment="1">
      <alignment horizontal="center" vertical="center"/>
    </xf>
    <xf numFmtId="169" fontId="12" fillId="2" borderId="0" xfId="0" applyNumberFormat="1" applyFont="1" applyFill="1" applyBorder="1" applyAlignment="1">
      <alignment horizontal="center" vertical="center"/>
    </xf>
    <xf numFmtId="169" fontId="17" fillId="2" borderId="0" xfId="0" applyNumberFormat="1" applyFont="1" applyFill="1" applyBorder="1" applyAlignment="1">
      <alignment horizontal="center" vertical="center"/>
    </xf>
    <xf numFmtId="166" fontId="28" fillId="2" borderId="0" xfId="0" applyNumberFormat="1" applyFont="1" applyFill="1" applyBorder="1" applyAlignment="1">
      <alignment horizontal="center" vertical="center"/>
    </xf>
    <xf numFmtId="3" fontId="29" fillId="4" borderId="1" xfId="0" applyNumberFormat="1" applyFont="1" applyFill="1" applyBorder="1" applyAlignment="1">
      <alignment horizontal="center" vertical="center"/>
    </xf>
    <xf numFmtId="166" fontId="29" fillId="4" borderId="1" xfId="0" applyFont="1" applyFill="1" applyBorder="1" applyAlignment="1">
      <alignment horizontal="center" vertical="center"/>
    </xf>
    <xf numFmtId="166" fontId="27" fillId="4" borderId="7" xfId="0" applyFont="1" applyFill="1" applyBorder="1" applyAlignment="1">
      <alignment horizontal="left"/>
    </xf>
    <xf numFmtId="166" fontId="2" fillId="4" borderId="13" xfId="0" applyFont="1" applyFill="1" applyBorder="1" applyAlignment="1">
      <alignment horizontal="center"/>
    </xf>
    <xf numFmtId="166" fontId="29" fillId="4" borderId="9" xfId="0" applyFont="1" applyFill="1" applyBorder="1" applyAlignment="1">
      <alignment horizontal="center" vertical="center"/>
    </xf>
    <xf numFmtId="166" fontId="30" fillId="2" borderId="0" xfId="0" applyFont="1" applyFill="1"/>
    <xf numFmtId="166" fontId="30" fillId="2" borderId="0" xfId="0" applyFont="1" applyFill="1" applyBorder="1"/>
    <xf numFmtId="0" fontId="33" fillId="4" borderId="1" xfId="1" applyNumberFormat="1" applyFont="1" applyFill="1" applyBorder="1" applyAlignment="1">
      <alignment horizontal="center" vertical="center"/>
    </xf>
    <xf numFmtId="169" fontId="33" fillId="2" borderId="16" xfId="1" applyNumberFormat="1" applyFont="1" applyFill="1" applyBorder="1" applyAlignment="1">
      <alignment horizontal="center" vertical="center"/>
    </xf>
    <xf numFmtId="169" fontId="33" fillId="15" borderId="1" xfId="1" applyNumberFormat="1" applyFont="1" applyFill="1" applyBorder="1" applyAlignment="1">
      <alignment horizontal="center" vertical="center"/>
    </xf>
    <xf numFmtId="169" fontId="33" fillId="2" borderId="0" xfId="1" applyNumberFormat="1" applyFont="1" applyFill="1" applyBorder="1" applyAlignment="1">
      <alignment horizontal="center" vertical="center"/>
    </xf>
    <xf numFmtId="169" fontId="33" fillId="2" borderId="17" xfId="1" applyNumberFormat="1" applyFont="1" applyFill="1" applyBorder="1" applyAlignment="1">
      <alignment horizontal="center" vertical="center"/>
    </xf>
    <xf numFmtId="169" fontId="35" fillId="4" borderId="1" xfId="1" applyNumberFormat="1" applyFont="1" applyFill="1" applyBorder="1" applyAlignment="1">
      <alignment horizontal="center" vertical="center"/>
    </xf>
    <xf numFmtId="169" fontId="35" fillId="4" borderId="1" xfId="0" applyNumberFormat="1" applyFont="1" applyFill="1" applyBorder="1" applyAlignment="1">
      <alignment horizontal="center" vertical="center"/>
    </xf>
    <xf numFmtId="169" fontId="31" fillId="6" borderId="1" xfId="0" applyNumberFormat="1" applyFont="1" applyFill="1" applyBorder="1" applyAlignment="1">
      <alignment horizontal="center" vertical="center"/>
    </xf>
    <xf numFmtId="169" fontId="31" fillId="2" borderId="0" xfId="0" applyNumberFormat="1" applyFont="1" applyFill="1" applyBorder="1" applyAlignment="1">
      <alignment horizontal="center"/>
    </xf>
    <xf numFmtId="166" fontId="32" fillId="2" borderId="0" xfId="0" applyFont="1" applyFill="1" applyBorder="1" applyAlignment="1">
      <alignment horizontal="center"/>
    </xf>
    <xf numFmtId="169" fontId="32" fillId="2" borderId="0" xfId="0" applyNumberFormat="1" applyFont="1" applyFill="1" applyBorder="1"/>
    <xf numFmtId="169" fontId="33" fillId="2" borderId="12" xfId="1" applyNumberFormat="1" applyFont="1" applyFill="1" applyBorder="1" applyAlignment="1">
      <alignment horizontal="center" vertical="center"/>
    </xf>
    <xf numFmtId="166" fontId="31" fillId="16" borderId="7" xfId="0" applyFont="1" applyFill="1" applyBorder="1" applyAlignment="1">
      <alignment horizontal="center" vertical="center"/>
    </xf>
    <xf numFmtId="166" fontId="31" fillId="16" borderId="8" xfId="0" applyFont="1" applyFill="1" applyBorder="1" applyAlignment="1">
      <alignment horizontal="center" vertical="center"/>
    </xf>
    <xf numFmtId="166" fontId="31" fillId="2" borderId="0" xfId="0" applyFont="1" applyFill="1" applyBorder="1" applyAlignment="1">
      <alignment horizontal="center" vertical="center"/>
    </xf>
    <xf numFmtId="166" fontId="6" fillId="4" borderId="7" xfId="0" applyFont="1" applyFill="1" applyBorder="1"/>
    <xf numFmtId="166" fontId="26" fillId="4" borderId="13" xfId="0" applyFont="1" applyFill="1" applyBorder="1" applyAlignment="1">
      <alignment horizontal="left" vertical="center"/>
    </xf>
    <xf numFmtId="166" fontId="6" fillId="4" borderId="13" xfId="0" applyFont="1" applyFill="1" applyBorder="1"/>
    <xf numFmtId="166" fontId="6" fillId="4" borderId="8" xfId="0" applyFont="1" applyFill="1" applyBorder="1"/>
    <xf numFmtId="169" fontId="33" fillId="17" borderId="3" xfId="1" applyNumberFormat="1" applyFont="1" applyFill="1" applyBorder="1" applyAlignment="1">
      <alignment horizontal="center" vertical="center"/>
    </xf>
    <xf numFmtId="169" fontId="33" fillId="10" borderId="3" xfId="1" applyNumberFormat="1" applyFont="1" applyFill="1" applyBorder="1" applyAlignment="1">
      <alignment horizontal="center" vertical="center"/>
    </xf>
    <xf numFmtId="3" fontId="17" fillId="9" borderId="1" xfId="0" applyNumberFormat="1" applyFont="1" applyFill="1" applyBorder="1" applyAlignment="1">
      <alignment horizontal="center" vertical="center"/>
    </xf>
    <xf numFmtId="166" fontId="17" fillId="9" borderId="3" xfId="0" applyFont="1" applyFill="1" applyBorder="1" applyAlignment="1">
      <alignment horizontal="center" vertical="center"/>
    </xf>
    <xf numFmtId="166" fontId="17" fillId="9" borderId="1" xfId="0" applyFont="1" applyFill="1" applyBorder="1" applyAlignment="1">
      <alignment horizontal="center" vertical="center"/>
    </xf>
    <xf numFmtId="0" fontId="34" fillId="8" borderId="1" xfId="1" applyNumberFormat="1" applyFont="1" applyFill="1" applyBorder="1" applyAlignment="1">
      <alignment horizontal="center" vertical="center"/>
    </xf>
    <xf numFmtId="0" fontId="31" fillId="16" borderId="1" xfId="1" applyNumberFormat="1" applyFont="1" applyFill="1" applyBorder="1" applyAlignment="1">
      <alignment horizontal="center" vertical="center"/>
    </xf>
    <xf numFmtId="169" fontId="31" fillId="6" borderId="1" xfId="1" applyNumberFormat="1" applyFont="1" applyFill="1" applyBorder="1" applyAlignment="1">
      <alignment horizontal="center" vertical="center"/>
    </xf>
    <xf numFmtId="169" fontId="35" fillId="4" borderId="7" xfId="1" applyNumberFormat="1" applyFont="1" applyFill="1" applyBorder="1" applyAlignment="1">
      <alignment horizontal="center" vertical="center"/>
    </xf>
    <xf numFmtId="169" fontId="34" fillId="2" borderId="12" xfId="1" applyNumberFormat="1" applyFont="1" applyFill="1" applyBorder="1" applyAlignment="1">
      <alignment horizontal="center" vertical="center"/>
    </xf>
    <xf numFmtId="169" fontId="35" fillId="4" borderId="8" xfId="1" applyNumberFormat="1" applyFont="1" applyFill="1" applyBorder="1" applyAlignment="1">
      <alignment horizontal="center" vertical="center"/>
    </xf>
    <xf numFmtId="169" fontId="35" fillId="2" borderId="0" xfId="1" applyNumberFormat="1" applyFont="1" applyFill="1" applyBorder="1" applyAlignment="1">
      <alignment horizontal="center" vertical="center"/>
    </xf>
    <xf numFmtId="169" fontId="31" fillId="6" borderId="7" xfId="1" applyNumberFormat="1" applyFont="1" applyFill="1" applyBorder="1" applyAlignment="1">
      <alignment horizontal="center" vertical="center"/>
    </xf>
    <xf numFmtId="169" fontId="31" fillId="2" borderId="12" xfId="1" applyNumberFormat="1" applyFont="1" applyFill="1" applyBorder="1" applyAlignment="1">
      <alignment horizontal="center" vertical="center"/>
    </xf>
    <xf numFmtId="169" fontId="31" fillId="6" borderId="8" xfId="1" applyNumberFormat="1" applyFont="1" applyFill="1" applyBorder="1" applyAlignment="1">
      <alignment horizontal="center" vertical="center"/>
    </xf>
    <xf numFmtId="169" fontId="31" fillId="2" borderId="0" xfId="1" applyNumberFormat="1" applyFont="1" applyFill="1" applyBorder="1" applyAlignment="1">
      <alignment horizontal="center" vertical="center"/>
    </xf>
    <xf numFmtId="166" fontId="18" fillId="4" borderId="11" xfId="0" applyFont="1" applyFill="1" applyBorder="1" applyProtection="1"/>
    <xf numFmtId="166" fontId="5" fillId="13" borderId="4" xfId="0" applyFont="1" applyFill="1" applyBorder="1" applyAlignment="1" applyProtection="1">
      <alignment horizontal="left"/>
    </xf>
    <xf numFmtId="166" fontId="5" fillId="13" borderId="3" xfId="0" applyFont="1" applyFill="1" applyBorder="1" applyAlignment="1" applyProtection="1">
      <alignment horizontal="center"/>
    </xf>
    <xf numFmtId="169" fontId="17" fillId="16" borderId="1" xfId="0" applyNumberFormat="1" applyFont="1" applyFill="1" applyBorder="1" applyAlignment="1">
      <alignment horizontal="center" vertical="center"/>
    </xf>
    <xf numFmtId="169" fontId="17" fillId="17" borderId="1" xfId="0" applyNumberFormat="1" applyFont="1" applyFill="1" applyBorder="1" applyAlignment="1">
      <alignment horizontal="center" vertical="center"/>
    </xf>
    <xf numFmtId="164" fontId="18" fillId="4" borderId="11" xfId="0" applyNumberFormat="1" applyFont="1" applyFill="1" applyBorder="1" applyAlignment="1" applyProtection="1">
      <alignment horizontal="center" vertical="center"/>
    </xf>
    <xf numFmtId="166" fontId="5" fillId="13" borderId="4" xfId="0" applyFont="1" applyFill="1" applyBorder="1" applyAlignment="1" applyProtection="1">
      <alignment horizontal="left" vertical="center"/>
    </xf>
    <xf numFmtId="166" fontId="36" fillId="4" borderId="13" xfId="0" applyFont="1" applyFill="1" applyBorder="1" applyAlignment="1" applyProtection="1">
      <alignment horizontal="center" vertical="center"/>
    </xf>
    <xf numFmtId="166" fontId="5" fillId="4" borderId="9" xfId="0" applyFont="1" applyFill="1" applyBorder="1" applyProtection="1"/>
    <xf numFmtId="166" fontId="5" fillId="4" borderId="10" xfId="0" applyFont="1" applyFill="1" applyBorder="1" applyProtection="1"/>
    <xf numFmtId="166" fontId="5" fillId="4" borderId="11" xfId="0" applyFont="1" applyFill="1" applyBorder="1" applyProtection="1"/>
    <xf numFmtId="166" fontId="5" fillId="4" borderId="16" xfId="0" applyFont="1" applyFill="1" applyBorder="1" applyProtection="1"/>
    <xf numFmtId="166" fontId="5" fillId="4" borderId="0" xfId="0" applyFont="1" applyFill="1" applyBorder="1" applyProtection="1"/>
    <xf numFmtId="166" fontId="5" fillId="4" borderId="17" xfId="0" applyFont="1" applyFill="1" applyBorder="1" applyProtection="1"/>
    <xf numFmtId="166" fontId="5" fillId="4" borderId="4" xfId="0" applyFont="1" applyFill="1" applyBorder="1" applyProtection="1"/>
    <xf numFmtId="166" fontId="5" fillId="4" borderId="5" xfId="0" applyFont="1" applyFill="1" applyBorder="1" applyProtection="1"/>
    <xf numFmtId="166" fontId="5" fillId="4" borderId="6" xfId="0" applyFont="1" applyFill="1" applyBorder="1" applyProtection="1"/>
    <xf numFmtId="166" fontId="23" fillId="4" borderId="0" xfId="0" applyFont="1" applyFill="1" applyBorder="1" applyAlignment="1" applyProtection="1">
      <alignment horizontal="center" vertical="center"/>
    </xf>
    <xf numFmtId="166" fontId="5" fillId="4" borderId="7" xfId="0" applyFont="1" applyFill="1" applyBorder="1" applyProtection="1"/>
    <xf numFmtId="166" fontId="8" fillId="4" borderId="13" xfId="0" applyFont="1" applyFill="1" applyBorder="1" applyAlignment="1" applyProtection="1">
      <alignment horizontal="left" vertical="center"/>
    </xf>
    <xf numFmtId="166" fontId="10" fillId="4" borderId="8" xfId="0" applyFont="1" applyFill="1" applyBorder="1" applyAlignment="1" applyProtection="1">
      <alignment vertical="center"/>
    </xf>
    <xf numFmtId="166" fontId="23" fillId="4" borderId="0" xfId="0" applyFont="1" applyFill="1" applyBorder="1" applyAlignment="1" applyProtection="1">
      <alignment horizontal="left" vertical="center"/>
    </xf>
    <xf numFmtId="166" fontId="38" fillId="18" borderId="0" xfId="0" applyFont="1" applyFill="1" applyBorder="1" applyAlignment="1" applyProtection="1">
      <alignment horizontal="left" vertical="center"/>
    </xf>
    <xf numFmtId="166" fontId="38" fillId="4" borderId="0" xfId="0" applyFont="1" applyFill="1" applyBorder="1" applyAlignment="1" applyProtection="1">
      <alignment horizontal="left" vertical="center"/>
    </xf>
    <xf numFmtId="166" fontId="5" fillId="4" borderId="18" xfId="0" applyFont="1" applyFill="1" applyBorder="1" applyProtection="1"/>
    <xf numFmtId="166" fontId="38" fillId="4" borderId="19" xfId="0" applyFont="1" applyFill="1" applyBorder="1" applyAlignment="1" applyProtection="1">
      <alignment horizontal="left" vertical="center"/>
    </xf>
    <xf numFmtId="166" fontId="5" fillId="4" borderId="20" xfId="0" applyFont="1" applyFill="1" applyBorder="1" applyProtection="1"/>
    <xf numFmtId="164" fontId="17" fillId="6" borderId="7" xfId="0" applyNumberFormat="1" applyFont="1" applyFill="1" applyBorder="1" applyAlignment="1" applyProtection="1">
      <alignment horizontal="center" vertical="center"/>
    </xf>
    <xf numFmtId="164" fontId="5" fillId="4" borderId="0" xfId="0" applyNumberFormat="1" applyFont="1" applyFill="1" applyBorder="1" applyAlignment="1" applyProtection="1">
      <alignment vertical="center"/>
    </xf>
    <xf numFmtId="164" fontId="5" fillId="4" borderId="8" xfId="0" applyNumberFormat="1" applyFont="1" applyFill="1" applyBorder="1" applyAlignment="1" applyProtection="1">
      <alignment horizontal="center" vertical="center"/>
    </xf>
    <xf numFmtId="166" fontId="40" fillId="4" borderId="19" xfId="0" applyFont="1" applyFill="1" applyBorder="1" applyAlignment="1" applyProtection="1">
      <alignment horizontal="center" vertical="top"/>
    </xf>
    <xf numFmtId="166" fontId="2" fillId="4" borderId="8" xfId="0" applyFont="1" applyFill="1" applyBorder="1" applyAlignment="1">
      <alignment horizontal="center"/>
    </xf>
    <xf numFmtId="0" fontId="33" fillId="9" borderId="3" xfId="1" applyNumberFormat="1" applyFont="1" applyFill="1" applyBorder="1" applyAlignment="1">
      <alignment horizontal="center" vertical="center"/>
    </xf>
    <xf numFmtId="169" fontId="33" fillId="9" borderId="3" xfId="1" applyNumberFormat="1" applyFont="1" applyFill="1" applyBorder="1" applyAlignment="1">
      <alignment horizontal="center" vertical="center"/>
    </xf>
    <xf numFmtId="166" fontId="37" fillId="9" borderId="7" xfId="0" applyFont="1" applyFill="1" applyBorder="1" applyAlignment="1">
      <alignment horizontal="left" vertical="center"/>
    </xf>
    <xf numFmtId="166" fontId="37" fillId="9" borderId="8" xfId="0" applyFont="1" applyFill="1" applyBorder="1" applyAlignment="1">
      <alignment horizontal="center" vertical="center"/>
    </xf>
    <xf numFmtId="166" fontId="37" fillId="2" borderId="0" xfId="0" applyFont="1" applyFill="1" applyAlignment="1">
      <alignment horizontal="center" vertical="center"/>
    </xf>
    <xf numFmtId="166" fontId="37" fillId="15" borderId="9" xfId="0" applyFont="1" applyFill="1" applyBorder="1" applyAlignment="1">
      <alignment horizontal="left" vertical="center"/>
    </xf>
    <xf numFmtId="166" fontId="37" fillId="15" borderId="11" xfId="0" applyFont="1" applyFill="1" applyBorder="1" applyAlignment="1">
      <alignment horizontal="center" vertical="center"/>
    </xf>
    <xf numFmtId="166" fontId="37" fillId="2" borderId="0" xfId="0" applyFont="1" applyFill="1" applyBorder="1" applyAlignment="1">
      <alignment horizontal="center" vertical="center"/>
    </xf>
    <xf numFmtId="166" fontId="37" fillId="17" borderId="7" xfId="0" applyFont="1" applyFill="1" applyBorder="1" applyAlignment="1">
      <alignment horizontal="left" vertical="center"/>
    </xf>
    <xf numFmtId="166" fontId="37" fillId="17" borderId="8" xfId="0" applyFont="1" applyFill="1" applyBorder="1" applyAlignment="1">
      <alignment horizontal="center" vertical="center"/>
    </xf>
    <xf numFmtId="166" fontId="37" fillId="10" borderId="7" xfId="0" applyFont="1" applyFill="1" applyBorder="1" applyAlignment="1">
      <alignment horizontal="left" vertical="center"/>
    </xf>
    <xf numFmtId="166" fontId="37" fillId="10" borderId="8" xfId="0" applyFont="1" applyFill="1" applyBorder="1" applyAlignment="1">
      <alignment horizontal="center" vertical="center"/>
    </xf>
    <xf numFmtId="166" fontId="41" fillId="2" borderId="0" xfId="0" applyFont="1" applyFill="1" applyBorder="1"/>
    <xf numFmtId="3" fontId="34" fillId="14" borderId="3" xfId="1" applyNumberFormat="1" applyFont="1" applyFill="1" applyBorder="1" applyAlignment="1">
      <alignment horizontal="center" vertical="center"/>
    </xf>
    <xf numFmtId="166" fontId="34" fillId="14" borderId="3" xfId="1" applyNumberFormat="1" applyFont="1" applyFill="1" applyBorder="1" applyAlignment="1">
      <alignment horizontal="center" vertical="center"/>
    </xf>
    <xf numFmtId="0" fontId="34" fillId="14" borderId="3" xfId="0" applyNumberFormat="1" applyFont="1" applyFill="1" applyBorder="1" applyAlignment="1">
      <alignment horizontal="center" vertical="center"/>
    </xf>
    <xf numFmtId="166" fontId="37" fillId="16" borderId="7" xfId="0" applyFont="1" applyFill="1" applyBorder="1" applyAlignment="1">
      <alignment vertical="center"/>
    </xf>
    <xf numFmtId="166" fontId="30" fillId="16" borderId="13" xfId="0" applyFont="1" applyFill="1" applyBorder="1"/>
    <xf numFmtId="166" fontId="30" fillId="16" borderId="8" xfId="0" applyFont="1" applyFill="1" applyBorder="1"/>
    <xf numFmtId="169" fontId="17" fillId="16" borderId="1" xfId="0" applyNumberFormat="1" applyFont="1" applyFill="1" applyBorder="1" applyAlignment="1">
      <alignment horizontal="left" vertical="center"/>
    </xf>
    <xf numFmtId="164" fontId="10" fillId="18" borderId="1" xfId="0" applyNumberFormat="1" applyFont="1" applyFill="1" applyBorder="1" applyAlignment="1">
      <alignment horizontal="center" vertical="center"/>
    </xf>
    <xf numFmtId="166" fontId="13" fillId="2" borderId="0" xfId="0" applyFont="1" applyFill="1" applyAlignment="1">
      <alignment horizontal="left"/>
    </xf>
    <xf numFmtId="164" fontId="17" fillId="17" borderId="1" xfId="0" applyNumberFormat="1" applyFont="1" applyFill="1" applyBorder="1" applyAlignment="1">
      <alignment horizontal="center" vertical="center"/>
    </xf>
    <xf numFmtId="166" fontId="31" fillId="17" borderId="1" xfId="0" applyFont="1" applyFill="1" applyBorder="1" applyAlignment="1">
      <alignment horizontal="center" vertical="center"/>
    </xf>
    <xf numFmtId="169" fontId="31" fillId="17" borderId="1" xfId="0" applyNumberFormat="1" applyFont="1" applyFill="1" applyBorder="1" applyAlignment="1">
      <alignment horizontal="center" vertical="center"/>
    </xf>
    <xf numFmtId="169" fontId="12" fillId="2" borderId="0" xfId="0" applyNumberFormat="1" applyFont="1" applyFill="1" applyBorder="1" applyAlignment="1">
      <alignment horizontal="left" vertical="top"/>
    </xf>
    <xf numFmtId="166" fontId="35" fillId="18" borderId="9" xfId="0" applyFont="1" applyFill="1" applyBorder="1" applyAlignment="1">
      <alignment horizontal="left" vertical="center"/>
    </xf>
    <xf numFmtId="166" fontId="6" fillId="18" borderId="10" xfId="0" applyFont="1" applyFill="1" applyBorder="1" applyAlignment="1">
      <alignment vertical="center"/>
    </xf>
    <xf numFmtId="166" fontId="35" fillId="18" borderId="10" xfId="0" applyFont="1" applyFill="1" applyBorder="1" applyAlignment="1">
      <alignment horizontal="left" vertical="center"/>
    </xf>
    <xf numFmtId="166" fontId="35" fillId="18" borderId="11" xfId="0" applyFont="1" applyFill="1" applyBorder="1" applyAlignment="1">
      <alignment horizontal="left" vertical="center"/>
    </xf>
    <xf numFmtId="166" fontId="35" fillId="18" borderId="4" xfId="0" applyFont="1" applyFill="1" applyBorder="1" applyAlignment="1">
      <alignment horizontal="left" vertical="center"/>
    </xf>
    <xf numFmtId="166" fontId="6" fillId="18" borderId="5" xfId="0" applyFont="1" applyFill="1" applyBorder="1" applyAlignment="1">
      <alignment vertical="center"/>
    </xf>
    <xf numFmtId="166" fontId="35" fillId="18" borderId="5" xfId="0" applyFont="1" applyFill="1" applyBorder="1" applyAlignment="1">
      <alignment horizontal="left" vertical="center"/>
    </xf>
    <xf numFmtId="166" fontId="35" fillId="18" borderId="6" xfId="0" applyFont="1" applyFill="1" applyBorder="1" applyAlignment="1">
      <alignment horizontal="left" vertical="center"/>
    </xf>
    <xf numFmtId="164" fontId="31" fillId="16" borderId="8" xfId="0" applyNumberFormat="1" applyFont="1" applyFill="1" applyBorder="1" applyAlignment="1">
      <alignment horizontal="left" vertical="center"/>
    </xf>
    <xf numFmtId="166" fontId="16" fillId="4" borderId="9" xfId="0" applyFont="1" applyFill="1" applyBorder="1" applyAlignment="1">
      <alignment horizontal="left" vertical="center"/>
    </xf>
    <xf numFmtId="166" fontId="16" fillId="4" borderId="10" xfId="0" applyFont="1" applyFill="1" applyBorder="1" applyAlignment="1">
      <alignment horizontal="left" vertical="center"/>
    </xf>
    <xf numFmtId="166" fontId="42" fillId="4" borderId="10" xfId="0" applyFont="1" applyFill="1" applyBorder="1" applyAlignment="1">
      <alignment horizontal="left" vertical="center"/>
    </xf>
    <xf numFmtId="166" fontId="42" fillId="4" borderId="11" xfId="0" applyFont="1" applyFill="1" applyBorder="1" applyAlignment="1">
      <alignment horizontal="left" vertical="center"/>
    </xf>
    <xf numFmtId="166" fontId="16" fillId="4" borderId="16" xfId="0" applyFont="1" applyFill="1" applyBorder="1" applyAlignment="1">
      <alignment horizontal="left" vertical="center"/>
    </xf>
    <xf numFmtId="166" fontId="16" fillId="4" borderId="0" xfId="0" applyFont="1" applyFill="1" applyBorder="1" applyAlignment="1">
      <alignment horizontal="left" vertical="center"/>
    </xf>
    <xf numFmtId="166" fontId="42" fillId="4" borderId="0" xfId="0" applyFont="1" applyFill="1" applyBorder="1" applyAlignment="1">
      <alignment horizontal="left" vertical="center"/>
    </xf>
    <xf numFmtId="166" fontId="42" fillId="4" borderId="17" xfId="0" applyFont="1" applyFill="1" applyBorder="1" applyAlignment="1">
      <alignment horizontal="left" vertical="center"/>
    </xf>
    <xf numFmtId="166" fontId="16" fillId="4" borderId="4" xfId="0" applyFont="1" applyFill="1" applyBorder="1" applyAlignment="1">
      <alignment horizontal="left" vertical="center"/>
    </xf>
    <xf numFmtId="166" fontId="42" fillId="4" borderId="5" xfId="0" applyFont="1" applyFill="1" applyBorder="1" applyAlignment="1">
      <alignment horizontal="left" vertical="center"/>
    </xf>
    <xf numFmtId="166" fontId="42" fillId="4" borderId="6" xfId="0" applyFont="1" applyFill="1" applyBorder="1" applyAlignment="1">
      <alignment horizontal="left" vertical="center"/>
    </xf>
    <xf numFmtId="166" fontId="35" fillId="4" borderId="1" xfId="0" applyFont="1" applyFill="1" applyBorder="1" applyAlignment="1">
      <alignment horizontal="left" vertical="center"/>
    </xf>
    <xf numFmtId="169" fontId="31" fillId="4" borderId="1" xfId="0" applyNumberFormat="1" applyFont="1" applyFill="1" applyBorder="1" applyAlignment="1">
      <alignment horizontal="center" vertical="center"/>
    </xf>
    <xf numFmtId="166" fontId="35" fillId="4" borderId="1" xfId="1" applyNumberFormat="1" applyFont="1" applyFill="1" applyBorder="1" applyAlignment="1">
      <alignment horizontal="center" vertical="center"/>
    </xf>
    <xf numFmtId="166" fontId="23" fillId="2" borderId="0" xfId="0" applyFont="1" applyFill="1" applyBorder="1" applyAlignment="1" applyProtection="1">
      <alignment horizontal="center" vertical="center"/>
      <protection locked="0"/>
    </xf>
    <xf numFmtId="164" fontId="23" fillId="2" borderId="0" xfId="0" applyNumberFormat="1" applyFont="1" applyFill="1" applyBorder="1" applyAlignment="1" applyProtection="1">
      <alignment horizontal="center" vertical="center"/>
      <protection locked="0"/>
    </xf>
    <xf numFmtId="166" fontId="43" fillId="2" borderId="0" xfId="2" applyNumberFormat="1" applyFont="1" applyFill="1" applyAlignment="1" applyProtection="1">
      <alignment horizontal="center" vertical="center"/>
    </xf>
    <xf numFmtId="166" fontId="43" fillId="18" borderId="1" xfId="2" applyNumberFormat="1" applyFont="1" applyFill="1" applyBorder="1" applyAlignment="1" applyProtection="1">
      <alignment horizontal="center" vertical="center"/>
    </xf>
    <xf numFmtId="166" fontId="6" fillId="18" borderId="13" xfId="0" applyFont="1" applyFill="1" applyBorder="1"/>
    <xf numFmtId="166" fontId="2" fillId="18" borderId="13" xfId="0" applyFont="1" applyFill="1" applyBorder="1" applyAlignment="1">
      <alignment horizontal="center"/>
    </xf>
    <xf numFmtId="164" fontId="2" fillId="18" borderId="13" xfId="0" applyNumberFormat="1" applyFont="1" applyFill="1" applyBorder="1" applyAlignment="1">
      <alignment horizontal="center" vertical="center"/>
    </xf>
    <xf numFmtId="0" fontId="14" fillId="4" borderId="1" xfId="0" applyNumberFormat="1" applyFont="1" applyFill="1" applyBorder="1" applyAlignment="1" applyProtection="1">
      <alignment horizontal="center" vertical="center"/>
    </xf>
    <xf numFmtId="0" fontId="14" fillId="4" borderId="7" xfId="0" applyNumberFormat="1" applyFont="1" applyFill="1" applyBorder="1" applyAlignment="1" applyProtection="1">
      <alignment horizontal="center" vertical="center"/>
    </xf>
    <xf numFmtId="0" fontId="0" fillId="0" borderId="13" xfId="0" applyNumberFormat="1" applyBorder="1"/>
    <xf numFmtId="0" fontId="0" fillId="0" borderId="8" xfId="0" applyNumberFormat="1" applyBorder="1"/>
  </cellXfs>
  <cellStyles count="3">
    <cellStyle name="Hyperlink" xfId="2" builtinId="8"/>
    <cellStyle name="Normal" xfId="0" builtinId="0"/>
    <cellStyle name="Output" xfId="1" builtinId="21"/>
  </cellStyles>
  <dxfs count="283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/>
      </font>
      <numFmt numFmtId="30" formatCode="@"/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</dxfs>
  <tableStyles count="1" defaultTableStyle="TableStyleMedium9" defaultPivotStyle="PivotStyleLight16">
    <tableStyle name="Table Style 1" pivot="0" count="0"/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calcChain" Target="calcChain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theme" Target="theme/theme1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58143488"/>
        <c:axId val="58145024"/>
      </c:barChart>
      <c:catAx>
        <c:axId val="58143488"/>
        <c:scaling>
          <c:orientation val="minMax"/>
        </c:scaling>
        <c:axPos val="b"/>
        <c:tickLblPos val="nextTo"/>
        <c:crossAx val="58145024"/>
        <c:crosses val="autoZero"/>
        <c:auto val="1"/>
        <c:lblAlgn val="ctr"/>
        <c:lblOffset val="100"/>
      </c:catAx>
      <c:valAx>
        <c:axId val="58145024"/>
        <c:scaling>
          <c:orientation val="minMax"/>
        </c:scaling>
        <c:axPos val="l"/>
        <c:majorGridlines/>
        <c:numFmt formatCode="General" sourceLinked="1"/>
        <c:tickLblPos val="nextTo"/>
        <c:crossAx val="58143488"/>
        <c:crosses val="autoZero"/>
        <c:crossBetween val="between"/>
      </c:valAx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>
    <tabColor rgb="FFFF0000"/>
  </sheetPr>
  <sheetViews>
    <sheetView zoomScale="80" workbookViewId="0" zoomToFit="1"/>
  </sheetViews>
  <customSheetViews>
    <customSheetView guid="{B4716748-DA14-4FA4-A612-5E7DE344A765}" scale="80" state="hidden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.bin"/><Relationship Id="rId2" Type="http://schemas.openxmlformats.org/officeDocument/2006/relationships/hyperlink" Target="https://www.facebook.com/buananet.pangkalanbun" TargetMode="External"/><Relationship Id="rId1" Type="http://schemas.openxmlformats.org/officeDocument/2006/relationships/printerSettings" Target="../printerSettings/printerSettings3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cebook.com/buananet.pangkalanbun" TargetMode="Externa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5.bin"/><Relationship Id="rId1" Type="http://schemas.openxmlformats.org/officeDocument/2006/relationships/hyperlink" Target="https://www.facebook.com/buananet.pangkalanbu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4">
    <tabColor rgb="FFFF0000"/>
  </sheetPr>
  <dimension ref="A2:M762"/>
  <sheetViews>
    <sheetView topLeftCell="A25" zoomScale="85" zoomScaleNormal="85" workbookViewId="0">
      <selection activeCell="D16" sqref="D16"/>
    </sheetView>
  </sheetViews>
  <sheetFormatPr defaultRowHeight="12.75"/>
  <cols>
    <col min="1" max="1" width="9.42578125" style="2" customWidth="1"/>
    <col min="2" max="2" width="19.28515625" style="2" customWidth="1"/>
    <col min="3" max="3" width="17.42578125" style="2" customWidth="1"/>
    <col min="4" max="5" width="19.7109375" style="2" customWidth="1"/>
    <col min="6" max="6" width="18.7109375" style="2" customWidth="1"/>
    <col min="7" max="7" width="2" style="2" customWidth="1"/>
    <col min="8" max="8" width="9.140625" style="2" customWidth="1"/>
    <col min="9" max="9" width="19.140625" style="2" customWidth="1"/>
    <col min="10" max="10" width="17.28515625" style="2" customWidth="1"/>
    <col min="11" max="12" width="18.85546875" style="2" customWidth="1"/>
    <col min="13" max="13" width="19.7109375" style="2" customWidth="1"/>
    <col min="14" max="14" width="17.140625" style="2" customWidth="1"/>
    <col min="15" max="15" width="17.85546875" style="2" customWidth="1"/>
    <col min="16" max="16" width="14.7109375" style="2" customWidth="1"/>
    <col min="17" max="18" width="9.140625" style="2"/>
    <col min="19" max="19" width="13.28515625" style="2" customWidth="1"/>
    <col min="20" max="16384" width="9.140625" style="2"/>
  </cols>
  <sheetData>
    <row r="2" spans="1:13" ht="32.25" customHeight="1">
      <c r="A2" s="36" t="str">
        <f>SETUP!C5</f>
        <v>RINCIAN BILLING FEBRUARI 2017</v>
      </c>
      <c r="B2" s="37"/>
      <c r="C2" s="38"/>
      <c r="D2" s="39"/>
      <c r="E2" s="38"/>
      <c r="F2" s="38"/>
      <c r="G2" s="40"/>
      <c r="H2" s="40"/>
      <c r="I2" s="40"/>
      <c r="J2" s="40"/>
      <c r="K2" s="155" t="str">
        <f>SETUP!C7</f>
        <v>WARNET BUANANET</v>
      </c>
      <c r="L2" s="41"/>
      <c r="M2" s="26"/>
    </row>
    <row r="4" spans="1:13" ht="23.25">
      <c r="A4" s="237" t="str">
        <f>SETUP!C12</f>
        <v>OPERATOR ERZA</v>
      </c>
      <c r="B4" s="238"/>
      <c r="C4" s="238"/>
      <c r="D4" s="239"/>
      <c r="E4" s="3" t="s">
        <v>14</v>
      </c>
      <c r="F4" s="4" t="s">
        <v>4</v>
      </c>
      <c r="H4" s="236" t="str">
        <f>SETUP!C14</f>
        <v>OPERATOR TINA</v>
      </c>
      <c r="I4" s="236"/>
      <c r="J4" s="236"/>
      <c r="K4" s="236"/>
      <c r="L4" s="3" t="s">
        <v>14</v>
      </c>
      <c r="M4" s="4" t="s">
        <v>4</v>
      </c>
    </row>
    <row r="5" spans="1:13" ht="21.75" customHeight="1">
      <c r="A5" s="5" t="s">
        <v>0</v>
      </c>
      <c r="B5" s="5" t="s">
        <v>12</v>
      </c>
      <c r="C5" s="5" t="s">
        <v>20</v>
      </c>
      <c r="D5" s="6" t="s">
        <v>2</v>
      </c>
      <c r="E5" s="7" t="s">
        <v>10</v>
      </c>
      <c r="F5" s="7" t="s">
        <v>30</v>
      </c>
      <c r="H5" s="5" t="s">
        <v>0</v>
      </c>
      <c r="I5" s="5" t="s">
        <v>13</v>
      </c>
      <c r="J5" s="5" t="s">
        <v>20</v>
      </c>
      <c r="K5" s="6" t="s">
        <v>2</v>
      </c>
      <c r="L5" s="7" t="s">
        <v>10</v>
      </c>
      <c r="M5" s="7" t="s">
        <v>30</v>
      </c>
    </row>
    <row r="6" spans="1:13" ht="13.5" customHeight="1">
      <c r="A6" s="8">
        <v>1</v>
      </c>
      <c r="B6" s="34" t="s">
        <v>71</v>
      </c>
      <c r="C6" s="34" t="s">
        <v>74</v>
      </c>
      <c r="D6" s="29" t="s">
        <v>76</v>
      </c>
      <c r="E6" s="35">
        <v>3000</v>
      </c>
      <c r="F6" s="35"/>
      <c r="H6" s="9">
        <v>1</v>
      </c>
      <c r="I6" s="34" t="s">
        <v>72</v>
      </c>
      <c r="J6" s="34" t="s">
        <v>74</v>
      </c>
      <c r="K6" s="29" t="s">
        <v>76</v>
      </c>
      <c r="L6" s="35">
        <v>10000</v>
      </c>
      <c r="M6" s="35"/>
    </row>
    <row r="7" spans="1:13" ht="13.5" customHeight="1">
      <c r="A7" s="8">
        <f>+A6+1</f>
        <v>2</v>
      </c>
      <c r="B7" s="34" t="s">
        <v>75</v>
      </c>
      <c r="C7" s="34" t="s">
        <v>74</v>
      </c>
      <c r="D7" s="29" t="s">
        <v>77</v>
      </c>
      <c r="E7" s="35">
        <v>10000</v>
      </c>
      <c r="F7" s="35"/>
      <c r="H7" s="9">
        <f t="shared" ref="H7:H15" si="0">+H6+1</f>
        <v>2</v>
      </c>
      <c r="I7" s="34" t="s">
        <v>79</v>
      </c>
      <c r="J7" s="34" t="s">
        <v>78</v>
      </c>
      <c r="K7" s="29" t="s">
        <v>15</v>
      </c>
      <c r="L7" s="35"/>
      <c r="M7" s="35">
        <v>6000</v>
      </c>
    </row>
    <row r="8" spans="1:13" ht="13.5" customHeight="1">
      <c r="A8" s="8">
        <f t="shared" ref="A8:A15" si="1">+A7+1</f>
        <v>3</v>
      </c>
      <c r="B8" s="34" t="s">
        <v>73</v>
      </c>
      <c r="C8" s="34" t="s">
        <v>78</v>
      </c>
      <c r="D8" s="29" t="s">
        <v>15</v>
      </c>
      <c r="E8" s="35"/>
      <c r="F8" s="35">
        <v>10000</v>
      </c>
      <c r="H8" s="9">
        <f t="shared" si="0"/>
        <v>3</v>
      </c>
      <c r="I8" s="34"/>
      <c r="J8" s="34"/>
      <c r="K8" s="29"/>
      <c r="L8" s="35"/>
      <c r="M8" s="35"/>
    </row>
    <row r="9" spans="1:13" ht="13.5" customHeight="1">
      <c r="A9" s="8">
        <f t="shared" si="1"/>
        <v>4</v>
      </c>
      <c r="B9" s="34"/>
      <c r="C9" s="34"/>
      <c r="D9" s="29"/>
      <c r="E9" s="35"/>
      <c r="F9" s="35"/>
      <c r="H9" s="9">
        <f t="shared" si="0"/>
        <v>4</v>
      </c>
      <c r="I9" s="34"/>
      <c r="J9" s="34"/>
      <c r="K9" s="29"/>
      <c r="L9" s="35"/>
      <c r="M9" s="35"/>
    </row>
    <row r="10" spans="1:13" ht="13.5" customHeight="1">
      <c r="A10" s="8">
        <f t="shared" si="1"/>
        <v>5</v>
      </c>
      <c r="B10" s="34"/>
      <c r="C10" s="34"/>
      <c r="D10" s="29"/>
      <c r="E10" s="35"/>
      <c r="F10" s="35"/>
      <c r="H10" s="9">
        <f t="shared" si="0"/>
        <v>5</v>
      </c>
      <c r="I10" s="34"/>
      <c r="J10" s="34"/>
      <c r="K10" s="29"/>
      <c r="L10" s="35"/>
      <c r="M10" s="35"/>
    </row>
    <row r="11" spans="1:13" ht="13.5" customHeight="1">
      <c r="A11" s="8">
        <f t="shared" si="1"/>
        <v>6</v>
      </c>
      <c r="B11" s="34"/>
      <c r="C11" s="34"/>
      <c r="D11" s="29"/>
      <c r="E11" s="35"/>
      <c r="F11" s="35"/>
      <c r="H11" s="9">
        <f t="shared" si="0"/>
        <v>6</v>
      </c>
      <c r="I11" s="34"/>
      <c r="J11" s="34"/>
      <c r="K11" s="29"/>
      <c r="L11" s="35"/>
      <c r="M11" s="35"/>
    </row>
    <row r="12" spans="1:13" ht="13.5" customHeight="1">
      <c r="A12" s="8">
        <f t="shared" si="1"/>
        <v>7</v>
      </c>
      <c r="B12" s="34"/>
      <c r="C12" s="34"/>
      <c r="D12" s="29"/>
      <c r="E12" s="35"/>
      <c r="F12" s="35"/>
      <c r="H12" s="9">
        <f t="shared" si="0"/>
        <v>7</v>
      </c>
      <c r="I12" s="34"/>
      <c r="J12" s="34"/>
      <c r="K12" s="29"/>
      <c r="L12" s="35"/>
      <c r="M12" s="35"/>
    </row>
    <row r="13" spans="1:13" ht="13.5" customHeight="1">
      <c r="A13" s="8">
        <f t="shared" si="1"/>
        <v>8</v>
      </c>
      <c r="B13" s="34"/>
      <c r="C13" s="34"/>
      <c r="D13" s="29"/>
      <c r="E13" s="35"/>
      <c r="F13" s="35"/>
      <c r="H13" s="9">
        <f t="shared" si="0"/>
        <v>8</v>
      </c>
      <c r="I13" s="34"/>
      <c r="J13" s="34"/>
      <c r="K13" s="29"/>
      <c r="L13" s="35"/>
      <c r="M13" s="35"/>
    </row>
    <row r="14" spans="1:13" ht="13.5" customHeight="1">
      <c r="A14" s="8">
        <f t="shared" si="1"/>
        <v>9</v>
      </c>
      <c r="B14" s="34"/>
      <c r="C14" s="34"/>
      <c r="D14" s="29"/>
      <c r="E14" s="35"/>
      <c r="F14" s="35"/>
      <c r="H14" s="9">
        <f t="shared" si="0"/>
        <v>9</v>
      </c>
      <c r="I14" s="34"/>
      <c r="J14" s="34"/>
      <c r="K14" s="29"/>
      <c r="L14" s="35"/>
      <c r="M14" s="35"/>
    </row>
    <row r="15" spans="1:13" ht="13.5" customHeight="1">
      <c r="A15" s="8">
        <f t="shared" si="1"/>
        <v>10</v>
      </c>
      <c r="B15" s="34"/>
      <c r="C15" s="34"/>
      <c r="D15" s="29"/>
      <c r="E15" s="35"/>
      <c r="F15" s="35"/>
      <c r="H15" s="9">
        <f t="shared" si="0"/>
        <v>10</v>
      </c>
      <c r="I15" s="34"/>
      <c r="J15" s="34"/>
      <c r="K15" s="29"/>
      <c r="L15" s="35"/>
      <c r="M15" s="35"/>
    </row>
    <row r="16" spans="1:13" ht="17.25" customHeight="1">
      <c r="A16" s="10"/>
      <c r="B16" s="63" t="s">
        <v>28</v>
      </c>
      <c r="C16" s="11">
        <v>560000</v>
      </c>
      <c r="D16" s="60" t="s">
        <v>31</v>
      </c>
      <c r="E16" s="64"/>
      <c r="F16" s="65"/>
      <c r="H16" s="54"/>
      <c r="I16" s="66" t="s">
        <v>28</v>
      </c>
      <c r="J16" s="11">
        <v>450000</v>
      </c>
      <c r="K16" s="60" t="s">
        <v>31</v>
      </c>
      <c r="L16" s="176"/>
      <c r="M16" s="177"/>
    </row>
    <row r="17" spans="1:13" ht="16.5" customHeight="1">
      <c r="A17" s="12"/>
      <c r="B17" s="13"/>
      <c r="C17" s="32" t="s">
        <v>21</v>
      </c>
      <c r="D17" s="42" t="s">
        <v>27</v>
      </c>
      <c r="E17" s="44" t="s">
        <v>22</v>
      </c>
      <c r="F17" s="46" t="s">
        <v>23</v>
      </c>
      <c r="H17" s="49"/>
      <c r="I17" s="14"/>
      <c r="J17" s="15" t="s">
        <v>21</v>
      </c>
      <c r="K17" s="42" t="s">
        <v>27</v>
      </c>
      <c r="L17" s="47" t="s">
        <v>22</v>
      </c>
      <c r="M17" s="48" t="s">
        <v>23</v>
      </c>
    </row>
    <row r="18" spans="1:13" ht="17.25" customHeight="1">
      <c r="A18" s="1"/>
      <c r="B18" s="52" t="s">
        <v>29</v>
      </c>
      <c r="C18" s="33">
        <f>SUM(C16)</f>
        <v>560000</v>
      </c>
      <c r="D18" s="43">
        <v>15000</v>
      </c>
      <c r="E18" s="45">
        <f>SUM(E6:E15)</f>
        <v>13000</v>
      </c>
      <c r="F18" s="18">
        <f>SUM(F6:F15)</f>
        <v>10000</v>
      </c>
      <c r="H18" s="16"/>
      <c r="I18" s="52" t="s">
        <v>29</v>
      </c>
      <c r="J18" s="33">
        <f>SUM(J16)</f>
        <v>450000</v>
      </c>
      <c r="K18" s="43">
        <v>5000</v>
      </c>
      <c r="L18" s="17">
        <f>SUM(L6:L15)</f>
        <v>10000</v>
      </c>
      <c r="M18" s="18">
        <f>SUM(M6:M15)</f>
        <v>6000</v>
      </c>
    </row>
    <row r="19" spans="1:13" ht="15.75" customHeight="1">
      <c r="A19" s="1"/>
      <c r="B19" s="52" t="s">
        <v>3</v>
      </c>
      <c r="C19" s="30">
        <f>SUM(D18,E18,F18,E20)</f>
        <v>58000</v>
      </c>
      <c r="D19" s="59" t="s">
        <v>5</v>
      </c>
      <c r="E19" s="153"/>
      <c r="F19" s="67"/>
      <c r="H19" s="16"/>
      <c r="I19" s="52" t="s">
        <v>3</v>
      </c>
      <c r="J19" s="31">
        <f>SUM(K18,L18,M18,L20)</f>
        <v>24000</v>
      </c>
      <c r="K19" s="60" t="s">
        <v>5</v>
      </c>
      <c r="L19" s="148"/>
      <c r="M19" s="67"/>
    </row>
    <row r="20" spans="1:13" ht="17.25" customHeight="1">
      <c r="A20" s="19"/>
      <c r="B20" s="53" t="s">
        <v>32</v>
      </c>
      <c r="C20" s="58">
        <f>SUM(C18-C19)</f>
        <v>502000</v>
      </c>
      <c r="D20" s="175" t="s">
        <v>26</v>
      </c>
      <c r="E20" s="20">
        <v>20000</v>
      </c>
      <c r="F20" s="68"/>
      <c r="H20" s="21"/>
      <c r="I20" s="53" t="s">
        <v>32</v>
      </c>
      <c r="J20" s="58">
        <f>SUM(J18-J19)</f>
        <v>426000</v>
      </c>
      <c r="K20" s="175" t="s">
        <v>26</v>
      </c>
      <c r="L20" s="20">
        <v>3000</v>
      </c>
      <c r="M20" s="69"/>
    </row>
    <row r="21" spans="1:13">
      <c r="D21" s="154" t="s">
        <v>24</v>
      </c>
      <c r="E21" s="150"/>
      <c r="K21" s="149" t="s">
        <v>25</v>
      </c>
      <c r="L21" s="150"/>
    </row>
    <row r="23" spans="1:13" ht="23.25">
      <c r="A23" s="236" t="str">
        <f>SETUP!C16</f>
        <v>OPERATOR DESI</v>
      </c>
      <c r="B23" s="236"/>
      <c r="C23" s="236"/>
      <c r="D23" s="236"/>
      <c r="E23" s="3" t="s">
        <v>14</v>
      </c>
      <c r="F23" s="4" t="s">
        <v>4</v>
      </c>
      <c r="H23" s="236" t="str">
        <f>SETUP!C18</f>
        <v>OPERATOR AGUS</v>
      </c>
      <c r="I23" s="236"/>
      <c r="J23" s="236"/>
      <c r="K23" s="236"/>
      <c r="L23" s="3" t="s">
        <v>14</v>
      </c>
      <c r="M23" s="4" t="s">
        <v>4</v>
      </c>
    </row>
    <row r="24" spans="1:13" ht="21.75" customHeight="1">
      <c r="A24" s="5" t="s">
        <v>0</v>
      </c>
      <c r="B24" s="5" t="s">
        <v>12</v>
      </c>
      <c r="C24" s="5" t="s">
        <v>20</v>
      </c>
      <c r="D24" s="6" t="s">
        <v>2</v>
      </c>
      <c r="E24" s="7" t="s">
        <v>10</v>
      </c>
      <c r="F24" s="7" t="s">
        <v>30</v>
      </c>
      <c r="H24" s="5" t="s">
        <v>0</v>
      </c>
      <c r="I24" s="5" t="s">
        <v>13</v>
      </c>
      <c r="J24" s="5" t="s">
        <v>20</v>
      </c>
      <c r="K24" s="6" t="s">
        <v>2</v>
      </c>
      <c r="L24" s="7" t="s">
        <v>10</v>
      </c>
      <c r="M24" s="7" t="s">
        <v>30</v>
      </c>
    </row>
    <row r="25" spans="1:13" ht="13.5" customHeight="1">
      <c r="A25" s="8">
        <v>1</v>
      </c>
      <c r="B25" s="34" t="s">
        <v>80</v>
      </c>
      <c r="C25" s="34" t="s">
        <v>74</v>
      </c>
      <c r="D25" s="29" t="s">
        <v>76</v>
      </c>
      <c r="E25" s="35">
        <v>30000</v>
      </c>
      <c r="F25" s="35"/>
      <c r="H25" s="9">
        <v>1</v>
      </c>
      <c r="I25" s="34"/>
      <c r="J25" s="34"/>
      <c r="K25" s="29"/>
      <c r="L25" s="35"/>
      <c r="M25" s="35"/>
    </row>
    <row r="26" spans="1:13" ht="13.5" customHeight="1">
      <c r="A26" s="8">
        <f>+A25+1</f>
        <v>2</v>
      </c>
      <c r="B26" s="34" t="s">
        <v>81</v>
      </c>
      <c r="C26" s="34" t="s">
        <v>74</v>
      </c>
      <c r="D26" s="29" t="s">
        <v>15</v>
      </c>
      <c r="E26" s="35"/>
      <c r="F26" s="35">
        <v>6000</v>
      </c>
      <c r="H26" s="9">
        <f t="shared" ref="H26:H34" si="2">+H25+1</f>
        <v>2</v>
      </c>
      <c r="I26" s="34"/>
      <c r="J26" s="34"/>
      <c r="K26" s="29"/>
      <c r="L26" s="35"/>
      <c r="M26" s="35"/>
    </row>
    <row r="27" spans="1:13" ht="13.5" customHeight="1">
      <c r="A27" s="8">
        <f t="shared" ref="A27:A34" si="3">+A26+1</f>
        <v>3</v>
      </c>
      <c r="B27" s="34"/>
      <c r="C27" s="34"/>
      <c r="D27" s="29"/>
      <c r="E27" s="35"/>
      <c r="F27" s="35"/>
      <c r="H27" s="9">
        <f t="shared" si="2"/>
        <v>3</v>
      </c>
      <c r="I27" s="34"/>
      <c r="J27" s="34"/>
      <c r="K27" s="29"/>
      <c r="L27" s="35"/>
      <c r="M27" s="35"/>
    </row>
    <row r="28" spans="1:13" ht="13.5" customHeight="1">
      <c r="A28" s="8">
        <f t="shared" si="3"/>
        <v>4</v>
      </c>
      <c r="B28" s="34"/>
      <c r="C28" s="34"/>
      <c r="D28" s="29"/>
      <c r="E28" s="35"/>
      <c r="F28" s="35"/>
      <c r="H28" s="9">
        <f t="shared" si="2"/>
        <v>4</v>
      </c>
      <c r="I28" s="34"/>
      <c r="J28" s="34"/>
      <c r="K28" s="29"/>
      <c r="L28" s="35"/>
      <c r="M28" s="35"/>
    </row>
    <row r="29" spans="1:13" ht="13.5" customHeight="1">
      <c r="A29" s="8">
        <f t="shared" si="3"/>
        <v>5</v>
      </c>
      <c r="B29" s="34"/>
      <c r="C29" s="34"/>
      <c r="D29" s="29"/>
      <c r="E29" s="35"/>
      <c r="F29" s="35"/>
      <c r="H29" s="9">
        <f t="shared" si="2"/>
        <v>5</v>
      </c>
      <c r="I29" s="34"/>
      <c r="J29" s="34"/>
      <c r="K29" s="29"/>
      <c r="L29" s="35"/>
      <c r="M29" s="35"/>
    </row>
    <row r="30" spans="1:13" ht="13.5" customHeight="1">
      <c r="A30" s="8">
        <f t="shared" si="3"/>
        <v>6</v>
      </c>
      <c r="B30" s="34"/>
      <c r="C30" s="34"/>
      <c r="D30" s="29"/>
      <c r="E30" s="35"/>
      <c r="F30" s="35"/>
      <c r="H30" s="9">
        <f t="shared" si="2"/>
        <v>6</v>
      </c>
      <c r="I30" s="34"/>
      <c r="J30" s="34"/>
      <c r="K30" s="29"/>
      <c r="L30" s="35"/>
      <c r="M30" s="35"/>
    </row>
    <row r="31" spans="1:13" ht="13.5" customHeight="1">
      <c r="A31" s="8">
        <f t="shared" si="3"/>
        <v>7</v>
      </c>
      <c r="B31" s="34"/>
      <c r="C31" s="34"/>
      <c r="D31" s="29"/>
      <c r="E31" s="35"/>
      <c r="F31" s="35"/>
      <c r="H31" s="9">
        <f t="shared" si="2"/>
        <v>7</v>
      </c>
      <c r="I31" s="34"/>
      <c r="J31" s="34"/>
      <c r="K31" s="29"/>
      <c r="L31" s="35"/>
      <c r="M31" s="35"/>
    </row>
    <row r="32" spans="1:13" ht="13.5" customHeight="1">
      <c r="A32" s="8">
        <f t="shared" si="3"/>
        <v>8</v>
      </c>
      <c r="B32" s="34"/>
      <c r="C32" s="34"/>
      <c r="D32" s="29"/>
      <c r="E32" s="35"/>
      <c r="F32" s="35"/>
      <c r="H32" s="9">
        <f t="shared" si="2"/>
        <v>8</v>
      </c>
      <c r="I32" s="34"/>
      <c r="J32" s="34"/>
      <c r="K32" s="29"/>
      <c r="L32" s="35"/>
      <c r="M32" s="35"/>
    </row>
    <row r="33" spans="1:13" ht="13.5" customHeight="1">
      <c r="A33" s="8">
        <f t="shared" si="3"/>
        <v>9</v>
      </c>
      <c r="B33" s="34"/>
      <c r="C33" s="34"/>
      <c r="D33" s="29"/>
      <c r="E33" s="35"/>
      <c r="F33" s="35"/>
      <c r="H33" s="9">
        <f t="shared" si="2"/>
        <v>9</v>
      </c>
      <c r="I33" s="34"/>
      <c r="J33" s="34"/>
      <c r="K33" s="29"/>
      <c r="L33" s="35"/>
      <c r="M33" s="35"/>
    </row>
    <row r="34" spans="1:13" ht="13.5" customHeight="1">
      <c r="A34" s="8">
        <f t="shared" si="3"/>
        <v>10</v>
      </c>
      <c r="B34" s="34"/>
      <c r="C34" s="34"/>
      <c r="D34" s="29"/>
      <c r="E34" s="35"/>
      <c r="F34" s="35"/>
      <c r="H34" s="9">
        <f t="shared" si="2"/>
        <v>10</v>
      </c>
      <c r="I34" s="34"/>
      <c r="J34" s="34"/>
      <c r="K34" s="29"/>
      <c r="L34" s="35"/>
      <c r="M34" s="35"/>
    </row>
    <row r="35" spans="1:13" ht="17.25" customHeight="1">
      <c r="A35" s="10"/>
      <c r="B35" s="63" t="s">
        <v>28</v>
      </c>
      <c r="C35" s="11">
        <v>300000</v>
      </c>
      <c r="D35" s="60" t="s">
        <v>31</v>
      </c>
      <c r="E35" s="64"/>
      <c r="F35" s="65"/>
      <c r="H35" s="54"/>
      <c r="I35" s="66" t="s">
        <v>28</v>
      </c>
      <c r="J35" s="11">
        <v>200000</v>
      </c>
      <c r="K35" s="60" t="s">
        <v>31</v>
      </c>
      <c r="L35" s="176"/>
      <c r="M35" s="177"/>
    </row>
    <row r="36" spans="1:13" ht="16.5" customHeight="1">
      <c r="A36" s="12"/>
      <c r="B36" s="13"/>
      <c r="C36" s="32" t="s">
        <v>21</v>
      </c>
      <c r="D36" s="42" t="s">
        <v>27</v>
      </c>
      <c r="E36" s="44" t="s">
        <v>22</v>
      </c>
      <c r="F36" s="46" t="s">
        <v>23</v>
      </c>
      <c r="H36" s="49"/>
      <c r="I36" s="14"/>
      <c r="J36" s="15" t="s">
        <v>21</v>
      </c>
      <c r="K36" s="42" t="s">
        <v>27</v>
      </c>
      <c r="L36" s="47" t="s">
        <v>22</v>
      </c>
      <c r="M36" s="48" t="s">
        <v>23</v>
      </c>
    </row>
    <row r="37" spans="1:13" ht="17.25" customHeight="1">
      <c r="A37" s="1"/>
      <c r="B37" s="52" t="s">
        <v>29</v>
      </c>
      <c r="C37" s="33">
        <f>SUM(C35)</f>
        <v>300000</v>
      </c>
      <c r="D37" s="43">
        <v>7000</v>
      </c>
      <c r="E37" s="45">
        <f>SUM(E25:E34)</f>
        <v>30000</v>
      </c>
      <c r="F37" s="18">
        <f>SUM(F25:F34)</f>
        <v>6000</v>
      </c>
      <c r="H37" s="16"/>
      <c r="I37" s="52" t="s">
        <v>29</v>
      </c>
      <c r="J37" s="33">
        <f>SUM(J35)</f>
        <v>200000</v>
      </c>
      <c r="K37" s="43">
        <v>10000</v>
      </c>
      <c r="L37" s="17">
        <f>SUM(L25:L34)</f>
        <v>0</v>
      </c>
      <c r="M37" s="18">
        <f>SUM(M25:M34)</f>
        <v>0</v>
      </c>
    </row>
    <row r="38" spans="1:13" ht="15.75" customHeight="1">
      <c r="A38" s="1"/>
      <c r="B38" s="52" t="s">
        <v>3</v>
      </c>
      <c r="C38" s="30">
        <f>SUM(D37,E37,F37,E39)</f>
        <v>53000</v>
      </c>
      <c r="D38" s="59" t="s">
        <v>5</v>
      </c>
      <c r="E38" s="153"/>
      <c r="F38" s="67"/>
      <c r="H38" s="16"/>
      <c r="I38" s="52" t="s">
        <v>3</v>
      </c>
      <c r="J38" s="31">
        <f>SUM(K37,L37,M37,L39)</f>
        <v>17000</v>
      </c>
      <c r="K38" s="60" t="s">
        <v>5</v>
      </c>
      <c r="L38" s="148"/>
      <c r="M38" s="67"/>
    </row>
    <row r="39" spans="1:13" ht="17.25" customHeight="1">
      <c r="A39" s="19"/>
      <c r="B39" s="53" t="s">
        <v>32</v>
      </c>
      <c r="C39" s="58">
        <f>SUM(C37-C38)</f>
        <v>247000</v>
      </c>
      <c r="D39" s="175" t="s">
        <v>26</v>
      </c>
      <c r="E39" s="20">
        <v>10000</v>
      </c>
      <c r="F39" s="68"/>
      <c r="H39" s="21"/>
      <c r="I39" s="53" t="s">
        <v>32</v>
      </c>
      <c r="J39" s="58">
        <f>SUM(J37-J38)</f>
        <v>183000</v>
      </c>
      <c r="K39" s="175" t="s">
        <v>26</v>
      </c>
      <c r="L39" s="20">
        <v>7000</v>
      </c>
      <c r="M39" s="69"/>
    </row>
    <row r="40" spans="1:13">
      <c r="D40" s="154" t="s">
        <v>24</v>
      </c>
      <c r="E40" s="150"/>
      <c r="K40" s="149" t="s">
        <v>25</v>
      </c>
      <c r="L40" s="150"/>
    </row>
    <row r="43" spans="1:13" ht="21" customHeight="1">
      <c r="B43" s="50" t="s">
        <v>36</v>
      </c>
      <c r="C43" s="27"/>
      <c r="D43" s="55">
        <f>SUM(C18,J18,C37,J37)</f>
        <v>1510000</v>
      </c>
      <c r="E43" s="61" t="s">
        <v>33</v>
      </c>
      <c r="F43" s="22"/>
      <c r="G43" s="23"/>
      <c r="H43" s="23"/>
      <c r="I43" s="24"/>
      <c r="J43" s="25"/>
    </row>
    <row r="44" spans="1:13" ht="21" customHeight="1">
      <c r="B44" s="51" t="s">
        <v>38</v>
      </c>
      <c r="C44" s="28"/>
      <c r="D44" s="56">
        <f>SUM(C19,J19,C38,J38)</f>
        <v>152000</v>
      </c>
      <c r="E44" s="62" t="s">
        <v>34</v>
      </c>
    </row>
    <row r="45" spans="1:13" ht="21" customHeight="1">
      <c r="B45" s="51" t="s">
        <v>37</v>
      </c>
      <c r="C45" s="28"/>
      <c r="D45" s="57">
        <f>SUM(D43-D44)</f>
        <v>1358000</v>
      </c>
      <c r="E45" s="62" t="s">
        <v>35</v>
      </c>
    </row>
    <row r="46" spans="1:13" ht="11.25" customHeight="1"/>
    <row r="340" spans="4:4">
      <c r="D340" s="2" t="s">
        <v>7</v>
      </c>
    </row>
    <row r="762" spans="13:13">
      <c r="M762" s="2" t="s">
        <v>8</v>
      </c>
    </row>
  </sheetData>
  <sheetProtection password="CB0F" sheet="1" objects="1" scenarios="1" formatCells="0" formatColumns="0" formatRows="0" insertColumns="0" insertRows="0" insertHyperlinks="0" deleteColumns="0" deleteRows="0" sort="0" autoFilter="0" pivotTables="0"/>
  <dataConsolidate/>
  <customSheetViews>
    <customSheetView guid="{B4716748-DA14-4FA4-A612-5E7DE344A765}" scale="85" topLeftCell="B25">
      <selection activeCell="R47" sqref="R47"/>
      <pageMargins left="0.7" right="0.7" top="0.75" bottom="0.75" header="0.3" footer="0.3"/>
      <pageSetup orientation="portrait" r:id="rId1"/>
    </customSheetView>
  </customSheetViews>
  <mergeCells count="4">
    <mergeCell ref="A23:D23"/>
    <mergeCell ref="H23:K23"/>
    <mergeCell ref="A4:D4"/>
    <mergeCell ref="H4:K4"/>
  </mergeCells>
  <conditionalFormatting sqref="D6:D16 K6:K15 D25:D35 K25:K34">
    <cfRule type="containsText" dxfId="282" priority="13" operator="containsText" text="LUNAS">
      <formula>NOT(ISERROR(SEARCH("LUNAS",D6)))</formula>
    </cfRule>
    <cfRule type="containsText" dxfId="281" priority="20" stopIfTrue="1" operator="containsText" text="SALAH">
      <formula>NOT(ISERROR(SEARCH("SALAH",D6)))</formula>
    </cfRule>
    <cfRule type="containsText" dxfId="280" priority="21" stopIfTrue="1" operator="containsText" text="UTANG">
      <formula>NOT(ISERROR(SEARCH("UTANG",D6)))</formula>
    </cfRule>
  </conditionalFormatting>
  <conditionalFormatting sqref="K6:K16 K25:K35">
    <cfRule type="containsText" dxfId="279" priority="18" operator="containsText" text="salah">
      <formula>NOT(ISERROR(SEARCH("salah",K6)))</formula>
    </cfRule>
    <cfRule type="containsText" dxfId="278" priority="19" operator="containsText" text="utang">
      <formula>NOT(ISERROR(SEARCH("utang",K6)))</formula>
    </cfRule>
  </conditionalFormatting>
  <conditionalFormatting sqref="M20 F20 M39 F39">
    <cfRule type="containsText" dxfId="277" priority="16" operator="containsText" text="BELUM">
      <formula>NOT(ISERROR(SEARCH("BELUM",F20)))</formula>
    </cfRule>
    <cfRule type="containsText" dxfId="276" priority="17" operator="containsText" text="SUDAH">
      <formula>NOT(ISERROR(SEARCH("SUDAH",F20)))</formula>
    </cfRule>
  </conditionalFormatting>
  <conditionalFormatting sqref="M4 F4 M23 F23">
    <cfRule type="containsText" dxfId="275" priority="14" operator="containsText" text="ABSEN">
      <formula>NOT(ISERROR(SEARCH("ABSEN",F4)))</formula>
    </cfRule>
    <cfRule type="containsText" dxfId="274" priority="15" operator="containsText" text="MASUK">
      <formula>NOT(ISERROR(SEARCH("MASUK",F4)))</formula>
    </cfRule>
  </conditionalFormatting>
  <dataValidations count="7">
    <dataValidation type="whole" allowBlank="1" showInputMessage="1" showErrorMessage="1" errorTitle="FOCUS" error="Salah, isi dengan angka bukan text!" sqref="E16 E35">
      <formula1>1000</formula1>
      <formula2>200000</formula2>
    </dataValidation>
    <dataValidation type="list" allowBlank="1" showInputMessage="1" showErrorMessage="1" sqref="M4 F4 M23 F23">
      <formula1>"MASUK,ABSEN"</formula1>
    </dataValidation>
    <dataValidation type="list" allowBlank="1" showInputMessage="1" showErrorMessage="1" sqref="D6:D15 K6:K15 D25:D34 K25:K34">
      <formula1>"UTANG,LUNAS,SALAH"</formula1>
    </dataValidation>
    <dataValidation type="list" allowBlank="1" showInputMessage="1" showErrorMessage="1" sqref="C6:C15 J6:J15 C25:C34 J25:J34">
      <formula1>"PAKET,MEMBER,PERSONAL"</formula1>
    </dataValidation>
    <dataValidation type="whole" allowBlank="1" showErrorMessage="1" errorTitle="FOCUS" error="Salah, isi dengan angka bukan huruf!" promptTitle="FOCUS" prompt="Salah isi tu, isi dengan angka bukan text " sqref="C16 C35 J35 J16">
      <formula1>0</formula1>
      <formula2>1000000</formula2>
    </dataValidation>
    <dataValidation type="whole" allowBlank="1" showInputMessage="1" showErrorMessage="1" errorTitle="FOCUS" error="Salah, isi dengan angka bukan text!" sqref="E6:F15 L6:M15 E25:F34 L25:M34">
      <formula1>0</formula1>
      <formula2>1000000</formula2>
    </dataValidation>
    <dataValidation type="whole" allowBlank="1" showInputMessage="1" showErrorMessage="1" sqref="D18 K37 L39 K18 E20 L20 E39 D37">
      <formula1>0</formula1>
      <formula2>1000000</formula2>
    </dataValidation>
  </dataValidation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>
    <tabColor rgb="FFFF0000"/>
  </sheetPr>
  <dimension ref="A2:M762"/>
  <sheetViews>
    <sheetView topLeftCell="A4" zoomScale="85" zoomScaleNormal="85" workbookViewId="0">
      <selection activeCell="M23" sqref="M23"/>
    </sheetView>
  </sheetViews>
  <sheetFormatPr defaultRowHeight="12.75"/>
  <cols>
    <col min="1" max="1" width="9.42578125" style="2" customWidth="1"/>
    <col min="2" max="2" width="19.28515625" style="2" customWidth="1"/>
    <col min="3" max="3" width="17.42578125" style="2" customWidth="1"/>
    <col min="4" max="4" width="18" style="2" customWidth="1"/>
    <col min="5" max="5" width="19.7109375" style="2" customWidth="1"/>
    <col min="6" max="6" width="18.7109375" style="2" customWidth="1"/>
    <col min="7" max="7" width="2" style="2" customWidth="1"/>
    <col min="8" max="8" width="9.140625" style="2" customWidth="1"/>
    <col min="9" max="9" width="19.140625" style="2" customWidth="1"/>
    <col min="10" max="10" width="17.28515625" style="2" customWidth="1"/>
    <col min="11" max="12" width="18.85546875" style="2" customWidth="1"/>
    <col min="13" max="13" width="19.7109375" style="2" customWidth="1"/>
    <col min="14" max="14" width="17.140625" style="2" customWidth="1"/>
    <col min="15" max="15" width="17.85546875" style="2" customWidth="1"/>
    <col min="16" max="16" width="14.7109375" style="2" customWidth="1"/>
    <col min="17" max="18" width="9.140625" style="2"/>
    <col min="19" max="19" width="13.28515625" style="2" customWidth="1"/>
    <col min="20" max="16384" width="9.140625" style="2"/>
  </cols>
  <sheetData>
    <row r="2" spans="1:13" ht="32.25" customHeight="1">
      <c r="A2" s="36" t="str">
        <f>SETUP!C5</f>
        <v>RINCIAN BILLING FEBRUARI 2017</v>
      </c>
      <c r="B2" s="37"/>
      <c r="C2" s="38"/>
      <c r="D2" s="39"/>
      <c r="E2" s="38"/>
      <c r="F2" s="38"/>
      <c r="G2" s="40"/>
      <c r="H2" s="40"/>
      <c r="I2" s="40"/>
      <c r="J2" s="40"/>
      <c r="K2" s="155" t="str">
        <f>SETUP!C7</f>
        <v>WARNET BUANANET</v>
      </c>
      <c r="L2" s="41"/>
      <c r="M2" s="26"/>
    </row>
    <row r="4" spans="1:13" ht="23.25">
      <c r="A4" s="237" t="str">
        <f>SETUP!C12</f>
        <v>OPERATOR ERZA</v>
      </c>
      <c r="B4" s="238"/>
      <c r="C4" s="238"/>
      <c r="D4" s="239"/>
      <c r="E4" s="3" t="s">
        <v>14</v>
      </c>
      <c r="F4" s="4" t="s">
        <v>4</v>
      </c>
      <c r="H4" s="236" t="str">
        <f>SETUP!C14</f>
        <v>OPERATOR TINA</v>
      </c>
      <c r="I4" s="236"/>
      <c r="J4" s="236"/>
      <c r="K4" s="236"/>
      <c r="L4" s="3" t="s">
        <v>14</v>
      </c>
      <c r="M4" s="4" t="s">
        <v>4</v>
      </c>
    </row>
    <row r="5" spans="1:13" ht="21.75" customHeight="1">
      <c r="A5" s="5" t="s">
        <v>0</v>
      </c>
      <c r="B5" s="5" t="s">
        <v>12</v>
      </c>
      <c r="C5" s="5" t="s">
        <v>20</v>
      </c>
      <c r="D5" s="6" t="s">
        <v>2</v>
      </c>
      <c r="E5" s="7" t="s">
        <v>10</v>
      </c>
      <c r="F5" s="7" t="s">
        <v>30</v>
      </c>
      <c r="H5" s="5" t="s">
        <v>0</v>
      </c>
      <c r="I5" s="5" t="s">
        <v>13</v>
      </c>
      <c r="J5" s="5" t="s">
        <v>20</v>
      </c>
      <c r="K5" s="6" t="s">
        <v>2</v>
      </c>
      <c r="L5" s="7" t="s">
        <v>10</v>
      </c>
      <c r="M5" s="7" t="s">
        <v>30</v>
      </c>
    </row>
    <row r="6" spans="1:13" ht="13.5" customHeight="1">
      <c r="A6" s="8">
        <v>1</v>
      </c>
      <c r="B6" s="34"/>
      <c r="C6" s="34"/>
      <c r="D6" s="29"/>
      <c r="E6" s="35"/>
      <c r="F6" s="35"/>
      <c r="H6" s="9">
        <v>1</v>
      </c>
      <c r="I6" s="34"/>
      <c r="J6" s="34"/>
      <c r="K6" s="29"/>
      <c r="L6" s="35"/>
      <c r="M6" s="35"/>
    </row>
    <row r="7" spans="1:13" ht="13.5" customHeight="1">
      <c r="A7" s="8">
        <f>+A6+1</f>
        <v>2</v>
      </c>
      <c r="B7" s="34"/>
      <c r="C7" s="34"/>
      <c r="D7" s="29"/>
      <c r="E7" s="35"/>
      <c r="F7" s="35"/>
      <c r="H7" s="9">
        <f t="shared" ref="H7:H15" si="0">+H6+1</f>
        <v>2</v>
      </c>
      <c r="I7" s="34"/>
      <c r="J7" s="34"/>
      <c r="K7" s="29"/>
      <c r="L7" s="35"/>
      <c r="M7" s="35"/>
    </row>
    <row r="8" spans="1:13" ht="13.5" customHeight="1">
      <c r="A8" s="8">
        <f t="shared" ref="A8:A15" si="1">+A7+1</f>
        <v>3</v>
      </c>
      <c r="B8" s="34"/>
      <c r="C8" s="34"/>
      <c r="D8" s="29"/>
      <c r="E8" s="35"/>
      <c r="F8" s="35"/>
      <c r="H8" s="9">
        <f t="shared" si="0"/>
        <v>3</v>
      </c>
      <c r="I8" s="34"/>
      <c r="J8" s="34"/>
      <c r="K8" s="29"/>
      <c r="L8" s="35"/>
      <c r="M8" s="35"/>
    </row>
    <row r="9" spans="1:13" ht="13.5" customHeight="1">
      <c r="A9" s="8">
        <f t="shared" si="1"/>
        <v>4</v>
      </c>
      <c r="B9" s="34"/>
      <c r="C9" s="34"/>
      <c r="D9" s="29"/>
      <c r="E9" s="35"/>
      <c r="F9" s="35"/>
      <c r="H9" s="9">
        <f t="shared" si="0"/>
        <v>4</v>
      </c>
      <c r="I9" s="34"/>
      <c r="J9" s="34"/>
      <c r="K9" s="29"/>
      <c r="L9" s="35"/>
      <c r="M9" s="35"/>
    </row>
    <row r="10" spans="1:13" ht="13.5" customHeight="1">
      <c r="A10" s="8">
        <f t="shared" si="1"/>
        <v>5</v>
      </c>
      <c r="B10" s="34"/>
      <c r="C10" s="34"/>
      <c r="D10" s="29"/>
      <c r="E10" s="35"/>
      <c r="F10" s="35"/>
      <c r="H10" s="9">
        <f t="shared" si="0"/>
        <v>5</v>
      </c>
      <c r="I10" s="34"/>
      <c r="J10" s="34"/>
      <c r="K10" s="29"/>
      <c r="L10" s="35"/>
      <c r="M10" s="35"/>
    </row>
    <row r="11" spans="1:13" ht="13.5" customHeight="1">
      <c r="A11" s="8">
        <f t="shared" si="1"/>
        <v>6</v>
      </c>
      <c r="B11" s="34"/>
      <c r="C11" s="34"/>
      <c r="D11" s="29"/>
      <c r="E11" s="35"/>
      <c r="F11" s="35"/>
      <c r="H11" s="9">
        <f t="shared" si="0"/>
        <v>6</v>
      </c>
      <c r="I11" s="34"/>
      <c r="J11" s="34"/>
      <c r="K11" s="29"/>
      <c r="L11" s="35"/>
      <c r="M11" s="35"/>
    </row>
    <row r="12" spans="1:13" ht="13.5" customHeight="1">
      <c r="A12" s="8">
        <f t="shared" si="1"/>
        <v>7</v>
      </c>
      <c r="B12" s="34"/>
      <c r="C12" s="34"/>
      <c r="D12" s="29"/>
      <c r="E12" s="35"/>
      <c r="F12" s="35"/>
      <c r="H12" s="9">
        <f t="shared" si="0"/>
        <v>7</v>
      </c>
      <c r="I12" s="34"/>
      <c r="J12" s="34"/>
      <c r="K12" s="29"/>
      <c r="L12" s="35"/>
      <c r="M12" s="35"/>
    </row>
    <row r="13" spans="1:13" ht="13.5" customHeight="1">
      <c r="A13" s="8">
        <f t="shared" si="1"/>
        <v>8</v>
      </c>
      <c r="B13" s="34"/>
      <c r="C13" s="34"/>
      <c r="D13" s="29"/>
      <c r="E13" s="35"/>
      <c r="F13" s="35"/>
      <c r="H13" s="9">
        <f t="shared" si="0"/>
        <v>8</v>
      </c>
      <c r="I13" s="34"/>
      <c r="J13" s="34"/>
      <c r="K13" s="29"/>
      <c r="L13" s="35"/>
      <c r="M13" s="35"/>
    </row>
    <row r="14" spans="1:13" ht="13.5" customHeight="1">
      <c r="A14" s="8">
        <f t="shared" si="1"/>
        <v>9</v>
      </c>
      <c r="B14" s="34"/>
      <c r="C14" s="34"/>
      <c r="D14" s="29"/>
      <c r="E14" s="35"/>
      <c r="F14" s="35"/>
      <c r="H14" s="9">
        <f t="shared" si="0"/>
        <v>9</v>
      </c>
      <c r="I14" s="34"/>
      <c r="J14" s="34"/>
      <c r="K14" s="29"/>
      <c r="L14" s="35"/>
      <c r="M14" s="35"/>
    </row>
    <row r="15" spans="1:13" ht="13.5" customHeight="1">
      <c r="A15" s="8">
        <f t="shared" si="1"/>
        <v>10</v>
      </c>
      <c r="B15" s="34"/>
      <c r="C15" s="34"/>
      <c r="D15" s="29"/>
      <c r="E15" s="35"/>
      <c r="F15" s="35"/>
      <c r="H15" s="9">
        <f t="shared" si="0"/>
        <v>10</v>
      </c>
      <c r="I15" s="34"/>
      <c r="J15" s="34"/>
      <c r="K15" s="29"/>
      <c r="L15" s="35"/>
      <c r="M15" s="35"/>
    </row>
    <row r="16" spans="1:13" ht="17.25" customHeight="1">
      <c r="A16" s="10"/>
      <c r="B16" s="63" t="s">
        <v>28</v>
      </c>
      <c r="C16" s="11">
        <v>0</v>
      </c>
      <c r="D16" s="60" t="s">
        <v>31</v>
      </c>
      <c r="E16" s="64"/>
      <c r="F16" s="65"/>
      <c r="H16" s="54"/>
      <c r="I16" s="66" t="s">
        <v>28</v>
      </c>
      <c r="J16" s="11">
        <v>0</v>
      </c>
      <c r="K16" s="60" t="s">
        <v>31</v>
      </c>
      <c r="L16" s="176"/>
      <c r="M16" s="177"/>
    </row>
    <row r="17" spans="1:13" ht="16.5" customHeight="1">
      <c r="A17" s="12"/>
      <c r="B17" s="13"/>
      <c r="C17" s="32" t="s">
        <v>21</v>
      </c>
      <c r="D17" s="42" t="s">
        <v>27</v>
      </c>
      <c r="E17" s="44" t="s">
        <v>22</v>
      </c>
      <c r="F17" s="46" t="s">
        <v>23</v>
      </c>
      <c r="H17" s="49"/>
      <c r="I17" s="14"/>
      <c r="J17" s="15" t="s">
        <v>21</v>
      </c>
      <c r="K17" s="42" t="s">
        <v>27</v>
      </c>
      <c r="L17" s="47" t="s">
        <v>22</v>
      </c>
      <c r="M17" s="48" t="s">
        <v>23</v>
      </c>
    </row>
    <row r="18" spans="1:13" ht="17.25" customHeight="1">
      <c r="A18" s="1"/>
      <c r="B18" s="52" t="s">
        <v>29</v>
      </c>
      <c r="C18" s="33">
        <f>SUM(C16)</f>
        <v>0</v>
      </c>
      <c r="D18" s="43">
        <v>0</v>
      </c>
      <c r="E18" s="45">
        <f>SUM(E6:E15)</f>
        <v>0</v>
      </c>
      <c r="F18" s="18">
        <f>SUM(F6:F15)</f>
        <v>0</v>
      </c>
      <c r="H18" s="16"/>
      <c r="I18" s="52" t="s">
        <v>29</v>
      </c>
      <c r="J18" s="33">
        <f>SUM(J16)</f>
        <v>0</v>
      </c>
      <c r="K18" s="43">
        <v>0</v>
      </c>
      <c r="L18" s="17">
        <f>SUM(L6:L15)</f>
        <v>0</v>
      </c>
      <c r="M18" s="18">
        <f>SUM(M6:M15)</f>
        <v>0</v>
      </c>
    </row>
    <row r="19" spans="1:13" ht="15.75" customHeight="1">
      <c r="A19" s="1"/>
      <c r="B19" s="52" t="s">
        <v>3</v>
      </c>
      <c r="C19" s="30">
        <f>SUM(D18,E18,F18,E20)</f>
        <v>0</v>
      </c>
      <c r="D19" s="59" t="s">
        <v>5</v>
      </c>
      <c r="E19" s="153"/>
      <c r="F19" s="67"/>
      <c r="H19" s="16"/>
      <c r="I19" s="52" t="s">
        <v>3</v>
      </c>
      <c r="J19" s="31">
        <f>SUM(K18,L18,M18,L20)</f>
        <v>0</v>
      </c>
      <c r="K19" s="60" t="s">
        <v>5</v>
      </c>
      <c r="L19" s="148"/>
      <c r="M19" s="67"/>
    </row>
    <row r="20" spans="1:13" ht="17.25" customHeight="1">
      <c r="A20" s="19"/>
      <c r="B20" s="53" t="s">
        <v>32</v>
      </c>
      <c r="C20" s="58">
        <f>SUM(C18-C19)</f>
        <v>0</v>
      </c>
      <c r="D20" s="175" t="s">
        <v>26</v>
      </c>
      <c r="E20" s="20">
        <v>0</v>
      </c>
      <c r="F20" s="68"/>
      <c r="H20" s="21"/>
      <c r="I20" s="53" t="s">
        <v>32</v>
      </c>
      <c r="J20" s="58">
        <f>SUM(J18-J19)</f>
        <v>0</v>
      </c>
      <c r="K20" s="175" t="s">
        <v>26</v>
      </c>
      <c r="L20" s="20">
        <v>0</v>
      </c>
      <c r="M20" s="69"/>
    </row>
    <row r="21" spans="1:13">
      <c r="D21" s="154" t="s">
        <v>24</v>
      </c>
      <c r="E21" s="150"/>
      <c r="K21" s="149" t="s">
        <v>25</v>
      </c>
      <c r="L21" s="150"/>
    </row>
    <row r="23" spans="1:13" ht="23.25">
      <c r="A23" s="236" t="str">
        <f>SETUP!C16</f>
        <v>OPERATOR DESI</v>
      </c>
      <c r="B23" s="236"/>
      <c r="C23" s="236"/>
      <c r="D23" s="236"/>
      <c r="E23" s="3" t="s">
        <v>14</v>
      </c>
      <c r="F23" s="4" t="s">
        <v>4</v>
      </c>
      <c r="H23" s="236" t="str">
        <f>SETUP!C18</f>
        <v>OPERATOR AGUS</v>
      </c>
      <c r="I23" s="236"/>
      <c r="J23" s="236"/>
      <c r="K23" s="236"/>
      <c r="L23" s="3" t="s">
        <v>14</v>
      </c>
      <c r="M23" s="4" t="s">
        <v>4</v>
      </c>
    </row>
    <row r="24" spans="1:13" ht="21.75" customHeight="1">
      <c r="A24" s="5" t="s">
        <v>0</v>
      </c>
      <c r="B24" s="5" t="s">
        <v>12</v>
      </c>
      <c r="C24" s="5" t="s">
        <v>20</v>
      </c>
      <c r="D24" s="6" t="s">
        <v>2</v>
      </c>
      <c r="E24" s="7" t="s">
        <v>10</v>
      </c>
      <c r="F24" s="7" t="s">
        <v>30</v>
      </c>
      <c r="H24" s="5" t="s">
        <v>0</v>
      </c>
      <c r="I24" s="5" t="s">
        <v>13</v>
      </c>
      <c r="J24" s="5" t="s">
        <v>20</v>
      </c>
      <c r="K24" s="6" t="s">
        <v>2</v>
      </c>
      <c r="L24" s="7" t="s">
        <v>10</v>
      </c>
      <c r="M24" s="7" t="s">
        <v>30</v>
      </c>
    </row>
    <row r="25" spans="1:13" ht="13.5" customHeight="1">
      <c r="A25" s="8">
        <v>1</v>
      </c>
      <c r="B25" s="34"/>
      <c r="C25" s="34"/>
      <c r="D25" s="29"/>
      <c r="E25" s="35"/>
      <c r="F25" s="35"/>
      <c r="H25" s="9">
        <v>1</v>
      </c>
      <c r="I25" s="34"/>
      <c r="J25" s="34"/>
      <c r="K25" s="29"/>
      <c r="L25" s="35"/>
      <c r="M25" s="35"/>
    </row>
    <row r="26" spans="1:13" ht="13.5" customHeight="1">
      <c r="A26" s="8">
        <f>+A25+1</f>
        <v>2</v>
      </c>
      <c r="B26" s="34"/>
      <c r="C26" s="34"/>
      <c r="D26" s="29"/>
      <c r="E26" s="35"/>
      <c r="F26" s="35"/>
      <c r="H26" s="9">
        <f t="shared" ref="H26:H34" si="2">+H25+1</f>
        <v>2</v>
      </c>
      <c r="I26" s="34"/>
      <c r="J26" s="34"/>
      <c r="K26" s="29"/>
      <c r="L26" s="35"/>
      <c r="M26" s="35"/>
    </row>
    <row r="27" spans="1:13" ht="13.5" customHeight="1">
      <c r="A27" s="8">
        <f t="shared" ref="A27:A34" si="3">+A26+1</f>
        <v>3</v>
      </c>
      <c r="B27" s="34"/>
      <c r="C27" s="34"/>
      <c r="D27" s="29"/>
      <c r="E27" s="35"/>
      <c r="F27" s="35"/>
      <c r="H27" s="9">
        <f t="shared" si="2"/>
        <v>3</v>
      </c>
      <c r="I27" s="34"/>
      <c r="J27" s="34"/>
      <c r="K27" s="29"/>
      <c r="L27" s="35"/>
      <c r="M27" s="35"/>
    </row>
    <row r="28" spans="1:13" ht="13.5" customHeight="1">
      <c r="A28" s="8">
        <f t="shared" si="3"/>
        <v>4</v>
      </c>
      <c r="B28" s="34"/>
      <c r="C28" s="34"/>
      <c r="D28" s="29"/>
      <c r="E28" s="35"/>
      <c r="F28" s="35"/>
      <c r="H28" s="9">
        <f t="shared" si="2"/>
        <v>4</v>
      </c>
      <c r="I28" s="34"/>
      <c r="J28" s="34"/>
      <c r="K28" s="29"/>
      <c r="L28" s="35"/>
      <c r="M28" s="35"/>
    </row>
    <row r="29" spans="1:13" ht="13.5" customHeight="1">
      <c r="A29" s="8">
        <f t="shared" si="3"/>
        <v>5</v>
      </c>
      <c r="B29" s="34"/>
      <c r="C29" s="34"/>
      <c r="D29" s="29"/>
      <c r="E29" s="35"/>
      <c r="F29" s="35"/>
      <c r="H29" s="9">
        <f t="shared" si="2"/>
        <v>5</v>
      </c>
      <c r="I29" s="34"/>
      <c r="J29" s="34"/>
      <c r="K29" s="29"/>
      <c r="L29" s="35"/>
      <c r="M29" s="35"/>
    </row>
    <row r="30" spans="1:13" ht="13.5" customHeight="1">
      <c r="A30" s="8">
        <f t="shared" si="3"/>
        <v>6</v>
      </c>
      <c r="B30" s="34"/>
      <c r="C30" s="34"/>
      <c r="D30" s="29"/>
      <c r="E30" s="35"/>
      <c r="F30" s="35"/>
      <c r="H30" s="9">
        <f t="shared" si="2"/>
        <v>6</v>
      </c>
      <c r="I30" s="34"/>
      <c r="J30" s="34"/>
      <c r="K30" s="29"/>
      <c r="L30" s="35"/>
      <c r="M30" s="35"/>
    </row>
    <row r="31" spans="1:13" ht="13.5" customHeight="1">
      <c r="A31" s="8">
        <f t="shared" si="3"/>
        <v>7</v>
      </c>
      <c r="B31" s="34"/>
      <c r="C31" s="34"/>
      <c r="D31" s="29"/>
      <c r="E31" s="35"/>
      <c r="F31" s="35"/>
      <c r="H31" s="9">
        <f t="shared" si="2"/>
        <v>7</v>
      </c>
      <c r="I31" s="34"/>
      <c r="J31" s="34"/>
      <c r="K31" s="29"/>
      <c r="L31" s="35"/>
      <c r="M31" s="35"/>
    </row>
    <row r="32" spans="1:13" ht="13.5" customHeight="1">
      <c r="A32" s="8">
        <f t="shared" si="3"/>
        <v>8</v>
      </c>
      <c r="B32" s="34"/>
      <c r="C32" s="34"/>
      <c r="D32" s="29"/>
      <c r="E32" s="35"/>
      <c r="F32" s="35"/>
      <c r="H32" s="9">
        <f t="shared" si="2"/>
        <v>8</v>
      </c>
      <c r="I32" s="34"/>
      <c r="J32" s="34"/>
      <c r="K32" s="29"/>
      <c r="L32" s="35"/>
      <c r="M32" s="35"/>
    </row>
    <row r="33" spans="1:13" ht="13.5" customHeight="1">
      <c r="A33" s="8">
        <f t="shared" si="3"/>
        <v>9</v>
      </c>
      <c r="B33" s="34"/>
      <c r="C33" s="34"/>
      <c r="D33" s="29"/>
      <c r="E33" s="35"/>
      <c r="F33" s="35"/>
      <c r="H33" s="9">
        <f t="shared" si="2"/>
        <v>9</v>
      </c>
      <c r="I33" s="34"/>
      <c r="J33" s="34"/>
      <c r="K33" s="29"/>
      <c r="L33" s="35"/>
      <c r="M33" s="35"/>
    </row>
    <row r="34" spans="1:13" ht="13.5" customHeight="1">
      <c r="A34" s="8">
        <f t="shared" si="3"/>
        <v>10</v>
      </c>
      <c r="B34" s="34"/>
      <c r="C34" s="34"/>
      <c r="D34" s="29"/>
      <c r="E34" s="35"/>
      <c r="F34" s="35"/>
      <c r="H34" s="9">
        <f t="shared" si="2"/>
        <v>10</v>
      </c>
      <c r="I34" s="34"/>
      <c r="J34" s="34"/>
      <c r="K34" s="29"/>
      <c r="L34" s="35"/>
      <c r="M34" s="35"/>
    </row>
    <row r="35" spans="1:13" ht="17.25" customHeight="1">
      <c r="A35" s="10"/>
      <c r="B35" s="63" t="s">
        <v>28</v>
      </c>
      <c r="C35" s="11">
        <v>0</v>
      </c>
      <c r="D35" s="60" t="s">
        <v>31</v>
      </c>
      <c r="E35" s="64"/>
      <c r="F35" s="65"/>
      <c r="H35" s="54"/>
      <c r="I35" s="66" t="s">
        <v>28</v>
      </c>
      <c r="J35" s="11">
        <v>0</v>
      </c>
      <c r="K35" s="60" t="s">
        <v>31</v>
      </c>
      <c r="L35" s="176"/>
      <c r="M35" s="177"/>
    </row>
    <row r="36" spans="1:13" ht="16.5" customHeight="1">
      <c r="A36" s="12"/>
      <c r="B36" s="13"/>
      <c r="C36" s="32" t="s">
        <v>21</v>
      </c>
      <c r="D36" s="42" t="s">
        <v>27</v>
      </c>
      <c r="E36" s="44" t="s">
        <v>22</v>
      </c>
      <c r="F36" s="46" t="s">
        <v>23</v>
      </c>
      <c r="H36" s="49"/>
      <c r="I36" s="14"/>
      <c r="J36" s="15" t="s">
        <v>21</v>
      </c>
      <c r="K36" s="42" t="s">
        <v>27</v>
      </c>
      <c r="L36" s="47" t="s">
        <v>22</v>
      </c>
      <c r="M36" s="48" t="s">
        <v>23</v>
      </c>
    </row>
    <row r="37" spans="1:13" ht="17.25" customHeight="1">
      <c r="A37" s="1"/>
      <c r="B37" s="52" t="s">
        <v>29</v>
      </c>
      <c r="C37" s="33">
        <f>SUM(C35)</f>
        <v>0</v>
      </c>
      <c r="D37" s="43">
        <v>0</v>
      </c>
      <c r="E37" s="45">
        <f>SUM(E25:E34)</f>
        <v>0</v>
      </c>
      <c r="F37" s="18">
        <f>SUM(F25:F34)</f>
        <v>0</v>
      </c>
      <c r="H37" s="16"/>
      <c r="I37" s="52" t="s">
        <v>29</v>
      </c>
      <c r="J37" s="33">
        <f>SUM(J35)</f>
        <v>0</v>
      </c>
      <c r="K37" s="43">
        <v>0</v>
      </c>
      <c r="L37" s="17">
        <f>SUM(L25:L34)</f>
        <v>0</v>
      </c>
      <c r="M37" s="18">
        <f>SUM(M25:M34)</f>
        <v>0</v>
      </c>
    </row>
    <row r="38" spans="1:13" ht="15.75" customHeight="1">
      <c r="A38" s="1"/>
      <c r="B38" s="52" t="s">
        <v>3</v>
      </c>
      <c r="C38" s="30">
        <f>SUM(D37,E37,F37,E39)</f>
        <v>0</v>
      </c>
      <c r="D38" s="59" t="s">
        <v>5</v>
      </c>
      <c r="E38" s="153"/>
      <c r="F38" s="67"/>
      <c r="H38" s="16"/>
      <c r="I38" s="52" t="s">
        <v>3</v>
      </c>
      <c r="J38" s="31">
        <f>SUM(K37,L37,M37,L39)</f>
        <v>0</v>
      </c>
      <c r="K38" s="60" t="s">
        <v>5</v>
      </c>
      <c r="L38" s="148"/>
      <c r="M38" s="67"/>
    </row>
    <row r="39" spans="1:13" ht="17.25" customHeight="1">
      <c r="A39" s="19"/>
      <c r="B39" s="53" t="s">
        <v>32</v>
      </c>
      <c r="C39" s="58">
        <f>SUM(C37-C38)</f>
        <v>0</v>
      </c>
      <c r="D39" s="175" t="s">
        <v>26</v>
      </c>
      <c r="E39" s="20">
        <v>0</v>
      </c>
      <c r="F39" s="68"/>
      <c r="H39" s="21"/>
      <c r="I39" s="53" t="s">
        <v>32</v>
      </c>
      <c r="J39" s="58">
        <f>SUM(J37-J38)</f>
        <v>0</v>
      </c>
      <c r="K39" s="175" t="s">
        <v>26</v>
      </c>
      <c r="L39" s="20">
        <v>0</v>
      </c>
      <c r="M39" s="69"/>
    </row>
    <row r="40" spans="1:13">
      <c r="D40" s="154" t="s">
        <v>24</v>
      </c>
      <c r="E40" s="150"/>
      <c r="K40" s="149" t="s">
        <v>25</v>
      </c>
      <c r="L40" s="150"/>
    </row>
    <row r="43" spans="1:13" ht="21" customHeight="1">
      <c r="B43" s="50" t="s">
        <v>36</v>
      </c>
      <c r="C43" s="27"/>
      <c r="D43" s="55">
        <f>SUM(C18,J18,C37,J37)</f>
        <v>0</v>
      </c>
      <c r="E43" s="61" t="s">
        <v>33</v>
      </c>
      <c r="F43" s="22"/>
      <c r="G43" s="23"/>
      <c r="H43" s="23"/>
      <c r="I43" s="24"/>
      <c r="J43" s="25"/>
    </row>
    <row r="44" spans="1:13" ht="21" customHeight="1">
      <c r="B44" s="51" t="s">
        <v>38</v>
      </c>
      <c r="C44" s="28"/>
      <c r="D44" s="56">
        <f>SUM(C19,J19,C38,J38)</f>
        <v>0</v>
      </c>
      <c r="E44" s="62" t="s">
        <v>34</v>
      </c>
    </row>
    <row r="45" spans="1:13" ht="21" customHeight="1">
      <c r="B45" s="51" t="s">
        <v>37</v>
      </c>
      <c r="C45" s="28"/>
      <c r="D45" s="57">
        <f>SUM(D43-D44)</f>
        <v>0</v>
      </c>
      <c r="E45" s="62" t="s">
        <v>35</v>
      </c>
    </row>
    <row r="46" spans="1:13" ht="11.25" customHeight="1"/>
    <row r="340" spans="4:4">
      <c r="D340" s="2" t="s">
        <v>7</v>
      </c>
    </row>
    <row r="762" spans="13:13">
      <c r="M762" s="2" t="s">
        <v>8</v>
      </c>
    </row>
  </sheetData>
  <sheetProtection password="CB0F" sheet="1" objects="1" scenarios="1" formatCells="0" formatColumns="0" formatRows="0" insertColumns="0" insertRows="0" insertHyperlinks="0" deleteColumns="0" deleteRows="0" sort="0" autoFilter="0" pivotTables="0"/>
  <dataConsolidate/>
  <mergeCells count="4">
    <mergeCell ref="A4:D4"/>
    <mergeCell ref="H4:K4"/>
    <mergeCell ref="A23:D23"/>
    <mergeCell ref="H23:K23"/>
  </mergeCells>
  <conditionalFormatting sqref="D6:D16 K6:K15 D25:D35 K25:K34">
    <cfRule type="containsText" dxfId="201" priority="7" operator="containsText" text="LUNAS">
      <formula>NOT(ISERROR(SEARCH("LUNAS",D6)))</formula>
    </cfRule>
    <cfRule type="containsText" dxfId="200" priority="8" stopIfTrue="1" operator="containsText" text="SALAH">
      <formula>NOT(ISERROR(SEARCH("SALAH",D6)))</formula>
    </cfRule>
    <cfRule type="containsText" dxfId="199" priority="9" stopIfTrue="1" operator="containsText" text="UTANG">
      <formula>NOT(ISERROR(SEARCH("UTANG",D6)))</formula>
    </cfRule>
  </conditionalFormatting>
  <conditionalFormatting sqref="K6:K16 K25:K35">
    <cfRule type="containsText" dxfId="198" priority="5" operator="containsText" text="salah">
      <formula>NOT(ISERROR(SEARCH("salah",K6)))</formula>
    </cfRule>
    <cfRule type="containsText" dxfId="197" priority="6" operator="containsText" text="utang">
      <formula>NOT(ISERROR(SEARCH("utang",K6)))</formula>
    </cfRule>
  </conditionalFormatting>
  <conditionalFormatting sqref="M20 F20 M39 F39">
    <cfRule type="containsText" dxfId="196" priority="3" operator="containsText" text="BELUM">
      <formula>NOT(ISERROR(SEARCH("BELUM",F20)))</formula>
    </cfRule>
    <cfRule type="containsText" dxfId="195" priority="4" operator="containsText" text="SUDAH">
      <formula>NOT(ISERROR(SEARCH("SUDAH",F20)))</formula>
    </cfRule>
  </conditionalFormatting>
  <conditionalFormatting sqref="M4 F4 M23 F23">
    <cfRule type="containsText" dxfId="194" priority="1" operator="containsText" text="ABSEN">
      <formula>NOT(ISERROR(SEARCH("ABSEN",F4)))</formula>
    </cfRule>
    <cfRule type="containsText" dxfId="193" priority="2" operator="containsText" text="MASUK">
      <formula>NOT(ISERROR(SEARCH("MASUK",F4)))</formula>
    </cfRule>
  </conditionalFormatting>
  <dataValidations count="7">
    <dataValidation type="whole" allowBlank="1" showInputMessage="1" showErrorMessage="1" errorTitle="FOCUS" error="Salah, isi dengan angka bukan text!" sqref="E16 E35">
      <formula1>1000</formula1>
      <formula2>200000</formula2>
    </dataValidation>
    <dataValidation type="list" allowBlank="1" showInputMessage="1" showErrorMessage="1" sqref="M4 F4 M23 F23">
      <formula1>"MASUK,ABSEN"</formula1>
    </dataValidation>
    <dataValidation type="list" allowBlank="1" showInputMessage="1" showErrorMessage="1" sqref="D6:D15 K6:K15 D25:D34 K25:K34">
      <formula1>"UTANG,LUNAS,SALAH"</formula1>
    </dataValidation>
    <dataValidation type="list" allowBlank="1" showInputMessage="1" showErrorMessage="1" sqref="C6:C15 J6:J15 C25:C34 J25:J34">
      <formula1>"PAKET,MEMBER,PERSONAL"</formula1>
    </dataValidation>
    <dataValidation type="whole" allowBlank="1" showErrorMessage="1" errorTitle="FOCUS" error="Salah, isi dengan angka bukan huruf!" promptTitle="FOCUS" prompt="Salah isi tu, isi dengan angka bukan text " sqref="C16 C35 J35 J16">
      <formula1>0</formula1>
      <formula2>1000000</formula2>
    </dataValidation>
    <dataValidation type="whole" allowBlank="1" showInputMessage="1" showErrorMessage="1" errorTitle="FOCUS" error="Salah, isi dengan angka bukan text!" sqref="E6:F15 L6:M15 E25:F34 L25:M34">
      <formula1>0</formula1>
      <formula2>1000000</formula2>
    </dataValidation>
    <dataValidation type="whole" allowBlank="1" showInputMessage="1" showErrorMessage="1" sqref="D18 K37 L39 K18 E20 L20 E39 D37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1">
    <tabColor rgb="FFFF0000"/>
  </sheetPr>
  <dimension ref="A2:M762"/>
  <sheetViews>
    <sheetView topLeftCell="A4" zoomScale="85" zoomScaleNormal="85" workbookViewId="0">
      <selection activeCell="M23" sqref="M23"/>
    </sheetView>
  </sheetViews>
  <sheetFormatPr defaultRowHeight="12.75"/>
  <cols>
    <col min="1" max="1" width="9.42578125" style="2" customWidth="1"/>
    <col min="2" max="2" width="19.28515625" style="2" customWidth="1"/>
    <col min="3" max="3" width="17.42578125" style="2" customWidth="1"/>
    <col min="4" max="4" width="18" style="2" customWidth="1"/>
    <col min="5" max="5" width="19.7109375" style="2" customWidth="1"/>
    <col min="6" max="6" width="18.7109375" style="2" customWidth="1"/>
    <col min="7" max="7" width="2" style="2" customWidth="1"/>
    <col min="8" max="8" width="9.140625" style="2" customWidth="1"/>
    <col min="9" max="9" width="19.140625" style="2" customWidth="1"/>
    <col min="10" max="10" width="17.28515625" style="2" customWidth="1"/>
    <col min="11" max="12" width="18.85546875" style="2" customWidth="1"/>
    <col min="13" max="13" width="19.7109375" style="2" customWidth="1"/>
    <col min="14" max="14" width="17.140625" style="2" customWidth="1"/>
    <col min="15" max="15" width="17.85546875" style="2" customWidth="1"/>
    <col min="16" max="16" width="14.7109375" style="2" customWidth="1"/>
    <col min="17" max="18" width="9.140625" style="2"/>
    <col min="19" max="19" width="13.28515625" style="2" customWidth="1"/>
    <col min="20" max="16384" width="9.140625" style="2"/>
  </cols>
  <sheetData>
    <row r="2" spans="1:13" ht="32.25" customHeight="1">
      <c r="A2" s="36" t="str">
        <f>SETUP!C5</f>
        <v>RINCIAN BILLING FEBRUARI 2017</v>
      </c>
      <c r="B2" s="37"/>
      <c r="C2" s="38"/>
      <c r="D2" s="39"/>
      <c r="E2" s="38"/>
      <c r="F2" s="38"/>
      <c r="G2" s="40"/>
      <c r="H2" s="40"/>
      <c r="I2" s="40"/>
      <c r="J2" s="40"/>
      <c r="K2" s="155" t="str">
        <f>SETUP!C7</f>
        <v>WARNET BUANANET</v>
      </c>
      <c r="L2" s="41"/>
      <c r="M2" s="26"/>
    </row>
    <row r="4" spans="1:13" ht="23.25">
      <c r="A4" s="237" t="str">
        <f>SETUP!C12</f>
        <v>OPERATOR ERZA</v>
      </c>
      <c r="B4" s="238"/>
      <c r="C4" s="238"/>
      <c r="D4" s="239"/>
      <c r="E4" s="3" t="s">
        <v>14</v>
      </c>
      <c r="F4" s="4" t="s">
        <v>4</v>
      </c>
      <c r="H4" s="236" t="str">
        <f>SETUP!C14</f>
        <v>OPERATOR TINA</v>
      </c>
      <c r="I4" s="236"/>
      <c r="J4" s="236"/>
      <c r="K4" s="236"/>
      <c r="L4" s="3" t="s">
        <v>14</v>
      </c>
      <c r="M4" s="4" t="s">
        <v>4</v>
      </c>
    </row>
    <row r="5" spans="1:13" ht="21.75" customHeight="1">
      <c r="A5" s="5" t="s">
        <v>0</v>
      </c>
      <c r="B5" s="5" t="s">
        <v>12</v>
      </c>
      <c r="C5" s="5" t="s">
        <v>20</v>
      </c>
      <c r="D5" s="6" t="s">
        <v>2</v>
      </c>
      <c r="E5" s="7" t="s">
        <v>10</v>
      </c>
      <c r="F5" s="7" t="s">
        <v>30</v>
      </c>
      <c r="H5" s="5" t="s">
        <v>0</v>
      </c>
      <c r="I5" s="5" t="s">
        <v>13</v>
      </c>
      <c r="J5" s="5" t="s">
        <v>20</v>
      </c>
      <c r="K5" s="6" t="s">
        <v>2</v>
      </c>
      <c r="L5" s="7" t="s">
        <v>10</v>
      </c>
      <c r="M5" s="7" t="s">
        <v>30</v>
      </c>
    </row>
    <row r="6" spans="1:13" ht="13.5" customHeight="1">
      <c r="A6" s="8">
        <v>1</v>
      </c>
      <c r="B6" s="34"/>
      <c r="C6" s="34"/>
      <c r="D6" s="29"/>
      <c r="E6" s="35"/>
      <c r="F6" s="35"/>
      <c r="H6" s="9">
        <v>1</v>
      </c>
      <c r="I6" s="34"/>
      <c r="J6" s="34"/>
      <c r="K6" s="29"/>
      <c r="L6" s="35"/>
      <c r="M6" s="35"/>
    </row>
    <row r="7" spans="1:13" ht="13.5" customHeight="1">
      <c r="A7" s="8">
        <f>+A6+1</f>
        <v>2</v>
      </c>
      <c r="B7" s="34"/>
      <c r="C7" s="34"/>
      <c r="D7" s="29"/>
      <c r="E7" s="35"/>
      <c r="F7" s="35"/>
      <c r="H7" s="9">
        <f t="shared" ref="H7:H15" si="0">+H6+1</f>
        <v>2</v>
      </c>
      <c r="I7" s="34"/>
      <c r="J7" s="34"/>
      <c r="K7" s="29"/>
      <c r="L7" s="35"/>
      <c r="M7" s="35"/>
    </row>
    <row r="8" spans="1:13" ht="13.5" customHeight="1">
      <c r="A8" s="8">
        <f t="shared" ref="A8:A15" si="1">+A7+1</f>
        <v>3</v>
      </c>
      <c r="B8" s="34"/>
      <c r="C8" s="34"/>
      <c r="D8" s="29"/>
      <c r="E8" s="35"/>
      <c r="F8" s="35"/>
      <c r="H8" s="9">
        <f t="shared" si="0"/>
        <v>3</v>
      </c>
      <c r="I8" s="34"/>
      <c r="J8" s="34"/>
      <c r="K8" s="29"/>
      <c r="L8" s="35"/>
      <c r="M8" s="35"/>
    </row>
    <row r="9" spans="1:13" ht="13.5" customHeight="1">
      <c r="A9" s="8">
        <f t="shared" si="1"/>
        <v>4</v>
      </c>
      <c r="B9" s="34"/>
      <c r="C9" s="34"/>
      <c r="D9" s="29"/>
      <c r="E9" s="35"/>
      <c r="F9" s="35"/>
      <c r="H9" s="9">
        <f t="shared" si="0"/>
        <v>4</v>
      </c>
      <c r="I9" s="34"/>
      <c r="J9" s="34"/>
      <c r="K9" s="29"/>
      <c r="L9" s="35"/>
      <c r="M9" s="35"/>
    </row>
    <row r="10" spans="1:13" ht="13.5" customHeight="1">
      <c r="A10" s="8">
        <f t="shared" si="1"/>
        <v>5</v>
      </c>
      <c r="B10" s="34"/>
      <c r="C10" s="34"/>
      <c r="D10" s="29"/>
      <c r="E10" s="35"/>
      <c r="F10" s="35"/>
      <c r="H10" s="9">
        <f t="shared" si="0"/>
        <v>5</v>
      </c>
      <c r="I10" s="34"/>
      <c r="J10" s="34"/>
      <c r="K10" s="29"/>
      <c r="L10" s="35"/>
      <c r="M10" s="35"/>
    </row>
    <row r="11" spans="1:13" ht="13.5" customHeight="1">
      <c r="A11" s="8">
        <f t="shared" si="1"/>
        <v>6</v>
      </c>
      <c r="B11" s="34"/>
      <c r="C11" s="34"/>
      <c r="D11" s="29"/>
      <c r="E11" s="35"/>
      <c r="F11" s="35"/>
      <c r="H11" s="9">
        <f t="shared" si="0"/>
        <v>6</v>
      </c>
      <c r="I11" s="34"/>
      <c r="J11" s="34"/>
      <c r="K11" s="29"/>
      <c r="L11" s="35"/>
      <c r="M11" s="35"/>
    </row>
    <row r="12" spans="1:13" ht="13.5" customHeight="1">
      <c r="A12" s="8">
        <f t="shared" si="1"/>
        <v>7</v>
      </c>
      <c r="B12" s="34"/>
      <c r="C12" s="34"/>
      <c r="D12" s="29"/>
      <c r="E12" s="35"/>
      <c r="F12" s="35"/>
      <c r="H12" s="9">
        <f t="shared" si="0"/>
        <v>7</v>
      </c>
      <c r="I12" s="34"/>
      <c r="J12" s="34"/>
      <c r="K12" s="29"/>
      <c r="L12" s="35"/>
      <c r="M12" s="35"/>
    </row>
    <row r="13" spans="1:13" ht="13.5" customHeight="1">
      <c r="A13" s="8">
        <f t="shared" si="1"/>
        <v>8</v>
      </c>
      <c r="B13" s="34"/>
      <c r="C13" s="34"/>
      <c r="D13" s="29"/>
      <c r="E13" s="35"/>
      <c r="F13" s="35"/>
      <c r="H13" s="9">
        <f t="shared" si="0"/>
        <v>8</v>
      </c>
      <c r="I13" s="34"/>
      <c r="J13" s="34"/>
      <c r="K13" s="29"/>
      <c r="L13" s="35"/>
      <c r="M13" s="35"/>
    </row>
    <row r="14" spans="1:13" ht="13.5" customHeight="1">
      <c r="A14" s="8">
        <f t="shared" si="1"/>
        <v>9</v>
      </c>
      <c r="B14" s="34"/>
      <c r="C14" s="34"/>
      <c r="D14" s="29"/>
      <c r="E14" s="35"/>
      <c r="F14" s="35"/>
      <c r="H14" s="9">
        <f t="shared" si="0"/>
        <v>9</v>
      </c>
      <c r="I14" s="34"/>
      <c r="J14" s="34"/>
      <c r="K14" s="29"/>
      <c r="L14" s="35"/>
      <c r="M14" s="35"/>
    </row>
    <row r="15" spans="1:13" ht="13.5" customHeight="1">
      <c r="A15" s="8">
        <f t="shared" si="1"/>
        <v>10</v>
      </c>
      <c r="B15" s="34"/>
      <c r="C15" s="34"/>
      <c r="D15" s="29"/>
      <c r="E15" s="35"/>
      <c r="F15" s="35"/>
      <c r="H15" s="9">
        <f t="shared" si="0"/>
        <v>10</v>
      </c>
      <c r="I15" s="34"/>
      <c r="J15" s="34"/>
      <c r="K15" s="29"/>
      <c r="L15" s="35"/>
      <c r="M15" s="35"/>
    </row>
    <row r="16" spans="1:13" ht="17.25" customHeight="1">
      <c r="A16" s="10"/>
      <c r="B16" s="63" t="s">
        <v>28</v>
      </c>
      <c r="C16" s="11">
        <v>0</v>
      </c>
      <c r="D16" s="60" t="s">
        <v>31</v>
      </c>
      <c r="E16" s="64"/>
      <c r="F16" s="65"/>
      <c r="H16" s="54"/>
      <c r="I16" s="66" t="s">
        <v>28</v>
      </c>
      <c r="J16" s="11">
        <v>0</v>
      </c>
      <c r="K16" s="60" t="s">
        <v>31</v>
      </c>
      <c r="L16" s="176"/>
      <c r="M16" s="177"/>
    </row>
    <row r="17" spans="1:13" ht="16.5" customHeight="1">
      <c r="A17" s="12"/>
      <c r="B17" s="13"/>
      <c r="C17" s="32" t="s">
        <v>21</v>
      </c>
      <c r="D17" s="42" t="s">
        <v>27</v>
      </c>
      <c r="E17" s="44" t="s">
        <v>22</v>
      </c>
      <c r="F17" s="46" t="s">
        <v>23</v>
      </c>
      <c r="H17" s="49"/>
      <c r="I17" s="14"/>
      <c r="J17" s="15" t="s">
        <v>21</v>
      </c>
      <c r="K17" s="42" t="s">
        <v>27</v>
      </c>
      <c r="L17" s="47" t="s">
        <v>22</v>
      </c>
      <c r="M17" s="48" t="s">
        <v>23</v>
      </c>
    </row>
    <row r="18" spans="1:13" ht="17.25" customHeight="1">
      <c r="A18" s="1"/>
      <c r="B18" s="52" t="s">
        <v>29</v>
      </c>
      <c r="C18" s="33">
        <f>SUM(C16)</f>
        <v>0</v>
      </c>
      <c r="D18" s="43">
        <v>0</v>
      </c>
      <c r="E18" s="45">
        <f>SUM(E6:E15)</f>
        <v>0</v>
      </c>
      <c r="F18" s="18">
        <f>SUM(F6:F15)</f>
        <v>0</v>
      </c>
      <c r="H18" s="16"/>
      <c r="I18" s="52" t="s">
        <v>29</v>
      </c>
      <c r="J18" s="33">
        <f>SUM(J16)</f>
        <v>0</v>
      </c>
      <c r="K18" s="43">
        <v>0</v>
      </c>
      <c r="L18" s="17">
        <f>SUM(L6:L15)</f>
        <v>0</v>
      </c>
      <c r="M18" s="18">
        <f>SUM(M6:M15)</f>
        <v>0</v>
      </c>
    </row>
    <row r="19" spans="1:13" ht="15.75" customHeight="1">
      <c r="A19" s="1"/>
      <c r="B19" s="52" t="s">
        <v>3</v>
      </c>
      <c r="C19" s="30">
        <f>SUM(D18,E18,F18,E20)</f>
        <v>0</v>
      </c>
      <c r="D19" s="59" t="s">
        <v>5</v>
      </c>
      <c r="E19" s="153"/>
      <c r="F19" s="67"/>
      <c r="H19" s="16"/>
      <c r="I19" s="52" t="s">
        <v>3</v>
      </c>
      <c r="J19" s="31">
        <f>SUM(K18,L18,M18,L20)</f>
        <v>0</v>
      </c>
      <c r="K19" s="60" t="s">
        <v>5</v>
      </c>
      <c r="L19" s="148"/>
      <c r="M19" s="67"/>
    </row>
    <row r="20" spans="1:13" ht="17.25" customHeight="1">
      <c r="A20" s="19"/>
      <c r="B20" s="53" t="s">
        <v>32</v>
      </c>
      <c r="C20" s="58">
        <f>SUM(C18-C19)</f>
        <v>0</v>
      </c>
      <c r="D20" s="175" t="s">
        <v>26</v>
      </c>
      <c r="E20" s="20">
        <v>0</v>
      </c>
      <c r="F20" s="68"/>
      <c r="H20" s="21"/>
      <c r="I20" s="53" t="s">
        <v>32</v>
      </c>
      <c r="J20" s="58">
        <f>SUM(J18-J19)</f>
        <v>0</v>
      </c>
      <c r="K20" s="175" t="s">
        <v>26</v>
      </c>
      <c r="L20" s="20">
        <v>0</v>
      </c>
      <c r="M20" s="69"/>
    </row>
    <row r="21" spans="1:13">
      <c r="D21" s="154" t="s">
        <v>24</v>
      </c>
      <c r="E21" s="150"/>
      <c r="K21" s="149" t="s">
        <v>25</v>
      </c>
      <c r="L21" s="150"/>
    </row>
    <row r="23" spans="1:13" ht="23.25">
      <c r="A23" s="236" t="str">
        <f>SETUP!C16</f>
        <v>OPERATOR DESI</v>
      </c>
      <c r="B23" s="236"/>
      <c r="C23" s="236"/>
      <c r="D23" s="236"/>
      <c r="E23" s="3" t="s">
        <v>14</v>
      </c>
      <c r="F23" s="4" t="s">
        <v>4</v>
      </c>
      <c r="H23" s="236" t="str">
        <f>SETUP!C18</f>
        <v>OPERATOR AGUS</v>
      </c>
      <c r="I23" s="236"/>
      <c r="J23" s="236"/>
      <c r="K23" s="236"/>
      <c r="L23" s="3" t="s">
        <v>14</v>
      </c>
      <c r="M23" s="4" t="s">
        <v>4</v>
      </c>
    </row>
    <row r="24" spans="1:13" ht="21.75" customHeight="1">
      <c r="A24" s="5" t="s">
        <v>0</v>
      </c>
      <c r="B24" s="5" t="s">
        <v>12</v>
      </c>
      <c r="C24" s="5" t="s">
        <v>20</v>
      </c>
      <c r="D24" s="6" t="s">
        <v>2</v>
      </c>
      <c r="E24" s="7" t="s">
        <v>10</v>
      </c>
      <c r="F24" s="7" t="s">
        <v>30</v>
      </c>
      <c r="H24" s="5" t="s">
        <v>0</v>
      </c>
      <c r="I24" s="5" t="s">
        <v>13</v>
      </c>
      <c r="J24" s="5" t="s">
        <v>20</v>
      </c>
      <c r="K24" s="6" t="s">
        <v>2</v>
      </c>
      <c r="L24" s="7" t="s">
        <v>10</v>
      </c>
      <c r="M24" s="7" t="s">
        <v>30</v>
      </c>
    </row>
    <row r="25" spans="1:13" ht="13.5" customHeight="1">
      <c r="A25" s="8">
        <v>1</v>
      </c>
      <c r="B25" s="34"/>
      <c r="C25" s="34"/>
      <c r="D25" s="29"/>
      <c r="E25" s="35"/>
      <c r="F25" s="35"/>
      <c r="H25" s="9">
        <v>1</v>
      </c>
      <c r="I25" s="34"/>
      <c r="J25" s="34"/>
      <c r="K25" s="29"/>
      <c r="L25" s="35"/>
      <c r="M25" s="35"/>
    </row>
    <row r="26" spans="1:13" ht="13.5" customHeight="1">
      <c r="A26" s="8">
        <f>+A25+1</f>
        <v>2</v>
      </c>
      <c r="B26" s="34"/>
      <c r="C26" s="34"/>
      <c r="D26" s="29"/>
      <c r="E26" s="35"/>
      <c r="F26" s="35"/>
      <c r="H26" s="9">
        <f t="shared" ref="H26:H34" si="2">+H25+1</f>
        <v>2</v>
      </c>
      <c r="I26" s="34"/>
      <c r="J26" s="34"/>
      <c r="K26" s="29"/>
      <c r="L26" s="35"/>
      <c r="M26" s="35"/>
    </row>
    <row r="27" spans="1:13" ht="13.5" customHeight="1">
      <c r="A27" s="8">
        <f t="shared" ref="A27:A34" si="3">+A26+1</f>
        <v>3</v>
      </c>
      <c r="B27" s="34"/>
      <c r="C27" s="34"/>
      <c r="D27" s="29"/>
      <c r="E27" s="35"/>
      <c r="F27" s="35"/>
      <c r="H27" s="9">
        <f t="shared" si="2"/>
        <v>3</v>
      </c>
      <c r="I27" s="34"/>
      <c r="J27" s="34"/>
      <c r="K27" s="29"/>
      <c r="L27" s="35"/>
      <c r="M27" s="35"/>
    </row>
    <row r="28" spans="1:13" ht="13.5" customHeight="1">
      <c r="A28" s="8">
        <f t="shared" si="3"/>
        <v>4</v>
      </c>
      <c r="B28" s="34"/>
      <c r="C28" s="34"/>
      <c r="D28" s="29"/>
      <c r="E28" s="35"/>
      <c r="F28" s="35"/>
      <c r="H28" s="9">
        <f t="shared" si="2"/>
        <v>4</v>
      </c>
      <c r="I28" s="34"/>
      <c r="J28" s="34"/>
      <c r="K28" s="29"/>
      <c r="L28" s="35"/>
      <c r="M28" s="35"/>
    </row>
    <row r="29" spans="1:13" ht="13.5" customHeight="1">
      <c r="A29" s="8">
        <f t="shared" si="3"/>
        <v>5</v>
      </c>
      <c r="B29" s="34"/>
      <c r="C29" s="34"/>
      <c r="D29" s="29"/>
      <c r="E29" s="35"/>
      <c r="F29" s="35"/>
      <c r="H29" s="9">
        <f t="shared" si="2"/>
        <v>5</v>
      </c>
      <c r="I29" s="34"/>
      <c r="J29" s="34"/>
      <c r="K29" s="29"/>
      <c r="L29" s="35"/>
      <c r="M29" s="35"/>
    </row>
    <row r="30" spans="1:13" ht="13.5" customHeight="1">
      <c r="A30" s="8">
        <f t="shared" si="3"/>
        <v>6</v>
      </c>
      <c r="B30" s="34"/>
      <c r="C30" s="34"/>
      <c r="D30" s="29"/>
      <c r="E30" s="35"/>
      <c r="F30" s="35"/>
      <c r="H30" s="9">
        <f t="shared" si="2"/>
        <v>6</v>
      </c>
      <c r="I30" s="34"/>
      <c r="J30" s="34"/>
      <c r="K30" s="29"/>
      <c r="L30" s="35"/>
      <c r="M30" s="35"/>
    </row>
    <row r="31" spans="1:13" ht="13.5" customHeight="1">
      <c r="A31" s="8">
        <f t="shared" si="3"/>
        <v>7</v>
      </c>
      <c r="B31" s="34"/>
      <c r="C31" s="34"/>
      <c r="D31" s="29"/>
      <c r="E31" s="35"/>
      <c r="F31" s="35"/>
      <c r="H31" s="9">
        <f t="shared" si="2"/>
        <v>7</v>
      </c>
      <c r="I31" s="34"/>
      <c r="J31" s="34"/>
      <c r="K31" s="29"/>
      <c r="L31" s="35"/>
      <c r="M31" s="35"/>
    </row>
    <row r="32" spans="1:13" ht="13.5" customHeight="1">
      <c r="A32" s="8">
        <f t="shared" si="3"/>
        <v>8</v>
      </c>
      <c r="B32" s="34"/>
      <c r="C32" s="34"/>
      <c r="D32" s="29"/>
      <c r="E32" s="35"/>
      <c r="F32" s="35"/>
      <c r="H32" s="9">
        <f t="shared" si="2"/>
        <v>8</v>
      </c>
      <c r="I32" s="34"/>
      <c r="J32" s="34"/>
      <c r="K32" s="29"/>
      <c r="L32" s="35"/>
      <c r="M32" s="35"/>
    </row>
    <row r="33" spans="1:13" ht="13.5" customHeight="1">
      <c r="A33" s="8">
        <f t="shared" si="3"/>
        <v>9</v>
      </c>
      <c r="B33" s="34"/>
      <c r="C33" s="34"/>
      <c r="D33" s="29"/>
      <c r="E33" s="35"/>
      <c r="F33" s="35"/>
      <c r="H33" s="9">
        <f t="shared" si="2"/>
        <v>9</v>
      </c>
      <c r="I33" s="34"/>
      <c r="J33" s="34"/>
      <c r="K33" s="29"/>
      <c r="L33" s="35"/>
      <c r="M33" s="35"/>
    </row>
    <row r="34" spans="1:13" ht="13.5" customHeight="1">
      <c r="A34" s="8">
        <f t="shared" si="3"/>
        <v>10</v>
      </c>
      <c r="B34" s="34"/>
      <c r="C34" s="34"/>
      <c r="D34" s="29"/>
      <c r="E34" s="35"/>
      <c r="F34" s="35"/>
      <c r="H34" s="9">
        <f t="shared" si="2"/>
        <v>10</v>
      </c>
      <c r="I34" s="34"/>
      <c r="J34" s="34"/>
      <c r="K34" s="29"/>
      <c r="L34" s="35"/>
      <c r="M34" s="35"/>
    </row>
    <row r="35" spans="1:13" ht="17.25" customHeight="1">
      <c r="A35" s="10"/>
      <c r="B35" s="63" t="s">
        <v>28</v>
      </c>
      <c r="C35" s="11">
        <v>0</v>
      </c>
      <c r="D35" s="60" t="s">
        <v>31</v>
      </c>
      <c r="E35" s="64"/>
      <c r="F35" s="65"/>
      <c r="H35" s="54"/>
      <c r="I35" s="66" t="s">
        <v>28</v>
      </c>
      <c r="J35" s="11">
        <v>0</v>
      </c>
      <c r="K35" s="60" t="s">
        <v>31</v>
      </c>
      <c r="L35" s="176"/>
      <c r="M35" s="177"/>
    </row>
    <row r="36" spans="1:13" ht="16.5" customHeight="1">
      <c r="A36" s="12"/>
      <c r="B36" s="13"/>
      <c r="C36" s="32" t="s">
        <v>21</v>
      </c>
      <c r="D36" s="42" t="s">
        <v>27</v>
      </c>
      <c r="E36" s="44" t="s">
        <v>22</v>
      </c>
      <c r="F36" s="46" t="s">
        <v>23</v>
      </c>
      <c r="H36" s="49"/>
      <c r="I36" s="14"/>
      <c r="J36" s="15" t="s">
        <v>21</v>
      </c>
      <c r="K36" s="42" t="s">
        <v>27</v>
      </c>
      <c r="L36" s="47" t="s">
        <v>22</v>
      </c>
      <c r="M36" s="48" t="s">
        <v>23</v>
      </c>
    </row>
    <row r="37" spans="1:13" ht="17.25" customHeight="1">
      <c r="A37" s="1"/>
      <c r="B37" s="52" t="s">
        <v>29</v>
      </c>
      <c r="C37" s="33">
        <f>SUM(C35)</f>
        <v>0</v>
      </c>
      <c r="D37" s="43">
        <v>0</v>
      </c>
      <c r="E37" s="45">
        <f>SUM(E25:E34)</f>
        <v>0</v>
      </c>
      <c r="F37" s="18">
        <f>SUM(F25:F34)</f>
        <v>0</v>
      </c>
      <c r="H37" s="16"/>
      <c r="I37" s="52" t="s">
        <v>29</v>
      </c>
      <c r="J37" s="33">
        <f>SUM(J35)</f>
        <v>0</v>
      </c>
      <c r="K37" s="43">
        <v>0</v>
      </c>
      <c r="L37" s="17">
        <f>SUM(L25:L34)</f>
        <v>0</v>
      </c>
      <c r="M37" s="18">
        <f>SUM(M25:M34)</f>
        <v>0</v>
      </c>
    </row>
    <row r="38" spans="1:13" ht="15.75" customHeight="1">
      <c r="A38" s="1"/>
      <c r="B38" s="52" t="s">
        <v>3</v>
      </c>
      <c r="C38" s="30">
        <f>SUM(D37,E37,F37,E39)</f>
        <v>0</v>
      </c>
      <c r="D38" s="59" t="s">
        <v>5</v>
      </c>
      <c r="E38" s="153"/>
      <c r="F38" s="67"/>
      <c r="H38" s="16"/>
      <c r="I38" s="52" t="s">
        <v>3</v>
      </c>
      <c r="J38" s="31">
        <f>SUM(K37,L37,M37,L39)</f>
        <v>0</v>
      </c>
      <c r="K38" s="60" t="s">
        <v>5</v>
      </c>
      <c r="L38" s="148"/>
      <c r="M38" s="67"/>
    </row>
    <row r="39" spans="1:13" ht="17.25" customHeight="1">
      <c r="A39" s="19"/>
      <c r="B39" s="53" t="s">
        <v>32</v>
      </c>
      <c r="C39" s="58">
        <f>SUM(C37-C38)</f>
        <v>0</v>
      </c>
      <c r="D39" s="175" t="s">
        <v>26</v>
      </c>
      <c r="E39" s="20">
        <v>0</v>
      </c>
      <c r="F39" s="68"/>
      <c r="H39" s="21"/>
      <c r="I39" s="53" t="s">
        <v>32</v>
      </c>
      <c r="J39" s="58">
        <f>SUM(J37-J38)</f>
        <v>0</v>
      </c>
      <c r="K39" s="175" t="s">
        <v>26</v>
      </c>
      <c r="L39" s="20">
        <v>0</v>
      </c>
      <c r="M39" s="69"/>
    </row>
    <row r="40" spans="1:13">
      <c r="D40" s="154" t="s">
        <v>24</v>
      </c>
      <c r="E40" s="150"/>
      <c r="K40" s="149" t="s">
        <v>25</v>
      </c>
      <c r="L40" s="150"/>
    </row>
    <row r="43" spans="1:13" ht="21" customHeight="1">
      <c r="B43" s="50" t="s">
        <v>36</v>
      </c>
      <c r="C43" s="27"/>
      <c r="D43" s="55">
        <f>SUM(C18,J18,C37,J37)</f>
        <v>0</v>
      </c>
      <c r="E43" s="61" t="s">
        <v>33</v>
      </c>
      <c r="F43" s="22"/>
      <c r="G43" s="23"/>
      <c r="H43" s="23"/>
      <c r="I43" s="24"/>
      <c r="J43" s="25"/>
    </row>
    <row r="44" spans="1:13" ht="21" customHeight="1">
      <c r="B44" s="51" t="s">
        <v>38</v>
      </c>
      <c r="C44" s="28"/>
      <c r="D44" s="56">
        <f>SUM(C19,J19,C38,J38)</f>
        <v>0</v>
      </c>
      <c r="E44" s="62" t="s">
        <v>34</v>
      </c>
    </row>
    <row r="45" spans="1:13" ht="21" customHeight="1">
      <c r="B45" s="51" t="s">
        <v>37</v>
      </c>
      <c r="C45" s="28"/>
      <c r="D45" s="57">
        <f>SUM(D43-D44)</f>
        <v>0</v>
      </c>
      <c r="E45" s="62" t="s">
        <v>35</v>
      </c>
    </row>
    <row r="46" spans="1:13" ht="11.25" customHeight="1"/>
    <row r="340" spans="4:4">
      <c r="D340" s="2" t="s">
        <v>7</v>
      </c>
    </row>
    <row r="762" spans="13:13">
      <c r="M762" s="2" t="s">
        <v>8</v>
      </c>
    </row>
  </sheetData>
  <sheetProtection password="CB0F" sheet="1" objects="1" scenarios="1" formatCells="0" formatColumns="0" formatRows="0" insertColumns="0" insertRows="0" insertHyperlinks="0" deleteColumns="0" deleteRows="0" sort="0" autoFilter="0" pivotTables="0"/>
  <dataConsolidate/>
  <mergeCells count="4">
    <mergeCell ref="A4:D4"/>
    <mergeCell ref="H4:K4"/>
    <mergeCell ref="A23:D23"/>
    <mergeCell ref="H23:K23"/>
  </mergeCells>
  <conditionalFormatting sqref="D6:D16 K6:K15 D25:D35 K25:K34">
    <cfRule type="containsText" dxfId="192" priority="7" operator="containsText" text="LUNAS">
      <formula>NOT(ISERROR(SEARCH("LUNAS",D6)))</formula>
    </cfRule>
    <cfRule type="containsText" dxfId="191" priority="8" stopIfTrue="1" operator="containsText" text="SALAH">
      <formula>NOT(ISERROR(SEARCH("SALAH",D6)))</formula>
    </cfRule>
    <cfRule type="containsText" dxfId="190" priority="9" stopIfTrue="1" operator="containsText" text="UTANG">
      <formula>NOT(ISERROR(SEARCH("UTANG",D6)))</formula>
    </cfRule>
  </conditionalFormatting>
  <conditionalFormatting sqref="K6:K16 K25:K35">
    <cfRule type="containsText" dxfId="189" priority="5" operator="containsText" text="salah">
      <formula>NOT(ISERROR(SEARCH("salah",K6)))</formula>
    </cfRule>
    <cfRule type="containsText" dxfId="188" priority="6" operator="containsText" text="utang">
      <formula>NOT(ISERROR(SEARCH("utang",K6)))</formula>
    </cfRule>
  </conditionalFormatting>
  <conditionalFormatting sqref="M20 F20 M39 F39">
    <cfRule type="containsText" dxfId="187" priority="3" operator="containsText" text="BELUM">
      <formula>NOT(ISERROR(SEARCH("BELUM",F20)))</formula>
    </cfRule>
    <cfRule type="containsText" dxfId="186" priority="4" operator="containsText" text="SUDAH">
      <formula>NOT(ISERROR(SEARCH("SUDAH",F20)))</formula>
    </cfRule>
  </conditionalFormatting>
  <conditionalFormatting sqref="M4 F4 M23 F23">
    <cfRule type="containsText" dxfId="185" priority="1" operator="containsText" text="ABSEN">
      <formula>NOT(ISERROR(SEARCH("ABSEN",F4)))</formula>
    </cfRule>
    <cfRule type="containsText" dxfId="184" priority="2" operator="containsText" text="MASUK">
      <formula>NOT(ISERROR(SEARCH("MASUK",F4)))</formula>
    </cfRule>
  </conditionalFormatting>
  <dataValidations count="7">
    <dataValidation type="whole" allowBlank="1" showInputMessage="1" showErrorMessage="1" sqref="D18 K37 L39 K18 E20 L20 E39 D37">
      <formula1>0</formula1>
      <formula2>1000000</formula2>
    </dataValidation>
    <dataValidation type="whole" allowBlank="1" showInputMessage="1" showErrorMessage="1" errorTitle="FOCUS" error="Salah, isi dengan angka bukan text!" sqref="E6:F15 L6:M15 E25:F34 L25:M34">
      <formula1>0</formula1>
      <formula2>1000000</formula2>
    </dataValidation>
    <dataValidation type="whole" allowBlank="1" showErrorMessage="1" errorTitle="FOCUS" error="Salah, isi dengan angka bukan huruf!" promptTitle="FOCUS" prompt="Salah isi tu, isi dengan angka bukan text " sqref="C16 C35 J35 J16">
      <formula1>0</formula1>
      <formula2>1000000</formula2>
    </dataValidation>
    <dataValidation type="list" allowBlank="1" showInputMessage="1" showErrorMessage="1" sqref="C6:C15 J6:J15 C25:C34 J25:J34">
      <formula1>"PAKET,MEMBER,PERSONAL"</formula1>
    </dataValidation>
    <dataValidation type="list" allowBlank="1" showInputMessage="1" showErrorMessage="1" sqref="D6:D15 K6:K15 D25:D34 K25:K34">
      <formula1>"UTANG,LUNAS,SALAH"</formula1>
    </dataValidation>
    <dataValidation type="list" allowBlank="1" showInputMessage="1" showErrorMessage="1" sqref="M4 F4 M23 F23">
      <formula1>"MASUK,ABSEN"</formula1>
    </dataValidation>
    <dataValidation type="whole" allowBlank="1" showInputMessage="1" showErrorMessage="1" errorTitle="FOCUS" error="Salah, isi dengan angka bukan text!" sqref="E16 E35">
      <formula1>1000</formula1>
      <formula2>200000</formula2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0">
    <tabColor rgb="FFFF0000"/>
  </sheetPr>
  <dimension ref="A2:M762"/>
  <sheetViews>
    <sheetView topLeftCell="A4" zoomScale="85" zoomScaleNormal="85" workbookViewId="0">
      <selection activeCell="M23" sqref="M23"/>
    </sheetView>
  </sheetViews>
  <sheetFormatPr defaultRowHeight="12.75"/>
  <cols>
    <col min="1" max="1" width="9.42578125" style="2" customWidth="1"/>
    <col min="2" max="2" width="19.28515625" style="2" customWidth="1"/>
    <col min="3" max="3" width="17.42578125" style="2" customWidth="1"/>
    <col min="4" max="4" width="18" style="2" customWidth="1"/>
    <col min="5" max="5" width="19.7109375" style="2" customWidth="1"/>
    <col min="6" max="6" width="18.7109375" style="2" customWidth="1"/>
    <col min="7" max="7" width="2" style="2" customWidth="1"/>
    <col min="8" max="8" width="9.140625" style="2" customWidth="1"/>
    <col min="9" max="9" width="19.140625" style="2" customWidth="1"/>
    <col min="10" max="10" width="17.28515625" style="2" customWidth="1"/>
    <col min="11" max="12" width="18.85546875" style="2" customWidth="1"/>
    <col min="13" max="13" width="19.7109375" style="2" customWidth="1"/>
    <col min="14" max="14" width="17.140625" style="2" customWidth="1"/>
    <col min="15" max="15" width="17.85546875" style="2" customWidth="1"/>
    <col min="16" max="16" width="14.7109375" style="2" customWidth="1"/>
    <col min="17" max="18" width="9.140625" style="2"/>
    <col min="19" max="19" width="13.28515625" style="2" customWidth="1"/>
    <col min="20" max="16384" width="9.140625" style="2"/>
  </cols>
  <sheetData>
    <row r="2" spans="1:13" ht="32.25" customHeight="1">
      <c r="A2" s="36" t="str">
        <f>SETUP!C5</f>
        <v>RINCIAN BILLING FEBRUARI 2017</v>
      </c>
      <c r="B2" s="37"/>
      <c r="C2" s="38"/>
      <c r="D2" s="39"/>
      <c r="E2" s="38"/>
      <c r="F2" s="38"/>
      <c r="G2" s="40"/>
      <c r="H2" s="40"/>
      <c r="I2" s="40"/>
      <c r="J2" s="40"/>
      <c r="K2" s="155" t="str">
        <f>SETUP!C7</f>
        <v>WARNET BUANANET</v>
      </c>
      <c r="L2" s="41"/>
      <c r="M2" s="26"/>
    </row>
    <row r="4" spans="1:13" ht="23.25">
      <c r="A4" s="237" t="str">
        <f>SETUP!C12</f>
        <v>OPERATOR ERZA</v>
      </c>
      <c r="B4" s="238"/>
      <c r="C4" s="238"/>
      <c r="D4" s="239"/>
      <c r="E4" s="3" t="s">
        <v>14</v>
      </c>
      <c r="F4" s="4" t="s">
        <v>4</v>
      </c>
      <c r="H4" s="236" t="str">
        <f>SETUP!C14</f>
        <v>OPERATOR TINA</v>
      </c>
      <c r="I4" s="236"/>
      <c r="J4" s="236"/>
      <c r="K4" s="236"/>
      <c r="L4" s="3" t="s">
        <v>14</v>
      </c>
      <c r="M4" s="4" t="s">
        <v>4</v>
      </c>
    </row>
    <row r="5" spans="1:13" ht="21.75" customHeight="1">
      <c r="A5" s="5" t="s">
        <v>0</v>
      </c>
      <c r="B5" s="5" t="s">
        <v>12</v>
      </c>
      <c r="C5" s="5" t="s">
        <v>20</v>
      </c>
      <c r="D5" s="6" t="s">
        <v>2</v>
      </c>
      <c r="E5" s="7" t="s">
        <v>10</v>
      </c>
      <c r="F5" s="7" t="s">
        <v>30</v>
      </c>
      <c r="H5" s="5" t="s">
        <v>0</v>
      </c>
      <c r="I5" s="5" t="s">
        <v>13</v>
      </c>
      <c r="J5" s="5" t="s">
        <v>20</v>
      </c>
      <c r="K5" s="6" t="s">
        <v>2</v>
      </c>
      <c r="L5" s="7" t="s">
        <v>10</v>
      </c>
      <c r="M5" s="7" t="s">
        <v>30</v>
      </c>
    </row>
    <row r="6" spans="1:13" ht="13.5" customHeight="1">
      <c r="A6" s="8">
        <v>1</v>
      </c>
      <c r="B6" s="34"/>
      <c r="C6" s="34"/>
      <c r="D6" s="29"/>
      <c r="E6" s="35"/>
      <c r="F6" s="35"/>
      <c r="H6" s="9">
        <v>1</v>
      </c>
      <c r="I6" s="34"/>
      <c r="J6" s="34"/>
      <c r="K6" s="29"/>
      <c r="L6" s="35"/>
      <c r="M6" s="35"/>
    </row>
    <row r="7" spans="1:13" ht="13.5" customHeight="1">
      <c r="A7" s="8">
        <f>+A6+1</f>
        <v>2</v>
      </c>
      <c r="B7" s="34"/>
      <c r="C7" s="34"/>
      <c r="D7" s="29"/>
      <c r="E7" s="35"/>
      <c r="F7" s="35"/>
      <c r="H7" s="9">
        <f t="shared" ref="H7:H15" si="0">+H6+1</f>
        <v>2</v>
      </c>
      <c r="I7" s="34"/>
      <c r="J7" s="34"/>
      <c r="K7" s="29"/>
      <c r="L7" s="35"/>
      <c r="M7" s="35"/>
    </row>
    <row r="8" spans="1:13" ht="13.5" customHeight="1">
      <c r="A8" s="8">
        <f t="shared" ref="A8:A15" si="1">+A7+1</f>
        <v>3</v>
      </c>
      <c r="B8" s="34"/>
      <c r="C8" s="34"/>
      <c r="D8" s="29"/>
      <c r="E8" s="35"/>
      <c r="F8" s="35"/>
      <c r="H8" s="9">
        <f t="shared" si="0"/>
        <v>3</v>
      </c>
      <c r="I8" s="34"/>
      <c r="J8" s="34"/>
      <c r="K8" s="29"/>
      <c r="L8" s="35"/>
      <c r="M8" s="35"/>
    </row>
    <row r="9" spans="1:13" ht="13.5" customHeight="1">
      <c r="A9" s="8">
        <f t="shared" si="1"/>
        <v>4</v>
      </c>
      <c r="B9" s="34"/>
      <c r="C9" s="34"/>
      <c r="D9" s="29"/>
      <c r="E9" s="35"/>
      <c r="F9" s="35"/>
      <c r="H9" s="9">
        <f t="shared" si="0"/>
        <v>4</v>
      </c>
      <c r="I9" s="34"/>
      <c r="J9" s="34"/>
      <c r="K9" s="29"/>
      <c r="L9" s="35"/>
      <c r="M9" s="35"/>
    </row>
    <row r="10" spans="1:13" ht="13.5" customHeight="1">
      <c r="A10" s="8">
        <f t="shared" si="1"/>
        <v>5</v>
      </c>
      <c r="B10" s="34"/>
      <c r="C10" s="34"/>
      <c r="D10" s="29"/>
      <c r="E10" s="35"/>
      <c r="F10" s="35"/>
      <c r="H10" s="9">
        <f t="shared" si="0"/>
        <v>5</v>
      </c>
      <c r="I10" s="34"/>
      <c r="J10" s="34"/>
      <c r="K10" s="29"/>
      <c r="L10" s="35"/>
      <c r="M10" s="35"/>
    </row>
    <row r="11" spans="1:13" ht="13.5" customHeight="1">
      <c r="A11" s="8">
        <f t="shared" si="1"/>
        <v>6</v>
      </c>
      <c r="B11" s="34"/>
      <c r="C11" s="34"/>
      <c r="D11" s="29"/>
      <c r="E11" s="35"/>
      <c r="F11" s="35"/>
      <c r="H11" s="9">
        <f t="shared" si="0"/>
        <v>6</v>
      </c>
      <c r="I11" s="34"/>
      <c r="J11" s="34"/>
      <c r="K11" s="29"/>
      <c r="L11" s="35"/>
      <c r="M11" s="35"/>
    </row>
    <row r="12" spans="1:13" ht="13.5" customHeight="1">
      <c r="A12" s="8">
        <f t="shared" si="1"/>
        <v>7</v>
      </c>
      <c r="B12" s="34"/>
      <c r="C12" s="34"/>
      <c r="D12" s="29"/>
      <c r="E12" s="35"/>
      <c r="F12" s="35"/>
      <c r="H12" s="9">
        <f t="shared" si="0"/>
        <v>7</v>
      </c>
      <c r="I12" s="34"/>
      <c r="J12" s="34"/>
      <c r="K12" s="29"/>
      <c r="L12" s="35"/>
      <c r="M12" s="35"/>
    </row>
    <row r="13" spans="1:13" ht="13.5" customHeight="1">
      <c r="A13" s="8">
        <f t="shared" si="1"/>
        <v>8</v>
      </c>
      <c r="B13" s="34"/>
      <c r="C13" s="34"/>
      <c r="D13" s="29"/>
      <c r="E13" s="35"/>
      <c r="F13" s="35"/>
      <c r="H13" s="9">
        <f t="shared" si="0"/>
        <v>8</v>
      </c>
      <c r="I13" s="34"/>
      <c r="J13" s="34"/>
      <c r="K13" s="29"/>
      <c r="L13" s="35"/>
      <c r="M13" s="35"/>
    </row>
    <row r="14" spans="1:13" ht="13.5" customHeight="1">
      <c r="A14" s="8">
        <f t="shared" si="1"/>
        <v>9</v>
      </c>
      <c r="B14" s="34"/>
      <c r="C14" s="34"/>
      <c r="D14" s="29"/>
      <c r="E14" s="35"/>
      <c r="F14" s="35"/>
      <c r="H14" s="9">
        <f t="shared" si="0"/>
        <v>9</v>
      </c>
      <c r="I14" s="34"/>
      <c r="J14" s="34"/>
      <c r="K14" s="29"/>
      <c r="L14" s="35"/>
      <c r="M14" s="35"/>
    </row>
    <row r="15" spans="1:13" ht="13.5" customHeight="1">
      <c r="A15" s="8">
        <f t="shared" si="1"/>
        <v>10</v>
      </c>
      <c r="B15" s="34"/>
      <c r="C15" s="34"/>
      <c r="D15" s="29"/>
      <c r="E15" s="35"/>
      <c r="F15" s="35"/>
      <c r="H15" s="9">
        <f t="shared" si="0"/>
        <v>10</v>
      </c>
      <c r="I15" s="34"/>
      <c r="J15" s="34"/>
      <c r="K15" s="29"/>
      <c r="L15" s="35"/>
      <c r="M15" s="35"/>
    </row>
    <row r="16" spans="1:13" ht="17.25" customHeight="1">
      <c r="A16" s="10"/>
      <c r="B16" s="63" t="s">
        <v>28</v>
      </c>
      <c r="C16" s="11">
        <v>0</v>
      </c>
      <c r="D16" s="60" t="s">
        <v>31</v>
      </c>
      <c r="E16" s="64"/>
      <c r="F16" s="65"/>
      <c r="H16" s="54"/>
      <c r="I16" s="66" t="s">
        <v>28</v>
      </c>
      <c r="J16" s="11">
        <v>0</v>
      </c>
      <c r="K16" s="60" t="s">
        <v>31</v>
      </c>
      <c r="L16" s="176"/>
      <c r="M16" s="177"/>
    </row>
    <row r="17" spans="1:13" ht="16.5" customHeight="1">
      <c r="A17" s="12"/>
      <c r="B17" s="13"/>
      <c r="C17" s="32" t="s">
        <v>21</v>
      </c>
      <c r="D17" s="42" t="s">
        <v>27</v>
      </c>
      <c r="E17" s="44" t="s">
        <v>22</v>
      </c>
      <c r="F17" s="46" t="s">
        <v>23</v>
      </c>
      <c r="H17" s="49"/>
      <c r="I17" s="14"/>
      <c r="J17" s="15" t="s">
        <v>21</v>
      </c>
      <c r="K17" s="42" t="s">
        <v>27</v>
      </c>
      <c r="L17" s="47" t="s">
        <v>22</v>
      </c>
      <c r="M17" s="48" t="s">
        <v>23</v>
      </c>
    </row>
    <row r="18" spans="1:13" ht="17.25" customHeight="1">
      <c r="A18" s="1"/>
      <c r="B18" s="52" t="s">
        <v>29</v>
      </c>
      <c r="C18" s="33">
        <f>SUM(C16)</f>
        <v>0</v>
      </c>
      <c r="D18" s="43">
        <v>0</v>
      </c>
      <c r="E18" s="45">
        <f>SUM(E6:E15)</f>
        <v>0</v>
      </c>
      <c r="F18" s="18">
        <f>SUM(F6:F15)</f>
        <v>0</v>
      </c>
      <c r="H18" s="16"/>
      <c r="I18" s="52" t="s">
        <v>29</v>
      </c>
      <c r="J18" s="33">
        <f>SUM(J16)</f>
        <v>0</v>
      </c>
      <c r="K18" s="43">
        <v>0</v>
      </c>
      <c r="L18" s="17">
        <f>SUM(L6:L15)</f>
        <v>0</v>
      </c>
      <c r="M18" s="18">
        <f>SUM(M6:M15)</f>
        <v>0</v>
      </c>
    </row>
    <row r="19" spans="1:13" ht="15.75" customHeight="1">
      <c r="A19" s="1"/>
      <c r="B19" s="52" t="s">
        <v>3</v>
      </c>
      <c r="C19" s="30">
        <f>SUM(D18,E18,F18,E20)</f>
        <v>0</v>
      </c>
      <c r="D19" s="59" t="s">
        <v>5</v>
      </c>
      <c r="E19" s="153"/>
      <c r="F19" s="67"/>
      <c r="H19" s="16"/>
      <c r="I19" s="52" t="s">
        <v>3</v>
      </c>
      <c r="J19" s="31">
        <f>SUM(K18,L18,M18,L20)</f>
        <v>0</v>
      </c>
      <c r="K19" s="60" t="s">
        <v>5</v>
      </c>
      <c r="L19" s="148"/>
      <c r="M19" s="67"/>
    </row>
    <row r="20" spans="1:13" ht="17.25" customHeight="1">
      <c r="A20" s="19"/>
      <c r="B20" s="53" t="s">
        <v>32</v>
      </c>
      <c r="C20" s="58">
        <f>SUM(C18-C19)</f>
        <v>0</v>
      </c>
      <c r="D20" s="175" t="s">
        <v>26</v>
      </c>
      <c r="E20" s="20">
        <v>0</v>
      </c>
      <c r="F20" s="68"/>
      <c r="H20" s="21"/>
      <c r="I20" s="53" t="s">
        <v>32</v>
      </c>
      <c r="J20" s="58">
        <f>SUM(J18-J19)</f>
        <v>0</v>
      </c>
      <c r="K20" s="175" t="s">
        <v>26</v>
      </c>
      <c r="L20" s="20">
        <v>0</v>
      </c>
      <c r="M20" s="69"/>
    </row>
    <row r="21" spans="1:13">
      <c r="D21" s="154" t="s">
        <v>24</v>
      </c>
      <c r="E21" s="150"/>
      <c r="K21" s="149" t="s">
        <v>25</v>
      </c>
      <c r="L21" s="150"/>
    </row>
    <row r="23" spans="1:13" ht="23.25">
      <c r="A23" s="236" t="str">
        <f>SETUP!C16</f>
        <v>OPERATOR DESI</v>
      </c>
      <c r="B23" s="236"/>
      <c r="C23" s="236"/>
      <c r="D23" s="236"/>
      <c r="E23" s="3" t="s">
        <v>14</v>
      </c>
      <c r="F23" s="4" t="s">
        <v>4</v>
      </c>
      <c r="H23" s="236" t="str">
        <f>SETUP!C18</f>
        <v>OPERATOR AGUS</v>
      </c>
      <c r="I23" s="236"/>
      <c r="J23" s="236"/>
      <c r="K23" s="236"/>
      <c r="L23" s="3" t="s">
        <v>14</v>
      </c>
      <c r="M23" s="4" t="s">
        <v>4</v>
      </c>
    </row>
    <row r="24" spans="1:13" ht="21.75" customHeight="1">
      <c r="A24" s="5" t="s">
        <v>0</v>
      </c>
      <c r="B24" s="5" t="s">
        <v>12</v>
      </c>
      <c r="C24" s="5" t="s">
        <v>20</v>
      </c>
      <c r="D24" s="6" t="s">
        <v>2</v>
      </c>
      <c r="E24" s="7" t="s">
        <v>10</v>
      </c>
      <c r="F24" s="7" t="s">
        <v>30</v>
      </c>
      <c r="H24" s="5" t="s">
        <v>0</v>
      </c>
      <c r="I24" s="5" t="s">
        <v>13</v>
      </c>
      <c r="J24" s="5" t="s">
        <v>20</v>
      </c>
      <c r="K24" s="6" t="s">
        <v>2</v>
      </c>
      <c r="L24" s="7" t="s">
        <v>10</v>
      </c>
      <c r="M24" s="7" t="s">
        <v>30</v>
      </c>
    </row>
    <row r="25" spans="1:13" ht="13.5" customHeight="1">
      <c r="A25" s="8">
        <v>1</v>
      </c>
      <c r="B25" s="34"/>
      <c r="C25" s="34"/>
      <c r="D25" s="29"/>
      <c r="E25" s="35"/>
      <c r="F25" s="35"/>
      <c r="H25" s="9">
        <v>1</v>
      </c>
      <c r="I25" s="34"/>
      <c r="J25" s="34"/>
      <c r="K25" s="29"/>
      <c r="L25" s="35"/>
      <c r="M25" s="35"/>
    </row>
    <row r="26" spans="1:13" ht="13.5" customHeight="1">
      <c r="A26" s="8">
        <f>+A25+1</f>
        <v>2</v>
      </c>
      <c r="B26" s="34"/>
      <c r="C26" s="34"/>
      <c r="D26" s="29"/>
      <c r="E26" s="35"/>
      <c r="F26" s="35"/>
      <c r="H26" s="9">
        <f t="shared" ref="H26:H34" si="2">+H25+1</f>
        <v>2</v>
      </c>
      <c r="I26" s="34"/>
      <c r="J26" s="34"/>
      <c r="K26" s="29"/>
      <c r="L26" s="35"/>
      <c r="M26" s="35"/>
    </row>
    <row r="27" spans="1:13" ht="13.5" customHeight="1">
      <c r="A27" s="8">
        <f t="shared" ref="A27:A34" si="3">+A26+1</f>
        <v>3</v>
      </c>
      <c r="B27" s="34"/>
      <c r="C27" s="34"/>
      <c r="D27" s="29"/>
      <c r="E27" s="35"/>
      <c r="F27" s="35"/>
      <c r="H27" s="9">
        <f t="shared" si="2"/>
        <v>3</v>
      </c>
      <c r="I27" s="34"/>
      <c r="J27" s="34"/>
      <c r="K27" s="29"/>
      <c r="L27" s="35"/>
      <c r="M27" s="35"/>
    </row>
    <row r="28" spans="1:13" ht="13.5" customHeight="1">
      <c r="A28" s="8">
        <f t="shared" si="3"/>
        <v>4</v>
      </c>
      <c r="B28" s="34"/>
      <c r="C28" s="34"/>
      <c r="D28" s="29"/>
      <c r="E28" s="35"/>
      <c r="F28" s="35"/>
      <c r="H28" s="9">
        <f t="shared" si="2"/>
        <v>4</v>
      </c>
      <c r="I28" s="34"/>
      <c r="J28" s="34"/>
      <c r="K28" s="29"/>
      <c r="L28" s="35"/>
      <c r="M28" s="35"/>
    </row>
    <row r="29" spans="1:13" ht="13.5" customHeight="1">
      <c r="A29" s="8">
        <f t="shared" si="3"/>
        <v>5</v>
      </c>
      <c r="B29" s="34"/>
      <c r="C29" s="34"/>
      <c r="D29" s="29"/>
      <c r="E29" s="35"/>
      <c r="F29" s="35"/>
      <c r="H29" s="9">
        <f t="shared" si="2"/>
        <v>5</v>
      </c>
      <c r="I29" s="34"/>
      <c r="J29" s="34"/>
      <c r="K29" s="29"/>
      <c r="L29" s="35"/>
      <c r="M29" s="35"/>
    </row>
    <row r="30" spans="1:13" ht="13.5" customHeight="1">
      <c r="A30" s="8">
        <f t="shared" si="3"/>
        <v>6</v>
      </c>
      <c r="B30" s="34"/>
      <c r="C30" s="34"/>
      <c r="D30" s="29"/>
      <c r="E30" s="35"/>
      <c r="F30" s="35"/>
      <c r="H30" s="9">
        <f t="shared" si="2"/>
        <v>6</v>
      </c>
      <c r="I30" s="34"/>
      <c r="J30" s="34"/>
      <c r="K30" s="29"/>
      <c r="L30" s="35"/>
      <c r="M30" s="35"/>
    </row>
    <row r="31" spans="1:13" ht="13.5" customHeight="1">
      <c r="A31" s="8">
        <f t="shared" si="3"/>
        <v>7</v>
      </c>
      <c r="B31" s="34"/>
      <c r="C31" s="34"/>
      <c r="D31" s="29"/>
      <c r="E31" s="35"/>
      <c r="F31" s="35"/>
      <c r="H31" s="9">
        <f t="shared" si="2"/>
        <v>7</v>
      </c>
      <c r="I31" s="34"/>
      <c r="J31" s="34"/>
      <c r="K31" s="29"/>
      <c r="L31" s="35"/>
      <c r="M31" s="35"/>
    </row>
    <row r="32" spans="1:13" ht="13.5" customHeight="1">
      <c r="A32" s="8">
        <f t="shared" si="3"/>
        <v>8</v>
      </c>
      <c r="B32" s="34"/>
      <c r="C32" s="34"/>
      <c r="D32" s="29"/>
      <c r="E32" s="35"/>
      <c r="F32" s="35"/>
      <c r="H32" s="9">
        <f t="shared" si="2"/>
        <v>8</v>
      </c>
      <c r="I32" s="34"/>
      <c r="J32" s="34"/>
      <c r="K32" s="29"/>
      <c r="L32" s="35"/>
      <c r="M32" s="35"/>
    </row>
    <row r="33" spans="1:13" ht="13.5" customHeight="1">
      <c r="A33" s="8">
        <f t="shared" si="3"/>
        <v>9</v>
      </c>
      <c r="B33" s="34"/>
      <c r="C33" s="34"/>
      <c r="D33" s="29"/>
      <c r="E33" s="35"/>
      <c r="F33" s="35"/>
      <c r="H33" s="9">
        <f t="shared" si="2"/>
        <v>9</v>
      </c>
      <c r="I33" s="34"/>
      <c r="J33" s="34"/>
      <c r="K33" s="29"/>
      <c r="L33" s="35"/>
      <c r="M33" s="35"/>
    </row>
    <row r="34" spans="1:13" ht="13.5" customHeight="1">
      <c r="A34" s="8">
        <f t="shared" si="3"/>
        <v>10</v>
      </c>
      <c r="B34" s="34"/>
      <c r="C34" s="34"/>
      <c r="D34" s="29"/>
      <c r="E34" s="35"/>
      <c r="F34" s="35"/>
      <c r="H34" s="9">
        <f t="shared" si="2"/>
        <v>10</v>
      </c>
      <c r="I34" s="34"/>
      <c r="J34" s="34"/>
      <c r="K34" s="29"/>
      <c r="L34" s="35"/>
      <c r="M34" s="35"/>
    </row>
    <row r="35" spans="1:13" ht="17.25" customHeight="1">
      <c r="A35" s="10"/>
      <c r="B35" s="63" t="s">
        <v>28</v>
      </c>
      <c r="C35" s="11">
        <v>0</v>
      </c>
      <c r="D35" s="60" t="s">
        <v>31</v>
      </c>
      <c r="E35" s="64"/>
      <c r="F35" s="65"/>
      <c r="H35" s="54"/>
      <c r="I35" s="66" t="s">
        <v>28</v>
      </c>
      <c r="J35" s="11">
        <v>0</v>
      </c>
      <c r="K35" s="60" t="s">
        <v>31</v>
      </c>
      <c r="L35" s="176"/>
      <c r="M35" s="177"/>
    </row>
    <row r="36" spans="1:13" ht="16.5" customHeight="1">
      <c r="A36" s="12"/>
      <c r="B36" s="13"/>
      <c r="C36" s="32" t="s">
        <v>21</v>
      </c>
      <c r="D36" s="42" t="s">
        <v>27</v>
      </c>
      <c r="E36" s="44" t="s">
        <v>22</v>
      </c>
      <c r="F36" s="46" t="s">
        <v>23</v>
      </c>
      <c r="H36" s="49"/>
      <c r="I36" s="14"/>
      <c r="J36" s="15" t="s">
        <v>21</v>
      </c>
      <c r="K36" s="42" t="s">
        <v>27</v>
      </c>
      <c r="L36" s="47" t="s">
        <v>22</v>
      </c>
      <c r="M36" s="48" t="s">
        <v>23</v>
      </c>
    </row>
    <row r="37" spans="1:13" ht="17.25" customHeight="1">
      <c r="A37" s="1"/>
      <c r="B37" s="52" t="s">
        <v>29</v>
      </c>
      <c r="C37" s="33">
        <f>SUM(C35)</f>
        <v>0</v>
      </c>
      <c r="D37" s="43">
        <v>0</v>
      </c>
      <c r="E37" s="45">
        <f>SUM(E25:E34)</f>
        <v>0</v>
      </c>
      <c r="F37" s="18">
        <f>SUM(F25:F34)</f>
        <v>0</v>
      </c>
      <c r="H37" s="16"/>
      <c r="I37" s="52" t="s">
        <v>29</v>
      </c>
      <c r="J37" s="33">
        <f>SUM(J35)</f>
        <v>0</v>
      </c>
      <c r="K37" s="43">
        <v>0</v>
      </c>
      <c r="L37" s="17">
        <f>SUM(L25:L34)</f>
        <v>0</v>
      </c>
      <c r="M37" s="18">
        <f>SUM(M25:M34)</f>
        <v>0</v>
      </c>
    </row>
    <row r="38" spans="1:13" ht="15.75" customHeight="1">
      <c r="A38" s="1"/>
      <c r="B38" s="52" t="s">
        <v>3</v>
      </c>
      <c r="C38" s="30">
        <f>SUM(D37,E37,F37,E39)</f>
        <v>0</v>
      </c>
      <c r="D38" s="59" t="s">
        <v>5</v>
      </c>
      <c r="E38" s="153"/>
      <c r="F38" s="67"/>
      <c r="H38" s="16"/>
      <c r="I38" s="52" t="s">
        <v>3</v>
      </c>
      <c r="J38" s="31">
        <f>SUM(K37,L37,M37,L39)</f>
        <v>0</v>
      </c>
      <c r="K38" s="60" t="s">
        <v>5</v>
      </c>
      <c r="L38" s="148"/>
      <c r="M38" s="67"/>
    </row>
    <row r="39" spans="1:13" ht="17.25" customHeight="1">
      <c r="A39" s="19"/>
      <c r="B39" s="53" t="s">
        <v>32</v>
      </c>
      <c r="C39" s="58">
        <f>SUM(C37-C38)</f>
        <v>0</v>
      </c>
      <c r="D39" s="175" t="s">
        <v>26</v>
      </c>
      <c r="E39" s="20">
        <v>0</v>
      </c>
      <c r="F39" s="68"/>
      <c r="H39" s="21"/>
      <c r="I39" s="53" t="s">
        <v>32</v>
      </c>
      <c r="J39" s="58">
        <f>SUM(J37-J38)</f>
        <v>0</v>
      </c>
      <c r="K39" s="175" t="s">
        <v>26</v>
      </c>
      <c r="L39" s="20">
        <v>0</v>
      </c>
      <c r="M39" s="69"/>
    </row>
    <row r="40" spans="1:13">
      <c r="D40" s="154" t="s">
        <v>24</v>
      </c>
      <c r="E40" s="150"/>
      <c r="K40" s="149" t="s">
        <v>25</v>
      </c>
      <c r="L40" s="150"/>
    </row>
    <row r="43" spans="1:13" ht="21" customHeight="1">
      <c r="B43" s="50" t="s">
        <v>36</v>
      </c>
      <c r="C43" s="27"/>
      <c r="D43" s="55">
        <f>SUM(C18,J18,C37,J37)</f>
        <v>0</v>
      </c>
      <c r="E43" s="61" t="s">
        <v>33</v>
      </c>
      <c r="F43" s="22"/>
      <c r="G43" s="23"/>
      <c r="H43" s="23"/>
      <c r="I43" s="24"/>
      <c r="J43" s="25"/>
    </row>
    <row r="44" spans="1:13" ht="21" customHeight="1">
      <c r="B44" s="51" t="s">
        <v>38</v>
      </c>
      <c r="C44" s="28"/>
      <c r="D44" s="56">
        <f>SUM(C19,J19,C38,J38)</f>
        <v>0</v>
      </c>
      <c r="E44" s="62" t="s">
        <v>34</v>
      </c>
    </row>
    <row r="45" spans="1:13" ht="21" customHeight="1">
      <c r="B45" s="51" t="s">
        <v>37</v>
      </c>
      <c r="C45" s="28"/>
      <c r="D45" s="57">
        <f>SUM(D43-D44)</f>
        <v>0</v>
      </c>
      <c r="E45" s="62" t="s">
        <v>35</v>
      </c>
    </row>
    <row r="46" spans="1:13" ht="11.25" customHeight="1"/>
    <row r="340" spans="4:4">
      <c r="D340" s="2" t="s">
        <v>7</v>
      </c>
    </row>
    <row r="762" spans="13:13">
      <c r="M762" s="2" t="s">
        <v>8</v>
      </c>
    </row>
  </sheetData>
  <sheetProtection password="CB0F" sheet="1" objects="1" scenarios="1" formatCells="0" formatColumns="0" formatRows="0" insertColumns="0" insertRows="0" insertHyperlinks="0" deleteColumns="0" deleteRows="0" sort="0" autoFilter="0" pivotTables="0"/>
  <dataConsolidate/>
  <mergeCells count="4">
    <mergeCell ref="A4:D4"/>
    <mergeCell ref="H4:K4"/>
    <mergeCell ref="A23:D23"/>
    <mergeCell ref="H23:K23"/>
  </mergeCells>
  <conditionalFormatting sqref="D6:D16 K6:K15 D25:D35 K25:K34">
    <cfRule type="containsText" dxfId="183" priority="7" operator="containsText" text="LUNAS">
      <formula>NOT(ISERROR(SEARCH("LUNAS",D6)))</formula>
    </cfRule>
    <cfRule type="containsText" dxfId="182" priority="8" stopIfTrue="1" operator="containsText" text="SALAH">
      <formula>NOT(ISERROR(SEARCH("SALAH",D6)))</formula>
    </cfRule>
    <cfRule type="containsText" dxfId="181" priority="9" stopIfTrue="1" operator="containsText" text="UTANG">
      <formula>NOT(ISERROR(SEARCH("UTANG",D6)))</formula>
    </cfRule>
  </conditionalFormatting>
  <conditionalFormatting sqref="K6:K16 K25:K35">
    <cfRule type="containsText" dxfId="180" priority="5" operator="containsText" text="salah">
      <formula>NOT(ISERROR(SEARCH("salah",K6)))</formula>
    </cfRule>
    <cfRule type="containsText" dxfId="179" priority="6" operator="containsText" text="utang">
      <formula>NOT(ISERROR(SEARCH("utang",K6)))</formula>
    </cfRule>
  </conditionalFormatting>
  <conditionalFormatting sqref="M20 F20 M39 F39">
    <cfRule type="containsText" dxfId="178" priority="3" operator="containsText" text="BELUM">
      <formula>NOT(ISERROR(SEARCH("BELUM",F20)))</formula>
    </cfRule>
    <cfRule type="containsText" dxfId="177" priority="4" operator="containsText" text="SUDAH">
      <formula>NOT(ISERROR(SEARCH("SUDAH",F20)))</formula>
    </cfRule>
  </conditionalFormatting>
  <conditionalFormatting sqref="M4 F4 M23 F23">
    <cfRule type="containsText" dxfId="176" priority="1" operator="containsText" text="ABSEN">
      <formula>NOT(ISERROR(SEARCH("ABSEN",F4)))</formula>
    </cfRule>
    <cfRule type="containsText" dxfId="175" priority="2" operator="containsText" text="MASUK">
      <formula>NOT(ISERROR(SEARCH("MASUK",F4)))</formula>
    </cfRule>
  </conditionalFormatting>
  <dataValidations count="7">
    <dataValidation type="whole" allowBlank="1" showInputMessage="1" showErrorMessage="1" errorTitle="FOCUS" error="Salah, isi dengan angka bukan text!" sqref="E16 E35">
      <formula1>1000</formula1>
      <formula2>200000</formula2>
    </dataValidation>
    <dataValidation type="list" allowBlank="1" showInputMessage="1" showErrorMessage="1" sqref="M4 F4 M23 F23">
      <formula1>"MASUK,ABSEN"</formula1>
    </dataValidation>
    <dataValidation type="list" allowBlank="1" showInputMessage="1" showErrorMessage="1" sqref="D6:D15 K6:K15 D25:D34 K25:K34">
      <formula1>"UTANG,LUNAS,SALAH"</formula1>
    </dataValidation>
    <dataValidation type="list" allowBlank="1" showInputMessage="1" showErrorMessage="1" sqref="C6:C15 J6:J15 C25:C34 J25:J34">
      <formula1>"PAKET,MEMBER,PERSONAL"</formula1>
    </dataValidation>
    <dataValidation type="whole" allowBlank="1" showErrorMessage="1" errorTitle="FOCUS" error="Salah, isi dengan angka bukan huruf!" promptTitle="FOCUS" prompt="Salah isi tu, isi dengan angka bukan text " sqref="C16 C35 J35 J16">
      <formula1>0</formula1>
      <formula2>1000000</formula2>
    </dataValidation>
    <dataValidation type="whole" allowBlank="1" showInputMessage="1" showErrorMessage="1" errorTitle="FOCUS" error="Salah, isi dengan angka bukan text!" sqref="E6:F15 L6:M15 E25:F34 L25:M34">
      <formula1>0</formula1>
      <formula2>1000000</formula2>
    </dataValidation>
    <dataValidation type="whole" allowBlank="1" showInputMessage="1" showErrorMessage="1" sqref="D18 K37 L39 K18 E20 L20 E39 D37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9">
    <tabColor rgb="FFFF0000"/>
  </sheetPr>
  <dimension ref="A2:M762"/>
  <sheetViews>
    <sheetView topLeftCell="A4" zoomScale="85" zoomScaleNormal="85" workbookViewId="0">
      <selection activeCell="M23" sqref="M23"/>
    </sheetView>
  </sheetViews>
  <sheetFormatPr defaultRowHeight="12.75"/>
  <cols>
    <col min="1" max="1" width="9.42578125" style="2" customWidth="1"/>
    <col min="2" max="2" width="19.28515625" style="2" customWidth="1"/>
    <col min="3" max="3" width="17.42578125" style="2" customWidth="1"/>
    <col min="4" max="4" width="18" style="2" customWidth="1"/>
    <col min="5" max="5" width="19.7109375" style="2" customWidth="1"/>
    <col min="6" max="6" width="18.7109375" style="2" customWidth="1"/>
    <col min="7" max="7" width="2" style="2" customWidth="1"/>
    <col min="8" max="8" width="9.140625" style="2" customWidth="1"/>
    <col min="9" max="9" width="19.140625" style="2" customWidth="1"/>
    <col min="10" max="10" width="17.28515625" style="2" customWidth="1"/>
    <col min="11" max="12" width="18.85546875" style="2" customWidth="1"/>
    <col min="13" max="13" width="19.7109375" style="2" customWidth="1"/>
    <col min="14" max="14" width="17.140625" style="2" customWidth="1"/>
    <col min="15" max="15" width="17.85546875" style="2" customWidth="1"/>
    <col min="16" max="16" width="14.7109375" style="2" customWidth="1"/>
    <col min="17" max="18" width="9.140625" style="2"/>
    <col min="19" max="19" width="13.28515625" style="2" customWidth="1"/>
    <col min="20" max="16384" width="9.140625" style="2"/>
  </cols>
  <sheetData>
    <row r="2" spans="1:13" ht="32.25" customHeight="1">
      <c r="A2" s="36" t="str">
        <f>SETUP!C5</f>
        <v>RINCIAN BILLING FEBRUARI 2017</v>
      </c>
      <c r="B2" s="37"/>
      <c r="C2" s="38"/>
      <c r="D2" s="39"/>
      <c r="E2" s="38"/>
      <c r="F2" s="38"/>
      <c r="G2" s="40"/>
      <c r="H2" s="40"/>
      <c r="I2" s="40"/>
      <c r="J2" s="40"/>
      <c r="K2" s="155" t="str">
        <f>SETUP!C7</f>
        <v>WARNET BUANANET</v>
      </c>
      <c r="L2" s="41"/>
      <c r="M2" s="26"/>
    </row>
    <row r="4" spans="1:13" ht="23.25">
      <c r="A4" s="237" t="str">
        <f>SETUP!C12</f>
        <v>OPERATOR ERZA</v>
      </c>
      <c r="B4" s="238"/>
      <c r="C4" s="238"/>
      <c r="D4" s="239"/>
      <c r="E4" s="3" t="s">
        <v>14</v>
      </c>
      <c r="F4" s="4" t="s">
        <v>4</v>
      </c>
      <c r="H4" s="236" t="str">
        <f>SETUP!C14</f>
        <v>OPERATOR TINA</v>
      </c>
      <c r="I4" s="236"/>
      <c r="J4" s="236"/>
      <c r="K4" s="236"/>
      <c r="L4" s="3" t="s">
        <v>14</v>
      </c>
      <c r="M4" s="4" t="s">
        <v>4</v>
      </c>
    </row>
    <row r="5" spans="1:13" ht="21.75" customHeight="1">
      <c r="A5" s="5" t="s">
        <v>0</v>
      </c>
      <c r="B5" s="5" t="s">
        <v>12</v>
      </c>
      <c r="C5" s="5" t="s">
        <v>20</v>
      </c>
      <c r="D5" s="6" t="s">
        <v>2</v>
      </c>
      <c r="E5" s="7" t="s">
        <v>10</v>
      </c>
      <c r="F5" s="7" t="s">
        <v>30</v>
      </c>
      <c r="H5" s="5" t="s">
        <v>0</v>
      </c>
      <c r="I5" s="5" t="s">
        <v>13</v>
      </c>
      <c r="J5" s="5" t="s">
        <v>20</v>
      </c>
      <c r="K5" s="6" t="s">
        <v>2</v>
      </c>
      <c r="L5" s="7" t="s">
        <v>10</v>
      </c>
      <c r="M5" s="7" t="s">
        <v>30</v>
      </c>
    </row>
    <row r="6" spans="1:13" ht="13.5" customHeight="1">
      <c r="A6" s="8">
        <v>1</v>
      </c>
      <c r="B6" s="34"/>
      <c r="C6" s="34"/>
      <c r="D6" s="29"/>
      <c r="E6" s="35"/>
      <c r="F6" s="35"/>
      <c r="H6" s="9">
        <v>1</v>
      </c>
      <c r="I6" s="34"/>
      <c r="J6" s="34"/>
      <c r="K6" s="29"/>
      <c r="L6" s="35"/>
      <c r="M6" s="35"/>
    </row>
    <row r="7" spans="1:13" ht="13.5" customHeight="1">
      <c r="A7" s="8">
        <f>+A6+1</f>
        <v>2</v>
      </c>
      <c r="B7" s="34"/>
      <c r="C7" s="34"/>
      <c r="D7" s="29"/>
      <c r="E7" s="35"/>
      <c r="F7" s="35"/>
      <c r="H7" s="9">
        <f t="shared" ref="H7:H15" si="0">+H6+1</f>
        <v>2</v>
      </c>
      <c r="I7" s="34"/>
      <c r="J7" s="34"/>
      <c r="K7" s="29"/>
      <c r="L7" s="35"/>
      <c r="M7" s="35"/>
    </row>
    <row r="8" spans="1:13" ht="13.5" customHeight="1">
      <c r="A8" s="8">
        <f t="shared" ref="A8:A15" si="1">+A7+1</f>
        <v>3</v>
      </c>
      <c r="B8" s="34"/>
      <c r="C8" s="34"/>
      <c r="D8" s="29"/>
      <c r="E8" s="35"/>
      <c r="F8" s="35"/>
      <c r="H8" s="9">
        <f t="shared" si="0"/>
        <v>3</v>
      </c>
      <c r="I8" s="34"/>
      <c r="J8" s="34"/>
      <c r="K8" s="29"/>
      <c r="L8" s="35"/>
      <c r="M8" s="35"/>
    </row>
    <row r="9" spans="1:13" ht="13.5" customHeight="1">
      <c r="A9" s="8">
        <f t="shared" si="1"/>
        <v>4</v>
      </c>
      <c r="B9" s="34"/>
      <c r="C9" s="34"/>
      <c r="D9" s="29"/>
      <c r="E9" s="35"/>
      <c r="F9" s="35"/>
      <c r="H9" s="9">
        <f t="shared" si="0"/>
        <v>4</v>
      </c>
      <c r="I9" s="34"/>
      <c r="J9" s="34"/>
      <c r="K9" s="29"/>
      <c r="L9" s="35"/>
      <c r="M9" s="35"/>
    </row>
    <row r="10" spans="1:13" ht="13.5" customHeight="1">
      <c r="A10" s="8">
        <f t="shared" si="1"/>
        <v>5</v>
      </c>
      <c r="B10" s="34"/>
      <c r="C10" s="34"/>
      <c r="D10" s="29"/>
      <c r="E10" s="35"/>
      <c r="F10" s="35"/>
      <c r="H10" s="9">
        <f t="shared" si="0"/>
        <v>5</v>
      </c>
      <c r="I10" s="34"/>
      <c r="J10" s="34"/>
      <c r="K10" s="29"/>
      <c r="L10" s="35"/>
      <c r="M10" s="35"/>
    </row>
    <row r="11" spans="1:13" ht="13.5" customHeight="1">
      <c r="A11" s="8">
        <f t="shared" si="1"/>
        <v>6</v>
      </c>
      <c r="B11" s="34"/>
      <c r="C11" s="34"/>
      <c r="D11" s="29"/>
      <c r="E11" s="35"/>
      <c r="F11" s="35"/>
      <c r="H11" s="9">
        <f t="shared" si="0"/>
        <v>6</v>
      </c>
      <c r="I11" s="34"/>
      <c r="J11" s="34"/>
      <c r="K11" s="29"/>
      <c r="L11" s="35"/>
      <c r="M11" s="35"/>
    </row>
    <row r="12" spans="1:13" ht="13.5" customHeight="1">
      <c r="A12" s="8">
        <f t="shared" si="1"/>
        <v>7</v>
      </c>
      <c r="B12" s="34"/>
      <c r="C12" s="34"/>
      <c r="D12" s="29"/>
      <c r="E12" s="35"/>
      <c r="F12" s="35"/>
      <c r="H12" s="9">
        <f t="shared" si="0"/>
        <v>7</v>
      </c>
      <c r="I12" s="34"/>
      <c r="J12" s="34"/>
      <c r="K12" s="29"/>
      <c r="L12" s="35"/>
      <c r="M12" s="35"/>
    </row>
    <row r="13" spans="1:13" ht="13.5" customHeight="1">
      <c r="A13" s="8">
        <f t="shared" si="1"/>
        <v>8</v>
      </c>
      <c r="B13" s="34"/>
      <c r="C13" s="34"/>
      <c r="D13" s="29"/>
      <c r="E13" s="35"/>
      <c r="F13" s="35"/>
      <c r="H13" s="9">
        <f t="shared" si="0"/>
        <v>8</v>
      </c>
      <c r="I13" s="34"/>
      <c r="J13" s="34"/>
      <c r="K13" s="29"/>
      <c r="L13" s="35"/>
      <c r="M13" s="35"/>
    </row>
    <row r="14" spans="1:13" ht="13.5" customHeight="1">
      <c r="A14" s="8">
        <f t="shared" si="1"/>
        <v>9</v>
      </c>
      <c r="B14" s="34"/>
      <c r="C14" s="34"/>
      <c r="D14" s="29"/>
      <c r="E14" s="35"/>
      <c r="F14" s="35"/>
      <c r="H14" s="9">
        <f t="shared" si="0"/>
        <v>9</v>
      </c>
      <c r="I14" s="34"/>
      <c r="J14" s="34"/>
      <c r="K14" s="29"/>
      <c r="L14" s="35"/>
      <c r="M14" s="35"/>
    </row>
    <row r="15" spans="1:13" ht="13.5" customHeight="1">
      <c r="A15" s="8">
        <f t="shared" si="1"/>
        <v>10</v>
      </c>
      <c r="B15" s="34"/>
      <c r="C15" s="34"/>
      <c r="D15" s="29"/>
      <c r="E15" s="35"/>
      <c r="F15" s="35"/>
      <c r="H15" s="9">
        <f t="shared" si="0"/>
        <v>10</v>
      </c>
      <c r="I15" s="34"/>
      <c r="J15" s="34"/>
      <c r="K15" s="29"/>
      <c r="L15" s="35"/>
      <c r="M15" s="35"/>
    </row>
    <row r="16" spans="1:13" ht="17.25" customHeight="1">
      <c r="A16" s="10"/>
      <c r="B16" s="63" t="s">
        <v>28</v>
      </c>
      <c r="C16" s="11">
        <v>0</v>
      </c>
      <c r="D16" s="60" t="s">
        <v>31</v>
      </c>
      <c r="E16" s="64"/>
      <c r="F16" s="65"/>
      <c r="H16" s="54"/>
      <c r="I16" s="66" t="s">
        <v>28</v>
      </c>
      <c r="J16" s="11">
        <v>0</v>
      </c>
      <c r="K16" s="60" t="s">
        <v>31</v>
      </c>
      <c r="L16" s="176"/>
      <c r="M16" s="177"/>
    </row>
    <row r="17" spans="1:13" ht="16.5" customHeight="1">
      <c r="A17" s="12"/>
      <c r="B17" s="13"/>
      <c r="C17" s="32" t="s">
        <v>21</v>
      </c>
      <c r="D17" s="42" t="s">
        <v>27</v>
      </c>
      <c r="E17" s="44" t="s">
        <v>22</v>
      </c>
      <c r="F17" s="46" t="s">
        <v>23</v>
      </c>
      <c r="H17" s="49"/>
      <c r="I17" s="14"/>
      <c r="J17" s="15" t="s">
        <v>21</v>
      </c>
      <c r="K17" s="42" t="s">
        <v>27</v>
      </c>
      <c r="L17" s="47" t="s">
        <v>22</v>
      </c>
      <c r="M17" s="48" t="s">
        <v>23</v>
      </c>
    </row>
    <row r="18" spans="1:13" ht="17.25" customHeight="1">
      <c r="A18" s="1"/>
      <c r="B18" s="52" t="s">
        <v>29</v>
      </c>
      <c r="C18" s="33">
        <f>SUM(C16)</f>
        <v>0</v>
      </c>
      <c r="D18" s="43">
        <v>0</v>
      </c>
      <c r="E18" s="45">
        <f>SUM(E6:E15)</f>
        <v>0</v>
      </c>
      <c r="F18" s="18">
        <f>SUM(F6:F15)</f>
        <v>0</v>
      </c>
      <c r="H18" s="16"/>
      <c r="I18" s="52" t="s">
        <v>29</v>
      </c>
      <c r="J18" s="33">
        <f>SUM(J16)</f>
        <v>0</v>
      </c>
      <c r="K18" s="43">
        <v>0</v>
      </c>
      <c r="L18" s="17">
        <f>SUM(L6:L15)</f>
        <v>0</v>
      </c>
      <c r="M18" s="18">
        <f>SUM(M6:M15)</f>
        <v>0</v>
      </c>
    </row>
    <row r="19" spans="1:13" ht="15.75" customHeight="1">
      <c r="A19" s="1"/>
      <c r="B19" s="52" t="s">
        <v>3</v>
      </c>
      <c r="C19" s="30">
        <f>SUM(D18,E18,F18,E20)</f>
        <v>0</v>
      </c>
      <c r="D19" s="59" t="s">
        <v>5</v>
      </c>
      <c r="E19" s="153"/>
      <c r="F19" s="67"/>
      <c r="H19" s="16"/>
      <c r="I19" s="52" t="s">
        <v>3</v>
      </c>
      <c r="J19" s="31">
        <f>SUM(K18,L18,M18,L20)</f>
        <v>0</v>
      </c>
      <c r="K19" s="60" t="s">
        <v>5</v>
      </c>
      <c r="L19" s="148"/>
      <c r="M19" s="67"/>
    </row>
    <row r="20" spans="1:13" ht="17.25" customHeight="1">
      <c r="A20" s="19"/>
      <c r="B20" s="53" t="s">
        <v>32</v>
      </c>
      <c r="C20" s="58">
        <f>SUM(C18-C19)</f>
        <v>0</v>
      </c>
      <c r="D20" s="175" t="s">
        <v>26</v>
      </c>
      <c r="E20" s="20">
        <v>0</v>
      </c>
      <c r="F20" s="68"/>
      <c r="H20" s="21"/>
      <c r="I20" s="53" t="s">
        <v>32</v>
      </c>
      <c r="J20" s="58">
        <f>SUM(J18-J19)</f>
        <v>0</v>
      </c>
      <c r="K20" s="175" t="s">
        <v>26</v>
      </c>
      <c r="L20" s="20">
        <v>0</v>
      </c>
      <c r="M20" s="69"/>
    </row>
    <row r="21" spans="1:13">
      <c r="D21" s="154" t="s">
        <v>24</v>
      </c>
      <c r="E21" s="150"/>
      <c r="K21" s="149" t="s">
        <v>25</v>
      </c>
      <c r="L21" s="150"/>
    </row>
    <row r="23" spans="1:13" ht="23.25">
      <c r="A23" s="236" t="str">
        <f>SETUP!C16</f>
        <v>OPERATOR DESI</v>
      </c>
      <c r="B23" s="236"/>
      <c r="C23" s="236"/>
      <c r="D23" s="236"/>
      <c r="E23" s="3" t="s">
        <v>14</v>
      </c>
      <c r="F23" s="4" t="s">
        <v>4</v>
      </c>
      <c r="H23" s="236" t="str">
        <f>SETUP!C18</f>
        <v>OPERATOR AGUS</v>
      </c>
      <c r="I23" s="236"/>
      <c r="J23" s="236"/>
      <c r="K23" s="236"/>
      <c r="L23" s="3" t="s">
        <v>14</v>
      </c>
      <c r="M23" s="4" t="s">
        <v>4</v>
      </c>
    </row>
    <row r="24" spans="1:13" ht="21.75" customHeight="1">
      <c r="A24" s="5" t="s">
        <v>0</v>
      </c>
      <c r="B24" s="5" t="s">
        <v>12</v>
      </c>
      <c r="C24" s="5" t="s">
        <v>20</v>
      </c>
      <c r="D24" s="6" t="s">
        <v>2</v>
      </c>
      <c r="E24" s="7" t="s">
        <v>10</v>
      </c>
      <c r="F24" s="7" t="s">
        <v>30</v>
      </c>
      <c r="H24" s="5" t="s">
        <v>0</v>
      </c>
      <c r="I24" s="5" t="s">
        <v>13</v>
      </c>
      <c r="J24" s="5" t="s">
        <v>20</v>
      </c>
      <c r="K24" s="6" t="s">
        <v>2</v>
      </c>
      <c r="L24" s="7" t="s">
        <v>10</v>
      </c>
      <c r="M24" s="7" t="s">
        <v>30</v>
      </c>
    </row>
    <row r="25" spans="1:13" ht="13.5" customHeight="1">
      <c r="A25" s="8">
        <v>1</v>
      </c>
      <c r="B25" s="34"/>
      <c r="C25" s="34"/>
      <c r="D25" s="29"/>
      <c r="E25" s="35"/>
      <c r="F25" s="35"/>
      <c r="H25" s="9">
        <v>1</v>
      </c>
      <c r="I25" s="34"/>
      <c r="J25" s="34"/>
      <c r="K25" s="29"/>
      <c r="L25" s="35"/>
      <c r="M25" s="35"/>
    </row>
    <row r="26" spans="1:13" ht="13.5" customHeight="1">
      <c r="A26" s="8">
        <f>+A25+1</f>
        <v>2</v>
      </c>
      <c r="B26" s="34"/>
      <c r="C26" s="34"/>
      <c r="D26" s="29"/>
      <c r="E26" s="35"/>
      <c r="F26" s="35"/>
      <c r="H26" s="9">
        <f t="shared" ref="H26:H34" si="2">+H25+1</f>
        <v>2</v>
      </c>
      <c r="I26" s="34"/>
      <c r="J26" s="34"/>
      <c r="K26" s="29"/>
      <c r="L26" s="35"/>
      <c r="M26" s="35"/>
    </row>
    <row r="27" spans="1:13" ht="13.5" customHeight="1">
      <c r="A27" s="8">
        <f t="shared" ref="A27:A34" si="3">+A26+1</f>
        <v>3</v>
      </c>
      <c r="B27" s="34"/>
      <c r="C27" s="34"/>
      <c r="D27" s="29"/>
      <c r="E27" s="35"/>
      <c r="F27" s="35"/>
      <c r="H27" s="9">
        <f t="shared" si="2"/>
        <v>3</v>
      </c>
      <c r="I27" s="34"/>
      <c r="J27" s="34"/>
      <c r="K27" s="29"/>
      <c r="L27" s="35"/>
      <c r="M27" s="35"/>
    </row>
    <row r="28" spans="1:13" ht="13.5" customHeight="1">
      <c r="A28" s="8">
        <f t="shared" si="3"/>
        <v>4</v>
      </c>
      <c r="B28" s="34"/>
      <c r="C28" s="34"/>
      <c r="D28" s="29"/>
      <c r="E28" s="35"/>
      <c r="F28" s="35"/>
      <c r="H28" s="9">
        <f t="shared" si="2"/>
        <v>4</v>
      </c>
      <c r="I28" s="34"/>
      <c r="J28" s="34"/>
      <c r="K28" s="29"/>
      <c r="L28" s="35"/>
      <c r="M28" s="35"/>
    </row>
    <row r="29" spans="1:13" ht="13.5" customHeight="1">
      <c r="A29" s="8">
        <f t="shared" si="3"/>
        <v>5</v>
      </c>
      <c r="B29" s="34"/>
      <c r="C29" s="34"/>
      <c r="D29" s="29"/>
      <c r="E29" s="35"/>
      <c r="F29" s="35"/>
      <c r="H29" s="9">
        <f t="shared" si="2"/>
        <v>5</v>
      </c>
      <c r="I29" s="34"/>
      <c r="J29" s="34"/>
      <c r="K29" s="29"/>
      <c r="L29" s="35"/>
      <c r="M29" s="35"/>
    </row>
    <row r="30" spans="1:13" ht="13.5" customHeight="1">
      <c r="A30" s="8">
        <f t="shared" si="3"/>
        <v>6</v>
      </c>
      <c r="B30" s="34"/>
      <c r="C30" s="34"/>
      <c r="D30" s="29"/>
      <c r="E30" s="35"/>
      <c r="F30" s="35"/>
      <c r="H30" s="9">
        <f t="shared" si="2"/>
        <v>6</v>
      </c>
      <c r="I30" s="34"/>
      <c r="J30" s="34"/>
      <c r="K30" s="29"/>
      <c r="L30" s="35"/>
      <c r="M30" s="35"/>
    </row>
    <row r="31" spans="1:13" ht="13.5" customHeight="1">
      <c r="A31" s="8">
        <f t="shared" si="3"/>
        <v>7</v>
      </c>
      <c r="B31" s="34"/>
      <c r="C31" s="34"/>
      <c r="D31" s="29"/>
      <c r="E31" s="35"/>
      <c r="F31" s="35"/>
      <c r="H31" s="9">
        <f t="shared" si="2"/>
        <v>7</v>
      </c>
      <c r="I31" s="34"/>
      <c r="J31" s="34"/>
      <c r="K31" s="29"/>
      <c r="L31" s="35"/>
      <c r="M31" s="35"/>
    </row>
    <row r="32" spans="1:13" ht="13.5" customHeight="1">
      <c r="A32" s="8">
        <f t="shared" si="3"/>
        <v>8</v>
      </c>
      <c r="B32" s="34"/>
      <c r="C32" s="34"/>
      <c r="D32" s="29"/>
      <c r="E32" s="35"/>
      <c r="F32" s="35"/>
      <c r="H32" s="9">
        <f t="shared" si="2"/>
        <v>8</v>
      </c>
      <c r="I32" s="34"/>
      <c r="J32" s="34"/>
      <c r="K32" s="29"/>
      <c r="L32" s="35"/>
      <c r="M32" s="35"/>
    </row>
    <row r="33" spans="1:13" ht="13.5" customHeight="1">
      <c r="A33" s="8">
        <f t="shared" si="3"/>
        <v>9</v>
      </c>
      <c r="B33" s="34"/>
      <c r="C33" s="34"/>
      <c r="D33" s="29"/>
      <c r="E33" s="35"/>
      <c r="F33" s="35"/>
      <c r="H33" s="9">
        <f t="shared" si="2"/>
        <v>9</v>
      </c>
      <c r="I33" s="34"/>
      <c r="J33" s="34"/>
      <c r="K33" s="29"/>
      <c r="L33" s="35"/>
      <c r="M33" s="35"/>
    </row>
    <row r="34" spans="1:13" ht="13.5" customHeight="1">
      <c r="A34" s="8">
        <f t="shared" si="3"/>
        <v>10</v>
      </c>
      <c r="B34" s="34"/>
      <c r="C34" s="34"/>
      <c r="D34" s="29"/>
      <c r="E34" s="35"/>
      <c r="F34" s="35"/>
      <c r="H34" s="9">
        <f t="shared" si="2"/>
        <v>10</v>
      </c>
      <c r="I34" s="34"/>
      <c r="J34" s="34"/>
      <c r="K34" s="29"/>
      <c r="L34" s="35"/>
      <c r="M34" s="35"/>
    </row>
    <row r="35" spans="1:13" ht="17.25" customHeight="1">
      <c r="A35" s="10"/>
      <c r="B35" s="63" t="s">
        <v>28</v>
      </c>
      <c r="C35" s="11">
        <v>0</v>
      </c>
      <c r="D35" s="60" t="s">
        <v>31</v>
      </c>
      <c r="E35" s="64"/>
      <c r="F35" s="65"/>
      <c r="H35" s="54"/>
      <c r="I35" s="66" t="s">
        <v>28</v>
      </c>
      <c r="J35" s="11">
        <v>0</v>
      </c>
      <c r="K35" s="60" t="s">
        <v>31</v>
      </c>
      <c r="L35" s="176"/>
      <c r="M35" s="177"/>
    </row>
    <row r="36" spans="1:13" ht="16.5" customHeight="1">
      <c r="A36" s="12"/>
      <c r="B36" s="13"/>
      <c r="C36" s="32" t="s">
        <v>21</v>
      </c>
      <c r="D36" s="42" t="s">
        <v>27</v>
      </c>
      <c r="E36" s="44" t="s">
        <v>22</v>
      </c>
      <c r="F36" s="46" t="s">
        <v>23</v>
      </c>
      <c r="H36" s="49"/>
      <c r="I36" s="14"/>
      <c r="J36" s="15" t="s">
        <v>21</v>
      </c>
      <c r="K36" s="42" t="s">
        <v>27</v>
      </c>
      <c r="L36" s="47" t="s">
        <v>22</v>
      </c>
      <c r="M36" s="48" t="s">
        <v>23</v>
      </c>
    </row>
    <row r="37" spans="1:13" ht="17.25" customHeight="1">
      <c r="A37" s="1"/>
      <c r="B37" s="52" t="s">
        <v>29</v>
      </c>
      <c r="C37" s="33">
        <f>SUM(C35)</f>
        <v>0</v>
      </c>
      <c r="D37" s="43">
        <v>0</v>
      </c>
      <c r="E37" s="45">
        <f>SUM(E25:E34)</f>
        <v>0</v>
      </c>
      <c r="F37" s="18">
        <f>SUM(F25:F34)</f>
        <v>0</v>
      </c>
      <c r="H37" s="16"/>
      <c r="I37" s="52" t="s">
        <v>29</v>
      </c>
      <c r="J37" s="33">
        <f>SUM(J35)</f>
        <v>0</v>
      </c>
      <c r="K37" s="43">
        <v>0</v>
      </c>
      <c r="L37" s="17">
        <f>SUM(L25:L34)</f>
        <v>0</v>
      </c>
      <c r="M37" s="18">
        <f>SUM(M25:M34)</f>
        <v>0</v>
      </c>
    </row>
    <row r="38" spans="1:13" ht="15.75" customHeight="1">
      <c r="A38" s="1"/>
      <c r="B38" s="52" t="s">
        <v>3</v>
      </c>
      <c r="C38" s="30">
        <f>SUM(D37,E37,F37,E39)</f>
        <v>0</v>
      </c>
      <c r="D38" s="59" t="s">
        <v>5</v>
      </c>
      <c r="E38" s="153"/>
      <c r="F38" s="67"/>
      <c r="H38" s="16"/>
      <c r="I38" s="52" t="s">
        <v>3</v>
      </c>
      <c r="J38" s="31">
        <f>SUM(K37,L37,M37,L39)</f>
        <v>0</v>
      </c>
      <c r="K38" s="60" t="s">
        <v>5</v>
      </c>
      <c r="L38" s="148"/>
      <c r="M38" s="67"/>
    </row>
    <row r="39" spans="1:13" ht="17.25" customHeight="1">
      <c r="A39" s="19"/>
      <c r="B39" s="53" t="s">
        <v>32</v>
      </c>
      <c r="C39" s="58">
        <f>SUM(C37-C38)</f>
        <v>0</v>
      </c>
      <c r="D39" s="175" t="s">
        <v>26</v>
      </c>
      <c r="E39" s="20">
        <v>0</v>
      </c>
      <c r="F39" s="68"/>
      <c r="H39" s="21"/>
      <c r="I39" s="53" t="s">
        <v>32</v>
      </c>
      <c r="J39" s="58">
        <f>SUM(J37-J38)</f>
        <v>0</v>
      </c>
      <c r="K39" s="175" t="s">
        <v>26</v>
      </c>
      <c r="L39" s="20">
        <v>0</v>
      </c>
      <c r="M39" s="69"/>
    </row>
    <row r="40" spans="1:13">
      <c r="D40" s="154" t="s">
        <v>24</v>
      </c>
      <c r="E40" s="150"/>
      <c r="K40" s="149" t="s">
        <v>25</v>
      </c>
      <c r="L40" s="150"/>
    </row>
    <row r="43" spans="1:13" ht="21" customHeight="1">
      <c r="B43" s="50" t="s">
        <v>36</v>
      </c>
      <c r="C43" s="27"/>
      <c r="D43" s="55">
        <f>SUM(C18,J18,C37,J37)</f>
        <v>0</v>
      </c>
      <c r="E43" s="61" t="s">
        <v>33</v>
      </c>
      <c r="F43" s="22"/>
      <c r="G43" s="23"/>
      <c r="H43" s="23"/>
      <c r="I43" s="24"/>
      <c r="J43" s="25"/>
    </row>
    <row r="44" spans="1:13" ht="21" customHeight="1">
      <c r="B44" s="51" t="s">
        <v>38</v>
      </c>
      <c r="C44" s="28"/>
      <c r="D44" s="56">
        <f>SUM(C19,J19,C38,J38)</f>
        <v>0</v>
      </c>
      <c r="E44" s="62" t="s">
        <v>34</v>
      </c>
    </row>
    <row r="45" spans="1:13" ht="21" customHeight="1">
      <c r="B45" s="51" t="s">
        <v>37</v>
      </c>
      <c r="C45" s="28"/>
      <c r="D45" s="57">
        <f>SUM(D43-D44)</f>
        <v>0</v>
      </c>
      <c r="E45" s="62" t="s">
        <v>35</v>
      </c>
    </row>
    <row r="46" spans="1:13" ht="11.25" customHeight="1"/>
    <row r="340" spans="4:4">
      <c r="D340" s="2" t="s">
        <v>7</v>
      </c>
    </row>
    <row r="762" spans="13:13">
      <c r="M762" s="2" t="s">
        <v>8</v>
      </c>
    </row>
  </sheetData>
  <sheetProtection password="CB0F" sheet="1" objects="1" scenarios="1" formatCells="0" formatColumns="0" formatRows="0" insertColumns="0" insertRows="0" insertHyperlinks="0" deleteColumns="0" deleteRows="0" sort="0" autoFilter="0" pivotTables="0"/>
  <dataConsolidate/>
  <mergeCells count="4">
    <mergeCell ref="A4:D4"/>
    <mergeCell ref="H4:K4"/>
    <mergeCell ref="A23:D23"/>
    <mergeCell ref="H23:K23"/>
  </mergeCells>
  <conditionalFormatting sqref="D6:D16 K6:K15 D25:D35 K25:K34">
    <cfRule type="containsText" dxfId="174" priority="7" operator="containsText" text="LUNAS">
      <formula>NOT(ISERROR(SEARCH("LUNAS",D6)))</formula>
    </cfRule>
    <cfRule type="containsText" dxfId="173" priority="8" stopIfTrue="1" operator="containsText" text="SALAH">
      <formula>NOT(ISERROR(SEARCH("SALAH",D6)))</formula>
    </cfRule>
    <cfRule type="containsText" dxfId="172" priority="9" stopIfTrue="1" operator="containsText" text="UTANG">
      <formula>NOT(ISERROR(SEARCH("UTANG",D6)))</formula>
    </cfRule>
  </conditionalFormatting>
  <conditionalFormatting sqref="K6:K16 K25:K35">
    <cfRule type="containsText" dxfId="171" priority="5" operator="containsText" text="salah">
      <formula>NOT(ISERROR(SEARCH("salah",K6)))</formula>
    </cfRule>
    <cfRule type="containsText" dxfId="170" priority="6" operator="containsText" text="utang">
      <formula>NOT(ISERROR(SEARCH("utang",K6)))</formula>
    </cfRule>
  </conditionalFormatting>
  <conditionalFormatting sqref="M20 F20 M39 F39">
    <cfRule type="containsText" dxfId="169" priority="3" operator="containsText" text="BELUM">
      <formula>NOT(ISERROR(SEARCH("BELUM",F20)))</formula>
    </cfRule>
    <cfRule type="containsText" dxfId="168" priority="4" operator="containsText" text="SUDAH">
      <formula>NOT(ISERROR(SEARCH("SUDAH",F20)))</formula>
    </cfRule>
  </conditionalFormatting>
  <conditionalFormatting sqref="M4 F4 M23 F23">
    <cfRule type="containsText" dxfId="167" priority="1" operator="containsText" text="ABSEN">
      <formula>NOT(ISERROR(SEARCH("ABSEN",F4)))</formula>
    </cfRule>
    <cfRule type="containsText" dxfId="166" priority="2" operator="containsText" text="MASUK">
      <formula>NOT(ISERROR(SEARCH("MASUK",F4)))</formula>
    </cfRule>
  </conditionalFormatting>
  <dataValidations count="7">
    <dataValidation type="whole" allowBlank="1" showInputMessage="1" showErrorMessage="1" sqref="D18 K37 L39 K18 E20 L20 E39 D37">
      <formula1>0</formula1>
      <formula2>1000000</formula2>
    </dataValidation>
    <dataValidation type="whole" allowBlank="1" showInputMessage="1" showErrorMessage="1" errorTitle="FOCUS" error="Salah, isi dengan angka bukan text!" sqref="E6:F15 L6:M15 E25:F34 L25:M34">
      <formula1>0</formula1>
      <formula2>1000000</formula2>
    </dataValidation>
    <dataValidation type="whole" allowBlank="1" showErrorMessage="1" errorTitle="FOCUS" error="Salah, isi dengan angka bukan huruf!" promptTitle="FOCUS" prompt="Salah isi tu, isi dengan angka bukan text " sqref="C16 C35 J35 J16">
      <formula1>0</formula1>
      <formula2>1000000</formula2>
    </dataValidation>
    <dataValidation type="list" allowBlank="1" showInputMessage="1" showErrorMessage="1" sqref="C6:C15 J6:J15 C25:C34 J25:J34">
      <formula1>"PAKET,MEMBER,PERSONAL"</formula1>
    </dataValidation>
    <dataValidation type="list" allowBlank="1" showInputMessage="1" showErrorMessage="1" sqref="D6:D15 K6:K15 D25:D34 K25:K34">
      <formula1>"UTANG,LUNAS,SALAH"</formula1>
    </dataValidation>
    <dataValidation type="list" allowBlank="1" showInputMessage="1" showErrorMessage="1" sqref="M4 F4 M23 F23">
      <formula1>"MASUK,ABSEN"</formula1>
    </dataValidation>
    <dataValidation type="whole" allowBlank="1" showInputMessage="1" showErrorMessage="1" errorTitle="FOCUS" error="Salah, isi dengan angka bukan text!" sqref="E16 E35">
      <formula1>1000</formula1>
      <formula2>200000</formula2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8">
    <tabColor rgb="FFFF0000"/>
  </sheetPr>
  <dimension ref="A2:M762"/>
  <sheetViews>
    <sheetView topLeftCell="A4" zoomScale="85" zoomScaleNormal="85" workbookViewId="0">
      <selection activeCell="M23" sqref="M23"/>
    </sheetView>
  </sheetViews>
  <sheetFormatPr defaultRowHeight="12.75"/>
  <cols>
    <col min="1" max="1" width="9.42578125" style="2" customWidth="1"/>
    <col min="2" max="2" width="19.28515625" style="2" customWidth="1"/>
    <col min="3" max="3" width="17.42578125" style="2" customWidth="1"/>
    <col min="4" max="4" width="18" style="2" customWidth="1"/>
    <col min="5" max="5" width="19.7109375" style="2" customWidth="1"/>
    <col min="6" max="6" width="18.7109375" style="2" customWidth="1"/>
    <col min="7" max="7" width="2" style="2" customWidth="1"/>
    <col min="8" max="8" width="9.140625" style="2" customWidth="1"/>
    <col min="9" max="9" width="19.140625" style="2" customWidth="1"/>
    <col min="10" max="10" width="17.28515625" style="2" customWidth="1"/>
    <col min="11" max="12" width="18.85546875" style="2" customWidth="1"/>
    <col min="13" max="13" width="19.7109375" style="2" customWidth="1"/>
    <col min="14" max="14" width="17.140625" style="2" customWidth="1"/>
    <col min="15" max="15" width="17.85546875" style="2" customWidth="1"/>
    <col min="16" max="16" width="14.7109375" style="2" customWidth="1"/>
    <col min="17" max="18" width="9.140625" style="2"/>
    <col min="19" max="19" width="13.28515625" style="2" customWidth="1"/>
    <col min="20" max="16384" width="9.140625" style="2"/>
  </cols>
  <sheetData>
    <row r="2" spans="1:13" ht="32.25" customHeight="1">
      <c r="A2" s="36" t="str">
        <f>SETUP!C5</f>
        <v>RINCIAN BILLING FEBRUARI 2017</v>
      </c>
      <c r="B2" s="37"/>
      <c r="C2" s="38"/>
      <c r="D2" s="39"/>
      <c r="E2" s="38"/>
      <c r="F2" s="38"/>
      <c r="G2" s="40"/>
      <c r="H2" s="40"/>
      <c r="I2" s="40"/>
      <c r="J2" s="40"/>
      <c r="K2" s="155" t="str">
        <f>SETUP!C7</f>
        <v>WARNET BUANANET</v>
      </c>
      <c r="L2" s="41"/>
      <c r="M2" s="26"/>
    </row>
    <row r="4" spans="1:13" ht="23.25">
      <c r="A4" s="237" t="str">
        <f>SETUP!C12</f>
        <v>OPERATOR ERZA</v>
      </c>
      <c r="B4" s="238"/>
      <c r="C4" s="238"/>
      <c r="D4" s="239"/>
      <c r="E4" s="3" t="s">
        <v>14</v>
      </c>
      <c r="F4" s="4" t="s">
        <v>4</v>
      </c>
      <c r="H4" s="236" t="str">
        <f>SETUP!C14</f>
        <v>OPERATOR TINA</v>
      </c>
      <c r="I4" s="236"/>
      <c r="J4" s="236"/>
      <c r="K4" s="236"/>
      <c r="L4" s="3" t="s">
        <v>14</v>
      </c>
      <c r="M4" s="4" t="s">
        <v>4</v>
      </c>
    </row>
    <row r="5" spans="1:13" ht="21.75" customHeight="1">
      <c r="A5" s="5" t="s">
        <v>0</v>
      </c>
      <c r="B5" s="5" t="s">
        <v>12</v>
      </c>
      <c r="C5" s="5" t="s">
        <v>20</v>
      </c>
      <c r="D5" s="6" t="s">
        <v>2</v>
      </c>
      <c r="E5" s="7" t="s">
        <v>10</v>
      </c>
      <c r="F5" s="7" t="s">
        <v>30</v>
      </c>
      <c r="H5" s="5" t="s">
        <v>0</v>
      </c>
      <c r="I5" s="5" t="s">
        <v>13</v>
      </c>
      <c r="J5" s="5" t="s">
        <v>20</v>
      </c>
      <c r="K5" s="6" t="s">
        <v>2</v>
      </c>
      <c r="L5" s="7" t="s">
        <v>10</v>
      </c>
      <c r="M5" s="7" t="s">
        <v>30</v>
      </c>
    </row>
    <row r="6" spans="1:13" ht="13.5" customHeight="1">
      <c r="A6" s="8">
        <v>1</v>
      </c>
      <c r="B6" s="34"/>
      <c r="C6" s="34"/>
      <c r="D6" s="29"/>
      <c r="E6" s="35"/>
      <c r="F6" s="35"/>
      <c r="H6" s="9">
        <v>1</v>
      </c>
      <c r="I6" s="34"/>
      <c r="J6" s="34"/>
      <c r="K6" s="29"/>
      <c r="L6" s="35"/>
      <c r="M6" s="35"/>
    </row>
    <row r="7" spans="1:13" ht="13.5" customHeight="1">
      <c r="A7" s="8">
        <f>+A6+1</f>
        <v>2</v>
      </c>
      <c r="B7" s="34"/>
      <c r="C7" s="34"/>
      <c r="D7" s="29"/>
      <c r="E7" s="35"/>
      <c r="F7" s="35"/>
      <c r="H7" s="9">
        <f t="shared" ref="H7:H15" si="0">+H6+1</f>
        <v>2</v>
      </c>
      <c r="I7" s="34"/>
      <c r="J7" s="34"/>
      <c r="K7" s="29"/>
      <c r="L7" s="35"/>
      <c r="M7" s="35"/>
    </row>
    <row r="8" spans="1:13" ht="13.5" customHeight="1">
      <c r="A8" s="8">
        <f t="shared" ref="A8:A15" si="1">+A7+1</f>
        <v>3</v>
      </c>
      <c r="B8" s="34"/>
      <c r="C8" s="34"/>
      <c r="D8" s="29"/>
      <c r="E8" s="35"/>
      <c r="F8" s="35"/>
      <c r="H8" s="9">
        <f t="shared" si="0"/>
        <v>3</v>
      </c>
      <c r="I8" s="34"/>
      <c r="J8" s="34"/>
      <c r="K8" s="29"/>
      <c r="L8" s="35"/>
      <c r="M8" s="35"/>
    </row>
    <row r="9" spans="1:13" ht="13.5" customHeight="1">
      <c r="A9" s="8">
        <f t="shared" si="1"/>
        <v>4</v>
      </c>
      <c r="B9" s="34"/>
      <c r="C9" s="34"/>
      <c r="D9" s="29"/>
      <c r="E9" s="35"/>
      <c r="F9" s="35"/>
      <c r="H9" s="9">
        <f t="shared" si="0"/>
        <v>4</v>
      </c>
      <c r="I9" s="34"/>
      <c r="J9" s="34"/>
      <c r="K9" s="29"/>
      <c r="L9" s="35"/>
      <c r="M9" s="35"/>
    </row>
    <row r="10" spans="1:13" ht="13.5" customHeight="1">
      <c r="A10" s="8">
        <f t="shared" si="1"/>
        <v>5</v>
      </c>
      <c r="B10" s="34"/>
      <c r="C10" s="34"/>
      <c r="D10" s="29"/>
      <c r="E10" s="35"/>
      <c r="F10" s="35"/>
      <c r="H10" s="9">
        <f t="shared" si="0"/>
        <v>5</v>
      </c>
      <c r="I10" s="34"/>
      <c r="J10" s="34"/>
      <c r="K10" s="29"/>
      <c r="L10" s="35"/>
      <c r="M10" s="35"/>
    </row>
    <row r="11" spans="1:13" ht="13.5" customHeight="1">
      <c r="A11" s="8">
        <f t="shared" si="1"/>
        <v>6</v>
      </c>
      <c r="B11" s="34"/>
      <c r="C11" s="34"/>
      <c r="D11" s="29"/>
      <c r="E11" s="35"/>
      <c r="F11" s="35"/>
      <c r="H11" s="9">
        <f t="shared" si="0"/>
        <v>6</v>
      </c>
      <c r="I11" s="34"/>
      <c r="J11" s="34"/>
      <c r="K11" s="29"/>
      <c r="L11" s="35"/>
      <c r="M11" s="35"/>
    </row>
    <row r="12" spans="1:13" ht="13.5" customHeight="1">
      <c r="A12" s="8">
        <f t="shared" si="1"/>
        <v>7</v>
      </c>
      <c r="B12" s="34"/>
      <c r="C12" s="34"/>
      <c r="D12" s="29"/>
      <c r="E12" s="35"/>
      <c r="F12" s="35"/>
      <c r="H12" s="9">
        <f t="shared" si="0"/>
        <v>7</v>
      </c>
      <c r="I12" s="34"/>
      <c r="J12" s="34"/>
      <c r="K12" s="29"/>
      <c r="L12" s="35"/>
      <c r="M12" s="35"/>
    </row>
    <row r="13" spans="1:13" ht="13.5" customHeight="1">
      <c r="A13" s="8">
        <f t="shared" si="1"/>
        <v>8</v>
      </c>
      <c r="B13" s="34"/>
      <c r="C13" s="34"/>
      <c r="D13" s="29"/>
      <c r="E13" s="35"/>
      <c r="F13" s="35"/>
      <c r="H13" s="9">
        <f t="shared" si="0"/>
        <v>8</v>
      </c>
      <c r="I13" s="34"/>
      <c r="J13" s="34"/>
      <c r="K13" s="29"/>
      <c r="L13" s="35"/>
      <c r="M13" s="35"/>
    </row>
    <row r="14" spans="1:13" ht="13.5" customHeight="1">
      <c r="A14" s="8">
        <f t="shared" si="1"/>
        <v>9</v>
      </c>
      <c r="B14" s="34"/>
      <c r="C14" s="34"/>
      <c r="D14" s="29"/>
      <c r="E14" s="35"/>
      <c r="F14" s="35"/>
      <c r="H14" s="9">
        <f t="shared" si="0"/>
        <v>9</v>
      </c>
      <c r="I14" s="34"/>
      <c r="J14" s="34"/>
      <c r="K14" s="29"/>
      <c r="L14" s="35"/>
      <c r="M14" s="35"/>
    </row>
    <row r="15" spans="1:13" ht="13.5" customHeight="1">
      <c r="A15" s="8">
        <f t="shared" si="1"/>
        <v>10</v>
      </c>
      <c r="B15" s="34"/>
      <c r="C15" s="34"/>
      <c r="D15" s="29"/>
      <c r="E15" s="35"/>
      <c r="F15" s="35"/>
      <c r="H15" s="9">
        <f t="shared" si="0"/>
        <v>10</v>
      </c>
      <c r="I15" s="34"/>
      <c r="J15" s="34"/>
      <c r="K15" s="29"/>
      <c r="L15" s="35"/>
      <c r="M15" s="35"/>
    </row>
    <row r="16" spans="1:13" ht="17.25" customHeight="1">
      <c r="A16" s="10"/>
      <c r="B16" s="63" t="s">
        <v>28</v>
      </c>
      <c r="C16" s="11">
        <v>0</v>
      </c>
      <c r="D16" s="60" t="s">
        <v>31</v>
      </c>
      <c r="E16" s="64"/>
      <c r="F16" s="65"/>
      <c r="H16" s="54"/>
      <c r="I16" s="66" t="s">
        <v>28</v>
      </c>
      <c r="J16" s="11">
        <v>0</v>
      </c>
      <c r="K16" s="60" t="s">
        <v>31</v>
      </c>
      <c r="L16" s="176"/>
      <c r="M16" s="177"/>
    </row>
    <row r="17" spans="1:13" ht="16.5" customHeight="1">
      <c r="A17" s="12"/>
      <c r="B17" s="13"/>
      <c r="C17" s="32" t="s">
        <v>21</v>
      </c>
      <c r="D17" s="42" t="s">
        <v>27</v>
      </c>
      <c r="E17" s="44" t="s">
        <v>22</v>
      </c>
      <c r="F17" s="46" t="s">
        <v>23</v>
      </c>
      <c r="H17" s="49"/>
      <c r="I17" s="14"/>
      <c r="J17" s="15" t="s">
        <v>21</v>
      </c>
      <c r="K17" s="42" t="s">
        <v>27</v>
      </c>
      <c r="L17" s="47" t="s">
        <v>22</v>
      </c>
      <c r="M17" s="48" t="s">
        <v>23</v>
      </c>
    </row>
    <row r="18" spans="1:13" ht="17.25" customHeight="1">
      <c r="A18" s="1"/>
      <c r="B18" s="52" t="s">
        <v>29</v>
      </c>
      <c r="C18" s="33">
        <f>SUM(C16)</f>
        <v>0</v>
      </c>
      <c r="D18" s="43">
        <v>0</v>
      </c>
      <c r="E18" s="45">
        <f>SUM(E6:E15)</f>
        <v>0</v>
      </c>
      <c r="F18" s="18">
        <f>SUM(F6:F15)</f>
        <v>0</v>
      </c>
      <c r="H18" s="16"/>
      <c r="I18" s="52" t="s">
        <v>29</v>
      </c>
      <c r="J18" s="33">
        <f>SUM(J16)</f>
        <v>0</v>
      </c>
      <c r="K18" s="43">
        <v>0</v>
      </c>
      <c r="L18" s="17">
        <f>SUM(L6:L15)</f>
        <v>0</v>
      </c>
      <c r="M18" s="18">
        <f>SUM(M6:M15)</f>
        <v>0</v>
      </c>
    </row>
    <row r="19" spans="1:13" ht="15.75" customHeight="1">
      <c r="A19" s="1"/>
      <c r="B19" s="52" t="s">
        <v>3</v>
      </c>
      <c r="C19" s="30">
        <f>SUM(D18,E18,F18,E20)</f>
        <v>0</v>
      </c>
      <c r="D19" s="59" t="s">
        <v>5</v>
      </c>
      <c r="E19" s="153"/>
      <c r="F19" s="67"/>
      <c r="H19" s="16"/>
      <c r="I19" s="52" t="s">
        <v>3</v>
      </c>
      <c r="J19" s="31">
        <f>SUM(K18,L18,M18,L20)</f>
        <v>0</v>
      </c>
      <c r="K19" s="60" t="s">
        <v>5</v>
      </c>
      <c r="L19" s="148"/>
      <c r="M19" s="67"/>
    </row>
    <row r="20" spans="1:13" ht="17.25" customHeight="1">
      <c r="A20" s="19"/>
      <c r="B20" s="53" t="s">
        <v>32</v>
      </c>
      <c r="C20" s="58">
        <f>SUM(C18-C19)</f>
        <v>0</v>
      </c>
      <c r="D20" s="175" t="s">
        <v>26</v>
      </c>
      <c r="E20" s="20">
        <v>0</v>
      </c>
      <c r="F20" s="68"/>
      <c r="H20" s="21"/>
      <c r="I20" s="53" t="s">
        <v>32</v>
      </c>
      <c r="J20" s="58">
        <f>SUM(J18-J19)</f>
        <v>0</v>
      </c>
      <c r="K20" s="175" t="s">
        <v>26</v>
      </c>
      <c r="L20" s="20">
        <v>0</v>
      </c>
      <c r="M20" s="69"/>
    </row>
    <row r="21" spans="1:13">
      <c r="D21" s="154" t="s">
        <v>24</v>
      </c>
      <c r="E21" s="150"/>
      <c r="K21" s="149" t="s">
        <v>25</v>
      </c>
      <c r="L21" s="150"/>
    </row>
    <row r="23" spans="1:13" ht="23.25">
      <c r="A23" s="236" t="str">
        <f>SETUP!C16</f>
        <v>OPERATOR DESI</v>
      </c>
      <c r="B23" s="236"/>
      <c r="C23" s="236"/>
      <c r="D23" s="236"/>
      <c r="E23" s="3" t="s">
        <v>14</v>
      </c>
      <c r="F23" s="4" t="s">
        <v>4</v>
      </c>
      <c r="H23" s="236" t="str">
        <f>SETUP!C18</f>
        <v>OPERATOR AGUS</v>
      </c>
      <c r="I23" s="236"/>
      <c r="J23" s="236"/>
      <c r="K23" s="236"/>
      <c r="L23" s="3" t="s">
        <v>14</v>
      </c>
      <c r="M23" s="4" t="s">
        <v>4</v>
      </c>
    </row>
    <row r="24" spans="1:13" ht="21.75" customHeight="1">
      <c r="A24" s="5" t="s">
        <v>0</v>
      </c>
      <c r="B24" s="5" t="s">
        <v>12</v>
      </c>
      <c r="C24" s="5" t="s">
        <v>20</v>
      </c>
      <c r="D24" s="6" t="s">
        <v>2</v>
      </c>
      <c r="E24" s="7" t="s">
        <v>10</v>
      </c>
      <c r="F24" s="7" t="s">
        <v>30</v>
      </c>
      <c r="H24" s="5" t="s">
        <v>0</v>
      </c>
      <c r="I24" s="5" t="s">
        <v>13</v>
      </c>
      <c r="J24" s="5" t="s">
        <v>20</v>
      </c>
      <c r="K24" s="6" t="s">
        <v>2</v>
      </c>
      <c r="L24" s="7" t="s">
        <v>10</v>
      </c>
      <c r="M24" s="7" t="s">
        <v>30</v>
      </c>
    </row>
    <row r="25" spans="1:13" ht="13.5" customHeight="1">
      <c r="A25" s="8">
        <v>1</v>
      </c>
      <c r="B25" s="34"/>
      <c r="C25" s="34"/>
      <c r="D25" s="29"/>
      <c r="E25" s="35"/>
      <c r="F25" s="35"/>
      <c r="H25" s="9">
        <v>1</v>
      </c>
      <c r="I25" s="34"/>
      <c r="J25" s="34"/>
      <c r="K25" s="29"/>
      <c r="L25" s="35"/>
      <c r="M25" s="35"/>
    </row>
    <row r="26" spans="1:13" ht="13.5" customHeight="1">
      <c r="A26" s="8">
        <f>+A25+1</f>
        <v>2</v>
      </c>
      <c r="B26" s="34"/>
      <c r="C26" s="34"/>
      <c r="D26" s="29"/>
      <c r="E26" s="35"/>
      <c r="F26" s="35"/>
      <c r="H26" s="9">
        <f t="shared" ref="H26:H34" si="2">+H25+1</f>
        <v>2</v>
      </c>
      <c r="I26" s="34"/>
      <c r="J26" s="34"/>
      <c r="K26" s="29"/>
      <c r="L26" s="35"/>
      <c r="M26" s="35"/>
    </row>
    <row r="27" spans="1:13" ht="13.5" customHeight="1">
      <c r="A27" s="8">
        <f t="shared" ref="A27:A34" si="3">+A26+1</f>
        <v>3</v>
      </c>
      <c r="B27" s="34"/>
      <c r="C27" s="34"/>
      <c r="D27" s="29"/>
      <c r="E27" s="35"/>
      <c r="F27" s="35"/>
      <c r="H27" s="9">
        <f t="shared" si="2"/>
        <v>3</v>
      </c>
      <c r="I27" s="34"/>
      <c r="J27" s="34"/>
      <c r="K27" s="29"/>
      <c r="L27" s="35"/>
      <c r="M27" s="35"/>
    </row>
    <row r="28" spans="1:13" ht="13.5" customHeight="1">
      <c r="A28" s="8">
        <f t="shared" si="3"/>
        <v>4</v>
      </c>
      <c r="B28" s="34"/>
      <c r="C28" s="34"/>
      <c r="D28" s="29"/>
      <c r="E28" s="35"/>
      <c r="F28" s="35"/>
      <c r="H28" s="9">
        <f t="shared" si="2"/>
        <v>4</v>
      </c>
      <c r="I28" s="34"/>
      <c r="J28" s="34"/>
      <c r="K28" s="29"/>
      <c r="L28" s="35"/>
      <c r="M28" s="35"/>
    </row>
    <row r="29" spans="1:13" ht="13.5" customHeight="1">
      <c r="A29" s="8">
        <f t="shared" si="3"/>
        <v>5</v>
      </c>
      <c r="B29" s="34"/>
      <c r="C29" s="34"/>
      <c r="D29" s="29"/>
      <c r="E29" s="35"/>
      <c r="F29" s="35"/>
      <c r="H29" s="9">
        <f t="shared" si="2"/>
        <v>5</v>
      </c>
      <c r="I29" s="34"/>
      <c r="J29" s="34"/>
      <c r="K29" s="29"/>
      <c r="L29" s="35"/>
      <c r="M29" s="35"/>
    </row>
    <row r="30" spans="1:13" ht="13.5" customHeight="1">
      <c r="A30" s="8">
        <f t="shared" si="3"/>
        <v>6</v>
      </c>
      <c r="B30" s="34"/>
      <c r="C30" s="34"/>
      <c r="D30" s="29"/>
      <c r="E30" s="35"/>
      <c r="F30" s="35"/>
      <c r="H30" s="9">
        <f t="shared" si="2"/>
        <v>6</v>
      </c>
      <c r="I30" s="34"/>
      <c r="J30" s="34"/>
      <c r="K30" s="29"/>
      <c r="L30" s="35"/>
      <c r="M30" s="35"/>
    </row>
    <row r="31" spans="1:13" ht="13.5" customHeight="1">
      <c r="A31" s="8">
        <f t="shared" si="3"/>
        <v>7</v>
      </c>
      <c r="B31" s="34"/>
      <c r="C31" s="34"/>
      <c r="D31" s="29"/>
      <c r="E31" s="35"/>
      <c r="F31" s="35"/>
      <c r="H31" s="9">
        <f t="shared" si="2"/>
        <v>7</v>
      </c>
      <c r="I31" s="34"/>
      <c r="J31" s="34"/>
      <c r="K31" s="29"/>
      <c r="L31" s="35"/>
      <c r="M31" s="35"/>
    </row>
    <row r="32" spans="1:13" ht="13.5" customHeight="1">
      <c r="A32" s="8">
        <f t="shared" si="3"/>
        <v>8</v>
      </c>
      <c r="B32" s="34"/>
      <c r="C32" s="34"/>
      <c r="D32" s="29"/>
      <c r="E32" s="35"/>
      <c r="F32" s="35"/>
      <c r="H32" s="9">
        <f t="shared" si="2"/>
        <v>8</v>
      </c>
      <c r="I32" s="34"/>
      <c r="J32" s="34"/>
      <c r="K32" s="29"/>
      <c r="L32" s="35"/>
      <c r="M32" s="35"/>
    </row>
    <row r="33" spans="1:13" ht="13.5" customHeight="1">
      <c r="A33" s="8">
        <f t="shared" si="3"/>
        <v>9</v>
      </c>
      <c r="B33" s="34"/>
      <c r="C33" s="34"/>
      <c r="D33" s="29"/>
      <c r="E33" s="35"/>
      <c r="F33" s="35"/>
      <c r="H33" s="9">
        <f t="shared" si="2"/>
        <v>9</v>
      </c>
      <c r="I33" s="34"/>
      <c r="J33" s="34"/>
      <c r="K33" s="29"/>
      <c r="L33" s="35"/>
      <c r="M33" s="35"/>
    </row>
    <row r="34" spans="1:13" ht="13.5" customHeight="1">
      <c r="A34" s="8">
        <f t="shared" si="3"/>
        <v>10</v>
      </c>
      <c r="B34" s="34"/>
      <c r="C34" s="34"/>
      <c r="D34" s="29"/>
      <c r="E34" s="35"/>
      <c r="F34" s="35"/>
      <c r="H34" s="9">
        <f t="shared" si="2"/>
        <v>10</v>
      </c>
      <c r="I34" s="34"/>
      <c r="J34" s="34"/>
      <c r="K34" s="29"/>
      <c r="L34" s="35"/>
      <c r="M34" s="35"/>
    </row>
    <row r="35" spans="1:13" ht="17.25" customHeight="1">
      <c r="A35" s="10"/>
      <c r="B35" s="63" t="s">
        <v>28</v>
      </c>
      <c r="C35" s="11">
        <v>0</v>
      </c>
      <c r="D35" s="60" t="s">
        <v>31</v>
      </c>
      <c r="E35" s="64"/>
      <c r="F35" s="65"/>
      <c r="H35" s="54"/>
      <c r="I35" s="66" t="s">
        <v>28</v>
      </c>
      <c r="J35" s="11">
        <v>0</v>
      </c>
      <c r="K35" s="60" t="s">
        <v>31</v>
      </c>
      <c r="L35" s="176"/>
      <c r="M35" s="177"/>
    </row>
    <row r="36" spans="1:13" ht="16.5" customHeight="1">
      <c r="A36" s="12"/>
      <c r="B36" s="13"/>
      <c r="C36" s="32" t="s">
        <v>21</v>
      </c>
      <c r="D36" s="42" t="s">
        <v>27</v>
      </c>
      <c r="E36" s="44" t="s">
        <v>22</v>
      </c>
      <c r="F36" s="46" t="s">
        <v>23</v>
      </c>
      <c r="H36" s="49"/>
      <c r="I36" s="14"/>
      <c r="J36" s="15" t="s">
        <v>21</v>
      </c>
      <c r="K36" s="42" t="s">
        <v>27</v>
      </c>
      <c r="L36" s="47" t="s">
        <v>22</v>
      </c>
      <c r="M36" s="48" t="s">
        <v>23</v>
      </c>
    </row>
    <row r="37" spans="1:13" ht="17.25" customHeight="1">
      <c r="A37" s="1"/>
      <c r="B37" s="52" t="s">
        <v>29</v>
      </c>
      <c r="C37" s="33">
        <f>SUM(C35)</f>
        <v>0</v>
      </c>
      <c r="D37" s="43">
        <v>0</v>
      </c>
      <c r="E37" s="45">
        <f>SUM(E25:E34)</f>
        <v>0</v>
      </c>
      <c r="F37" s="18">
        <f>SUM(F25:F34)</f>
        <v>0</v>
      </c>
      <c r="H37" s="16"/>
      <c r="I37" s="52" t="s">
        <v>29</v>
      </c>
      <c r="J37" s="33">
        <f>SUM(J35)</f>
        <v>0</v>
      </c>
      <c r="K37" s="43">
        <v>0</v>
      </c>
      <c r="L37" s="17">
        <f>SUM(L25:L34)</f>
        <v>0</v>
      </c>
      <c r="M37" s="18">
        <f>SUM(M25:M34)</f>
        <v>0</v>
      </c>
    </row>
    <row r="38" spans="1:13" ht="15.75" customHeight="1">
      <c r="A38" s="1"/>
      <c r="B38" s="52" t="s">
        <v>3</v>
      </c>
      <c r="C38" s="30">
        <f>SUM(D37,E37,F37,E39)</f>
        <v>0</v>
      </c>
      <c r="D38" s="59" t="s">
        <v>5</v>
      </c>
      <c r="E38" s="153"/>
      <c r="F38" s="67"/>
      <c r="H38" s="16"/>
      <c r="I38" s="52" t="s">
        <v>3</v>
      </c>
      <c r="J38" s="31">
        <f>SUM(K37,L37,M37,L39)</f>
        <v>0</v>
      </c>
      <c r="K38" s="60" t="s">
        <v>5</v>
      </c>
      <c r="L38" s="148"/>
      <c r="M38" s="67"/>
    </row>
    <row r="39" spans="1:13" ht="17.25" customHeight="1">
      <c r="A39" s="19"/>
      <c r="B39" s="53" t="s">
        <v>32</v>
      </c>
      <c r="C39" s="58">
        <f>SUM(C37-C38)</f>
        <v>0</v>
      </c>
      <c r="D39" s="175" t="s">
        <v>26</v>
      </c>
      <c r="E39" s="20">
        <v>0</v>
      </c>
      <c r="F39" s="68"/>
      <c r="H39" s="21"/>
      <c r="I39" s="53" t="s">
        <v>32</v>
      </c>
      <c r="J39" s="58">
        <f>SUM(J37-J38)</f>
        <v>0</v>
      </c>
      <c r="K39" s="175" t="s">
        <v>26</v>
      </c>
      <c r="L39" s="20">
        <v>0</v>
      </c>
      <c r="M39" s="69"/>
    </row>
    <row r="40" spans="1:13">
      <c r="D40" s="154" t="s">
        <v>24</v>
      </c>
      <c r="E40" s="150"/>
      <c r="K40" s="149" t="s">
        <v>25</v>
      </c>
      <c r="L40" s="150"/>
    </row>
    <row r="43" spans="1:13" ht="21" customHeight="1">
      <c r="B43" s="50" t="s">
        <v>36</v>
      </c>
      <c r="C43" s="27"/>
      <c r="D43" s="55">
        <f>SUM(C18,J18,C37,J37)</f>
        <v>0</v>
      </c>
      <c r="E43" s="61" t="s">
        <v>33</v>
      </c>
      <c r="F43" s="22"/>
      <c r="G43" s="23"/>
      <c r="H43" s="23"/>
      <c r="I43" s="24"/>
      <c r="J43" s="25"/>
    </row>
    <row r="44" spans="1:13" ht="21" customHeight="1">
      <c r="B44" s="51" t="s">
        <v>38</v>
      </c>
      <c r="C44" s="28"/>
      <c r="D44" s="56">
        <f>SUM(C19,J19,C38,J38)</f>
        <v>0</v>
      </c>
      <c r="E44" s="62" t="s">
        <v>34</v>
      </c>
    </row>
    <row r="45" spans="1:13" ht="21" customHeight="1">
      <c r="B45" s="51" t="s">
        <v>37</v>
      </c>
      <c r="C45" s="28"/>
      <c r="D45" s="57">
        <f>SUM(D43-D44)</f>
        <v>0</v>
      </c>
      <c r="E45" s="62" t="s">
        <v>35</v>
      </c>
    </row>
    <row r="46" spans="1:13" ht="11.25" customHeight="1"/>
    <row r="340" spans="4:4">
      <c r="D340" s="2" t="s">
        <v>7</v>
      </c>
    </row>
    <row r="762" spans="13:13">
      <c r="M762" s="2" t="s">
        <v>8</v>
      </c>
    </row>
  </sheetData>
  <sheetProtection password="CB0F" sheet="1" objects="1" scenarios="1" formatCells="0" formatColumns="0" formatRows="0" insertColumns="0" insertRows="0" insertHyperlinks="0" deleteColumns="0" deleteRows="0" sort="0" autoFilter="0" pivotTables="0"/>
  <dataConsolidate/>
  <mergeCells count="4">
    <mergeCell ref="A4:D4"/>
    <mergeCell ref="H4:K4"/>
    <mergeCell ref="A23:D23"/>
    <mergeCell ref="H23:K23"/>
  </mergeCells>
  <conditionalFormatting sqref="D6:D16 K6:K15 D25:D35 K25:K34">
    <cfRule type="containsText" dxfId="165" priority="7" operator="containsText" text="LUNAS">
      <formula>NOT(ISERROR(SEARCH("LUNAS",D6)))</formula>
    </cfRule>
    <cfRule type="containsText" dxfId="164" priority="8" stopIfTrue="1" operator="containsText" text="SALAH">
      <formula>NOT(ISERROR(SEARCH("SALAH",D6)))</formula>
    </cfRule>
    <cfRule type="containsText" dxfId="163" priority="9" stopIfTrue="1" operator="containsText" text="UTANG">
      <formula>NOT(ISERROR(SEARCH("UTANG",D6)))</formula>
    </cfRule>
  </conditionalFormatting>
  <conditionalFormatting sqref="K6:K16 K25:K35">
    <cfRule type="containsText" dxfId="162" priority="5" operator="containsText" text="salah">
      <formula>NOT(ISERROR(SEARCH("salah",K6)))</formula>
    </cfRule>
    <cfRule type="containsText" dxfId="161" priority="6" operator="containsText" text="utang">
      <formula>NOT(ISERROR(SEARCH("utang",K6)))</formula>
    </cfRule>
  </conditionalFormatting>
  <conditionalFormatting sqref="M20 F20 M39 F39">
    <cfRule type="containsText" dxfId="160" priority="3" operator="containsText" text="BELUM">
      <formula>NOT(ISERROR(SEARCH("BELUM",F20)))</formula>
    </cfRule>
    <cfRule type="containsText" dxfId="159" priority="4" operator="containsText" text="SUDAH">
      <formula>NOT(ISERROR(SEARCH("SUDAH",F20)))</formula>
    </cfRule>
  </conditionalFormatting>
  <conditionalFormatting sqref="M4 F4 M23 F23">
    <cfRule type="containsText" dxfId="158" priority="1" operator="containsText" text="ABSEN">
      <formula>NOT(ISERROR(SEARCH("ABSEN",F4)))</formula>
    </cfRule>
    <cfRule type="containsText" dxfId="157" priority="2" operator="containsText" text="MASUK">
      <formula>NOT(ISERROR(SEARCH("MASUK",F4)))</formula>
    </cfRule>
  </conditionalFormatting>
  <dataValidations count="7">
    <dataValidation type="whole" allowBlank="1" showInputMessage="1" showErrorMessage="1" errorTitle="FOCUS" error="Salah, isi dengan angka bukan text!" sqref="E16 E35">
      <formula1>1000</formula1>
      <formula2>200000</formula2>
    </dataValidation>
    <dataValidation type="list" allowBlank="1" showInputMessage="1" showErrorMessage="1" sqref="M4 F4 M23 F23">
      <formula1>"MASUK,ABSEN"</formula1>
    </dataValidation>
    <dataValidation type="list" allowBlank="1" showInputMessage="1" showErrorMessage="1" sqref="D6:D15 K6:K15 D25:D34 K25:K34">
      <formula1>"UTANG,LUNAS,SALAH"</formula1>
    </dataValidation>
    <dataValidation type="list" allowBlank="1" showInputMessage="1" showErrorMessage="1" sqref="C6:C15 J6:J15 C25:C34 J25:J34">
      <formula1>"PAKET,MEMBER,PERSONAL"</formula1>
    </dataValidation>
    <dataValidation type="whole" allowBlank="1" showErrorMessage="1" errorTitle="FOCUS" error="Salah, isi dengan angka bukan huruf!" promptTitle="FOCUS" prompt="Salah isi tu, isi dengan angka bukan text " sqref="C16 C35 J35 J16">
      <formula1>0</formula1>
      <formula2>1000000</formula2>
    </dataValidation>
    <dataValidation type="whole" allowBlank="1" showInputMessage="1" showErrorMessage="1" errorTitle="FOCUS" error="Salah, isi dengan angka bukan text!" sqref="E6:F15 L6:M15 E25:F34 L25:M34">
      <formula1>0</formula1>
      <formula2>1000000</formula2>
    </dataValidation>
    <dataValidation type="whole" allowBlank="1" showInputMessage="1" showErrorMessage="1" sqref="D18 K37 L39 K18 E20 L20 E39 D37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7">
    <tabColor rgb="FFFF0000"/>
  </sheetPr>
  <dimension ref="A2:M762"/>
  <sheetViews>
    <sheetView topLeftCell="A4" zoomScale="85" zoomScaleNormal="85" workbookViewId="0">
      <selection activeCell="F34" sqref="F34"/>
    </sheetView>
  </sheetViews>
  <sheetFormatPr defaultRowHeight="12.75"/>
  <cols>
    <col min="1" max="1" width="9.42578125" style="2" customWidth="1"/>
    <col min="2" max="2" width="19.28515625" style="2" customWidth="1"/>
    <col min="3" max="3" width="17.42578125" style="2" customWidth="1"/>
    <col min="4" max="4" width="18" style="2" customWidth="1"/>
    <col min="5" max="5" width="19.7109375" style="2" customWidth="1"/>
    <col min="6" max="6" width="18.7109375" style="2" customWidth="1"/>
    <col min="7" max="7" width="2" style="2" customWidth="1"/>
    <col min="8" max="8" width="9.140625" style="2" customWidth="1"/>
    <col min="9" max="9" width="19.140625" style="2" customWidth="1"/>
    <col min="10" max="10" width="17.28515625" style="2" customWidth="1"/>
    <col min="11" max="12" width="18.85546875" style="2" customWidth="1"/>
    <col min="13" max="13" width="19.7109375" style="2" customWidth="1"/>
    <col min="14" max="14" width="17.140625" style="2" customWidth="1"/>
    <col min="15" max="15" width="17.85546875" style="2" customWidth="1"/>
    <col min="16" max="16" width="14.7109375" style="2" customWidth="1"/>
    <col min="17" max="18" width="9.140625" style="2"/>
    <col min="19" max="19" width="13.28515625" style="2" customWidth="1"/>
    <col min="20" max="16384" width="9.140625" style="2"/>
  </cols>
  <sheetData>
    <row r="2" spans="1:13" ht="32.25" customHeight="1">
      <c r="A2" s="36" t="str">
        <f>SETUP!C5</f>
        <v>RINCIAN BILLING FEBRUARI 2017</v>
      </c>
      <c r="B2" s="37"/>
      <c r="C2" s="38"/>
      <c r="D2" s="39"/>
      <c r="E2" s="38"/>
      <c r="F2" s="38"/>
      <c r="G2" s="40"/>
      <c r="H2" s="40"/>
      <c r="I2" s="40"/>
      <c r="J2" s="40"/>
      <c r="K2" s="155" t="str">
        <f>SETUP!C7</f>
        <v>WARNET BUANANET</v>
      </c>
      <c r="L2" s="41"/>
      <c r="M2" s="26"/>
    </row>
    <row r="4" spans="1:13" ht="23.25">
      <c r="A4" s="237" t="str">
        <f>SETUP!C12</f>
        <v>OPERATOR ERZA</v>
      </c>
      <c r="B4" s="238"/>
      <c r="C4" s="238"/>
      <c r="D4" s="239"/>
      <c r="E4" s="3" t="s">
        <v>14</v>
      </c>
      <c r="F4" s="4" t="s">
        <v>4</v>
      </c>
      <c r="H4" s="236" t="str">
        <f>SETUP!C14</f>
        <v>OPERATOR TINA</v>
      </c>
      <c r="I4" s="236"/>
      <c r="J4" s="236"/>
      <c r="K4" s="236"/>
      <c r="L4" s="3" t="s">
        <v>14</v>
      </c>
      <c r="M4" s="4" t="s">
        <v>4</v>
      </c>
    </row>
    <row r="5" spans="1:13" ht="21.75" customHeight="1">
      <c r="A5" s="5" t="s">
        <v>0</v>
      </c>
      <c r="B5" s="5" t="s">
        <v>12</v>
      </c>
      <c r="C5" s="5" t="s">
        <v>20</v>
      </c>
      <c r="D5" s="6" t="s">
        <v>2</v>
      </c>
      <c r="E5" s="7" t="s">
        <v>10</v>
      </c>
      <c r="F5" s="7" t="s">
        <v>30</v>
      </c>
      <c r="H5" s="5" t="s">
        <v>0</v>
      </c>
      <c r="I5" s="5" t="s">
        <v>13</v>
      </c>
      <c r="J5" s="5" t="s">
        <v>20</v>
      </c>
      <c r="K5" s="6" t="s">
        <v>2</v>
      </c>
      <c r="L5" s="7" t="s">
        <v>10</v>
      </c>
      <c r="M5" s="7" t="s">
        <v>30</v>
      </c>
    </row>
    <row r="6" spans="1:13" ht="13.5" customHeight="1">
      <c r="A6" s="8">
        <v>1</v>
      </c>
      <c r="B6" s="34"/>
      <c r="C6" s="34"/>
      <c r="D6" s="29"/>
      <c r="E6" s="35"/>
      <c r="F6" s="35"/>
      <c r="H6" s="9">
        <v>1</v>
      </c>
      <c r="I6" s="34"/>
      <c r="J6" s="34"/>
      <c r="K6" s="29"/>
      <c r="L6" s="35"/>
      <c r="M6" s="35"/>
    </row>
    <row r="7" spans="1:13" ht="13.5" customHeight="1">
      <c r="A7" s="8">
        <f>+A6+1</f>
        <v>2</v>
      </c>
      <c r="B7" s="34"/>
      <c r="C7" s="34"/>
      <c r="D7" s="29"/>
      <c r="E7" s="35"/>
      <c r="F7" s="35"/>
      <c r="H7" s="9">
        <f t="shared" ref="H7:H15" si="0">+H6+1</f>
        <v>2</v>
      </c>
      <c r="I7" s="34"/>
      <c r="J7" s="34"/>
      <c r="K7" s="29"/>
      <c r="L7" s="35"/>
      <c r="M7" s="35"/>
    </row>
    <row r="8" spans="1:13" ht="13.5" customHeight="1">
      <c r="A8" s="8">
        <f t="shared" ref="A8:A15" si="1">+A7+1</f>
        <v>3</v>
      </c>
      <c r="B8" s="34"/>
      <c r="C8" s="34"/>
      <c r="D8" s="29"/>
      <c r="E8" s="35"/>
      <c r="F8" s="35"/>
      <c r="H8" s="9">
        <f t="shared" si="0"/>
        <v>3</v>
      </c>
      <c r="I8" s="34"/>
      <c r="J8" s="34"/>
      <c r="K8" s="29"/>
      <c r="L8" s="35"/>
      <c r="M8" s="35"/>
    </row>
    <row r="9" spans="1:13" ht="13.5" customHeight="1">
      <c r="A9" s="8">
        <f t="shared" si="1"/>
        <v>4</v>
      </c>
      <c r="B9" s="34"/>
      <c r="C9" s="34"/>
      <c r="D9" s="29"/>
      <c r="E9" s="35"/>
      <c r="F9" s="35"/>
      <c r="H9" s="9">
        <f t="shared" si="0"/>
        <v>4</v>
      </c>
      <c r="I9" s="34"/>
      <c r="J9" s="34"/>
      <c r="K9" s="29"/>
      <c r="L9" s="35"/>
      <c r="M9" s="35"/>
    </row>
    <row r="10" spans="1:13" ht="13.5" customHeight="1">
      <c r="A10" s="8">
        <f t="shared" si="1"/>
        <v>5</v>
      </c>
      <c r="B10" s="34"/>
      <c r="C10" s="34"/>
      <c r="D10" s="29"/>
      <c r="E10" s="35"/>
      <c r="F10" s="35"/>
      <c r="H10" s="9">
        <f t="shared" si="0"/>
        <v>5</v>
      </c>
      <c r="I10" s="34"/>
      <c r="J10" s="34"/>
      <c r="K10" s="29"/>
      <c r="L10" s="35"/>
      <c r="M10" s="35"/>
    </row>
    <row r="11" spans="1:13" ht="13.5" customHeight="1">
      <c r="A11" s="8">
        <f t="shared" si="1"/>
        <v>6</v>
      </c>
      <c r="B11" s="34"/>
      <c r="C11" s="34"/>
      <c r="D11" s="29"/>
      <c r="E11" s="35"/>
      <c r="F11" s="35"/>
      <c r="H11" s="9">
        <f t="shared" si="0"/>
        <v>6</v>
      </c>
      <c r="I11" s="34"/>
      <c r="J11" s="34"/>
      <c r="K11" s="29"/>
      <c r="L11" s="35"/>
      <c r="M11" s="35"/>
    </row>
    <row r="12" spans="1:13" ht="13.5" customHeight="1">
      <c r="A12" s="8">
        <f t="shared" si="1"/>
        <v>7</v>
      </c>
      <c r="B12" s="34"/>
      <c r="C12" s="34"/>
      <c r="D12" s="29"/>
      <c r="E12" s="35"/>
      <c r="F12" s="35"/>
      <c r="H12" s="9">
        <f t="shared" si="0"/>
        <v>7</v>
      </c>
      <c r="I12" s="34"/>
      <c r="J12" s="34"/>
      <c r="K12" s="29"/>
      <c r="L12" s="35"/>
      <c r="M12" s="35"/>
    </row>
    <row r="13" spans="1:13" ht="13.5" customHeight="1">
      <c r="A13" s="8">
        <f t="shared" si="1"/>
        <v>8</v>
      </c>
      <c r="B13" s="34"/>
      <c r="C13" s="34"/>
      <c r="D13" s="29"/>
      <c r="E13" s="35"/>
      <c r="F13" s="35"/>
      <c r="H13" s="9">
        <f t="shared" si="0"/>
        <v>8</v>
      </c>
      <c r="I13" s="34"/>
      <c r="J13" s="34"/>
      <c r="K13" s="29"/>
      <c r="L13" s="35"/>
      <c r="M13" s="35"/>
    </row>
    <row r="14" spans="1:13" ht="13.5" customHeight="1">
      <c r="A14" s="8">
        <f t="shared" si="1"/>
        <v>9</v>
      </c>
      <c r="B14" s="34"/>
      <c r="C14" s="34"/>
      <c r="D14" s="29"/>
      <c r="E14" s="35"/>
      <c r="F14" s="35"/>
      <c r="H14" s="9">
        <f t="shared" si="0"/>
        <v>9</v>
      </c>
      <c r="I14" s="34"/>
      <c r="J14" s="34"/>
      <c r="K14" s="29"/>
      <c r="L14" s="35"/>
      <c r="M14" s="35"/>
    </row>
    <row r="15" spans="1:13" ht="13.5" customHeight="1">
      <c r="A15" s="8">
        <f t="shared" si="1"/>
        <v>10</v>
      </c>
      <c r="B15" s="34"/>
      <c r="C15" s="34"/>
      <c r="D15" s="29"/>
      <c r="E15" s="35"/>
      <c r="F15" s="35"/>
      <c r="H15" s="9">
        <f t="shared" si="0"/>
        <v>10</v>
      </c>
      <c r="I15" s="34"/>
      <c r="J15" s="34"/>
      <c r="K15" s="29"/>
      <c r="L15" s="35"/>
      <c r="M15" s="35"/>
    </row>
    <row r="16" spans="1:13" ht="17.25" customHeight="1">
      <c r="A16" s="10"/>
      <c r="B16" s="63" t="s">
        <v>28</v>
      </c>
      <c r="C16" s="11">
        <v>0</v>
      </c>
      <c r="D16" s="60" t="s">
        <v>31</v>
      </c>
      <c r="E16" s="64"/>
      <c r="F16" s="65"/>
      <c r="H16" s="54"/>
      <c r="I16" s="66" t="s">
        <v>28</v>
      </c>
      <c r="J16" s="11">
        <v>0</v>
      </c>
      <c r="K16" s="60" t="s">
        <v>31</v>
      </c>
      <c r="L16" s="176"/>
      <c r="M16" s="177"/>
    </row>
    <row r="17" spans="1:13" ht="16.5" customHeight="1">
      <c r="A17" s="12"/>
      <c r="B17" s="13"/>
      <c r="C17" s="32" t="s">
        <v>21</v>
      </c>
      <c r="D17" s="42" t="s">
        <v>27</v>
      </c>
      <c r="E17" s="44" t="s">
        <v>22</v>
      </c>
      <c r="F17" s="46" t="s">
        <v>23</v>
      </c>
      <c r="H17" s="49"/>
      <c r="I17" s="14"/>
      <c r="J17" s="15" t="s">
        <v>21</v>
      </c>
      <c r="K17" s="42" t="s">
        <v>27</v>
      </c>
      <c r="L17" s="47" t="s">
        <v>22</v>
      </c>
      <c r="M17" s="48" t="s">
        <v>23</v>
      </c>
    </row>
    <row r="18" spans="1:13" ht="17.25" customHeight="1">
      <c r="A18" s="1"/>
      <c r="B18" s="52" t="s">
        <v>29</v>
      </c>
      <c r="C18" s="33">
        <f>SUM(C16)</f>
        <v>0</v>
      </c>
      <c r="D18" s="43">
        <v>0</v>
      </c>
      <c r="E18" s="45">
        <f>SUM(E6:E15)</f>
        <v>0</v>
      </c>
      <c r="F18" s="18">
        <f>SUM(F6:F15)</f>
        <v>0</v>
      </c>
      <c r="H18" s="16"/>
      <c r="I18" s="52" t="s">
        <v>29</v>
      </c>
      <c r="J18" s="33">
        <f>SUM(J16)</f>
        <v>0</v>
      </c>
      <c r="K18" s="43">
        <v>0</v>
      </c>
      <c r="L18" s="17">
        <f>SUM(L6:L15)</f>
        <v>0</v>
      </c>
      <c r="M18" s="18">
        <f>SUM(M6:M15)</f>
        <v>0</v>
      </c>
    </row>
    <row r="19" spans="1:13" ht="15.75" customHeight="1">
      <c r="A19" s="1"/>
      <c r="B19" s="52" t="s">
        <v>3</v>
      </c>
      <c r="C19" s="30">
        <f>SUM(D18,E18,F18,E20)</f>
        <v>0</v>
      </c>
      <c r="D19" s="59" t="s">
        <v>5</v>
      </c>
      <c r="E19" s="153"/>
      <c r="F19" s="67"/>
      <c r="H19" s="16"/>
      <c r="I19" s="52" t="s">
        <v>3</v>
      </c>
      <c r="J19" s="31">
        <f>SUM(K18,L18,M18,L20)</f>
        <v>0</v>
      </c>
      <c r="K19" s="60" t="s">
        <v>5</v>
      </c>
      <c r="L19" s="148"/>
      <c r="M19" s="67"/>
    </row>
    <row r="20" spans="1:13" ht="17.25" customHeight="1">
      <c r="A20" s="19"/>
      <c r="B20" s="53" t="s">
        <v>32</v>
      </c>
      <c r="C20" s="58">
        <f>SUM(C18-C19)</f>
        <v>0</v>
      </c>
      <c r="D20" s="175" t="s">
        <v>26</v>
      </c>
      <c r="E20" s="20">
        <v>0</v>
      </c>
      <c r="F20" s="68"/>
      <c r="H20" s="21"/>
      <c r="I20" s="53" t="s">
        <v>32</v>
      </c>
      <c r="J20" s="58">
        <f>SUM(J18-J19)</f>
        <v>0</v>
      </c>
      <c r="K20" s="175" t="s">
        <v>26</v>
      </c>
      <c r="L20" s="20">
        <v>0</v>
      </c>
      <c r="M20" s="69"/>
    </row>
    <row r="21" spans="1:13">
      <c r="D21" s="154" t="s">
        <v>24</v>
      </c>
      <c r="E21" s="150"/>
      <c r="K21" s="149" t="s">
        <v>25</v>
      </c>
      <c r="L21" s="150"/>
    </row>
    <row r="23" spans="1:13" ht="23.25">
      <c r="A23" s="236" t="str">
        <f>SETUP!C16</f>
        <v>OPERATOR DESI</v>
      </c>
      <c r="B23" s="236"/>
      <c r="C23" s="236"/>
      <c r="D23" s="236"/>
      <c r="E23" s="3" t="s">
        <v>14</v>
      </c>
      <c r="F23" s="4" t="s">
        <v>4</v>
      </c>
      <c r="H23" s="236" t="str">
        <f>SETUP!C18</f>
        <v>OPERATOR AGUS</v>
      </c>
      <c r="I23" s="236"/>
      <c r="J23" s="236"/>
      <c r="K23" s="236"/>
      <c r="L23" s="3" t="s">
        <v>14</v>
      </c>
      <c r="M23" s="4" t="s">
        <v>4</v>
      </c>
    </row>
    <row r="24" spans="1:13" ht="21.75" customHeight="1">
      <c r="A24" s="5" t="s">
        <v>0</v>
      </c>
      <c r="B24" s="5" t="s">
        <v>12</v>
      </c>
      <c r="C24" s="5" t="s">
        <v>20</v>
      </c>
      <c r="D24" s="6" t="s">
        <v>2</v>
      </c>
      <c r="E24" s="7" t="s">
        <v>10</v>
      </c>
      <c r="F24" s="7" t="s">
        <v>30</v>
      </c>
      <c r="H24" s="5" t="s">
        <v>0</v>
      </c>
      <c r="I24" s="5" t="s">
        <v>13</v>
      </c>
      <c r="J24" s="5" t="s">
        <v>20</v>
      </c>
      <c r="K24" s="6" t="s">
        <v>2</v>
      </c>
      <c r="L24" s="7" t="s">
        <v>10</v>
      </c>
      <c r="M24" s="7" t="s">
        <v>30</v>
      </c>
    </row>
    <row r="25" spans="1:13" ht="13.5" customHeight="1">
      <c r="A25" s="8">
        <v>1</v>
      </c>
      <c r="B25" s="34"/>
      <c r="C25" s="34"/>
      <c r="D25" s="29"/>
      <c r="E25" s="35"/>
      <c r="F25" s="35"/>
      <c r="H25" s="9">
        <v>1</v>
      </c>
      <c r="I25" s="34"/>
      <c r="J25" s="34"/>
      <c r="K25" s="29"/>
      <c r="L25" s="35"/>
      <c r="M25" s="35"/>
    </row>
    <row r="26" spans="1:13" ht="13.5" customHeight="1">
      <c r="A26" s="8">
        <f>+A25+1</f>
        <v>2</v>
      </c>
      <c r="B26" s="34"/>
      <c r="C26" s="34"/>
      <c r="D26" s="29"/>
      <c r="E26" s="35"/>
      <c r="F26" s="35"/>
      <c r="H26" s="9">
        <f t="shared" ref="H26:H34" si="2">+H25+1</f>
        <v>2</v>
      </c>
      <c r="I26" s="34"/>
      <c r="J26" s="34"/>
      <c r="K26" s="29"/>
      <c r="L26" s="35"/>
      <c r="M26" s="35"/>
    </row>
    <row r="27" spans="1:13" ht="13.5" customHeight="1">
      <c r="A27" s="8">
        <f t="shared" ref="A27:A34" si="3">+A26+1</f>
        <v>3</v>
      </c>
      <c r="B27" s="34"/>
      <c r="C27" s="34"/>
      <c r="D27" s="29"/>
      <c r="E27" s="35"/>
      <c r="F27" s="35"/>
      <c r="H27" s="9">
        <f t="shared" si="2"/>
        <v>3</v>
      </c>
      <c r="I27" s="34"/>
      <c r="J27" s="34"/>
      <c r="K27" s="29"/>
      <c r="L27" s="35"/>
      <c r="M27" s="35"/>
    </row>
    <row r="28" spans="1:13" ht="13.5" customHeight="1">
      <c r="A28" s="8">
        <f t="shared" si="3"/>
        <v>4</v>
      </c>
      <c r="B28" s="34"/>
      <c r="C28" s="34"/>
      <c r="D28" s="29"/>
      <c r="E28" s="35"/>
      <c r="F28" s="35"/>
      <c r="H28" s="9">
        <f t="shared" si="2"/>
        <v>4</v>
      </c>
      <c r="I28" s="34"/>
      <c r="J28" s="34"/>
      <c r="K28" s="29"/>
      <c r="L28" s="35"/>
      <c r="M28" s="35"/>
    </row>
    <row r="29" spans="1:13" ht="13.5" customHeight="1">
      <c r="A29" s="8">
        <f t="shared" si="3"/>
        <v>5</v>
      </c>
      <c r="B29" s="34"/>
      <c r="C29" s="34"/>
      <c r="D29" s="29"/>
      <c r="E29" s="35"/>
      <c r="F29" s="35"/>
      <c r="H29" s="9">
        <f t="shared" si="2"/>
        <v>5</v>
      </c>
      <c r="I29" s="34"/>
      <c r="J29" s="34"/>
      <c r="K29" s="29"/>
      <c r="L29" s="35"/>
      <c r="M29" s="35"/>
    </row>
    <row r="30" spans="1:13" ht="13.5" customHeight="1">
      <c r="A30" s="8">
        <f t="shared" si="3"/>
        <v>6</v>
      </c>
      <c r="B30" s="34"/>
      <c r="C30" s="34"/>
      <c r="D30" s="29"/>
      <c r="E30" s="35"/>
      <c r="F30" s="35"/>
      <c r="H30" s="9">
        <f t="shared" si="2"/>
        <v>6</v>
      </c>
      <c r="I30" s="34"/>
      <c r="J30" s="34"/>
      <c r="K30" s="29"/>
      <c r="L30" s="35"/>
      <c r="M30" s="35"/>
    </row>
    <row r="31" spans="1:13" ht="13.5" customHeight="1">
      <c r="A31" s="8">
        <f t="shared" si="3"/>
        <v>7</v>
      </c>
      <c r="B31" s="34"/>
      <c r="C31" s="34"/>
      <c r="D31" s="29"/>
      <c r="E31" s="35"/>
      <c r="F31" s="35"/>
      <c r="H31" s="9">
        <f t="shared" si="2"/>
        <v>7</v>
      </c>
      <c r="I31" s="34"/>
      <c r="J31" s="34"/>
      <c r="K31" s="29"/>
      <c r="L31" s="35"/>
      <c r="M31" s="35"/>
    </row>
    <row r="32" spans="1:13" ht="13.5" customHeight="1">
      <c r="A32" s="8">
        <f t="shared" si="3"/>
        <v>8</v>
      </c>
      <c r="B32" s="34"/>
      <c r="C32" s="34"/>
      <c r="D32" s="29"/>
      <c r="E32" s="35"/>
      <c r="F32" s="35"/>
      <c r="H32" s="9">
        <f t="shared" si="2"/>
        <v>8</v>
      </c>
      <c r="I32" s="34"/>
      <c r="J32" s="34"/>
      <c r="K32" s="29"/>
      <c r="L32" s="35"/>
      <c r="M32" s="35"/>
    </row>
    <row r="33" spans="1:13" ht="13.5" customHeight="1">
      <c r="A33" s="8">
        <f t="shared" si="3"/>
        <v>9</v>
      </c>
      <c r="B33" s="34"/>
      <c r="C33" s="34"/>
      <c r="D33" s="29"/>
      <c r="E33" s="35"/>
      <c r="F33" s="35"/>
      <c r="H33" s="9">
        <f t="shared" si="2"/>
        <v>9</v>
      </c>
      <c r="I33" s="34"/>
      <c r="J33" s="34"/>
      <c r="K33" s="29"/>
      <c r="L33" s="35"/>
      <c r="M33" s="35"/>
    </row>
    <row r="34" spans="1:13" ht="13.5" customHeight="1">
      <c r="A34" s="8">
        <f t="shared" si="3"/>
        <v>10</v>
      </c>
      <c r="B34" s="34"/>
      <c r="C34" s="34"/>
      <c r="D34" s="29"/>
      <c r="E34" s="35"/>
      <c r="F34" s="35"/>
      <c r="H34" s="9">
        <f t="shared" si="2"/>
        <v>10</v>
      </c>
      <c r="I34" s="34"/>
      <c r="J34" s="34"/>
      <c r="K34" s="29"/>
      <c r="L34" s="35"/>
      <c r="M34" s="35"/>
    </row>
    <row r="35" spans="1:13" ht="17.25" customHeight="1">
      <c r="A35" s="10"/>
      <c r="B35" s="63" t="s">
        <v>28</v>
      </c>
      <c r="C35" s="11">
        <v>0</v>
      </c>
      <c r="D35" s="60" t="s">
        <v>31</v>
      </c>
      <c r="E35" s="64"/>
      <c r="F35" s="65"/>
      <c r="H35" s="54"/>
      <c r="I35" s="66" t="s">
        <v>28</v>
      </c>
      <c r="J35" s="11">
        <v>0</v>
      </c>
      <c r="K35" s="60" t="s">
        <v>31</v>
      </c>
      <c r="L35" s="176"/>
      <c r="M35" s="177"/>
    </row>
    <row r="36" spans="1:13" ht="16.5" customHeight="1">
      <c r="A36" s="12"/>
      <c r="B36" s="13"/>
      <c r="C36" s="32" t="s">
        <v>21</v>
      </c>
      <c r="D36" s="42" t="s">
        <v>27</v>
      </c>
      <c r="E36" s="44" t="s">
        <v>22</v>
      </c>
      <c r="F36" s="46" t="s">
        <v>23</v>
      </c>
      <c r="H36" s="49"/>
      <c r="I36" s="14"/>
      <c r="J36" s="15" t="s">
        <v>21</v>
      </c>
      <c r="K36" s="42" t="s">
        <v>27</v>
      </c>
      <c r="L36" s="47" t="s">
        <v>22</v>
      </c>
      <c r="M36" s="48" t="s">
        <v>23</v>
      </c>
    </row>
    <row r="37" spans="1:13" ht="17.25" customHeight="1">
      <c r="A37" s="1"/>
      <c r="B37" s="52" t="s">
        <v>29</v>
      </c>
      <c r="C37" s="33">
        <f>SUM(C35)</f>
        <v>0</v>
      </c>
      <c r="D37" s="43">
        <v>0</v>
      </c>
      <c r="E37" s="45">
        <f>SUM(E25:E34)</f>
        <v>0</v>
      </c>
      <c r="F37" s="18">
        <f>SUM(F25:F34)</f>
        <v>0</v>
      </c>
      <c r="H37" s="16"/>
      <c r="I37" s="52" t="s">
        <v>29</v>
      </c>
      <c r="J37" s="33">
        <f>SUM(J35)</f>
        <v>0</v>
      </c>
      <c r="K37" s="43">
        <v>0</v>
      </c>
      <c r="L37" s="17">
        <f>SUM(L25:L34)</f>
        <v>0</v>
      </c>
      <c r="M37" s="18">
        <f>SUM(M25:M34)</f>
        <v>0</v>
      </c>
    </row>
    <row r="38" spans="1:13" ht="15.75" customHeight="1">
      <c r="A38" s="1"/>
      <c r="B38" s="52" t="s">
        <v>3</v>
      </c>
      <c r="C38" s="30">
        <f>SUM(D37,E37,F37,E39)</f>
        <v>0</v>
      </c>
      <c r="D38" s="59" t="s">
        <v>5</v>
      </c>
      <c r="E38" s="153"/>
      <c r="F38" s="67"/>
      <c r="H38" s="16"/>
      <c r="I38" s="52" t="s">
        <v>3</v>
      </c>
      <c r="J38" s="31">
        <f>SUM(K37,L37,M37,L39)</f>
        <v>0</v>
      </c>
      <c r="K38" s="60" t="s">
        <v>5</v>
      </c>
      <c r="L38" s="148"/>
      <c r="M38" s="67"/>
    </row>
    <row r="39" spans="1:13" ht="17.25" customHeight="1">
      <c r="A39" s="19"/>
      <c r="B39" s="53" t="s">
        <v>32</v>
      </c>
      <c r="C39" s="58">
        <f>SUM(C37-C38)</f>
        <v>0</v>
      </c>
      <c r="D39" s="175" t="s">
        <v>26</v>
      </c>
      <c r="E39" s="20">
        <v>0</v>
      </c>
      <c r="F39" s="68"/>
      <c r="H39" s="21"/>
      <c r="I39" s="53" t="s">
        <v>32</v>
      </c>
      <c r="J39" s="58">
        <f>SUM(J37-J38)</f>
        <v>0</v>
      </c>
      <c r="K39" s="175" t="s">
        <v>26</v>
      </c>
      <c r="L39" s="20">
        <v>0</v>
      </c>
      <c r="M39" s="69"/>
    </row>
    <row r="40" spans="1:13">
      <c r="D40" s="154" t="s">
        <v>24</v>
      </c>
      <c r="E40" s="150"/>
      <c r="K40" s="149" t="s">
        <v>25</v>
      </c>
      <c r="L40" s="150"/>
    </row>
    <row r="43" spans="1:13" ht="21" customHeight="1">
      <c r="B43" s="50" t="s">
        <v>36</v>
      </c>
      <c r="C43" s="27"/>
      <c r="D43" s="55">
        <f>SUM(C18,J18,C37,J37)</f>
        <v>0</v>
      </c>
      <c r="E43" s="61" t="s">
        <v>33</v>
      </c>
      <c r="F43" s="22"/>
      <c r="G43" s="23"/>
      <c r="H43" s="23"/>
      <c r="I43" s="24"/>
      <c r="J43" s="25"/>
    </row>
    <row r="44" spans="1:13" ht="21" customHeight="1">
      <c r="B44" s="51" t="s">
        <v>38</v>
      </c>
      <c r="C44" s="28"/>
      <c r="D44" s="56">
        <f>SUM(C19,J19,C38,J38)</f>
        <v>0</v>
      </c>
      <c r="E44" s="62" t="s">
        <v>34</v>
      </c>
    </row>
    <row r="45" spans="1:13" ht="21" customHeight="1">
      <c r="B45" s="51" t="s">
        <v>37</v>
      </c>
      <c r="C45" s="28"/>
      <c r="D45" s="57">
        <f>SUM(D43-D44)</f>
        <v>0</v>
      </c>
      <c r="E45" s="62" t="s">
        <v>35</v>
      </c>
    </row>
    <row r="46" spans="1:13" ht="11.25" customHeight="1"/>
    <row r="340" spans="4:4">
      <c r="D340" s="2" t="s">
        <v>7</v>
      </c>
    </row>
    <row r="762" spans="13:13">
      <c r="M762" s="2" t="s">
        <v>8</v>
      </c>
    </row>
  </sheetData>
  <sheetProtection password="CB0F" sheet="1" objects="1" scenarios="1" formatCells="0" formatColumns="0" formatRows="0" insertColumns="0" insertRows="0" insertHyperlinks="0" deleteColumns="0" deleteRows="0" sort="0" autoFilter="0" pivotTables="0"/>
  <dataConsolidate/>
  <mergeCells count="4">
    <mergeCell ref="A4:D4"/>
    <mergeCell ref="H4:K4"/>
    <mergeCell ref="A23:D23"/>
    <mergeCell ref="H23:K23"/>
  </mergeCells>
  <conditionalFormatting sqref="D6:D16 K6:K15 D25:D35 K25:K34">
    <cfRule type="containsText" dxfId="156" priority="7" operator="containsText" text="LUNAS">
      <formula>NOT(ISERROR(SEARCH("LUNAS",D6)))</formula>
    </cfRule>
    <cfRule type="containsText" dxfId="155" priority="8" stopIfTrue="1" operator="containsText" text="SALAH">
      <formula>NOT(ISERROR(SEARCH("SALAH",D6)))</formula>
    </cfRule>
    <cfRule type="containsText" dxfId="154" priority="9" stopIfTrue="1" operator="containsText" text="UTANG">
      <formula>NOT(ISERROR(SEARCH("UTANG",D6)))</formula>
    </cfRule>
  </conditionalFormatting>
  <conditionalFormatting sqref="K6:K16 K25:K35">
    <cfRule type="containsText" dxfId="153" priority="5" operator="containsText" text="salah">
      <formula>NOT(ISERROR(SEARCH("salah",K6)))</formula>
    </cfRule>
    <cfRule type="containsText" dxfId="152" priority="6" operator="containsText" text="utang">
      <formula>NOT(ISERROR(SEARCH("utang",K6)))</formula>
    </cfRule>
  </conditionalFormatting>
  <conditionalFormatting sqref="M20 F20 M39 F39">
    <cfRule type="containsText" dxfId="151" priority="3" operator="containsText" text="BELUM">
      <formula>NOT(ISERROR(SEARCH("BELUM",F20)))</formula>
    </cfRule>
    <cfRule type="containsText" dxfId="150" priority="4" operator="containsText" text="SUDAH">
      <formula>NOT(ISERROR(SEARCH("SUDAH",F20)))</formula>
    </cfRule>
  </conditionalFormatting>
  <conditionalFormatting sqref="M4 F4 M23 F23">
    <cfRule type="containsText" dxfId="149" priority="1" operator="containsText" text="ABSEN">
      <formula>NOT(ISERROR(SEARCH("ABSEN",F4)))</formula>
    </cfRule>
    <cfRule type="containsText" dxfId="148" priority="2" operator="containsText" text="MASUK">
      <formula>NOT(ISERROR(SEARCH("MASUK",F4)))</formula>
    </cfRule>
  </conditionalFormatting>
  <dataValidations count="7">
    <dataValidation type="whole" allowBlank="1" showInputMessage="1" showErrorMessage="1" sqref="D18 K37 L39 K18 E20 L20 E39 D37">
      <formula1>0</formula1>
      <formula2>1000000</formula2>
    </dataValidation>
    <dataValidation type="whole" allowBlank="1" showInputMessage="1" showErrorMessage="1" errorTitle="FOCUS" error="Salah, isi dengan angka bukan text!" sqref="E6:F15 L6:M15 E25:F34 L25:M34">
      <formula1>0</formula1>
      <formula2>1000000</formula2>
    </dataValidation>
    <dataValidation type="whole" allowBlank="1" showErrorMessage="1" errorTitle="FOCUS" error="Salah, isi dengan angka bukan huruf!" promptTitle="FOCUS" prompt="Salah isi tu, isi dengan angka bukan text " sqref="C16 C35 J35 J16">
      <formula1>0</formula1>
      <formula2>1000000</formula2>
    </dataValidation>
    <dataValidation type="list" allowBlank="1" showInputMessage="1" showErrorMessage="1" sqref="C6:C15 J6:J15 C25:C34 J25:J34">
      <formula1>"PAKET,MEMBER,PERSONAL"</formula1>
    </dataValidation>
    <dataValidation type="list" allowBlank="1" showInputMessage="1" showErrorMessage="1" sqref="D6:D15 K6:K15 D25:D34 K25:K34">
      <formula1>"UTANG,LUNAS,SALAH"</formula1>
    </dataValidation>
    <dataValidation type="list" allowBlank="1" showInputMessage="1" showErrorMessage="1" sqref="M4 F4 M23 F23">
      <formula1>"MASUK,ABSEN"</formula1>
    </dataValidation>
    <dataValidation type="whole" allowBlank="1" showInputMessage="1" showErrorMessage="1" errorTitle="FOCUS" error="Salah, isi dengan angka bukan text!" sqref="E16 E35">
      <formula1>1000</formula1>
      <formula2>200000</formula2>
    </dataValidation>
  </dataValidation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>
    <tabColor rgb="FFFF0000"/>
  </sheetPr>
  <dimension ref="A2:M762"/>
  <sheetViews>
    <sheetView topLeftCell="B1" zoomScale="85" zoomScaleNormal="85" workbookViewId="0">
      <selection activeCell="M4" sqref="M4"/>
    </sheetView>
  </sheetViews>
  <sheetFormatPr defaultRowHeight="12.75"/>
  <cols>
    <col min="1" max="1" width="9.42578125" style="2" customWidth="1"/>
    <col min="2" max="2" width="19.28515625" style="2" customWidth="1"/>
    <col min="3" max="3" width="17.42578125" style="2" customWidth="1"/>
    <col min="4" max="4" width="18" style="2" customWidth="1"/>
    <col min="5" max="5" width="19.7109375" style="2" customWidth="1"/>
    <col min="6" max="6" width="18.7109375" style="2" customWidth="1"/>
    <col min="7" max="7" width="2" style="2" customWidth="1"/>
    <col min="8" max="8" width="9.140625" style="2" customWidth="1"/>
    <col min="9" max="9" width="19.140625" style="2" customWidth="1"/>
    <col min="10" max="10" width="17.28515625" style="2" customWidth="1"/>
    <col min="11" max="12" width="18.85546875" style="2" customWidth="1"/>
    <col min="13" max="13" width="19.7109375" style="2" customWidth="1"/>
    <col min="14" max="14" width="17.140625" style="2" customWidth="1"/>
    <col min="15" max="15" width="17.85546875" style="2" customWidth="1"/>
    <col min="16" max="16" width="14.7109375" style="2" customWidth="1"/>
    <col min="17" max="18" width="9.140625" style="2"/>
    <col min="19" max="19" width="13.28515625" style="2" customWidth="1"/>
    <col min="20" max="16384" width="9.140625" style="2"/>
  </cols>
  <sheetData>
    <row r="2" spans="1:13" ht="32.25" customHeight="1">
      <c r="A2" s="36" t="str">
        <f>SETUP!C5</f>
        <v>RINCIAN BILLING FEBRUARI 2017</v>
      </c>
      <c r="B2" s="37"/>
      <c r="C2" s="38"/>
      <c r="D2" s="39"/>
      <c r="E2" s="38"/>
      <c r="F2" s="38"/>
      <c r="G2" s="40"/>
      <c r="H2" s="40"/>
      <c r="I2" s="40"/>
      <c r="J2" s="40"/>
      <c r="K2" s="155" t="str">
        <f>SETUP!C7</f>
        <v>WARNET BUANANET</v>
      </c>
      <c r="L2" s="41"/>
      <c r="M2" s="26"/>
    </row>
    <row r="4" spans="1:13" ht="23.25">
      <c r="A4" s="237" t="str">
        <f>SETUP!C12</f>
        <v>OPERATOR ERZA</v>
      </c>
      <c r="B4" s="238"/>
      <c r="C4" s="238"/>
      <c r="D4" s="239"/>
      <c r="E4" s="3" t="s">
        <v>14</v>
      </c>
      <c r="F4" s="4" t="s">
        <v>4</v>
      </c>
      <c r="H4" s="236" t="str">
        <f>SETUP!C14</f>
        <v>OPERATOR TINA</v>
      </c>
      <c r="I4" s="236"/>
      <c r="J4" s="236"/>
      <c r="K4" s="236"/>
      <c r="L4" s="3" t="s">
        <v>14</v>
      </c>
      <c r="M4" s="4" t="s">
        <v>4</v>
      </c>
    </row>
    <row r="5" spans="1:13" ht="21.75" customHeight="1">
      <c r="A5" s="5" t="s">
        <v>0</v>
      </c>
      <c r="B5" s="5" t="s">
        <v>12</v>
      </c>
      <c r="C5" s="5" t="s">
        <v>20</v>
      </c>
      <c r="D5" s="6" t="s">
        <v>2</v>
      </c>
      <c r="E5" s="7" t="s">
        <v>10</v>
      </c>
      <c r="F5" s="7" t="s">
        <v>30</v>
      </c>
      <c r="H5" s="5" t="s">
        <v>0</v>
      </c>
      <c r="I5" s="5" t="s">
        <v>13</v>
      </c>
      <c r="J5" s="5" t="s">
        <v>20</v>
      </c>
      <c r="K5" s="6" t="s">
        <v>2</v>
      </c>
      <c r="L5" s="7" t="s">
        <v>10</v>
      </c>
      <c r="M5" s="7" t="s">
        <v>30</v>
      </c>
    </row>
    <row r="6" spans="1:13" ht="13.5" customHeight="1">
      <c r="A6" s="8">
        <v>1</v>
      </c>
      <c r="B6" s="34"/>
      <c r="C6" s="34"/>
      <c r="D6" s="29"/>
      <c r="E6" s="35"/>
      <c r="F6" s="35"/>
      <c r="H6" s="9">
        <v>1</v>
      </c>
      <c r="I6" s="34"/>
      <c r="J6" s="34"/>
      <c r="K6" s="29"/>
      <c r="L6" s="35"/>
      <c r="M6" s="35"/>
    </row>
    <row r="7" spans="1:13" ht="13.5" customHeight="1">
      <c r="A7" s="8">
        <f>+A6+1</f>
        <v>2</v>
      </c>
      <c r="B7" s="34"/>
      <c r="C7" s="34"/>
      <c r="D7" s="29"/>
      <c r="E7" s="35"/>
      <c r="F7" s="35"/>
      <c r="H7" s="9">
        <f t="shared" ref="H7:H15" si="0">+H6+1</f>
        <v>2</v>
      </c>
      <c r="I7" s="34"/>
      <c r="J7" s="34"/>
      <c r="K7" s="29"/>
      <c r="L7" s="35"/>
      <c r="M7" s="35"/>
    </row>
    <row r="8" spans="1:13" ht="13.5" customHeight="1">
      <c r="A8" s="8">
        <f t="shared" ref="A8:A15" si="1">+A7+1</f>
        <v>3</v>
      </c>
      <c r="B8" s="34"/>
      <c r="C8" s="34"/>
      <c r="D8" s="29"/>
      <c r="E8" s="35"/>
      <c r="F8" s="35"/>
      <c r="H8" s="9">
        <f t="shared" si="0"/>
        <v>3</v>
      </c>
      <c r="I8" s="34"/>
      <c r="J8" s="34"/>
      <c r="K8" s="29"/>
      <c r="L8" s="35"/>
      <c r="M8" s="35"/>
    </row>
    <row r="9" spans="1:13" ht="13.5" customHeight="1">
      <c r="A9" s="8">
        <f t="shared" si="1"/>
        <v>4</v>
      </c>
      <c r="B9" s="34"/>
      <c r="C9" s="34"/>
      <c r="D9" s="29"/>
      <c r="E9" s="35"/>
      <c r="F9" s="35"/>
      <c r="H9" s="9">
        <f t="shared" si="0"/>
        <v>4</v>
      </c>
      <c r="I9" s="34"/>
      <c r="J9" s="34"/>
      <c r="K9" s="29"/>
      <c r="L9" s="35"/>
      <c r="M9" s="35"/>
    </row>
    <row r="10" spans="1:13" ht="13.5" customHeight="1">
      <c r="A10" s="8">
        <f t="shared" si="1"/>
        <v>5</v>
      </c>
      <c r="B10" s="34"/>
      <c r="C10" s="34"/>
      <c r="D10" s="29"/>
      <c r="E10" s="35"/>
      <c r="F10" s="35"/>
      <c r="H10" s="9">
        <f t="shared" si="0"/>
        <v>5</v>
      </c>
      <c r="I10" s="34"/>
      <c r="J10" s="34"/>
      <c r="K10" s="29"/>
      <c r="L10" s="35"/>
      <c r="M10" s="35"/>
    </row>
    <row r="11" spans="1:13" ht="13.5" customHeight="1">
      <c r="A11" s="8">
        <f t="shared" si="1"/>
        <v>6</v>
      </c>
      <c r="B11" s="34"/>
      <c r="C11" s="34"/>
      <c r="D11" s="29"/>
      <c r="E11" s="35"/>
      <c r="F11" s="35"/>
      <c r="H11" s="9">
        <f t="shared" si="0"/>
        <v>6</v>
      </c>
      <c r="I11" s="34"/>
      <c r="J11" s="34"/>
      <c r="K11" s="29"/>
      <c r="L11" s="35"/>
      <c r="M11" s="35"/>
    </row>
    <row r="12" spans="1:13" ht="13.5" customHeight="1">
      <c r="A12" s="8">
        <f t="shared" si="1"/>
        <v>7</v>
      </c>
      <c r="B12" s="34"/>
      <c r="C12" s="34"/>
      <c r="D12" s="29"/>
      <c r="E12" s="35"/>
      <c r="F12" s="35"/>
      <c r="H12" s="9">
        <f t="shared" si="0"/>
        <v>7</v>
      </c>
      <c r="I12" s="34"/>
      <c r="J12" s="34"/>
      <c r="K12" s="29"/>
      <c r="L12" s="35"/>
      <c r="M12" s="35"/>
    </row>
    <row r="13" spans="1:13" ht="13.5" customHeight="1">
      <c r="A13" s="8">
        <f t="shared" si="1"/>
        <v>8</v>
      </c>
      <c r="B13" s="34"/>
      <c r="C13" s="34"/>
      <c r="D13" s="29"/>
      <c r="E13" s="35"/>
      <c r="F13" s="35"/>
      <c r="H13" s="9">
        <f t="shared" si="0"/>
        <v>8</v>
      </c>
      <c r="I13" s="34"/>
      <c r="J13" s="34"/>
      <c r="K13" s="29"/>
      <c r="L13" s="35"/>
      <c r="M13" s="35"/>
    </row>
    <row r="14" spans="1:13" ht="13.5" customHeight="1">
      <c r="A14" s="8">
        <f t="shared" si="1"/>
        <v>9</v>
      </c>
      <c r="B14" s="34"/>
      <c r="C14" s="34"/>
      <c r="D14" s="29"/>
      <c r="E14" s="35"/>
      <c r="F14" s="35"/>
      <c r="H14" s="9">
        <f t="shared" si="0"/>
        <v>9</v>
      </c>
      <c r="I14" s="34"/>
      <c r="J14" s="34"/>
      <c r="K14" s="29"/>
      <c r="L14" s="35"/>
      <c r="M14" s="35"/>
    </row>
    <row r="15" spans="1:13" ht="13.5" customHeight="1">
      <c r="A15" s="8">
        <f t="shared" si="1"/>
        <v>10</v>
      </c>
      <c r="B15" s="34"/>
      <c r="C15" s="34"/>
      <c r="D15" s="29"/>
      <c r="E15" s="35"/>
      <c r="F15" s="35"/>
      <c r="H15" s="9">
        <f t="shared" si="0"/>
        <v>10</v>
      </c>
      <c r="I15" s="34"/>
      <c r="J15" s="34"/>
      <c r="K15" s="29"/>
      <c r="L15" s="35"/>
      <c r="M15" s="35"/>
    </row>
    <row r="16" spans="1:13" ht="17.25" customHeight="1">
      <c r="A16" s="10"/>
      <c r="B16" s="63" t="s">
        <v>28</v>
      </c>
      <c r="C16" s="11">
        <v>0</v>
      </c>
      <c r="D16" s="60" t="s">
        <v>31</v>
      </c>
      <c r="E16" s="64"/>
      <c r="F16" s="65"/>
      <c r="H16" s="54"/>
      <c r="I16" s="66" t="s">
        <v>28</v>
      </c>
      <c r="J16" s="11">
        <v>0</v>
      </c>
      <c r="K16" s="60" t="s">
        <v>31</v>
      </c>
      <c r="L16" s="176"/>
      <c r="M16" s="177"/>
    </row>
    <row r="17" spans="1:13" ht="16.5" customHeight="1">
      <c r="A17" s="12"/>
      <c r="B17" s="13"/>
      <c r="C17" s="32" t="s">
        <v>21</v>
      </c>
      <c r="D17" s="42" t="s">
        <v>27</v>
      </c>
      <c r="E17" s="44" t="s">
        <v>22</v>
      </c>
      <c r="F17" s="46" t="s">
        <v>23</v>
      </c>
      <c r="H17" s="49"/>
      <c r="I17" s="14"/>
      <c r="J17" s="15" t="s">
        <v>21</v>
      </c>
      <c r="K17" s="42" t="s">
        <v>27</v>
      </c>
      <c r="L17" s="47" t="s">
        <v>22</v>
      </c>
      <c r="M17" s="48" t="s">
        <v>23</v>
      </c>
    </row>
    <row r="18" spans="1:13" ht="17.25" customHeight="1">
      <c r="A18" s="1"/>
      <c r="B18" s="52" t="s">
        <v>29</v>
      </c>
      <c r="C18" s="33">
        <f>SUM(C16)</f>
        <v>0</v>
      </c>
      <c r="D18" s="43">
        <v>0</v>
      </c>
      <c r="E18" s="45">
        <f>SUM(E6:E15)</f>
        <v>0</v>
      </c>
      <c r="F18" s="18">
        <f>SUM(F6:F15)</f>
        <v>0</v>
      </c>
      <c r="H18" s="16"/>
      <c r="I18" s="52" t="s">
        <v>29</v>
      </c>
      <c r="J18" s="33">
        <f>SUM(J16)</f>
        <v>0</v>
      </c>
      <c r="K18" s="43">
        <v>0</v>
      </c>
      <c r="L18" s="17">
        <f>SUM(L6:L15)</f>
        <v>0</v>
      </c>
      <c r="M18" s="18">
        <f>SUM(M6:M15)</f>
        <v>0</v>
      </c>
    </row>
    <row r="19" spans="1:13" ht="15.75" customHeight="1">
      <c r="A19" s="1"/>
      <c r="B19" s="52" t="s">
        <v>3</v>
      </c>
      <c r="C19" s="30">
        <f>SUM(D18,E18,F18,E20)</f>
        <v>0</v>
      </c>
      <c r="D19" s="59" t="s">
        <v>5</v>
      </c>
      <c r="E19" s="153"/>
      <c r="F19" s="67"/>
      <c r="H19" s="16"/>
      <c r="I19" s="52" t="s">
        <v>3</v>
      </c>
      <c r="J19" s="31">
        <f>SUM(K18,L18,M18,L20)</f>
        <v>0</v>
      </c>
      <c r="K19" s="60" t="s">
        <v>5</v>
      </c>
      <c r="L19" s="148"/>
      <c r="M19" s="67"/>
    </row>
    <row r="20" spans="1:13" ht="17.25" customHeight="1">
      <c r="A20" s="19"/>
      <c r="B20" s="53" t="s">
        <v>32</v>
      </c>
      <c r="C20" s="58">
        <f>SUM(C18-C19)</f>
        <v>0</v>
      </c>
      <c r="D20" s="175" t="s">
        <v>26</v>
      </c>
      <c r="E20" s="20">
        <v>0</v>
      </c>
      <c r="F20" s="68"/>
      <c r="H20" s="21"/>
      <c r="I20" s="53" t="s">
        <v>32</v>
      </c>
      <c r="J20" s="58">
        <f>SUM(J18-J19)</f>
        <v>0</v>
      </c>
      <c r="K20" s="175" t="s">
        <v>26</v>
      </c>
      <c r="L20" s="20">
        <v>0</v>
      </c>
      <c r="M20" s="69"/>
    </row>
    <row r="21" spans="1:13">
      <c r="D21" s="154" t="s">
        <v>24</v>
      </c>
      <c r="E21" s="150"/>
      <c r="K21" s="149" t="s">
        <v>25</v>
      </c>
      <c r="L21" s="150"/>
    </row>
    <row r="23" spans="1:13" ht="23.25">
      <c r="A23" s="236" t="str">
        <f>SETUP!C16</f>
        <v>OPERATOR DESI</v>
      </c>
      <c r="B23" s="236"/>
      <c r="C23" s="236"/>
      <c r="D23" s="236"/>
      <c r="E23" s="3" t="s">
        <v>14</v>
      </c>
      <c r="F23" s="4" t="s">
        <v>4</v>
      </c>
      <c r="H23" s="236" t="str">
        <f>SETUP!C18</f>
        <v>OPERATOR AGUS</v>
      </c>
      <c r="I23" s="236"/>
      <c r="J23" s="236"/>
      <c r="K23" s="236"/>
      <c r="L23" s="3" t="s">
        <v>14</v>
      </c>
      <c r="M23" s="4" t="s">
        <v>4</v>
      </c>
    </row>
    <row r="24" spans="1:13" ht="21.75" customHeight="1">
      <c r="A24" s="5" t="s">
        <v>0</v>
      </c>
      <c r="B24" s="5" t="s">
        <v>12</v>
      </c>
      <c r="C24" s="5" t="s">
        <v>20</v>
      </c>
      <c r="D24" s="6" t="s">
        <v>2</v>
      </c>
      <c r="E24" s="7" t="s">
        <v>10</v>
      </c>
      <c r="F24" s="7" t="s">
        <v>30</v>
      </c>
      <c r="H24" s="5" t="s">
        <v>0</v>
      </c>
      <c r="I24" s="5" t="s">
        <v>13</v>
      </c>
      <c r="J24" s="5" t="s">
        <v>20</v>
      </c>
      <c r="K24" s="6" t="s">
        <v>2</v>
      </c>
      <c r="L24" s="7" t="s">
        <v>10</v>
      </c>
      <c r="M24" s="7" t="s">
        <v>30</v>
      </c>
    </row>
    <row r="25" spans="1:13" ht="13.5" customHeight="1">
      <c r="A25" s="8">
        <v>1</v>
      </c>
      <c r="B25" s="34"/>
      <c r="C25" s="34"/>
      <c r="D25" s="29"/>
      <c r="E25" s="35"/>
      <c r="F25" s="35"/>
      <c r="H25" s="9">
        <v>1</v>
      </c>
      <c r="I25" s="34"/>
      <c r="J25" s="34"/>
      <c r="K25" s="29"/>
      <c r="L25" s="35"/>
      <c r="M25" s="35"/>
    </row>
    <row r="26" spans="1:13" ht="13.5" customHeight="1">
      <c r="A26" s="8">
        <f>+A25+1</f>
        <v>2</v>
      </c>
      <c r="B26" s="34"/>
      <c r="C26" s="34"/>
      <c r="D26" s="29"/>
      <c r="E26" s="35"/>
      <c r="F26" s="35"/>
      <c r="H26" s="9">
        <f t="shared" ref="H26:H34" si="2">+H25+1</f>
        <v>2</v>
      </c>
      <c r="I26" s="34"/>
      <c r="J26" s="34"/>
      <c r="K26" s="29"/>
      <c r="L26" s="35"/>
      <c r="M26" s="35"/>
    </row>
    <row r="27" spans="1:13" ht="13.5" customHeight="1">
      <c r="A27" s="8">
        <f t="shared" ref="A27:A34" si="3">+A26+1</f>
        <v>3</v>
      </c>
      <c r="B27" s="34"/>
      <c r="C27" s="34"/>
      <c r="D27" s="29"/>
      <c r="E27" s="35"/>
      <c r="F27" s="35"/>
      <c r="H27" s="9">
        <f t="shared" si="2"/>
        <v>3</v>
      </c>
      <c r="I27" s="34"/>
      <c r="J27" s="34"/>
      <c r="K27" s="29"/>
      <c r="L27" s="35"/>
      <c r="M27" s="35"/>
    </row>
    <row r="28" spans="1:13" ht="13.5" customHeight="1">
      <c r="A28" s="8">
        <f t="shared" si="3"/>
        <v>4</v>
      </c>
      <c r="B28" s="34"/>
      <c r="C28" s="34"/>
      <c r="D28" s="29"/>
      <c r="E28" s="35"/>
      <c r="F28" s="35"/>
      <c r="H28" s="9">
        <f t="shared" si="2"/>
        <v>4</v>
      </c>
      <c r="I28" s="34"/>
      <c r="J28" s="34"/>
      <c r="K28" s="29"/>
      <c r="L28" s="35"/>
      <c r="M28" s="35"/>
    </row>
    <row r="29" spans="1:13" ht="13.5" customHeight="1">
      <c r="A29" s="8">
        <f t="shared" si="3"/>
        <v>5</v>
      </c>
      <c r="B29" s="34"/>
      <c r="C29" s="34"/>
      <c r="D29" s="29"/>
      <c r="E29" s="35"/>
      <c r="F29" s="35"/>
      <c r="H29" s="9">
        <f t="shared" si="2"/>
        <v>5</v>
      </c>
      <c r="I29" s="34"/>
      <c r="J29" s="34"/>
      <c r="K29" s="29"/>
      <c r="L29" s="35"/>
      <c r="M29" s="35"/>
    </row>
    <row r="30" spans="1:13" ht="13.5" customHeight="1">
      <c r="A30" s="8">
        <f t="shared" si="3"/>
        <v>6</v>
      </c>
      <c r="B30" s="34"/>
      <c r="C30" s="34"/>
      <c r="D30" s="29"/>
      <c r="E30" s="35"/>
      <c r="F30" s="35"/>
      <c r="H30" s="9">
        <f t="shared" si="2"/>
        <v>6</v>
      </c>
      <c r="I30" s="34"/>
      <c r="J30" s="34"/>
      <c r="K30" s="29"/>
      <c r="L30" s="35"/>
      <c r="M30" s="35"/>
    </row>
    <row r="31" spans="1:13" ht="13.5" customHeight="1">
      <c r="A31" s="8">
        <f t="shared" si="3"/>
        <v>7</v>
      </c>
      <c r="B31" s="34"/>
      <c r="C31" s="34"/>
      <c r="D31" s="29"/>
      <c r="E31" s="35"/>
      <c r="F31" s="35"/>
      <c r="H31" s="9">
        <f t="shared" si="2"/>
        <v>7</v>
      </c>
      <c r="I31" s="34"/>
      <c r="J31" s="34"/>
      <c r="K31" s="29"/>
      <c r="L31" s="35"/>
      <c r="M31" s="35"/>
    </row>
    <row r="32" spans="1:13" ht="13.5" customHeight="1">
      <c r="A32" s="8">
        <f t="shared" si="3"/>
        <v>8</v>
      </c>
      <c r="B32" s="34"/>
      <c r="C32" s="34"/>
      <c r="D32" s="29"/>
      <c r="E32" s="35"/>
      <c r="F32" s="35"/>
      <c r="H32" s="9">
        <f t="shared" si="2"/>
        <v>8</v>
      </c>
      <c r="I32" s="34"/>
      <c r="J32" s="34"/>
      <c r="K32" s="29"/>
      <c r="L32" s="35"/>
      <c r="M32" s="35"/>
    </row>
    <row r="33" spans="1:13" ht="13.5" customHeight="1">
      <c r="A33" s="8">
        <f t="shared" si="3"/>
        <v>9</v>
      </c>
      <c r="B33" s="34"/>
      <c r="C33" s="34"/>
      <c r="D33" s="29"/>
      <c r="E33" s="35"/>
      <c r="F33" s="35"/>
      <c r="H33" s="9">
        <f t="shared" si="2"/>
        <v>9</v>
      </c>
      <c r="I33" s="34"/>
      <c r="J33" s="34"/>
      <c r="K33" s="29"/>
      <c r="L33" s="35"/>
      <c r="M33" s="35"/>
    </row>
    <row r="34" spans="1:13" ht="13.5" customHeight="1">
      <c r="A34" s="8">
        <f t="shared" si="3"/>
        <v>10</v>
      </c>
      <c r="B34" s="34"/>
      <c r="C34" s="34"/>
      <c r="D34" s="29"/>
      <c r="E34" s="35"/>
      <c r="F34" s="35"/>
      <c r="H34" s="9">
        <f t="shared" si="2"/>
        <v>10</v>
      </c>
      <c r="I34" s="34"/>
      <c r="J34" s="34"/>
      <c r="K34" s="29"/>
      <c r="L34" s="35"/>
      <c r="M34" s="35"/>
    </row>
    <row r="35" spans="1:13" ht="17.25" customHeight="1">
      <c r="A35" s="10"/>
      <c r="B35" s="63" t="s">
        <v>28</v>
      </c>
      <c r="C35" s="11">
        <v>0</v>
      </c>
      <c r="D35" s="60" t="s">
        <v>31</v>
      </c>
      <c r="E35" s="64"/>
      <c r="F35" s="65"/>
      <c r="H35" s="54"/>
      <c r="I35" s="66" t="s">
        <v>28</v>
      </c>
      <c r="J35" s="11">
        <v>0</v>
      </c>
      <c r="K35" s="60" t="s">
        <v>31</v>
      </c>
      <c r="L35" s="176"/>
      <c r="M35" s="177"/>
    </row>
    <row r="36" spans="1:13" ht="16.5" customHeight="1">
      <c r="A36" s="12"/>
      <c r="B36" s="13"/>
      <c r="C36" s="32" t="s">
        <v>21</v>
      </c>
      <c r="D36" s="42" t="s">
        <v>27</v>
      </c>
      <c r="E36" s="44" t="s">
        <v>22</v>
      </c>
      <c r="F36" s="46" t="s">
        <v>23</v>
      </c>
      <c r="H36" s="49"/>
      <c r="I36" s="14"/>
      <c r="J36" s="15" t="s">
        <v>21</v>
      </c>
      <c r="K36" s="42" t="s">
        <v>27</v>
      </c>
      <c r="L36" s="47" t="s">
        <v>22</v>
      </c>
      <c r="M36" s="48" t="s">
        <v>23</v>
      </c>
    </row>
    <row r="37" spans="1:13" ht="17.25" customHeight="1">
      <c r="A37" s="1"/>
      <c r="B37" s="52" t="s">
        <v>29</v>
      </c>
      <c r="C37" s="33">
        <f>SUM(C35)</f>
        <v>0</v>
      </c>
      <c r="D37" s="43">
        <v>0</v>
      </c>
      <c r="E37" s="45">
        <f>SUM(E25:E34)</f>
        <v>0</v>
      </c>
      <c r="F37" s="18">
        <f>SUM(F25:F34)</f>
        <v>0</v>
      </c>
      <c r="H37" s="16"/>
      <c r="I37" s="52" t="s">
        <v>29</v>
      </c>
      <c r="J37" s="33">
        <f>SUM(J35)</f>
        <v>0</v>
      </c>
      <c r="K37" s="43">
        <v>0</v>
      </c>
      <c r="L37" s="17">
        <f>SUM(L25:L34)</f>
        <v>0</v>
      </c>
      <c r="M37" s="18">
        <f>SUM(M25:M34)</f>
        <v>0</v>
      </c>
    </row>
    <row r="38" spans="1:13" ht="15.75" customHeight="1">
      <c r="A38" s="1"/>
      <c r="B38" s="52" t="s">
        <v>3</v>
      </c>
      <c r="C38" s="30">
        <f>SUM(D37,E37,F37,E39)</f>
        <v>0</v>
      </c>
      <c r="D38" s="59" t="s">
        <v>5</v>
      </c>
      <c r="E38" s="153"/>
      <c r="F38" s="67"/>
      <c r="H38" s="16"/>
      <c r="I38" s="52" t="s">
        <v>3</v>
      </c>
      <c r="J38" s="31">
        <f>SUM(K37,L37,M37,L39)</f>
        <v>0</v>
      </c>
      <c r="K38" s="60" t="s">
        <v>5</v>
      </c>
      <c r="L38" s="148"/>
      <c r="M38" s="67"/>
    </row>
    <row r="39" spans="1:13" ht="17.25" customHeight="1">
      <c r="A39" s="19"/>
      <c r="B39" s="53" t="s">
        <v>32</v>
      </c>
      <c r="C39" s="58">
        <f>SUM(C37-C38)</f>
        <v>0</v>
      </c>
      <c r="D39" s="175" t="s">
        <v>26</v>
      </c>
      <c r="E39" s="20">
        <v>0</v>
      </c>
      <c r="F39" s="68"/>
      <c r="H39" s="21"/>
      <c r="I39" s="53" t="s">
        <v>32</v>
      </c>
      <c r="J39" s="58">
        <f>SUM(J37-J38)</f>
        <v>0</v>
      </c>
      <c r="K39" s="175" t="s">
        <v>26</v>
      </c>
      <c r="L39" s="20">
        <v>0</v>
      </c>
      <c r="M39" s="69"/>
    </row>
    <row r="40" spans="1:13">
      <c r="D40" s="154" t="s">
        <v>24</v>
      </c>
      <c r="E40" s="150"/>
      <c r="K40" s="149" t="s">
        <v>25</v>
      </c>
      <c r="L40" s="150"/>
    </row>
    <row r="43" spans="1:13" ht="21" customHeight="1">
      <c r="B43" s="50" t="s">
        <v>36</v>
      </c>
      <c r="C43" s="27"/>
      <c r="D43" s="55">
        <f>SUM(C18,J18,C37,J37)</f>
        <v>0</v>
      </c>
      <c r="E43" s="61" t="s">
        <v>33</v>
      </c>
      <c r="F43" s="22"/>
      <c r="G43" s="23"/>
      <c r="H43" s="23"/>
      <c r="I43" s="24"/>
      <c r="J43" s="25"/>
    </row>
    <row r="44" spans="1:13" ht="21" customHeight="1">
      <c r="B44" s="51" t="s">
        <v>38</v>
      </c>
      <c r="C44" s="28"/>
      <c r="D44" s="56">
        <f>SUM(C19,J19,C38,J38)</f>
        <v>0</v>
      </c>
      <c r="E44" s="62" t="s">
        <v>34</v>
      </c>
    </row>
    <row r="45" spans="1:13" ht="21" customHeight="1">
      <c r="B45" s="51" t="s">
        <v>37</v>
      </c>
      <c r="C45" s="28"/>
      <c r="D45" s="57">
        <f>SUM(D43-D44)</f>
        <v>0</v>
      </c>
      <c r="E45" s="62" t="s">
        <v>35</v>
      </c>
    </row>
    <row r="46" spans="1:13" ht="11.25" customHeight="1"/>
    <row r="340" spans="4:4">
      <c r="D340" s="2" t="s">
        <v>7</v>
      </c>
    </row>
    <row r="762" spans="13:13">
      <c r="M762" s="2" t="s">
        <v>8</v>
      </c>
    </row>
  </sheetData>
  <sheetProtection password="CB0F" sheet="1" objects="1" scenarios="1" formatCells="0" formatColumns="0" formatRows="0" insertColumns="0" insertRows="0" insertHyperlinks="0" deleteColumns="0" deleteRows="0" sort="0" autoFilter="0" pivotTables="0"/>
  <dataConsolidate/>
  <mergeCells count="4">
    <mergeCell ref="A4:D4"/>
    <mergeCell ref="H4:K4"/>
    <mergeCell ref="A23:D23"/>
    <mergeCell ref="H23:K23"/>
  </mergeCells>
  <conditionalFormatting sqref="D6:D16 K6:K15 D25:D35 K25:K34">
    <cfRule type="containsText" dxfId="147" priority="7" operator="containsText" text="LUNAS">
      <formula>NOT(ISERROR(SEARCH("LUNAS",D6)))</formula>
    </cfRule>
    <cfRule type="containsText" dxfId="146" priority="8" stopIfTrue="1" operator="containsText" text="SALAH">
      <formula>NOT(ISERROR(SEARCH("SALAH",D6)))</formula>
    </cfRule>
    <cfRule type="containsText" dxfId="145" priority="9" stopIfTrue="1" operator="containsText" text="UTANG">
      <formula>NOT(ISERROR(SEARCH("UTANG",D6)))</formula>
    </cfRule>
  </conditionalFormatting>
  <conditionalFormatting sqref="K6:K16 K25:K35">
    <cfRule type="containsText" dxfId="144" priority="5" operator="containsText" text="salah">
      <formula>NOT(ISERROR(SEARCH("salah",K6)))</formula>
    </cfRule>
    <cfRule type="containsText" dxfId="143" priority="6" operator="containsText" text="utang">
      <formula>NOT(ISERROR(SEARCH("utang",K6)))</formula>
    </cfRule>
  </conditionalFormatting>
  <conditionalFormatting sqref="M20 F20 M39 F39">
    <cfRule type="containsText" dxfId="142" priority="3" operator="containsText" text="BELUM">
      <formula>NOT(ISERROR(SEARCH("BELUM",F20)))</formula>
    </cfRule>
    <cfRule type="containsText" dxfId="141" priority="4" operator="containsText" text="SUDAH">
      <formula>NOT(ISERROR(SEARCH("SUDAH",F20)))</formula>
    </cfRule>
  </conditionalFormatting>
  <conditionalFormatting sqref="M4 F4 M23 F23">
    <cfRule type="containsText" dxfId="140" priority="1" operator="containsText" text="ABSEN">
      <formula>NOT(ISERROR(SEARCH("ABSEN",F4)))</formula>
    </cfRule>
    <cfRule type="containsText" dxfId="139" priority="2" operator="containsText" text="MASUK">
      <formula>NOT(ISERROR(SEARCH("MASUK",F4)))</formula>
    </cfRule>
  </conditionalFormatting>
  <dataValidations count="7">
    <dataValidation type="whole" allowBlank="1" showInputMessage="1" showErrorMessage="1" errorTitle="FOCUS" error="Salah, isi dengan angka bukan text!" sqref="E16 E35">
      <formula1>1000</formula1>
      <formula2>200000</formula2>
    </dataValidation>
    <dataValidation type="list" allowBlank="1" showInputMessage="1" showErrorMessage="1" sqref="M4 F4 M23 F23">
      <formula1>"MASUK,ABSEN"</formula1>
    </dataValidation>
    <dataValidation type="list" allowBlank="1" showInputMessage="1" showErrorMessage="1" sqref="D6:D15 K6:K15 D25:D34 K25:K34">
      <formula1>"UTANG,LUNAS,SALAH"</formula1>
    </dataValidation>
    <dataValidation type="list" allowBlank="1" showInputMessage="1" showErrorMessage="1" sqref="C6:C15 J6:J15 C25:C34 J25:J34">
      <formula1>"PAKET,MEMBER,PERSONAL"</formula1>
    </dataValidation>
    <dataValidation type="whole" allowBlank="1" showErrorMessage="1" errorTitle="FOCUS" error="Salah, isi dengan angka bukan huruf!" promptTitle="FOCUS" prompt="Salah isi tu, isi dengan angka bukan text " sqref="C16 C35 J35 J16">
      <formula1>0</formula1>
      <formula2>1000000</formula2>
    </dataValidation>
    <dataValidation type="whole" allowBlank="1" showInputMessage="1" showErrorMessage="1" errorTitle="FOCUS" error="Salah, isi dengan angka bukan text!" sqref="E6:F15 L6:M15 E25:F34 L25:M34">
      <formula1>0</formula1>
      <formula2>1000000</formula2>
    </dataValidation>
    <dataValidation type="whole" allowBlank="1" showInputMessage="1" showErrorMessage="1" sqref="D18 K37 L39 K18 E20 L20 E39 D37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44">
    <tabColor rgb="FFFF0000"/>
  </sheetPr>
  <dimension ref="A2:M762"/>
  <sheetViews>
    <sheetView topLeftCell="A4" zoomScale="85" zoomScaleNormal="85" workbookViewId="0">
      <selection activeCell="M23" sqref="M23"/>
    </sheetView>
  </sheetViews>
  <sheetFormatPr defaultRowHeight="12.75"/>
  <cols>
    <col min="1" max="1" width="9.42578125" style="2" customWidth="1"/>
    <col min="2" max="2" width="19.28515625" style="2" customWidth="1"/>
    <col min="3" max="3" width="17.42578125" style="2" customWidth="1"/>
    <col min="4" max="4" width="18" style="2" customWidth="1"/>
    <col min="5" max="5" width="19.7109375" style="2" customWidth="1"/>
    <col min="6" max="6" width="18.7109375" style="2" customWidth="1"/>
    <col min="7" max="7" width="2" style="2" customWidth="1"/>
    <col min="8" max="8" width="9.140625" style="2" customWidth="1"/>
    <col min="9" max="9" width="19.140625" style="2" customWidth="1"/>
    <col min="10" max="10" width="17.28515625" style="2" customWidth="1"/>
    <col min="11" max="12" width="18.85546875" style="2" customWidth="1"/>
    <col min="13" max="13" width="19.7109375" style="2" customWidth="1"/>
    <col min="14" max="14" width="17.140625" style="2" customWidth="1"/>
    <col min="15" max="15" width="17.85546875" style="2" customWidth="1"/>
    <col min="16" max="16" width="14.7109375" style="2" customWidth="1"/>
    <col min="17" max="18" width="9.140625" style="2"/>
    <col min="19" max="19" width="13.28515625" style="2" customWidth="1"/>
    <col min="20" max="16384" width="9.140625" style="2"/>
  </cols>
  <sheetData>
    <row r="2" spans="1:13" ht="32.25" customHeight="1">
      <c r="A2" s="36" t="str">
        <f>SETUP!C5</f>
        <v>RINCIAN BILLING FEBRUARI 2017</v>
      </c>
      <c r="B2" s="37"/>
      <c r="C2" s="38"/>
      <c r="D2" s="39"/>
      <c r="E2" s="38"/>
      <c r="F2" s="38"/>
      <c r="G2" s="40"/>
      <c r="H2" s="40"/>
      <c r="I2" s="40"/>
      <c r="J2" s="40"/>
      <c r="K2" s="155" t="str">
        <f>SETUP!C7</f>
        <v>WARNET BUANANET</v>
      </c>
      <c r="L2" s="41"/>
      <c r="M2" s="26"/>
    </row>
    <row r="4" spans="1:13" ht="23.25">
      <c r="A4" s="237" t="str">
        <f>SETUP!C12</f>
        <v>OPERATOR ERZA</v>
      </c>
      <c r="B4" s="238"/>
      <c r="C4" s="238"/>
      <c r="D4" s="239"/>
      <c r="E4" s="3" t="s">
        <v>14</v>
      </c>
      <c r="F4" s="4" t="s">
        <v>4</v>
      </c>
      <c r="H4" s="236" t="str">
        <f>SETUP!C14</f>
        <v>OPERATOR TINA</v>
      </c>
      <c r="I4" s="236"/>
      <c r="J4" s="236"/>
      <c r="K4" s="236"/>
      <c r="L4" s="3" t="s">
        <v>14</v>
      </c>
      <c r="M4" s="4" t="s">
        <v>4</v>
      </c>
    </row>
    <row r="5" spans="1:13" ht="21.75" customHeight="1">
      <c r="A5" s="5" t="s">
        <v>0</v>
      </c>
      <c r="B5" s="5" t="s">
        <v>12</v>
      </c>
      <c r="C5" s="5" t="s">
        <v>20</v>
      </c>
      <c r="D5" s="6" t="s">
        <v>2</v>
      </c>
      <c r="E5" s="7" t="s">
        <v>10</v>
      </c>
      <c r="F5" s="7" t="s">
        <v>30</v>
      </c>
      <c r="H5" s="5" t="s">
        <v>0</v>
      </c>
      <c r="I5" s="5" t="s">
        <v>13</v>
      </c>
      <c r="J5" s="5" t="s">
        <v>20</v>
      </c>
      <c r="K5" s="6" t="s">
        <v>2</v>
      </c>
      <c r="L5" s="7" t="s">
        <v>10</v>
      </c>
      <c r="M5" s="7" t="s">
        <v>30</v>
      </c>
    </row>
    <row r="6" spans="1:13" ht="13.5" customHeight="1">
      <c r="A6" s="8">
        <v>1</v>
      </c>
      <c r="B6" s="34"/>
      <c r="C6" s="34"/>
      <c r="D6" s="29"/>
      <c r="E6" s="35"/>
      <c r="F6" s="35"/>
      <c r="H6" s="9">
        <v>1</v>
      </c>
      <c r="I6" s="34"/>
      <c r="J6" s="34"/>
      <c r="K6" s="29"/>
      <c r="L6" s="35"/>
      <c r="M6" s="35"/>
    </row>
    <row r="7" spans="1:13" ht="13.5" customHeight="1">
      <c r="A7" s="8">
        <f>+A6+1</f>
        <v>2</v>
      </c>
      <c r="B7" s="34"/>
      <c r="C7" s="34"/>
      <c r="D7" s="29"/>
      <c r="E7" s="35"/>
      <c r="F7" s="35"/>
      <c r="H7" s="9">
        <f t="shared" ref="H7:H15" si="0">+H6+1</f>
        <v>2</v>
      </c>
      <c r="I7" s="34"/>
      <c r="J7" s="34"/>
      <c r="K7" s="29"/>
      <c r="L7" s="35"/>
      <c r="M7" s="35"/>
    </row>
    <row r="8" spans="1:13" ht="13.5" customHeight="1">
      <c r="A8" s="8">
        <f t="shared" ref="A8:A15" si="1">+A7+1</f>
        <v>3</v>
      </c>
      <c r="B8" s="34"/>
      <c r="C8" s="34"/>
      <c r="D8" s="29"/>
      <c r="E8" s="35"/>
      <c r="F8" s="35"/>
      <c r="H8" s="9">
        <f t="shared" si="0"/>
        <v>3</v>
      </c>
      <c r="I8" s="34"/>
      <c r="J8" s="34"/>
      <c r="K8" s="29"/>
      <c r="L8" s="35"/>
      <c r="M8" s="35"/>
    </row>
    <row r="9" spans="1:13" ht="13.5" customHeight="1">
      <c r="A9" s="8">
        <f t="shared" si="1"/>
        <v>4</v>
      </c>
      <c r="B9" s="34"/>
      <c r="C9" s="34"/>
      <c r="D9" s="29"/>
      <c r="E9" s="35"/>
      <c r="F9" s="35"/>
      <c r="H9" s="9">
        <f t="shared" si="0"/>
        <v>4</v>
      </c>
      <c r="I9" s="34"/>
      <c r="J9" s="34"/>
      <c r="K9" s="29"/>
      <c r="L9" s="35"/>
      <c r="M9" s="35"/>
    </row>
    <row r="10" spans="1:13" ht="13.5" customHeight="1">
      <c r="A10" s="8">
        <f t="shared" si="1"/>
        <v>5</v>
      </c>
      <c r="B10" s="34"/>
      <c r="C10" s="34"/>
      <c r="D10" s="29"/>
      <c r="E10" s="35"/>
      <c r="F10" s="35"/>
      <c r="H10" s="9">
        <f t="shared" si="0"/>
        <v>5</v>
      </c>
      <c r="I10" s="34"/>
      <c r="J10" s="34"/>
      <c r="K10" s="29"/>
      <c r="L10" s="35"/>
      <c r="M10" s="35"/>
    </row>
    <row r="11" spans="1:13" ht="13.5" customHeight="1">
      <c r="A11" s="8">
        <f t="shared" si="1"/>
        <v>6</v>
      </c>
      <c r="B11" s="34"/>
      <c r="C11" s="34"/>
      <c r="D11" s="29"/>
      <c r="E11" s="35"/>
      <c r="F11" s="35"/>
      <c r="H11" s="9">
        <f t="shared" si="0"/>
        <v>6</v>
      </c>
      <c r="I11" s="34"/>
      <c r="J11" s="34"/>
      <c r="K11" s="29"/>
      <c r="L11" s="35"/>
      <c r="M11" s="35"/>
    </row>
    <row r="12" spans="1:13" ht="13.5" customHeight="1">
      <c r="A12" s="8">
        <f t="shared" si="1"/>
        <v>7</v>
      </c>
      <c r="B12" s="34"/>
      <c r="C12" s="34"/>
      <c r="D12" s="29"/>
      <c r="E12" s="35"/>
      <c r="F12" s="35"/>
      <c r="H12" s="9">
        <f t="shared" si="0"/>
        <v>7</v>
      </c>
      <c r="I12" s="34"/>
      <c r="J12" s="34"/>
      <c r="K12" s="29"/>
      <c r="L12" s="35"/>
      <c r="M12" s="35"/>
    </row>
    <row r="13" spans="1:13" ht="13.5" customHeight="1">
      <c r="A13" s="8">
        <f t="shared" si="1"/>
        <v>8</v>
      </c>
      <c r="B13" s="34"/>
      <c r="C13" s="34"/>
      <c r="D13" s="29"/>
      <c r="E13" s="35"/>
      <c r="F13" s="35"/>
      <c r="H13" s="9">
        <f t="shared" si="0"/>
        <v>8</v>
      </c>
      <c r="I13" s="34"/>
      <c r="J13" s="34"/>
      <c r="K13" s="29"/>
      <c r="L13" s="35"/>
      <c r="M13" s="35"/>
    </row>
    <row r="14" spans="1:13" ht="13.5" customHeight="1">
      <c r="A14" s="8">
        <f t="shared" si="1"/>
        <v>9</v>
      </c>
      <c r="B14" s="34"/>
      <c r="C14" s="34"/>
      <c r="D14" s="29"/>
      <c r="E14" s="35"/>
      <c r="F14" s="35"/>
      <c r="H14" s="9">
        <f t="shared" si="0"/>
        <v>9</v>
      </c>
      <c r="I14" s="34"/>
      <c r="J14" s="34"/>
      <c r="K14" s="29"/>
      <c r="L14" s="35"/>
      <c r="M14" s="35"/>
    </row>
    <row r="15" spans="1:13" ht="13.5" customHeight="1">
      <c r="A15" s="8">
        <f t="shared" si="1"/>
        <v>10</v>
      </c>
      <c r="B15" s="34"/>
      <c r="C15" s="34"/>
      <c r="D15" s="29"/>
      <c r="E15" s="35"/>
      <c r="F15" s="35"/>
      <c r="H15" s="9">
        <f t="shared" si="0"/>
        <v>10</v>
      </c>
      <c r="I15" s="34"/>
      <c r="J15" s="34"/>
      <c r="K15" s="29"/>
      <c r="L15" s="35"/>
      <c r="M15" s="35"/>
    </row>
    <row r="16" spans="1:13" ht="17.25" customHeight="1">
      <c r="A16" s="10"/>
      <c r="B16" s="63" t="s">
        <v>28</v>
      </c>
      <c r="C16" s="11">
        <v>0</v>
      </c>
      <c r="D16" s="60" t="s">
        <v>31</v>
      </c>
      <c r="E16" s="64"/>
      <c r="F16" s="65"/>
      <c r="H16" s="54"/>
      <c r="I16" s="66" t="s">
        <v>28</v>
      </c>
      <c r="J16" s="11">
        <v>0</v>
      </c>
      <c r="K16" s="60" t="s">
        <v>31</v>
      </c>
      <c r="L16" s="176"/>
      <c r="M16" s="177"/>
    </row>
    <row r="17" spans="1:13" ht="16.5" customHeight="1">
      <c r="A17" s="12"/>
      <c r="B17" s="13"/>
      <c r="C17" s="32" t="s">
        <v>21</v>
      </c>
      <c r="D17" s="42" t="s">
        <v>27</v>
      </c>
      <c r="E17" s="44" t="s">
        <v>22</v>
      </c>
      <c r="F17" s="46" t="s">
        <v>23</v>
      </c>
      <c r="H17" s="49"/>
      <c r="I17" s="14"/>
      <c r="J17" s="15" t="s">
        <v>21</v>
      </c>
      <c r="K17" s="42" t="s">
        <v>27</v>
      </c>
      <c r="L17" s="47" t="s">
        <v>22</v>
      </c>
      <c r="M17" s="48" t="s">
        <v>23</v>
      </c>
    </row>
    <row r="18" spans="1:13" ht="17.25" customHeight="1">
      <c r="A18" s="1"/>
      <c r="B18" s="52" t="s">
        <v>29</v>
      </c>
      <c r="C18" s="33">
        <f>SUM(C16)</f>
        <v>0</v>
      </c>
      <c r="D18" s="43">
        <v>0</v>
      </c>
      <c r="E18" s="45">
        <f>SUM(E6:E15)</f>
        <v>0</v>
      </c>
      <c r="F18" s="18">
        <f>SUM(F6:F15)</f>
        <v>0</v>
      </c>
      <c r="H18" s="16"/>
      <c r="I18" s="52" t="s">
        <v>29</v>
      </c>
      <c r="J18" s="33">
        <f>SUM(J16)</f>
        <v>0</v>
      </c>
      <c r="K18" s="43">
        <v>0</v>
      </c>
      <c r="L18" s="17">
        <f>SUM(L6:L15)</f>
        <v>0</v>
      </c>
      <c r="M18" s="18">
        <f>SUM(M6:M15)</f>
        <v>0</v>
      </c>
    </row>
    <row r="19" spans="1:13" ht="15.75" customHeight="1">
      <c r="A19" s="1"/>
      <c r="B19" s="52" t="s">
        <v>3</v>
      </c>
      <c r="C19" s="30">
        <f>SUM(D18,E18,F18,E20)</f>
        <v>0</v>
      </c>
      <c r="D19" s="59" t="s">
        <v>5</v>
      </c>
      <c r="E19" s="153"/>
      <c r="F19" s="67"/>
      <c r="H19" s="16"/>
      <c r="I19" s="52" t="s">
        <v>3</v>
      </c>
      <c r="J19" s="31">
        <f>SUM(K18,L18,M18,L20)</f>
        <v>0</v>
      </c>
      <c r="K19" s="60" t="s">
        <v>5</v>
      </c>
      <c r="L19" s="148"/>
      <c r="M19" s="67"/>
    </row>
    <row r="20" spans="1:13" ht="17.25" customHeight="1">
      <c r="A20" s="19"/>
      <c r="B20" s="53" t="s">
        <v>32</v>
      </c>
      <c r="C20" s="58">
        <f>SUM(C18-C19)</f>
        <v>0</v>
      </c>
      <c r="D20" s="175" t="s">
        <v>26</v>
      </c>
      <c r="E20" s="20">
        <v>0</v>
      </c>
      <c r="F20" s="68"/>
      <c r="H20" s="21"/>
      <c r="I20" s="53" t="s">
        <v>32</v>
      </c>
      <c r="J20" s="58">
        <f>SUM(J18-J19)</f>
        <v>0</v>
      </c>
      <c r="K20" s="175" t="s">
        <v>26</v>
      </c>
      <c r="L20" s="20">
        <v>0</v>
      </c>
      <c r="M20" s="69"/>
    </row>
    <row r="21" spans="1:13">
      <c r="D21" s="154" t="s">
        <v>24</v>
      </c>
      <c r="E21" s="150"/>
      <c r="K21" s="149" t="s">
        <v>25</v>
      </c>
      <c r="L21" s="150"/>
    </row>
    <row r="23" spans="1:13" ht="23.25">
      <c r="A23" s="236" t="str">
        <f>SETUP!C16</f>
        <v>OPERATOR DESI</v>
      </c>
      <c r="B23" s="236"/>
      <c r="C23" s="236"/>
      <c r="D23" s="236"/>
      <c r="E23" s="3" t="s">
        <v>14</v>
      </c>
      <c r="F23" s="4" t="s">
        <v>4</v>
      </c>
      <c r="H23" s="236" t="str">
        <f>SETUP!C18</f>
        <v>OPERATOR AGUS</v>
      </c>
      <c r="I23" s="236"/>
      <c r="J23" s="236"/>
      <c r="K23" s="236"/>
      <c r="L23" s="3" t="s">
        <v>14</v>
      </c>
      <c r="M23" s="4" t="s">
        <v>4</v>
      </c>
    </row>
    <row r="24" spans="1:13" ht="21.75" customHeight="1">
      <c r="A24" s="5" t="s">
        <v>0</v>
      </c>
      <c r="B24" s="5" t="s">
        <v>12</v>
      </c>
      <c r="C24" s="5" t="s">
        <v>20</v>
      </c>
      <c r="D24" s="6" t="s">
        <v>2</v>
      </c>
      <c r="E24" s="7" t="s">
        <v>10</v>
      </c>
      <c r="F24" s="7" t="s">
        <v>30</v>
      </c>
      <c r="H24" s="5" t="s">
        <v>0</v>
      </c>
      <c r="I24" s="5" t="s">
        <v>13</v>
      </c>
      <c r="J24" s="5" t="s">
        <v>20</v>
      </c>
      <c r="K24" s="6" t="s">
        <v>2</v>
      </c>
      <c r="L24" s="7" t="s">
        <v>10</v>
      </c>
      <c r="M24" s="7" t="s">
        <v>30</v>
      </c>
    </row>
    <row r="25" spans="1:13" ht="13.5" customHeight="1">
      <c r="A25" s="8">
        <v>1</v>
      </c>
      <c r="B25" s="34"/>
      <c r="C25" s="34"/>
      <c r="D25" s="29"/>
      <c r="E25" s="35"/>
      <c r="F25" s="35"/>
      <c r="H25" s="9">
        <v>1</v>
      </c>
      <c r="I25" s="34"/>
      <c r="J25" s="34"/>
      <c r="K25" s="29"/>
      <c r="L25" s="35"/>
      <c r="M25" s="35"/>
    </row>
    <row r="26" spans="1:13" ht="13.5" customHeight="1">
      <c r="A26" s="8">
        <f>+A25+1</f>
        <v>2</v>
      </c>
      <c r="B26" s="34"/>
      <c r="C26" s="34"/>
      <c r="D26" s="29"/>
      <c r="E26" s="35"/>
      <c r="F26" s="35"/>
      <c r="H26" s="9">
        <f t="shared" ref="H26:H34" si="2">+H25+1</f>
        <v>2</v>
      </c>
      <c r="I26" s="34"/>
      <c r="J26" s="34"/>
      <c r="K26" s="29"/>
      <c r="L26" s="35"/>
      <c r="M26" s="35"/>
    </row>
    <row r="27" spans="1:13" ht="13.5" customHeight="1">
      <c r="A27" s="8">
        <f t="shared" ref="A27:A34" si="3">+A26+1</f>
        <v>3</v>
      </c>
      <c r="B27" s="34"/>
      <c r="C27" s="34"/>
      <c r="D27" s="29"/>
      <c r="E27" s="35"/>
      <c r="F27" s="35"/>
      <c r="H27" s="9">
        <f t="shared" si="2"/>
        <v>3</v>
      </c>
      <c r="I27" s="34"/>
      <c r="J27" s="34"/>
      <c r="K27" s="29"/>
      <c r="L27" s="35"/>
      <c r="M27" s="35"/>
    </row>
    <row r="28" spans="1:13" ht="13.5" customHeight="1">
      <c r="A28" s="8">
        <f t="shared" si="3"/>
        <v>4</v>
      </c>
      <c r="B28" s="34"/>
      <c r="C28" s="34"/>
      <c r="D28" s="29"/>
      <c r="E28" s="35"/>
      <c r="F28" s="35"/>
      <c r="H28" s="9">
        <f t="shared" si="2"/>
        <v>4</v>
      </c>
      <c r="I28" s="34"/>
      <c r="J28" s="34"/>
      <c r="K28" s="29"/>
      <c r="L28" s="35"/>
      <c r="M28" s="35"/>
    </row>
    <row r="29" spans="1:13" ht="13.5" customHeight="1">
      <c r="A29" s="8">
        <f t="shared" si="3"/>
        <v>5</v>
      </c>
      <c r="B29" s="34"/>
      <c r="C29" s="34"/>
      <c r="D29" s="29"/>
      <c r="E29" s="35"/>
      <c r="F29" s="35"/>
      <c r="H29" s="9">
        <f t="shared" si="2"/>
        <v>5</v>
      </c>
      <c r="I29" s="34"/>
      <c r="J29" s="34"/>
      <c r="K29" s="29"/>
      <c r="L29" s="35"/>
      <c r="M29" s="35"/>
    </row>
    <row r="30" spans="1:13" ht="13.5" customHeight="1">
      <c r="A30" s="8">
        <f t="shared" si="3"/>
        <v>6</v>
      </c>
      <c r="B30" s="34"/>
      <c r="C30" s="34"/>
      <c r="D30" s="29"/>
      <c r="E30" s="35"/>
      <c r="F30" s="35"/>
      <c r="H30" s="9">
        <f t="shared" si="2"/>
        <v>6</v>
      </c>
      <c r="I30" s="34"/>
      <c r="J30" s="34"/>
      <c r="K30" s="29"/>
      <c r="L30" s="35"/>
      <c r="M30" s="35"/>
    </row>
    <row r="31" spans="1:13" ht="13.5" customHeight="1">
      <c r="A31" s="8">
        <f t="shared" si="3"/>
        <v>7</v>
      </c>
      <c r="B31" s="34"/>
      <c r="C31" s="34"/>
      <c r="D31" s="29"/>
      <c r="E31" s="35"/>
      <c r="F31" s="35"/>
      <c r="H31" s="9">
        <f t="shared" si="2"/>
        <v>7</v>
      </c>
      <c r="I31" s="34"/>
      <c r="J31" s="34"/>
      <c r="K31" s="29"/>
      <c r="L31" s="35"/>
      <c r="M31" s="35"/>
    </row>
    <row r="32" spans="1:13" ht="13.5" customHeight="1">
      <c r="A32" s="8">
        <f t="shared" si="3"/>
        <v>8</v>
      </c>
      <c r="B32" s="34"/>
      <c r="C32" s="34"/>
      <c r="D32" s="29"/>
      <c r="E32" s="35"/>
      <c r="F32" s="35"/>
      <c r="H32" s="9">
        <f t="shared" si="2"/>
        <v>8</v>
      </c>
      <c r="I32" s="34"/>
      <c r="J32" s="34"/>
      <c r="K32" s="29"/>
      <c r="L32" s="35"/>
      <c r="M32" s="35"/>
    </row>
    <row r="33" spans="1:13" ht="13.5" customHeight="1">
      <c r="A33" s="8">
        <f t="shared" si="3"/>
        <v>9</v>
      </c>
      <c r="B33" s="34"/>
      <c r="C33" s="34"/>
      <c r="D33" s="29"/>
      <c r="E33" s="35"/>
      <c r="F33" s="35"/>
      <c r="H33" s="9">
        <f t="shared" si="2"/>
        <v>9</v>
      </c>
      <c r="I33" s="34"/>
      <c r="J33" s="34"/>
      <c r="K33" s="29"/>
      <c r="L33" s="35"/>
      <c r="M33" s="35"/>
    </row>
    <row r="34" spans="1:13" ht="13.5" customHeight="1">
      <c r="A34" s="8">
        <f t="shared" si="3"/>
        <v>10</v>
      </c>
      <c r="B34" s="34"/>
      <c r="C34" s="34"/>
      <c r="D34" s="29"/>
      <c r="E34" s="35"/>
      <c r="F34" s="35"/>
      <c r="H34" s="9">
        <f t="shared" si="2"/>
        <v>10</v>
      </c>
      <c r="I34" s="34"/>
      <c r="J34" s="34"/>
      <c r="K34" s="29"/>
      <c r="L34" s="35"/>
      <c r="M34" s="35"/>
    </row>
    <row r="35" spans="1:13" ht="17.25" customHeight="1">
      <c r="A35" s="10"/>
      <c r="B35" s="63" t="s">
        <v>28</v>
      </c>
      <c r="C35" s="11">
        <v>0</v>
      </c>
      <c r="D35" s="60" t="s">
        <v>31</v>
      </c>
      <c r="E35" s="64"/>
      <c r="F35" s="65"/>
      <c r="H35" s="54"/>
      <c r="I35" s="66" t="s">
        <v>28</v>
      </c>
      <c r="J35" s="11">
        <v>0</v>
      </c>
      <c r="K35" s="60" t="s">
        <v>31</v>
      </c>
      <c r="L35" s="176"/>
      <c r="M35" s="177"/>
    </row>
    <row r="36" spans="1:13" ht="16.5" customHeight="1">
      <c r="A36" s="12"/>
      <c r="B36" s="13"/>
      <c r="C36" s="32" t="s">
        <v>21</v>
      </c>
      <c r="D36" s="42" t="s">
        <v>27</v>
      </c>
      <c r="E36" s="44" t="s">
        <v>22</v>
      </c>
      <c r="F36" s="46" t="s">
        <v>23</v>
      </c>
      <c r="H36" s="49"/>
      <c r="I36" s="14"/>
      <c r="J36" s="15" t="s">
        <v>21</v>
      </c>
      <c r="K36" s="42" t="s">
        <v>27</v>
      </c>
      <c r="L36" s="47" t="s">
        <v>22</v>
      </c>
      <c r="M36" s="48" t="s">
        <v>23</v>
      </c>
    </row>
    <row r="37" spans="1:13" ht="17.25" customHeight="1">
      <c r="A37" s="1"/>
      <c r="B37" s="52" t="s">
        <v>29</v>
      </c>
      <c r="C37" s="33">
        <f>SUM(C35)</f>
        <v>0</v>
      </c>
      <c r="D37" s="43">
        <v>0</v>
      </c>
      <c r="E37" s="45">
        <f>SUM(E25:E34)</f>
        <v>0</v>
      </c>
      <c r="F37" s="18">
        <f>SUM(F25:F34)</f>
        <v>0</v>
      </c>
      <c r="H37" s="16"/>
      <c r="I37" s="52" t="s">
        <v>29</v>
      </c>
      <c r="J37" s="33">
        <f>SUM(J35)</f>
        <v>0</v>
      </c>
      <c r="K37" s="43">
        <v>0</v>
      </c>
      <c r="L37" s="17">
        <f>SUM(L25:L34)</f>
        <v>0</v>
      </c>
      <c r="M37" s="18">
        <f>SUM(M25:M34)</f>
        <v>0</v>
      </c>
    </row>
    <row r="38" spans="1:13" ht="15.75" customHeight="1">
      <c r="A38" s="1"/>
      <c r="B38" s="52" t="s">
        <v>3</v>
      </c>
      <c r="C38" s="30">
        <f>SUM(D37,E37,F37,E39)</f>
        <v>0</v>
      </c>
      <c r="D38" s="59" t="s">
        <v>5</v>
      </c>
      <c r="E38" s="153"/>
      <c r="F38" s="67"/>
      <c r="H38" s="16"/>
      <c r="I38" s="52" t="s">
        <v>3</v>
      </c>
      <c r="J38" s="31">
        <f>SUM(K37,L37,M37,L39)</f>
        <v>0</v>
      </c>
      <c r="K38" s="60" t="s">
        <v>5</v>
      </c>
      <c r="L38" s="148"/>
      <c r="M38" s="67"/>
    </row>
    <row r="39" spans="1:13" ht="17.25" customHeight="1">
      <c r="A39" s="19"/>
      <c r="B39" s="53" t="s">
        <v>32</v>
      </c>
      <c r="C39" s="58">
        <f>SUM(C37-C38)</f>
        <v>0</v>
      </c>
      <c r="D39" s="175" t="s">
        <v>26</v>
      </c>
      <c r="E39" s="20">
        <v>0</v>
      </c>
      <c r="F39" s="68"/>
      <c r="H39" s="21"/>
      <c r="I39" s="53" t="s">
        <v>32</v>
      </c>
      <c r="J39" s="58">
        <f>SUM(J37-J38)</f>
        <v>0</v>
      </c>
      <c r="K39" s="175" t="s">
        <v>26</v>
      </c>
      <c r="L39" s="20">
        <v>0</v>
      </c>
      <c r="M39" s="69"/>
    </row>
    <row r="40" spans="1:13">
      <c r="D40" s="154" t="s">
        <v>24</v>
      </c>
      <c r="E40" s="150"/>
      <c r="K40" s="149" t="s">
        <v>25</v>
      </c>
      <c r="L40" s="150"/>
    </row>
    <row r="43" spans="1:13" ht="21" customHeight="1">
      <c r="B43" s="50" t="s">
        <v>36</v>
      </c>
      <c r="C43" s="27"/>
      <c r="D43" s="55">
        <f>SUM(C18,J18,C37,J37)</f>
        <v>0</v>
      </c>
      <c r="E43" s="61" t="s">
        <v>33</v>
      </c>
      <c r="F43" s="22"/>
      <c r="G43" s="23"/>
      <c r="H43" s="23"/>
      <c r="I43" s="24"/>
      <c r="J43" s="25"/>
    </row>
    <row r="44" spans="1:13" ht="21" customHeight="1">
      <c r="B44" s="51" t="s">
        <v>38</v>
      </c>
      <c r="C44" s="28"/>
      <c r="D44" s="56">
        <f>SUM(C19,J19,C38,J38)</f>
        <v>0</v>
      </c>
      <c r="E44" s="62" t="s">
        <v>34</v>
      </c>
    </row>
    <row r="45" spans="1:13" ht="21" customHeight="1">
      <c r="B45" s="51" t="s">
        <v>37</v>
      </c>
      <c r="C45" s="28"/>
      <c r="D45" s="57">
        <f>SUM(D43-D44)</f>
        <v>0</v>
      </c>
      <c r="E45" s="62" t="s">
        <v>35</v>
      </c>
    </row>
    <row r="46" spans="1:13" ht="11.25" customHeight="1"/>
    <row r="340" spans="4:4">
      <c r="D340" s="2" t="s">
        <v>7</v>
      </c>
    </row>
    <row r="762" spans="13:13">
      <c r="M762" s="2" t="s">
        <v>8</v>
      </c>
    </row>
  </sheetData>
  <sheetProtection password="CB0F" sheet="1" objects="1" scenarios="1" formatCells="0" formatColumns="0" formatRows="0" insertColumns="0" insertRows="0" insertHyperlinks="0" deleteColumns="0" deleteRows="0" sort="0" autoFilter="0" pivotTables="0"/>
  <dataConsolidate/>
  <mergeCells count="4">
    <mergeCell ref="A4:D4"/>
    <mergeCell ref="H4:K4"/>
    <mergeCell ref="A23:D23"/>
    <mergeCell ref="H23:K23"/>
  </mergeCells>
  <conditionalFormatting sqref="D6:D16 K6:K15 D25:D35 K25:K34">
    <cfRule type="containsText" dxfId="138" priority="7" operator="containsText" text="LUNAS">
      <formula>NOT(ISERROR(SEARCH("LUNAS",D6)))</formula>
    </cfRule>
    <cfRule type="containsText" dxfId="137" priority="8" stopIfTrue="1" operator="containsText" text="SALAH">
      <formula>NOT(ISERROR(SEARCH("SALAH",D6)))</formula>
    </cfRule>
    <cfRule type="containsText" dxfId="136" priority="9" stopIfTrue="1" operator="containsText" text="UTANG">
      <formula>NOT(ISERROR(SEARCH("UTANG",D6)))</formula>
    </cfRule>
  </conditionalFormatting>
  <conditionalFormatting sqref="K6:K16 K25:K35">
    <cfRule type="containsText" dxfId="135" priority="5" operator="containsText" text="salah">
      <formula>NOT(ISERROR(SEARCH("salah",K6)))</formula>
    </cfRule>
    <cfRule type="containsText" dxfId="134" priority="6" operator="containsText" text="utang">
      <formula>NOT(ISERROR(SEARCH("utang",K6)))</formula>
    </cfRule>
  </conditionalFormatting>
  <conditionalFormatting sqref="M20 F20 M39 F39">
    <cfRule type="containsText" dxfId="133" priority="3" operator="containsText" text="BELUM">
      <formula>NOT(ISERROR(SEARCH("BELUM",F20)))</formula>
    </cfRule>
    <cfRule type="containsText" dxfId="132" priority="4" operator="containsText" text="SUDAH">
      <formula>NOT(ISERROR(SEARCH("SUDAH",F20)))</formula>
    </cfRule>
  </conditionalFormatting>
  <conditionalFormatting sqref="M4 F4 M23 F23">
    <cfRule type="containsText" dxfId="131" priority="1" operator="containsText" text="ABSEN">
      <formula>NOT(ISERROR(SEARCH("ABSEN",F4)))</formula>
    </cfRule>
    <cfRule type="containsText" dxfId="130" priority="2" operator="containsText" text="MASUK">
      <formula>NOT(ISERROR(SEARCH("MASUK",F4)))</formula>
    </cfRule>
  </conditionalFormatting>
  <dataValidations count="7">
    <dataValidation type="whole" allowBlank="1" showInputMessage="1" showErrorMessage="1" errorTitle="FOCUS" error="Salah, isi dengan angka bukan text!" sqref="E16 E35">
      <formula1>1000</formula1>
      <formula2>200000</formula2>
    </dataValidation>
    <dataValidation type="list" allowBlank="1" showInputMessage="1" showErrorMessage="1" sqref="M4 F4 M23 F23">
      <formula1>"MASUK,ABSEN"</formula1>
    </dataValidation>
    <dataValidation type="list" allowBlank="1" showInputMessage="1" showErrorMessage="1" sqref="D6:D15 K6:K15 D25:D34 K25:K34">
      <formula1>"UTANG,LUNAS,SALAH"</formula1>
    </dataValidation>
    <dataValidation type="list" allowBlank="1" showInputMessage="1" showErrorMessage="1" sqref="C6:C15 J6:J15 C25:C34 J25:J34">
      <formula1>"PAKET,MEMBER,PERSONAL"</formula1>
    </dataValidation>
    <dataValidation type="whole" allowBlank="1" showErrorMessage="1" errorTitle="FOCUS" error="Salah, isi dengan angka bukan huruf!" promptTitle="FOCUS" prompt="Salah isi tu, isi dengan angka bukan text " sqref="C16 C35 J35 J16">
      <formula1>0</formula1>
      <formula2>1000000</formula2>
    </dataValidation>
    <dataValidation type="whole" allowBlank="1" showInputMessage="1" showErrorMessage="1" errorTitle="FOCUS" error="Salah, isi dengan angka bukan text!" sqref="E6:F15 L6:M15 E25:F34 L25:M34">
      <formula1>0</formula1>
      <formula2>1000000</formula2>
    </dataValidation>
    <dataValidation type="whole" allowBlank="1" showInputMessage="1" showErrorMessage="1" sqref="D18 K37 L39 K18 E20 L20 E39 D37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43">
    <tabColor rgb="FFFF0000"/>
  </sheetPr>
  <dimension ref="A2:M762"/>
  <sheetViews>
    <sheetView topLeftCell="A4" zoomScale="85" zoomScaleNormal="85" workbookViewId="0">
      <selection activeCell="M23" sqref="M23"/>
    </sheetView>
  </sheetViews>
  <sheetFormatPr defaultRowHeight="12.75"/>
  <cols>
    <col min="1" max="1" width="9.42578125" style="2" customWidth="1"/>
    <col min="2" max="2" width="19.28515625" style="2" customWidth="1"/>
    <col min="3" max="3" width="17.42578125" style="2" customWidth="1"/>
    <col min="4" max="4" width="18" style="2" customWidth="1"/>
    <col min="5" max="5" width="19.7109375" style="2" customWidth="1"/>
    <col min="6" max="6" width="18.7109375" style="2" customWidth="1"/>
    <col min="7" max="7" width="2" style="2" customWidth="1"/>
    <col min="8" max="8" width="9.140625" style="2" customWidth="1"/>
    <col min="9" max="9" width="19.140625" style="2" customWidth="1"/>
    <col min="10" max="10" width="17.28515625" style="2" customWidth="1"/>
    <col min="11" max="12" width="18.85546875" style="2" customWidth="1"/>
    <col min="13" max="13" width="19.7109375" style="2" customWidth="1"/>
    <col min="14" max="14" width="17.140625" style="2" customWidth="1"/>
    <col min="15" max="15" width="17.85546875" style="2" customWidth="1"/>
    <col min="16" max="16" width="14.7109375" style="2" customWidth="1"/>
    <col min="17" max="18" width="9.140625" style="2"/>
    <col min="19" max="19" width="13.28515625" style="2" customWidth="1"/>
    <col min="20" max="16384" width="9.140625" style="2"/>
  </cols>
  <sheetData>
    <row r="2" spans="1:13" ht="32.25" customHeight="1">
      <c r="A2" s="36" t="str">
        <f>SETUP!C5</f>
        <v>RINCIAN BILLING FEBRUARI 2017</v>
      </c>
      <c r="B2" s="37"/>
      <c r="C2" s="38"/>
      <c r="D2" s="39"/>
      <c r="E2" s="38"/>
      <c r="F2" s="38"/>
      <c r="G2" s="40"/>
      <c r="H2" s="40"/>
      <c r="I2" s="40"/>
      <c r="J2" s="40"/>
      <c r="K2" s="155" t="str">
        <f>SETUP!C7</f>
        <v>WARNET BUANANET</v>
      </c>
      <c r="L2" s="41"/>
      <c r="M2" s="26"/>
    </row>
    <row r="4" spans="1:13" ht="23.25">
      <c r="A4" s="237" t="str">
        <f>SETUP!C12</f>
        <v>OPERATOR ERZA</v>
      </c>
      <c r="B4" s="238"/>
      <c r="C4" s="238"/>
      <c r="D4" s="239"/>
      <c r="E4" s="3" t="s">
        <v>14</v>
      </c>
      <c r="F4" s="4" t="s">
        <v>4</v>
      </c>
      <c r="H4" s="236" t="str">
        <f>SETUP!C14</f>
        <v>OPERATOR TINA</v>
      </c>
      <c r="I4" s="236"/>
      <c r="J4" s="236"/>
      <c r="K4" s="236"/>
      <c r="L4" s="3" t="s">
        <v>14</v>
      </c>
      <c r="M4" s="4" t="s">
        <v>4</v>
      </c>
    </row>
    <row r="5" spans="1:13" ht="21.75" customHeight="1">
      <c r="A5" s="5" t="s">
        <v>0</v>
      </c>
      <c r="B5" s="5" t="s">
        <v>12</v>
      </c>
      <c r="C5" s="5" t="s">
        <v>20</v>
      </c>
      <c r="D5" s="6" t="s">
        <v>2</v>
      </c>
      <c r="E5" s="7" t="s">
        <v>10</v>
      </c>
      <c r="F5" s="7" t="s">
        <v>30</v>
      </c>
      <c r="H5" s="5" t="s">
        <v>0</v>
      </c>
      <c r="I5" s="5" t="s">
        <v>13</v>
      </c>
      <c r="J5" s="5" t="s">
        <v>20</v>
      </c>
      <c r="K5" s="6" t="s">
        <v>2</v>
      </c>
      <c r="L5" s="7" t="s">
        <v>10</v>
      </c>
      <c r="M5" s="7" t="s">
        <v>30</v>
      </c>
    </row>
    <row r="6" spans="1:13" ht="13.5" customHeight="1">
      <c r="A6" s="8">
        <v>1</v>
      </c>
      <c r="B6" s="34"/>
      <c r="C6" s="34"/>
      <c r="D6" s="29"/>
      <c r="E6" s="35"/>
      <c r="F6" s="35"/>
      <c r="H6" s="9">
        <v>1</v>
      </c>
      <c r="I6" s="34"/>
      <c r="J6" s="34"/>
      <c r="K6" s="29"/>
      <c r="L6" s="35"/>
      <c r="M6" s="35"/>
    </row>
    <row r="7" spans="1:13" ht="13.5" customHeight="1">
      <c r="A7" s="8">
        <f>+A6+1</f>
        <v>2</v>
      </c>
      <c r="B7" s="34"/>
      <c r="C7" s="34"/>
      <c r="D7" s="29"/>
      <c r="E7" s="35"/>
      <c r="F7" s="35"/>
      <c r="H7" s="9">
        <f t="shared" ref="H7:H15" si="0">+H6+1</f>
        <v>2</v>
      </c>
      <c r="I7" s="34"/>
      <c r="J7" s="34"/>
      <c r="K7" s="29"/>
      <c r="L7" s="35"/>
      <c r="M7" s="35"/>
    </row>
    <row r="8" spans="1:13" ht="13.5" customHeight="1">
      <c r="A8" s="8">
        <f t="shared" ref="A8:A15" si="1">+A7+1</f>
        <v>3</v>
      </c>
      <c r="B8" s="34"/>
      <c r="C8" s="34"/>
      <c r="D8" s="29"/>
      <c r="E8" s="35"/>
      <c r="F8" s="35"/>
      <c r="H8" s="9">
        <f t="shared" si="0"/>
        <v>3</v>
      </c>
      <c r="I8" s="34"/>
      <c r="J8" s="34"/>
      <c r="K8" s="29"/>
      <c r="L8" s="35"/>
      <c r="M8" s="35"/>
    </row>
    <row r="9" spans="1:13" ht="13.5" customHeight="1">
      <c r="A9" s="8">
        <f t="shared" si="1"/>
        <v>4</v>
      </c>
      <c r="B9" s="34"/>
      <c r="C9" s="34"/>
      <c r="D9" s="29"/>
      <c r="E9" s="35"/>
      <c r="F9" s="35"/>
      <c r="H9" s="9">
        <f t="shared" si="0"/>
        <v>4</v>
      </c>
      <c r="I9" s="34"/>
      <c r="J9" s="34"/>
      <c r="K9" s="29"/>
      <c r="L9" s="35"/>
      <c r="M9" s="35"/>
    </row>
    <row r="10" spans="1:13" ht="13.5" customHeight="1">
      <c r="A10" s="8">
        <f t="shared" si="1"/>
        <v>5</v>
      </c>
      <c r="B10" s="34"/>
      <c r="C10" s="34"/>
      <c r="D10" s="29"/>
      <c r="E10" s="35"/>
      <c r="F10" s="35"/>
      <c r="H10" s="9">
        <f t="shared" si="0"/>
        <v>5</v>
      </c>
      <c r="I10" s="34"/>
      <c r="J10" s="34"/>
      <c r="K10" s="29"/>
      <c r="L10" s="35"/>
      <c r="M10" s="35"/>
    </row>
    <row r="11" spans="1:13" ht="13.5" customHeight="1">
      <c r="A11" s="8">
        <f t="shared" si="1"/>
        <v>6</v>
      </c>
      <c r="B11" s="34"/>
      <c r="C11" s="34"/>
      <c r="D11" s="29"/>
      <c r="E11" s="35"/>
      <c r="F11" s="35"/>
      <c r="H11" s="9">
        <f t="shared" si="0"/>
        <v>6</v>
      </c>
      <c r="I11" s="34"/>
      <c r="J11" s="34"/>
      <c r="K11" s="29"/>
      <c r="L11" s="35"/>
      <c r="M11" s="35"/>
    </row>
    <row r="12" spans="1:13" ht="13.5" customHeight="1">
      <c r="A12" s="8">
        <f t="shared" si="1"/>
        <v>7</v>
      </c>
      <c r="B12" s="34"/>
      <c r="C12" s="34"/>
      <c r="D12" s="29"/>
      <c r="E12" s="35"/>
      <c r="F12" s="35"/>
      <c r="H12" s="9">
        <f t="shared" si="0"/>
        <v>7</v>
      </c>
      <c r="I12" s="34"/>
      <c r="J12" s="34"/>
      <c r="K12" s="29"/>
      <c r="L12" s="35"/>
      <c r="M12" s="35"/>
    </row>
    <row r="13" spans="1:13" ht="13.5" customHeight="1">
      <c r="A13" s="8">
        <f t="shared" si="1"/>
        <v>8</v>
      </c>
      <c r="B13" s="34"/>
      <c r="C13" s="34"/>
      <c r="D13" s="29"/>
      <c r="E13" s="35"/>
      <c r="F13" s="35"/>
      <c r="H13" s="9">
        <f t="shared" si="0"/>
        <v>8</v>
      </c>
      <c r="I13" s="34"/>
      <c r="J13" s="34"/>
      <c r="K13" s="29"/>
      <c r="L13" s="35"/>
      <c r="M13" s="35"/>
    </row>
    <row r="14" spans="1:13" ht="13.5" customHeight="1">
      <c r="A14" s="8">
        <f t="shared" si="1"/>
        <v>9</v>
      </c>
      <c r="B14" s="34"/>
      <c r="C14" s="34"/>
      <c r="D14" s="29"/>
      <c r="E14" s="35"/>
      <c r="F14" s="35"/>
      <c r="H14" s="9">
        <f t="shared" si="0"/>
        <v>9</v>
      </c>
      <c r="I14" s="34"/>
      <c r="J14" s="34"/>
      <c r="K14" s="29"/>
      <c r="L14" s="35"/>
      <c r="M14" s="35"/>
    </row>
    <row r="15" spans="1:13" ht="13.5" customHeight="1">
      <c r="A15" s="8">
        <f t="shared" si="1"/>
        <v>10</v>
      </c>
      <c r="B15" s="34"/>
      <c r="C15" s="34"/>
      <c r="D15" s="29"/>
      <c r="E15" s="35"/>
      <c r="F15" s="35"/>
      <c r="H15" s="9">
        <f t="shared" si="0"/>
        <v>10</v>
      </c>
      <c r="I15" s="34"/>
      <c r="J15" s="34"/>
      <c r="K15" s="29"/>
      <c r="L15" s="35"/>
      <c r="M15" s="35"/>
    </row>
    <row r="16" spans="1:13" ht="17.25" customHeight="1">
      <c r="A16" s="10"/>
      <c r="B16" s="63" t="s">
        <v>28</v>
      </c>
      <c r="C16" s="11">
        <v>0</v>
      </c>
      <c r="D16" s="60" t="s">
        <v>31</v>
      </c>
      <c r="E16" s="64"/>
      <c r="F16" s="65"/>
      <c r="H16" s="54"/>
      <c r="I16" s="66" t="s">
        <v>28</v>
      </c>
      <c r="J16" s="11">
        <v>0</v>
      </c>
      <c r="K16" s="60" t="s">
        <v>31</v>
      </c>
      <c r="L16" s="176"/>
      <c r="M16" s="177"/>
    </row>
    <row r="17" spans="1:13" ht="16.5" customHeight="1">
      <c r="A17" s="12"/>
      <c r="B17" s="13"/>
      <c r="C17" s="32" t="s">
        <v>21</v>
      </c>
      <c r="D17" s="42" t="s">
        <v>27</v>
      </c>
      <c r="E17" s="44" t="s">
        <v>22</v>
      </c>
      <c r="F17" s="46" t="s">
        <v>23</v>
      </c>
      <c r="H17" s="49"/>
      <c r="I17" s="14"/>
      <c r="J17" s="15" t="s">
        <v>21</v>
      </c>
      <c r="K17" s="42" t="s">
        <v>27</v>
      </c>
      <c r="L17" s="47" t="s">
        <v>22</v>
      </c>
      <c r="M17" s="48" t="s">
        <v>23</v>
      </c>
    </row>
    <row r="18" spans="1:13" ht="17.25" customHeight="1">
      <c r="A18" s="1"/>
      <c r="B18" s="52" t="s">
        <v>29</v>
      </c>
      <c r="C18" s="33">
        <f>SUM(C16)</f>
        <v>0</v>
      </c>
      <c r="D18" s="43">
        <v>0</v>
      </c>
      <c r="E18" s="45">
        <f>SUM(E6:E15)</f>
        <v>0</v>
      </c>
      <c r="F18" s="18">
        <f>SUM(F6:F15)</f>
        <v>0</v>
      </c>
      <c r="H18" s="16"/>
      <c r="I18" s="52" t="s">
        <v>29</v>
      </c>
      <c r="J18" s="33">
        <f>SUM(J16)</f>
        <v>0</v>
      </c>
      <c r="K18" s="43">
        <v>0</v>
      </c>
      <c r="L18" s="17">
        <f>SUM(L6:L15)</f>
        <v>0</v>
      </c>
      <c r="M18" s="18">
        <f>SUM(M6:M15)</f>
        <v>0</v>
      </c>
    </row>
    <row r="19" spans="1:13" ht="15.75" customHeight="1">
      <c r="A19" s="1"/>
      <c r="B19" s="52" t="s">
        <v>3</v>
      </c>
      <c r="C19" s="30">
        <f>SUM(D18,E18,F18,E20)</f>
        <v>0</v>
      </c>
      <c r="D19" s="59" t="s">
        <v>5</v>
      </c>
      <c r="E19" s="153"/>
      <c r="F19" s="67"/>
      <c r="H19" s="16"/>
      <c r="I19" s="52" t="s">
        <v>3</v>
      </c>
      <c r="J19" s="31">
        <f>SUM(K18,L18,M18,L20)</f>
        <v>0</v>
      </c>
      <c r="K19" s="60" t="s">
        <v>5</v>
      </c>
      <c r="L19" s="148"/>
      <c r="M19" s="67"/>
    </row>
    <row r="20" spans="1:13" ht="17.25" customHeight="1">
      <c r="A20" s="19"/>
      <c r="B20" s="53" t="s">
        <v>32</v>
      </c>
      <c r="C20" s="58">
        <f>SUM(C18-C19)</f>
        <v>0</v>
      </c>
      <c r="D20" s="175" t="s">
        <v>26</v>
      </c>
      <c r="E20" s="20">
        <v>0</v>
      </c>
      <c r="F20" s="68"/>
      <c r="H20" s="21"/>
      <c r="I20" s="53" t="s">
        <v>32</v>
      </c>
      <c r="J20" s="58">
        <f>SUM(J18-J19)</f>
        <v>0</v>
      </c>
      <c r="K20" s="175" t="s">
        <v>26</v>
      </c>
      <c r="L20" s="20">
        <v>0</v>
      </c>
      <c r="M20" s="69"/>
    </row>
    <row r="21" spans="1:13">
      <c r="D21" s="154" t="s">
        <v>24</v>
      </c>
      <c r="E21" s="150"/>
      <c r="K21" s="149" t="s">
        <v>25</v>
      </c>
      <c r="L21" s="150"/>
    </row>
    <row r="23" spans="1:13" ht="23.25">
      <c r="A23" s="236" t="str">
        <f>SETUP!C16</f>
        <v>OPERATOR DESI</v>
      </c>
      <c r="B23" s="236"/>
      <c r="C23" s="236"/>
      <c r="D23" s="236"/>
      <c r="E23" s="3" t="s">
        <v>14</v>
      </c>
      <c r="F23" s="4" t="s">
        <v>4</v>
      </c>
      <c r="H23" s="236" t="str">
        <f>SETUP!C18</f>
        <v>OPERATOR AGUS</v>
      </c>
      <c r="I23" s="236"/>
      <c r="J23" s="236"/>
      <c r="K23" s="236"/>
      <c r="L23" s="3" t="s">
        <v>14</v>
      </c>
      <c r="M23" s="4" t="s">
        <v>4</v>
      </c>
    </row>
    <row r="24" spans="1:13" ht="21.75" customHeight="1">
      <c r="A24" s="5" t="s">
        <v>0</v>
      </c>
      <c r="B24" s="5" t="s">
        <v>12</v>
      </c>
      <c r="C24" s="5" t="s">
        <v>20</v>
      </c>
      <c r="D24" s="6" t="s">
        <v>2</v>
      </c>
      <c r="E24" s="7" t="s">
        <v>10</v>
      </c>
      <c r="F24" s="7" t="s">
        <v>30</v>
      </c>
      <c r="H24" s="5" t="s">
        <v>0</v>
      </c>
      <c r="I24" s="5" t="s">
        <v>13</v>
      </c>
      <c r="J24" s="5" t="s">
        <v>20</v>
      </c>
      <c r="K24" s="6" t="s">
        <v>2</v>
      </c>
      <c r="L24" s="7" t="s">
        <v>10</v>
      </c>
      <c r="M24" s="7" t="s">
        <v>30</v>
      </c>
    </row>
    <row r="25" spans="1:13" ht="13.5" customHeight="1">
      <c r="A25" s="8">
        <v>1</v>
      </c>
      <c r="B25" s="34"/>
      <c r="C25" s="34"/>
      <c r="D25" s="29"/>
      <c r="E25" s="35"/>
      <c r="F25" s="35"/>
      <c r="H25" s="9">
        <v>1</v>
      </c>
      <c r="I25" s="34"/>
      <c r="J25" s="34"/>
      <c r="K25" s="29"/>
      <c r="L25" s="35"/>
      <c r="M25" s="35"/>
    </row>
    <row r="26" spans="1:13" ht="13.5" customHeight="1">
      <c r="A26" s="8">
        <f>+A25+1</f>
        <v>2</v>
      </c>
      <c r="B26" s="34"/>
      <c r="C26" s="34"/>
      <c r="D26" s="29"/>
      <c r="E26" s="35"/>
      <c r="F26" s="35"/>
      <c r="H26" s="9">
        <f t="shared" ref="H26:H34" si="2">+H25+1</f>
        <v>2</v>
      </c>
      <c r="I26" s="34"/>
      <c r="J26" s="34"/>
      <c r="K26" s="29"/>
      <c r="L26" s="35"/>
      <c r="M26" s="35"/>
    </row>
    <row r="27" spans="1:13" ht="13.5" customHeight="1">
      <c r="A27" s="8">
        <f t="shared" ref="A27:A34" si="3">+A26+1</f>
        <v>3</v>
      </c>
      <c r="B27" s="34"/>
      <c r="C27" s="34"/>
      <c r="D27" s="29"/>
      <c r="E27" s="35"/>
      <c r="F27" s="35"/>
      <c r="H27" s="9">
        <f t="shared" si="2"/>
        <v>3</v>
      </c>
      <c r="I27" s="34"/>
      <c r="J27" s="34"/>
      <c r="K27" s="29"/>
      <c r="L27" s="35"/>
      <c r="M27" s="35"/>
    </row>
    <row r="28" spans="1:13" ht="13.5" customHeight="1">
      <c r="A28" s="8">
        <f t="shared" si="3"/>
        <v>4</v>
      </c>
      <c r="B28" s="34"/>
      <c r="C28" s="34"/>
      <c r="D28" s="29"/>
      <c r="E28" s="35"/>
      <c r="F28" s="35"/>
      <c r="H28" s="9">
        <f t="shared" si="2"/>
        <v>4</v>
      </c>
      <c r="I28" s="34"/>
      <c r="J28" s="34"/>
      <c r="K28" s="29"/>
      <c r="L28" s="35"/>
      <c r="M28" s="35"/>
    </row>
    <row r="29" spans="1:13" ht="13.5" customHeight="1">
      <c r="A29" s="8">
        <f t="shared" si="3"/>
        <v>5</v>
      </c>
      <c r="B29" s="34"/>
      <c r="C29" s="34"/>
      <c r="D29" s="29"/>
      <c r="E29" s="35"/>
      <c r="F29" s="35"/>
      <c r="H29" s="9">
        <f t="shared" si="2"/>
        <v>5</v>
      </c>
      <c r="I29" s="34"/>
      <c r="J29" s="34"/>
      <c r="K29" s="29"/>
      <c r="L29" s="35"/>
      <c r="M29" s="35"/>
    </row>
    <row r="30" spans="1:13" ht="13.5" customHeight="1">
      <c r="A30" s="8">
        <f t="shared" si="3"/>
        <v>6</v>
      </c>
      <c r="B30" s="34"/>
      <c r="C30" s="34"/>
      <c r="D30" s="29"/>
      <c r="E30" s="35"/>
      <c r="F30" s="35"/>
      <c r="H30" s="9">
        <f t="shared" si="2"/>
        <v>6</v>
      </c>
      <c r="I30" s="34"/>
      <c r="J30" s="34"/>
      <c r="K30" s="29"/>
      <c r="L30" s="35"/>
      <c r="M30" s="35"/>
    </row>
    <row r="31" spans="1:13" ht="13.5" customHeight="1">
      <c r="A31" s="8">
        <f t="shared" si="3"/>
        <v>7</v>
      </c>
      <c r="B31" s="34"/>
      <c r="C31" s="34"/>
      <c r="D31" s="29"/>
      <c r="E31" s="35"/>
      <c r="F31" s="35"/>
      <c r="H31" s="9">
        <f t="shared" si="2"/>
        <v>7</v>
      </c>
      <c r="I31" s="34"/>
      <c r="J31" s="34"/>
      <c r="K31" s="29"/>
      <c r="L31" s="35"/>
      <c r="M31" s="35"/>
    </row>
    <row r="32" spans="1:13" ht="13.5" customHeight="1">
      <c r="A32" s="8">
        <f t="shared" si="3"/>
        <v>8</v>
      </c>
      <c r="B32" s="34"/>
      <c r="C32" s="34"/>
      <c r="D32" s="29"/>
      <c r="E32" s="35"/>
      <c r="F32" s="35"/>
      <c r="H32" s="9">
        <f t="shared" si="2"/>
        <v>8</v>
      </c>
      <c r="I32" s="34"/>
      <c r="J32" s="34"/>
      <c r="K32" s="29"/>
      <c r="L32" s="35"/>
      <c r="M32" s="35"/>
    </row>
    <row r="33" spans="1:13" ht="13.5" customHeight="1">
      <c r="A33" s="8">
        <f t="shared" si="3"/>
        <v>9</v>
      </c>
      <c r="B33" s="34"/>
      <c r="C33" s="34"/>
      <c r="D33" s="29"/>
      <c r="E33" s="35"/>
      <c r="F33" s="35"/>
      <c r="H33" s="9">
        <f t="shared" si="2"/>
        <v>9</v>
      </c>
      <c r="I33" s="34"/>
      <c r="J33" s="34"/>
      <c r="K33" s="29"/>
      <c r="L33" s="35"/>
      <c r="M33" s="35"/>
    </row>
    <row r="34" spans="1:13" ht="13.5" customHeight="1">
      <c r="A34" s="8">
        <f t="shared" si="3"/>
        <v>10</v>
      </c>
      <c r="B34" s="34"/>
      <c r="C34" s="34"/>
      <c r="D34" s="29"/>
      <c r="E34" s="35"/>
      <c r="F34" s="35"/>
      <c r="H34" s="9">
        <f t="shared" si="2"/>
        <v>10</v>
      </c>
      <c r="I34" s="34"/>
      <c r="J34" s="34"/>
      <c r="K34" s="29"/>
      <c r="L34" s="35"/>
      <c r="M34" s="35"/>
    </row>
    <row r="35" spans="1:13" ht="17.25" customHeight="1">
      <c r="A35" s="10"/>
      <c r="B35" s="63" t="s">
        <v>28</v>
      </c>
      <c r="C35" s="11">
        <v>0</v>
      </c>
      <c r="D35" s="60" t="s">
        <v>31</v>
      </c>
      <c r="E35" s="64"/>
      <c r="F35" s="65"/>
      <c r="H35" s="54"/>
      <c r="I35" s="66" t="s">
        <v>28</v>
      </c>
      <c r="J35" s="11">
        <v>0</v>
      </c>
      <c r="K35" s="60" t="s">
        <v>31</v>
      </c>
      <c r="L35" s="176"/>
      <c r="M35" s="177"/>
    </row>
    <row r="36" spans="1:13" ht="16.5" customHeight="1">
      <c r="A36" s="12"/>
      <c r="B36" s="13"/>
      <c r="C36" s="32" t="s">
        <v>21</v>
      </c>
      <c r="D36" s="42" t="s">
        <v>27</v>
      </c>
      <c r="E36" s="44" t="s">
        <v>22</v>
      </c>
      <c r="F36" s="46" t="s">
        <v>23</v>
      </c>
      <c r="H36" s="49"/>
      <c r="I36" s="14"/>
      <c r="J36" s="15" t="s">
        <v>21</v>
      </c>
      <c r="K36" s="42" t="s">
        <v>27</v>
      </c>
      <c r="L36" s="47" t="s">
        <v>22</v>
      </c>
      <c r="M36" s="48" t="s">
        <v>23</v>
      </c>
    </row>
    <row r="37" spans="1:13" ht="17.25" customHeight="1">
      <c r="A37" s="1"/>
      <c r="B37" s="52" t="s">
        <v>29</v>
      </c>
      <c r="C37" s="33">
        <f>SUM(C35)</f>
        <v>0</v>
      </c>
      <c r="D37" s="43">
        <v>0</v>
      </c>
      <c r="E37" s="45">
        <f>SUM(E25:E34)</f>
        <v>0</v>
      </c>
      <c r="F37" s="18">
        <f>SUM(F25:F34)</f>
        <v>0</v>
      </c>
      <c r="H37" s="16"/>
      <c r="I37" s="52" t="s">
        <v>29</v>
      </c>
      <c r="J37" s="33">
        <f>SUM(J35)</f>
        <v>0</v>
      </c>
      <c r="K37" s="43">
        <v>0</v>
      </c>
      <c r="L37" s="17">
        <f>SUM(L25:L34)</f>
        <v>0</v>
      </c>
      <c r="M37" s="18">
        <f>SUM(M25:M34)</f>
        <v>0</v>
      </c>
    </row>
    <row r="38" spans="1:13" ht="15.75" customHeight="1">
      <c r="A38" s="1"/>
      <c r="B38" s="52" t="s">
        <v>3</v>
      </c>
      <c r="C38" s="30">
        <f>SUM(D37,E37,F37,E39)</f>
        <v>0</v>
      </c>
      <c r="D38" s="59" t="s">
        <v>5</v>
      </c>
      <c r="E38" s="153"/>
      <c r="F38" s="67"/>
      <c r="H38" s="16"/>
      <c r="I38" s="52" t="s">
        <v>3</v>
      </c>
      <c r="J38" s="31">
        <f>SUM(K37,L37,M37,L39)</f>
        <v>0</v>
      </c>
      <c r="K38" s="60" t="s">
        <v>5</v>
      </c>
      <c r="L38" s="148"/>
      <c r="M38" s="67"/>
    </row>
    <row r="39" spans="1:13" ht="17.25" customHeight="1">
      <c r="A39" s="19"/>
      <c r="B39" s="53" t="s">
        <v>32</v>
      </c>
      <c r="C39" s="58">
        <f>SUM(C37-C38)</f>
        <v>0</v>
      </c>
      <c r="D39" s="175" t="s">
        <v>26</v>
      </c>
      <c r="E39" s="20">
        <v>0</v>
      </c>
      <c r="F39" s="68"/>
      <c r="H39" s="21"/>
      <c r="I39" s="53" t="s">
        <v>32</v>
      </c>
      <c r="J39" s="58">
        <f>SUM(J37-J38)</f>
        <v>0</v>
      </c>
      <c r="K39" s="175" t="s">
        <v>26</v>
      </c>
      <c r="L39" s="20">
        <v>0</v>
      </c>
      <c r="M39" s="69"/>
    </row>
    <row r="40" spans="1:13">
      <c r="D40" s="154" t="s">
        <v>24</v>
      </c>
      <c r="E40" s="150"/>
      <c r="K40" s="149" t="s">
        <v>25</v>
      </c>
      <c r="L40" s="150"/>
    </row>
    <row r="43" spans="1:13" ht="21" customHeight="1">
      <c r="B43" s="50" t="s">
        <v>36</v>
      </c>
      <c r="C43" s="27"/>
      <c r="D43" s="55">
        <f>SUM(C18,J18,C37,J37)</f>
        <v>0</v>
      </c>
      <c r="E43" s="61" t="s">
        <v>33</v>
      </c>
      <c r="F43" s="22"/>
      <c r="G43" s="23"/>
      <c r="H43" s="23"/>
      <c r="I43" s="24"/>
      <c r="J43" s="25"/>
    </row>
    <row r="44" spans="1:13" ht="21" customHeight="1">
      <c r="B44" s="51" t="s">
        <v>38</v>
      </c>
      <c r="C44" s="28"/>
      <c r="D44" s="56">
        <f>SUM(C19,J19,C38,J38)</f>
        <v>0</v>
      </c>
      <c r="E44" s="62" t="s">
        <v>34</v>
      </c>
    </row>
    <row r="45" spans="1:13" ht="21" customHeight="1">
      <c r="B45" s="51" t="s">
        <v>37</v>
      </c>
      <c r="C45" s="28"/>
      <c r="D45" s="57">
        <f>SUM(D43-D44)</f>
        <v>0</v>
      </c>
      <c r="E45" s="62" t="s">
        <v>35</v>
      </c>
    </row>
    <row r="46" spans="1:13" ht="11.25" customHeight="1"/>
    <row r="340" spans="4:4">
      <c r="D340" s="2" t="s">
        <v>7</v>
      </c>
    </row>
    <row r="762" spans="13:13">
      <c r="M762" s="2" t="s">
        <v>8</v>
      </c>
    </row>
  </sheetData>
  <sheetProtection password="CB0F" sheet="1" objects="1" scenarios="1" formatCells="0" formatColumns="0" formatRows="0" insertColumns="0" insertRows="0" insertHyperlinks="0" deleteColumns="0" deleteRows="0" sort="0" autoFilter="0" pivotTables="0"/>
  <dataConsolidate/>
  <mergeCells count="4">
    <mergeCell ref="A4:D4"/>
    <mergeCell ref="H4:K4"/>
    <mergeCell ref="A23:D23"/>
    <mergeCell ref="H23:K23"/>
  </mergeCells>
  <conditionalFormatting sqref="D6:D16 K6:K15 D25:D35 K25:K34">
    <cfRule type="containsText" dxfId="129" priority="7" operator="containsText" text="LUNAS">
      <formula>NOT(ISERROR(SEARCH("LUNAS",D6)))</formula>
    </cfRule>
    <cfRule type="containsText" dxfId="128" priority="8" stopIfTrue="1" operator="containsText" text="SALAH">
      <formula>NOT(ISERROR(SEARCH("SALAH",D6)))</formula>
    </cfRule>
    <cfRule type="containsText" dxfId="127" priority="9" stopIfTrue="1" operator="containsText" text="UTANG">
      <formula>NOT(ISERROR(SEARCH("UTANG",D6)))</formula>
    </cfRule>
  </conditionalFormatting>
  <conditionalFormatting sqref="K6:K16 K25:K35">
    <cfRule type="containsText" dxfId="126" priority="5" operator="containsText" text="salah">
      <formula>NOT(ISERROR(SEARCH("salah",K6)))</formula>
    </cfRule>
    <cfRule type="containsText" dxfId="125" priority="6" operator="containsText" text="utang">
      <formula>NOT(ISERROR(SEARCH("utang",K6)))</formula>
    </cfRule>
  </conditionalFormatting>
  <conditionalFormatting sqref="M20 F20 M39 F39">
    <cfRule type="containsText" dxfId="124" priority="3" operator="containsText" text="BELUM">
      <formula>NOT(ISERROR(SEARCH("BELUM",F20)))</formula>
    </cfRule>
    <cfRule type="containsText" dxfId="123" priority="4" operator="containsText" text="SUDAH">
      <formula>NOT(ISERROR(SEARCH("SUDAH",F20)))</formula>
    </cfRule>
  </conditionalFormatting>
  <conditionalFormatting sqref="M4 F4 M23 F23">
    <cfRule type="containsText" dxfId="122" priority="1" operator="containsText" text="ABSEN">
      <formula>NOT(ISERROR(SEARCH("ABSEN",F4)))</formula>
    </cfRule>
    <cfRule type="containsText" dxfId="121" priority="2" operator="containsText" text="MASUK">
      <formula>NOT(ISERROR(SEARCH("MASUK",F4)))</formula>
    </cfRule>
  </conditionalFormatting>
  <dataValidations count="7">
    <dataValidation type="whole" allowBlank="1" showInputMessage="1" showErrorMessage="1" sqref="D18 K37 L39 K18 E20 L20 E39 D37">
      <formula1>0</formula1>
      <formula2>1000000</formula2>
    </dataValidation>
    <dataValidation type="whole" allowBlank="1" showInputMessage="1" showErrorMessage="1" errorTitle="FOCUS" error="Salah, isi dengan angka bukan text!" sqref="E6:F15 L6:M15 E25:F34 L25:M34">
      <formula1>0</formula1>
      <formula2>1000000</formula2>
    </dataValidation>
    <dataValidation type="whole" allowBlank="1" showErrorMessage="1" errorTitle="FOCUS" error="Salah, isi dengan angka bukan huruf!" promptTitle="FOCUS" prompt="Salah isi tu, isi dengan angka bukan text " sqref="C16 C35 J35 J16">
      <formula1>0</formula1>
      <formula2>1000000</formula2>
    </dataValidation>
    <dataValidation type="list" allowBlank="1" showInputMessage="1" showErrorMessage="1" sqref="C6:C15 J6:J15 C25:C34 J25:J34">
      <formula1>"PAKET,MEMBER,PERSONAL"</formula1>
    </dataValidation>
    <dataValidation type="list" allowBlank="1" showInputMessage="1" showErrorMessage="1" sqref="D6:D15 K6:K15 D25:D34 K25:K34">
      <formula1>"UTANG,LUNAS,SALAH"</formula1>
    </dataValidation>
    <dataValidation type="list" allowBlank="1" showInputMessage="1" showErrorMessage="1" sqref="M4 F4 M23 F23">
      <formula1>"MASUK,ABSEN"</formula1>
    </dataValidation>
    <dataValidation type="whole" allowBlank="1" showInputMessage="1" showErrorMessage="1" errorTitle="FOCUS" error="Salah, isi dengan angka bukan text!" sqref="E16 E35">
      <formula1>1000</formula1>
      <formula2>200000</formula2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42">
    <tabColor rgb="FFFF0000"/>
  </sheetPr>
  <dimension ref="A2:M762"/>
  <sheetViews>
    <sheetView topLeftCell="A4" zoomScale="85" zoomScaleNormal="85" workbookViewId="0">
      <selection activeCell="M23" sqref="M23"/>
    </sheetView>
  </sheetViews>
  <sheetFormatPr defaultRowHeight="12.75"/>
  <cols>
    <col min="1" max="1" width="9.42578125" style="2" customWidth="1"/>
    <col min="2" max="2" width="19.28515625" style="2" customWidth="1"/>
    <col min="3" max="3" width="17.42578125" style="2" customWidth="1"/>
    <col min="4" max="4" width="18" style="2" customWidth="1"/>
    <col min="5" max="5" width="19.7109375" style="2" customWidth="1"/>
    <col min="6" max="6" width="18.7109375" style="2" customWidth="1"/>
    <col min="7" max="7" width="2" style="2" customWidth="1"/>
    <col min="8" max="8" width="9.140625" style="2" customWidth="1"/>
    <col min="9" max="9" width="19.140625" style="2" customWidth="1"/>
    <col min="10" max="10" width="17.28515625" style="2" customWidth="1"/>
    <col min="11" max="12" width="18.85546875" style="2" customWidth="1"/>
    <col min="13" max="13" width="19.7109375" style="2" customWidth="1"/>
    <col min="14" max="14" width="17.140625" style="2" customWidth="1"/>
    <col min="15" max="15" width="17.85546875" style="2" customWidth="1"/>
    <col min="16" max="16" width="14.7109375" style="2" customWidth="1"/>
    <col min="17" max="18" width="9.140625" style="2"/>
    <col min="19" max="19" width="13.28515625" style="2" customWidth="1"/>
    <col min="20" max="16384" width="9.140625" style="2"/>
  </cols>
  <sheetData>
    <row r="2" spans="1:13" ht="32.25" customHeight="1">
      <c r="A2" s="36" t="str">
        <f>SETUP!C5</f>
        <v>RINCIAN BILLING FEBRUARI 2017</v>
      </c>
      <c r="B2" s="37"/>
      <c r="C2" s="38"/>
      <c r="D2" s="39"/>
      <c r="E2" s="38"/>
      <c r="F2" s="38"/>
      <c r="G2" s="40"/>
      <c r="H2" s="40"/>
      <c r="I2" s="40"/>
      <c r="J2" s="40"/>
      <c r="K2" s="155" t="str">
        <f>SETUP!C7</f>
        <v>WARNET BUANANET</v>
      </c>
      <c r="L2" s="41"/>
      <c r="M2" s="26"/>
    </row>
    <row r="4" spans="1:13" ht="23.25">
      <c r="A4" s="237" t="str">
        <f>SETUP!C12</f>
        <v>OPERATOR ERZA</v>
      </c>
      <c r="B4" s="238"/>
      <c r="C4" s="238"/>
      <c r="D4" s="239"/>
      <c r="E4" s="3" t="s">
        <v>14</v>
      </c>
      <c r="F4" s="4" t="s">
        <v>4</v>
      </c>
      <c r="H4" s="236" t="str">
        <f>SETUP!C14</f>
        <v>OPERATOR TINA</v>
      </c>
      <c r="I4" s="236"/>
      <c r="J4" s="236"/>
      <c r="K4" s="236"/>
      <c r="L4" s="3" t="s">
        <v>14</v>
      </c>
      <c r="M4" s="4" t="s">
        <v>4</v>
      </c>
    </row>
    <row r="5" spans="1:13" ht="21.75" customHeight="1">
      <c r="A5" s="5" t="s">
        <v>0</v>
      </c>
      <c r="B5" s="5" t="s">
        <v>12</v>
      </c>
      <c r="C5" s="5" t="s">
        <v>20</v>
      </c>
      <c r="D5" s="6" t="s">
        <v>2</v>
      </c>
      <c r="E5" s="7" t="s">
        <v>10</v>
      </c>
      <c r="F5" s="7" t="s">
        <v>30</v>
      </c>
      <c r="H5" s="5" t="s">
        <v>0</v>
      </c>
      <c r="I5" s="5" t="s">
        <v>13</v>
      </c>
      <c r="J5" s="5" t="s">
        <v>20</v>
      </c>
      <c r="K5" s="6" t="s">
        <v>2</v>
      </c>
      <c r="L5" s="7" t="s">
        <v>10</v>
      </c>
      <c r="M5" s="7" t="s">
        <v>30</v>
      </c>
    </row>
    <row r="6" spans="1:13" ht="13.5" customHeight="1">
      <c r="A6" s="8">
        <v>1</v>
      </c>
      <c r="B6" s="34"/>
      <c r="C6" s="34"/>
      <c r="D6" s="29"/>
      <c r="E6" s="35"/>
      <c r="F6" s="35"/>
      <c r="H6" s="9">
        <v>1</v>
      </c>
      <c r="I6" s="34"/>
      <c r="J6" s="34"/>
      <c r="K6" s="29"/>
      <c r="L6" s="35"/>
      <c r="M6" s="35"/>
    </row>
    <row r="7" spans="1:13" ht="13.5" customHeight="1">
      <c r="A7" s="8">
        <f>+A6+1</f>
        <v>2</v>
      </c>
      <c r="B7" s="34"/>
      <c r="C7" s="34"/>
      <c r="D7" s="29"/>
      <c r="E7" s="35"/>
      <c r="F7" s="35"/>
      <c r="H7" s="9">
        <f t="shared" ref="H7:H15" si="0">+H6+1</f>
        <v>2</v>
      </c>
      <c r="I7" s="34"/>
      <c r="J7" s="34"/>
      <c r="K7" s="29"/>
      <c r="L7" s="35"/>
      <c r="M7" s="35"/>
    </row>
    <row r="8" spans="1:13" ht="13.5" customHeight="1">
      <c r="A8" s="8">
        <f t="shared" ref="A8:A15" si="1">+A7+1</f>
        <v>3</v>
      </c>
      <c r="B8" s="34"/>
      <c r="C8" s="34"/>
      <c r="D8" s="29"/>
      <c r="E8" s="35"/>
      <c r="F8" s="35"/>
      <c r="H8" s="9">
        <f t="shared" si="0"/>
        <v>3</v>
      </c>
      <c r="I8" s="34"/>
      <c r="J8" s="34"/>
      <c r="K8" s="29"/>
      <c r="L8" s="35"/>
      <c r="M8" s="35"/>
    </row>
    <row r="9" spans="1:13" ht="13.5" customHeight="1">
      <c r="A9" s="8">
        <f t="shared" si="1"/>
        <v>4</v>
      </c>
      <c r="B9" s="34"/>
      <c r="C9" s="34"/>
      <c r="D9" s="29"/>
      <c r="E9" s="35"/>
      <c r="F9" s="35"/>
      <c r="H9" s="9">
        <f t="shared" si="0"/>
        <v>4</v>
      </c>
      <c r="I9" s="34"/>
      <c r="J9" s="34"/>
      <c r="K9" s="29"/>
      <c r="L9" s="35"/>
      <c r="M9" s="35"/>
    </row>
    <row r="10" spans="1:13" ht="13.5" customHeight="1">
      <c r="A10" s="8">
        <f t="shared" si="1"/>
        <v>5</v>
      </c>
      <c r="B10" s="34"/>
      <c r="C10" s="34"/>
      <c r="D10" s="29"/>
      <c r="E10" s="35"/>
      <c r="F10" s="35"/>
      <c r="H10" s="9">
        <f t="shared" si="0"/>
        <v>5</v>
      </c>
      <c r="I10" s="34"/>
      <c r="J10" s="34"/>
      <c r="K10" s="29"/>
      <c r="L10" s="35"/>
      <c r="M10" s="35"/>
    </row>
    <row r="11" spans="1:13" ht="13.5" customHeight="1">
      <c r="A11" s="8">
        <f t="shared" si="1"/>
        <v>6</v>
      </c>
      <c r="B11" s="34"/>
      <c r="C11" s="34"/>
      <c r="D11" s="29"/>
      <c r="E11" s="35"/>
      <c r="F11" s="35"/>
      <c r="H11" s="9">
        <f t="shared" si="0"/>
        <v>6</v>
      </c>
      <c r="I11" s="34"/>
      <c r="J11" s="34"/>
      <c r="K11" s="29"/>
      <c r="L11" s="35"/>
      <c r="M11" s="35"/>
    </row>
    <row r="12" spans="1:13" ht="13.5" customHeight="1">
      <c r="A12" s="8">
        <f t="shared" si="1"/>
        <v>7</v>
      </c>
      <c r="B12" s="34"/>
      <c r="C12" s="34"/>
      <c r="D12" s="29"/>
      <c r="E12" s="35"/>
      <c r="F12" s="35"/>
      <c r="H12" s="9">
        <f t="shared" si="0"/>
        <v>7</v>
      </c>
      <c r="I12" s="34"/>
      <c r="J12" s="34"/>
      <c r="K12" s="29"/>
      <c r="L12" s="35"/>
      <c r="M12" s="35"/>
    </row>
    <row r="13" spans="1:13" ht="13.5" customHeight="1">
      <c r="A13" s="8">
        <f t="shared" si="1"/>
        <v>8</v>
      </c>
      <c r="B13" s="34"/>
      <c r="C13" s="34"/>
      <c r="D13" s="29"/>
      <c r="E13" s="35"/>
      <c r="F13" s="35"/>
      <c r="H13" s="9">
        <f t="shared" si="0"/>
        <v>8</v>
      </c>
      <c r="I13" s="34"/>
      <c r="J13" s="34"/>
      <c r="K13" s="29"/>
      <c r="L13" s="35"/>
      <c r="M13" s="35"/>
    </row>
    <row r="14" spans="1:13" ht="13.5" customHeight="1">
      <c r="A14" s="8">
        <f t="shared" si="1"/>
        <v>9</v>
      </c>
      <c r="B14" s="34"/>
      <c r="C14" s="34"/>
      <c r="D14" s="29"/>
      <c r="E14" s="35"/>
      <c r="F14" s="35"/>
      <c r="H14" s="9">
        <f t="shared" si="0"/>
        <v>9</v>
      </c>
      <c r="I14" s="34"/>
      <c r="J14" s="34"/>
      <c r="K14" s="29"/>
      <c r="L14" s="35"/>
      <c r="M14" s="35"/>
    </row>
    <row r="15" spans="1:13" ht="13.5" customHeight="1">
      <c r="A15" s="8">
        <f t="shared" si="1"/>
        <v>10</v>
      </c>
      <c r="B15" s="34"/>
      <c r="C15" s="34"/>
      <c r="D15" s="29"/>
      <c r="E15" s="35"/>
      <c r="F15" s="35"/>
      <c r="H15" s="9">
        <f t="shared" si="0"/>
        <v>10</v>
      </c>
      <c r="I15" s="34"/>
      <c r="J15" s="34"/>
      <c r="K15" s="29"/>
      <c r="L15" s="35"/>
      <c r="M15" s="35"/>
    </row>
    <row r="16" spans="1:13" ht="17.25" customHeight="1">
      <c r="A16" s="10"/>
      <c r="B16" s="63" t="s">
        <v>28</v>
      </c>
      <c r="C16" s="11">
        <v>0</v>
      </c>
      <c r="D16" s="60" t="s">
        <v>31</v>
      </c>
      <c r="E16" s="64"/>
      <c r="F16" s="65"/>
      <c r="H16" s="54"/>
      <c r="I16" s="66" t="s">
        <v>28</v>
      </c>
      <c r="J16" s="11">
        <v>0</v>
      </c>
      <c r="K16" s="60" t="s">
        <v>31</v>
      </c>
      <c r="L16" s="176"/>
      <c r="M16" s="177"/>
    </row>
    <row r="17" spans="1:13" ht="16.5" customHeight="1">
      <c r="A17" s="12"/>
      <c r="B17" s="13"/>
      <c r="C17" s="32" t="s">
        <v>21</v>
      </c>
      <c r="D17" s="42" t="s">
        <v>27</v>
      </c>
      <c r="E17" s="44" t="s">
        <v>22</v>
      </c>
      <c r="F17" s="46" t="s">
        <v>23</v>
      </c>
      <c r="H17" s="49"/>
      <c r="I17" s="14"/>
      <c r="J17" s="15" t="s">
        <v>21</v>
      </c>
      <c r="K17" s="42" t="s">
        <v>27</v>
      </c>
      <c r="L17" s="47" t="s">
        <v>22</v>
      </c>
      <c r="M17" s="48" t="s">
        <v>23</v>
      </c>
    </row>
    <row r="18" spans="1:13" ht="17.25" customHeight="1">
      <c r="A18" s="1"/>
      <c r="B18" s="52" t="s">
        <v>29</v>
      </c>
      <c r="C18" s="33">
        <f>SUM(C16)</f>
        <v>0</v>
      </c>
      <c r="D18" s="43">
        <v>0</v>
      </c>
      <c r="E18" s="45">
        <f>SUM(E6:E15)</f>
        <v>0</v>
      </c>
      <c r="F18" s="18">
        <f>SUM(F6:F15)</f>
        <v>0</v>
      </c>
      <c r="H18" s="16"/>
      <c r="I18" s="52" t="s">
        <v>29</v>
      </c>
      <c r="J18" s="33">
        <f>SUM(J16)</f>
        <v>0</v>
      </c>
      <c r="K18" s="43">
        <v>0</v>
      </c>
      <c r="L18" s="17">
        <f>SUM(L6:L15)</f>
        <v>0</v>
      </c>
      <c r="M18" s="18">
        <f>SUM(M6:M15)</f>
        <v>0</v>
      </c>
    </row>
    <row r="19" spans="1:13" ht="15.75" customHeight="1">
      <c r="A19" s="1"/>
      <c r="B19" s="52" t="s">
        <v>3</v>
      </c>
      <c r="C19" s="30">
        <f>SUM(D18,E18,F18,E20)</f>
        <v>0</v>
      </c>
      <c r="D19" s="59" t="s">
        <v>5</v>
      </c>
      <c r="E19" s="153"/>
      <c r="F19" s="67"/>
      <c r="H19" s="16"/>
      <c r="I19" s="52" t="s">
        <v>3</v>
      </c>
      <c r="J19" s="31">
        <f>SUM(K18,L18,M18,L20)</f>
        <v>0</v>
      </c>
      <c r="K19" s="60" t="s">
        <v>5</v>
      </c>
      <c r="L19" s="148"/>
      <c r="M19" s="67"/>
    </row>
    <row r="20" spans="1:13" ht="17.25" customHeight="1">
      <c r="A20" s="19"/>
      <c r="B20" s="53" t="s">
        <v>32</v>
      </c>
      <c r="C20" s="58">
        <f>SUM(C18-C19)</f>
        <v>0</v>
      </c>
      <c r="D20" s="175" t="s">
        <v>26</v>
      </c>
      <c r="E20" s="20">
        <v>0</v>
      </c>
      <c r="F20" s="68"/>
      <c r="H20" s="21"/>
      <c r="I20" s="53" t="s">
        <v>32</v>
      </c>
      <c r="J20" s="58">
        <f>SUM(J18-J19)</f>
        <v>0</v>
      </c>
      <c r="K20" s="175" t="s">
        <v>26</v>
      </c>
      <c r="L20" s="20">
        <v>0</v>
      </c>
      <c r="M20" s="69"/>
    </row>
    <row r="21" spans="1:13">
      <c r="D21" s="154" t="s">
        <v>24</v>
      </c>
      <c r="E21" s="150"/>
      <c r="K21" s="149" t="s">
        <v>25</v>
      </c>
      <c r="L21" s="150"/>
    </row>
    <row r="23" spans="1:13" ht="23.25">
      <c r="A23" s="236" t="str">
        <f>SETUP!C16</f>
        <v>OPERATOR DESI</v>
      </c>
      <c r="B23" s="236"/>
      <c r="C23" s="236"/>
      <c r="D23" s="236"/>
      <c r="E23" s="3" t="s">
        <v>14</v>
      </c>
      <c r="F23" s="4" t="s">
        <v>4</v>
      </c>
      <c r="H23" s="236" t="str">
        <f>SETUP!C18</f>
        <v>OPERATOR AGUS</v>
      </c>
      <c r="I23" s="236"/>
      <c r="J23" s="236"/>
      <c r="K23" s="236"/>
      <c r="L23" s="3" t="s">
        <v>14</v>
      </c>
      <c r="M23" s="4" t="s">
        <v>4</v>
      </c>
    </row>
    <row r="24" spans="1:13" ht="21.75" customHeight="1">
      <c r="A24" s="5" t="s">
        <v>0</v>
      </c>
      <c r="B24" s="5" t="s">
        <v>12</v>
      </c>
      <c r="C24" s="5" t="s">
        <v>20</v>
      </c>
      <c r="D24" s="6" t="s">
        <v>2</v>
      </c>
      <c r="E24" s="7" t="s">
        <v>10</v>
      </c>
      <c r="F24" s="7" t="s">
        <v>30</v>
      </c>
      <c r="H24" s="5" t="s">
        <v>0</v>
      </c>
      <c r="I24" s="5" t="s">
        <v>13</v>
      </c>
      <c r="J24" s="5" t="s">
        <v>20</v>
      </c>
      <c r="K24" s="6" t="s">
        <v>2</v>
      </c>
      <c r="L24" s="7" t="s">
        <v>10</v>
      </c>
      <c r="M24" s="7" t="s">
        <v>30</v>
      </c>
    </row>
    <row r="25" spans="1:13" ht="13.5" customHeight="1">
      <c r="A25" s="8">
        <v>1</v>
      </c>
      <c r="B25" s="34"/>
      <c r="C25" s="34"/>
      <c r="D25" s="29"/>
      <c r="E25" s="35"/>
      <c r="F25" s="35"/>
      <c r="H25" s="9">
        <v>1</v>
      </c>
      <c r="I25" s="34"/>
      <c r="J25" s="34"/>
      <c r="K25" s="29"/>
      <c r="L25" s="35"/>
      <c r="M25" s="35"/>
    </row>
    <row r="26" spans="1:13" ht="13.5" customHeight="1">
      <c r="A26" s="8">
        <f>+A25+1</f>
        <v>2</v>
      </c>
      <c r="B26" s="34"/>
      <c r="C26" s="34"/>
      <c r="D26" s="29"/>
      <c r="E26" s="35"/>
      <c r="F26" s="35"/>
      <c r="H26" s="9">
        <f t="shared" ref="H26:H34" si="2">+H25+1</f>
        <v>2</v>
      </c>
      <c r="I26" s="34"/>
      <c r="J26" s="34"/>
      <c r="K26" s="29"/>
      <c r="L26" s="35"/>
      <c r="M26" s="35"/>
    </row>
    <row r="27" spans="1:13" ht="13.5" customHeight="1">
      <c r="A27" s="8">
        <f t="shared" ref="A27:A34" si="3">+A26+1</f>
        <v>3</v>
      </c>
      <c r="B27" s="34"/>
      <c r="C27" s="34"/>
      <c r="D27" s="29"/>
      <c r="E27" s="35"/>
      <c r="F27" s="35"/>
      <c r="H27" s="9">
        <f t="shared" si="2"/>
        <v>3</v>
      </c>
      <c r="I27" s="34"/>
      <c r="J27" s="34"/>
      <c r="K27" s="29"/>
      <c r="L27" s="35"/>
      <c r="M27" s="35"/>
    </row>
    <row r="28" spans="1:13" ht="13.5" customHeight="1">
      <c r="A28" s="8">
        <f t="shared" si="3"/>
        <v>4</v>
      </c>
      <c r="B28" s="34"/>
      <c r="C28" s="34"/>
      <c r="D28" s="29"/>
      <c r="E28" s="35"/>
      <c r="F28" s="35"/>
      <c r="H28" s="9">
        <f t="shared" si="2"/>
        <v>4</v>
      </c>
      <c r="I28" s="34"/>
      <c r="J28" s="34"/>
      <c r="K28" s="29"/>
      <c r="L28" s="35"/>
      <c r="M28" s="35"/>
    </row>
    <row r="29" spans="1:13" ht="13.5" customHeight="1">
      <c r="A29" s="8">
        <f t="shared" si="3"/>
        <v>5</v>
      </c>
      <c r="B29" s="34"/>
      <c r="C29" s="34"/>
      <c r="D29" s="29"/>
      <c r="E29" s="35"/>
      <c r="F29" s="35"/>
      <c r="H29" s="9">
        <f t="shared" si="2"/>
        <v>5</v>
      </c>
      <c r="I29" s="34"/>
      <c r="J29" s="34"/>
      <c r="K29" s="29"/>
      <c r="L29" s="35"/>
      <c r="M29" s="35"/>
    </row>
    <row r="30" spans="1:13" ht="13.5" customHeight="1">
      <c r="A30" s="8">
        <f t="shared" si="3"/>
        <v>6</v>
      </c>
      <c r="B30" s="34"/>
      <c r="C30" s="34"/>
      <c r="D30" s="29"/>
      <c r="E30" s="35"/>
      <c r="F30" s="35"/>
      <c r="H30" s="9">
        <f t="shared" si="2"/>
        <v>6</v>
      </c>
      <c r="I30" s="34"/>
      <c r="J30" s="34"/>
      <c r="K30" s="29"/>
      <c r="L30" s="35"/>
      <c r="M30" s="35"/>
    </row>
    <row r="31" spans="1:13" ht="13.5" customHeight="1">
      <c r="A31" s="8">
        <f t="shared" si="3"/>
        <v>7</v>
      </c>
      <c r="B31" s="34"/>
      <c r="C31" s="34"/>
      <c r="D31" s="29"/>
      <c r="E31" s="35"/>
      <c r="F31" s="35"/>
      <c r="H31" s="9">
        <f t="shared" si="2"/>
        <v>7</v>
      </c>
      <c r="I31" s="34"/>
      <c r="J31" s="34"/>
      <c r="K31" s="29"/>
      <c r="L31" s="35"/>
      <c r="M31" s="35"/>
    </row>
    <row r="32" spans="1:13" ht="13.5" customHeight="1">
      <c r="A32" s="8">
        <f t="shared" si="3"/>
        <v>8</v>
      </c>
      <c r="B32" s="34"/>
      <c r="C32" s="34"/>
      <c r="D32" s="29"/>
      <c r="E32" s="35"/>
      <c r="F32" s="35"/>
      <c r="H32" s="9">
        <f t="shared" si="2"/>
        <v>8</v>
      </c>
      <c r="I32" s="34"/>
      <c r="J32" s="34"/>
      <c r="K32" s="29"/>
      <c r="L32" s="35"/>
      <c r="M32" s="35"/>
    </row>
    <row r="33" spans="1:13" ht="13.5" customHeight="1">
      <c r="A33" s="8">
        <f t="shared" si="3"/>
        <v>9</v>
      </c>
      <c r="B33" s="34"/>
      <c r="C33" s="34"/>
      <c r="D33" s="29"/>
      <c r="E33" s="35"/>
      <c r="F33" s="35"/>
      <c r="H33" s="9">
        <f t="shared" si="2"/>
        <v>9</v>
      </c>
      <c r="I33" s="34"/>
      <c r="J33" s="34"/>
      <c r="K33" s="29"/>
      <c r="L33" s="35"/>
      <c r="M33" s="35"/>
    </row>
    <row r="34" spans="1:13" ht="13.5" customHeight="1">
      <c r="A34" s="8">
        <f t="shared" si="3"/>
        <v>10</v>
      </c>
      <c r="B34" s="34"/>
      <c r="C34" s="34"/>
      <c r="D34" s="29"/>
      <c r="E34" s="35"/>
      <c r="F34" s="35"/>
      <c r="H34" s="9">
        <f t="shared" si="2"/>
        <v>10</v>
      </c>
      <c r="I34" s="34"/>
      <c r="J34" s="34"/>
      <c r="K34" s="29"/>
      <c r="L34" s="35"/>
      <c r="M34" s="35"/>
    </row>
    <row r="35" spans="1:13" ht="17.25" customHeight="1">
      <c r="A35" s="10"/>
      <c r="B35" s="63" t="s">
        <v>28</v>
      </c>
      <c r="C35" s="11">
        <v>0</v>
      </c>
      <c r="D35" s="60" t="s">
        <v>31</v>
      </c>
      <c r="E35" s="64"/>
      <c r="F35" s="65"/>
      <c r="H35" s="54"/>
      <c r="I35" s="66" t="s">
        <v>28</v>
      </c>
      <c r="J35" s="11">
        <v>0</v>
      </c>
      <c r="K35" s="60" t="s">
        <v>31</v>
      </c>
      <c r="L35" s="176"/>
      <c r="M35" s="177"/>
    </row>
    <row r="36" spans="1:13" ht="16.5" customHeight="1">
      <c r="A36" s="12"/>
      <c r="B36" s="13"/>
      <c r="C36" s="32" t="s">
        <v>21</v>
      </c>
      <c r="D36" s="42" t="s">
        <v>27</v>
      </c>
      <c r="E36" s="44" t="s">
        <v>22</v>
      </c>
      <c r="F36" s="46" t="s">
        <v>23</v>
      </c>
      <c r="H36" s="49"/>
      <c r="I36" s="14"/>
      <c r="J36" s="15" t="s">
        <v>21</v>
      </c>
      <c r="K36" s="42" t="s">
        <v>27</v>
      </c>
      <c r="L36" s="47" t="s">
        <v>22</v>
      </c>
      <c r="M36" s="48" t="s">
        <v>23</v>
      </c>
    </row>
    <row r="37" spans="1:13" ht="17.25" customHeight="1">
      <c r="A37" s="1"/>
      <c r="B37" s="52" t="s">
        <v>29</v>
      </c>
      <c r="C37" s="33">
        <f>SUM(C35)</f>
        <v>0</v>
      </c>
      <c r="D37" s="43">
        <v>0</v>
      </c>
      <c r="E37" s="45">
        <f>SUM(E25:E34)</f>
        <v>0</v>
      </c>
      <c r="F37" s="18">
        <f>SUM(F25:F34)</f>
        <v>0</v>
      </c>
      <c r="H37" s="16"/>
      <c r="I37" s="52" t="s">
        <v>29</v>
      </c>
      <c r="J37" s="33">
        <f>SUM(J35)</f>
        <v>0</v>
      </c>
      <c r="K37" s="43">
        <v>0</v>
      </c>
      <c r="L37" s="17">
        <f>SUM(L25:L34)</f>
        <v>0</v>
      </c>
      <c r="M37" s="18">
        <f>SUM(M25:M34)</f>
        <v>0</v>
      </c>
    </row>
    <row r="38" spans="1:13" ht="15.75" customHeight="1">
      <c r="A38" s="1"/>
      <c r="B38" s="52" t="s">
        <v>3</v>
      </c>
      <c r="C38" s="30">
        <f>SUM(D37,E37,F37,E39)</f>
        <v>0</v>
      </c>
      <c r="D38" s="59" t="s">
        <v>5</v>
      </c>
      <c r="E38" s="153"/>
      <c r="F38" s="67"/>
      <c r="H38" s="16"/>
      <c r="I38" s="52" t="s">
        <v>3</v>
      </c>
      <c r="J38" s="31">
        <f>SUM(K37,L37,M37,L39)</f>
        <v>0</v>
      </c>
      <c r="K38" s="60" t="s">
        <v>5</v>
      </c>
      <c r="L38" s="148"/>
      <c r="M38" s="67"/>
    </row>
    <row r="39" spans="1:13" ht="17.25" customHeight="1">
      <c r="A39" s="19"/>
      <c r="B39" s="53" t="s">
        <v>32</v>
      </c>
      <c r="C39" s="58">
        <f>SUM(C37-C38)</f>
        <v>0</v>
      </c>
      <c r="D39" s="175" t="s">
        <v>26</v>
      </c>
      <c r="E39" s="20">
        <v>0</v>
      </c>
      <c r="F39" s="68"/>
      <c r="H39" s="21"/>
      <c r="I39" s="53" t="s">
        <v>32</v>
      </c>
      <c r="J39" s="58">
        <f>SUM(J37-J38)</f>
        <v>0</v>
      </c>
      <c r="K39" s="175" t="s">
        <v>26</v>
      </c>
      <c r="L39" s="20">
        <v>0</v>
      </c>
      <c r="M39" s="69"/>
    </row>
    <row r="40" spans="1:13">
      <c r="D40" s="154" t="s">
        <v>24</v>
      </c>
      <c r="E40" s="150"/>
      <c r="K40" s="149" t="s">
        <v>25</v>
      </c>
      <c r="L40" s="150"/>
    </row>
    <row r="43" spans="1:13" ht="21" customHeight="1">
      <c r="B43" s="50" t="s">
        <v>36</v>
      </c>
      <c r="C43" s="27"/>
      <c r="D43" s="55">
        <f>SUM(C18,J18,C37,J37)</f>
        <v>0</v>
      </c>
      <c r="E43" s="61" t="s">
        <v>33</v>
      </c>
      <c r="F43" s="22"/>
      <c r="G43" s="23"/>
      <c r="H43" s="23"/>
      <c r="I43" s="24"/>
      <c r="J43" s="25"/>
    </row>
    <row r="44" spans="1:13" ht="21" customHeight="1">
      <c r="B44" s="51" t="s">
        <v>38</v>
      </c>
      <c r="C44" s="28"/>
      <c r="D44" s="56">
        <f>SUM(C19,J19,C38,J38)</f>
        <v>0</v>
      </c>
      <c r="E44" s="62" t="s">
        <v>34</v>
      </c>
    </row>
    <row r="45" spans="1:13" ht="21" customHeight="1">
      <c r="B45" s="51" t="s">
        <v>37</v>
      </c>
      <c r="C45" s="28"/>
      <c r="D45" s="57">
        <f>SUM(D43-D44)</f>
        <v>0</v>
      </c>
      <c r="E45" s="62" t="s">
        <v>35</v>
      </c>
    </row>
    <row r="46" spans="1:13" ht="11.25" customHeight="1"/>
    <row r="340" spans="4:4">
      <c r="D340" s="2" t="s">
        <v>7</v>
      </c>
    </row>
    <row r="762" spans="13:13">
      <c r="M762" s="2" t="s">
        <v>8</v>
      </c>
    </row>
  </sheetData>
  <sheetProtection password="CB0F" sheet="1" objects="1" scenarios="1" formatCells="0" formatColumns="0" formatRows="0" insertColumns="0" insertRows="0" insertHyperlinks="0" deleteColumns="0" deleteRows="0" sort="0" autoFilter="0" pivotTables="0"/>
  <dataConsolidate/>
  <mergeCells count="4">
    <mergeCell ref="A4:D4"/>
    <mergeCell ref="H4:K4"/>
    <mergeCell ref="A23:D23"/>
    <mergeCell ref="H23:K23"/>
  </mergeCells>
  <conditionalFormatting sqref="D6:D16 K6:K15 D25:D35 K25:K34">
    <cfRule type="containsText" dxfId="120" priority="7" operator="containsText" text="LUNAS">
      <formula>NOT(ISERROR(SEARCH("LUNAS",D6)))</formula>
    </cfRule>
    <cfRule type="containsText" dxfId="119" priority="8" stopIfTrue="1" operator="containsText" text="SALAH">
      <formula>NOT(ISERROR(SEARCH("SALAH",D6)))</formula>
    </cfRule>
    <cfRule type="containsText" dxfId="118" priority="9" stopIfTrue="1" operator="containsText" text="UTANG">
      <formula>NOT(ISERROR(SEARCH("UTANG",D6)))</formula>
    </cfRule>
  </conditionalFormatting>
  <conditionalFormatting sqref="K6:K16 K25:K35">
    <cfRule type="containsText" dxfId="117" priority="5" operator="containsText" text="salah">
      <formula>NOT(ISERROR(SEARCH("salah",K6)))</formula>
    </cfRule>
    <cfRule type="containsText" dxfId="116" priority="6" operator="containsText" text="utang">
      <formula>NOT(ISERROR(SEARCH("utang",K6)))</formula>
    </cfRule>
  </conditionalFormatting>
  <conditionalFormatting sqref="M20 F20 M39 F39">
    <cfRule type="containsText" dxfId="115" priority="3" operator="containsText" text="BELUM">
      <formula>NOT(ISERROR(SEARCH("BELUM",F20)))</formula>
    </cfRule>
    <cfRule type="containsText" dxfId="114" priority="4" operator="containsText" text="SUDAH">
      <formula>NOT(ISERROR(SEARCH("SUDAH",F20)))</formula>
    </cfRule>
  </conditionalFormatting>
  <conditionalFormatting sqref="M4 F4 M23 F23">
    <cfRule type="containsText" dxfId="113" priority="1" operator="containsText" text="ABSEN">
      <formula>NOT(ISERROR(SEARCH("ABSEN",F4)))</formula>
    </cfRule>
    <cfRule type="containsText" dxfId="112" priority="2" operator="containsText" text="MASUK">
      <formula>NOT(ISERROR(SEARCH("MASUK",F4)))</formula>
    </cfRule>
  </conditionalFormatting>
  <dataValidations count="7">
    <dataValidation type="whole" allowBlank="1" showInputMessage="1" showErrorMessage="1" errorTitle="FOCUS" error="Salah, isi dengan angka bukan text!" sqref="E16 E35">
      <formula1>1000</formula1>
      <formula2>200000</formula2>
    </dataValidation>
    <dataValidation type="list" allowBlank="1" showInputMessage="1" showErrorMessage="1" sqref="M4 F4 M23 F23">
      <formula1>"MASUK,ABSEN"</formula1>
    </dataValidation>
    <dataValidation type="list" allowBlank="1" showInputMessage="1" showErrorMessage="1" sqref="D6:D15 K6:K15 D25:D34 K25:K34">
      <formula1>"UTANG,LUNAS,SALAH"</formula1>
    </dataValidation>
    <dataValidation type="list" allowBlank="1" showInputMessage="1" showErrorMessage="1" sqref="C6:C15 J6:J15 C25:C34 J25:J34">
      <formula1>"PAKET,MEMBER,PERSONAL"</formula1>
    </dataValidation>
    <dataValidation type="whole" allowBlank="1" showErrorMessage="1" errorTitle="FOCUS" error="Salah, isi dengan angka bukan huruf!" promptTitle="FOCUS" prompt="Salah isi tu, isi dengan angka bukan text " sqref="C16 C35 J35 J16">
      <formula1>0</formula1>
      <formula2>1000000</formula2>
    </dataValidation>
    <dataValidation type="whole" allowBlank="1" showInputMessage="1" showErrorMessage="1" errorTitle="FOCUS" error="Salah, isi dengan angka bukan text!" sqref="E6:F15 L6:M15 E25:F34 L25:M34">
      <formula1>0</formula1>
      <formula2>1000000</formula2>
    </dataValidation>
    <dataValidation type="whole" allowBlank="1" showInputMessage="1" showErrorMessage="1" sqref="D18 K37 L39 K18 E20 L20 E39 D37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5">
    <tabColor rgb="FFFF0000"/>
  </sheetPr>
  <dimension ref="A2:M762"/>
  <sheetViews>
    <sheetView topLeftCell="A25" zoomScale="85" zoomScaleNormal="85" workbookViewId="0">
      <selection activeCell="C17" sqref="C17"/>
    </sheetView>
  </sheetViews>
  <sheetFormatPr defaultRowHeight="12.75"/>
  <cols>
    <col min="1" max="1" width="9.42578125" style="2" customWidth="1"/>
    <col min="2" max="2" width="19.28515625" style="2" customWidth="1"/>
    <col min="3" max="3" width="17.42578125" style="2" customWidth="1"/>
    <col min="4" max="4" width="19.85546875" style="2" customWidth="1"/>
    <col min="5" max="5" width="19.7109375" style="2" customWidth="1"/>
    <col min="6" max="6" width="18.7109375" style="2" customWidth="1"/>
    <col min="7" max="7" width="2" style="2" customWidth="1"/>
    <col min="8" max="8" width="9.140625" style="2" customWidth="1"/>
    <col min="9" max="9" width="19.140625" style="2" customWidth="1"/>
    <col min="10" max="10" width="17.28515625" style="2" customWidth="1"/>
    <col min="11" max="12" width="18.85546875" style="2" customWidth="1"/>
    <col min="13" max="13" width="19.7109375" style="2" customWidth="1"/>
    <col min="14" max="14" width="17.140625" style="2" customWidth="1"/>
    <col min="15" max="15" width="17.85546875" style="2" customWidth="1"/>
    <col min="16" max="16" width="14.7109375" style="2" customWidth="1"/>
    <col min="17" max="18" width="9.140625" style="2"/>
    <col min="19" max="19" width="13.28515625" style="2" customWidth="1"/>
    <col min="20" max="16384" width="9.140625" style="2"/>
  </cols>
  <sheetData>
    <row r="2" spans="1:13" ht="32.25" customHeight="1">
      <c r="A2" s="36" t="str">
        <f>SETUP!C5</f>
        <v>RINCIAN BILLING FEBRUARI 2017</v>
      </c>
      <c r="B2" s="37"/>
      <c r="C2" s="38"/>
      <c r="D2" s="39"/>
      <c r="E2" s="38"/>
      <c r="F2" s="38"/>
      <c r="G2" s="40"/>
      <c r="H2" s="40"/>
      <c r="I2" s="40"/>
      <c r="J2" s="40"/>
      <c r="K2" s="155" t="str">
        <f>SETUP!C7</f>
        <v>WARNET BUANANET</v>
      </c>
      <c r="L2" s="41"/>
      <c r="M2" s="26"/>
    </row>
    <row r="4" spans="1:13" ht="23.25">
      <c r="A4" s="237" t="str">
        <f>SETUP!C12</f>
        <v>OPERATOR ERZA</v>
      </c>
      <c r="B4" s="238"/>
      <c r="C4" s="238"/>
      <c r="D4" s="239"/>
      <c r="E4" s="3" t="s">
        <v>14</v>
      </c>
      <c r="F4" s="4" t="s">
        <v>19</v>
      </c>
      <c r="H4" s="236" t="str">
        <f>SETUP!C14</f>
        <v>OPERATOR TINA</v>
      </c>
      <c r="I4" s="236"/>
      <c r="J4" s="236"/>
      <c r="K4" s="236"/>
      <c r="L4" s="3" t="s">
        <v>14</v>
      </c>
      <c r="M4" s="4" t="s">
        <v>4</v>
      </c>
    </row>
    <row r="5" spans="1:13" ht="21.75" customHeight="1">
      <c r="A5" s="5" t="s">
        <v>0</v>
      </c>
      <c r="B5" s="5" t="s">
        <v>12</v>
      </c>
      <c r="C5" s="5" t="s">
        <v>20</v>
      </c>
      <c r="D5" s="6" t="s">
        <v>2</v>
      </c>
      <c r="E5" s="7" t="s">
        <v>10</v>
      </c>
      <c r="F5" s="7" t="s">
        <v>30</v>
      </c>
      <c r="H5" s="5" t="s">
        <v>0</v>
      </c>
      <c r="I5" s="5" t="s">
        <v>13</v>
      </c>
      <c r="J5" s="5" t="s">
        <v>20</v>
      </c>
      <c r="K5" s="6" t="s">
        <v>2</v>
      </c>
      <c r="L5" s="7" t="s">
        <v>10</v>
      </c>
      <c r="M5" s="7" t="s">
        <v>30</v>
      </c>
    </row>
    <row r="6" spans="1:13" ht="13.5" customHeight="1">
      <c r="A6" s="8">
        <v>1</v>
      </c>
      <c r="B6" s="34"/>
      <c r="C6" s="34"/>
      <c r="D6" s="29"/>
      <c r="E6" s="35"/>
      <c r="F6" s="35"/>
      <c r="H6" s="9">
        <v>1</v>
      </c>
      <c r="I6" s="34"/>
      <c r="J6" s="34"/>
      <c r="K6" s="29"/>
      <c r="L6" s="35"/>
      <c r="M6" s="35"/>
    </row>
    <row r="7" spans="1:13" ht="13.5" customHeight="1">
      <c r="A7" s="8">
        <f>+A6+1</f>
        <v>2</v>
      </c>
      <c r="B7" s="34"/>
      <c r="C7" s="34"/>
      <c r="D7" s="29"/>
      <c r="E7" s="35"/>
      <c r="F7" s="35"/>
      <c r="H7" s="9">
        <f t="shared" ref="H7:H15" si="0">+H6+1</f>
        <v>2</v>
      </c>
      <c r="I7" s="34"/>
      <c r="J7" s="34"/>
      <c r="K7" s="29"/>
      <c r="L7" s="35"/>
      <c r="M7" s="35"/>
    </row>
    <row r="8" spans="1:13" ht="13.5" customHeight="1">
      <c r="A8" s="8">
        <f t="shared" ref="A8:A15" si="1">+A7+1</f>
        <v>3</v>
      </c>
      <c r="B8" s="34"/>
      <c r="C8" s="34"/>
      <c r="D8" s="29"/>
      <c r="E8" s="35"/>
      <c r="F8" s="35"/>
      <c r="H8" s="9">
        <f t="shared" si="0"/>
        <v>3</v>
      </c>
      <c r="I8" s="34"/>
      <c r="J8" s="34"/>
      <c r="K8" s="29"/>
      <c r="L8" s="35"/>
      <c r="M8" s="35"/>
    </row>
    <row r="9" spans="1:13" ht="13.5" customHeight="1">
      <c r="A9" s="8">
        <f t="shared" si="1"/>
        <v>4</v>
      </c>
      <c r="B9" s="34"/>
      <c r="C9" s="34"/>
      <c r="D9" s="29"/>
      <c r="E9" s="35"/>
      <c r="F9" s="35"/>
      <c r="H9" s="9">
        <f t="shared" si="0"/>
        <v>4</v>
      </c>
      <c r="I9" s="34"/>
      <c r="J9" s="34"/>
      <c r="K9" s="29"/>
      <c r="L9" s="35"/>
      <c r="M9" s="35"/>
    </row>
    <row r="10" spans="1:13" ht="13.5" customHeight="1">
      <c r="A10" s="8">
        <f t="shared" si="1"/>
        <v>5</v>
      </c>
      <c r="B10" s="34"/>
      <c r="C10" s="34"/>
      <c r="D10" s="29"/>
      <c r="E10" s="35"/>
      <c r="F10" s="35"/>
      <c r="H10" s="9">
        <f t="shared" si="0"/>
        <v>5</v>
      </c>
      <c r="I10" s="34"/>
      <c r="J10" s="34"/>
      <c r="K10" s="29"/>
      <c r="L10" s="35"/>
      <c r="M10" s="35"/>
    </row>
    <row r="11" spans="1:13" ht="13.5" customHeight="1">
      <c r="A11" s="8">
        <f t="shared" si="1"/>
        <v>6</v>
      </c>
      <c r="B11" s="34"/>
      <c r="C11" s="34"/>
      <c r="D11" s="29"/>
      <c r="E11" s="35"/>
      <c r="F11" s="35"/>
      <c r="H11" s="9">
        <f t="shared" si="0"/>
        <v>6</v>
      </c>
      <c r="I11" s="34"/>
      <c r="J11" s="34"/>
      <c r="K11" s="29"/>
      <c r="L11" s="35"/>
      <c r="M11" s="35"/>
    </row>
    <row r="12" spans="1:13" ht="13.5" customHeight="1">
      <c r="A12" s="8">
        <f t="shared" si="1"/>
        <v>7</v>
      </c>
      <c r="B12" s="34"/>
      <c r="C12" s="34"/>
      <c r="D12" s="29"/>
      <c r="E12" s="35"/>
      <c r="F12" s="35"/>
      <c r="H12" s="9">
        <f t="shared" si="0"/>
        <v>7</v>
      </c>
      <c r="I12" s="34"/>
      <c r="J12" s="34"/>
      <c r="K12" s="29"/>
      <c r="L12" s="35"/>
      <c r="M12" s="35"/>
    </row>
    <row r="13" spans="1:13" ht="13.5" customHeight="1">
      <c r="A13" s="8">
        <f t="shared" si="1"/>
        <v>8</v>
      </c>
      <c r="B13" s="34"/>
      <c r="C13" s="34"/>
      <c r="D13" s="29"/>
      <c r="E13" s="35"/>
      <c r="F13" s="35"/>
      <c r="H13" s="9">
        <f t="shared" si="0"/>
        <v>8</v>
      </c>
      <c r="I13" s="34"/>
      <c r="J13" s="34"/>
      <c r="K13" s="29"/>
      <c r="L13" s="35"/>
      <c r="M13" s="35"/>
    </row>
    <row r="14" spans="1:13" ht="13.5" customHeight="1">
      <c r="A14" s="8">
        <f t="shared" si="1"/>
        <v>9</v>
      </c>
      <c r="B14" s="34"/>
      <c r="C14" s="34"/>
      <c r="D14" s="29"/>
      <c r="E14" s="35"/>
      <c r="F14" s="35"/>
      <c r="H14" s="9">
        <f t="shared" si="0"/>
        <v>9</v>
      </c>
      <c r="I14" s="34"/>
      <c r="J14" s="34"/>
      <c r="K14" s="29"/>
      <c r="L14" s="35"/>
      <c r="M14" s="35"/>
    </row>
    <row r="15" spans="1:13" ht="13.5" customHeight="1">
      <c r="A15" s="8">
        <f t="shared" si="1"/>
        <v>10</v>
      </c>
      <c r="B15" s="34"/>
      <c r="C15" s="34"/>
      <c r="D15" s="29"/>
      <c r="E15" s="35"/>
      <c r="F15" s="35"/>
      <c r="H15" s="9">
        <f t="shared" si="0"/>
        <v>10</v>
      </c>
      <c r="I15" s="34"/>
      <c r="J15" s="34"/>
      <c r="K15" s="29"/>
      <c r="L15" s="35"/>
      <c r="M15" s="35"/>
    </row>
    <row r="16" spans="1:13" ht="17.25" customHeight="1">
      <c r="A16" s="10"/>
      <c r="B16" s="63" t="s">
        <v>28</v>
      </c>
      <c r="C16" s="11">
        <v>550000</v>
      </c>
      <c r="D16" s="60" t="s">
        <v>31</v>
      </c>
      <c r="E16" s="64"/>
      <c r="F16" s="65"/>
      <c r="H16" s="54"/>
      <c r="I16" s="66" t="s">
        <v>28</v>
      </c>
      <c r="J16" s="11">
        <v>380000</v>
      </c>
      <c r="K16" s="60" t="s">
        <v>31</v>
      </c>
      <c r="L16" s="176"/>
      <c r="M16" s="177"/>
    </row>
    <row r="17" spans="1:13" ht="16.5" customHeight="1">
      <c r="A17" s="12"/>
      <c r="B17" s="13"/>
      <c r="C17" s="32" t="s">
        <v>21</v>
      </c>
      <c r="D17" s="42" t="s">
        <v>27</v>
      </c>
      <c r="E17" s="44" t="s">
        <v>22</v>
      </c>
      <c r="F17" s="46" t="s">
        <v>23</v>
      </c>
      <c r="H17" s="49"/>
      <c r="I17" s="14"/>
      <c r="J17" s="15" t="s">
        <v>21</v>
      </c>
      <c r="K17" s="42" t="s">
        <v>27</v>
      </c>
      <c r="L17" s="47" t="s">
        <v>22</v>
      </c>
      <c r="M17" s="48" t="s">
        <v>23</v>
      </c>
    </row>
    <row r="18" spans="1:13" ht="17.25" customHeight="1">
      <c r="A18" s="1"/>
      <c r="B18" s="52" t="s">
        <v>29</v>
      </c>
      <c r="C18" s="33">
        <f>SUM(C16)</f>
        <v>550000</v>
      </c>
      <c r="D18" s="43">
        <v>0</v>
      </c>
      <c r="E18" s="45">
        <f>SUM(E6:E15)</f>
        <v>0</v>
      </c>
      <c r="F18" s="18">
        <f>SUM(F6:F15)</f>
        <v>0</v>
      </c>
      <c r="H18" s="16"/>
      <c r="I18" s="52" t="s">
        <v>29</v>
      </c>
      <c r="J18" s="33">
        <f>SUM(J16)</f>
        <v>380000</v>
      </c>
      <c r="K18" s="43">
        <v>0</v>
      </c>
      <c r="L18" s="17">
        <f>SUM(L6:L15)</f>
        <v>0</v>
      </c>
      <c r="M18" s="18">
        <f>SUM(M6:M15)</f>
        <v>0</v>
      </c>
    </row>
    <row r="19" spans="1:13" ht="15.75" customHeight="1">
      <c r="A19" s="1"/>
      <c r="B19" s="52" t="s">
        <v>3</v>
      </c>
      <c r="C19" s="30">
        <f>SUM(D18,E18,F18,E20)</f>
        <v>0</v>
      </c>
      <c r="D19" s="59" t="s">
        <v>5</v>
      </c>
      <c r="E19" s="153"/>
      <c r="F19" s="67"/>
      <c r="H19" s="16"/>
      <c r="I19" s="52" t="s">
        <v>3</v>
      </c>
      <c r="J19" s="31">
        <f>SUM(K18,L18,M18,L20)</f>
        <v>0</v>
      </c>
      <c r="K19" s="60" t="s">
        <v>5</v>
      </c>
      <c r="L19" s="148"/>
      <c r="M19" s="67"/>
    </row>
    <row r="20" spans="1:13" ht="17.25" customHeight="1">
      <c r="A20" s="19"/>
      <c r="B20" s="53" t="s">
        <v>32</v>
      </c>
      <c r="C20" s="58">
        <f>SUM(C18-C19)</f>
        <v>550000</v>
      </c>
      <c r="D20" s="175" t="s">
        <v>26</v>
      </c>
      <c r="E20" s="20">
        <v>0</v>
      </c>
      <c r="F20" s="68"/>
      <c r="H20" s="21"/>
      <c r="I20" s="53" t="s">
        <v>32</v>
      </c>
      <c r="J20" s="58">
        <f>SUM(J18-J19)</f>
        <v>380000</v>
      </c>
      <c r="K20" s="175" t="s">
        <v>26</v>
      </c>
      <c r="L20" s="20">
        <v>0</v>
      </c>
      <c r="M20" s="69"/>
    </row>
    <row r="21" spans="1:13">
      <c r="D21" s="154" t="s">
        <v>24</v>
      </c>
      <c r="E21" s="150"/>
      <c r="K21" s="149" t="s">
        <v>25</v>
      </c>
      <c r="L21" s="150"/>
    </row>
    <row r="23" spans="1:13" ht="23.25">
      <c r="A23" s="236" t="str">
        <f>SETUP!C16</f>
        <v>OPERATOR DESI</v>
      </c>
      <c r="B23" s="236"/>
      <c r="C23" s="236"/>
      <c r="D23" s="236"/>
      <c r="E23" s="3" t="s">
        <v>14</v>
      </c>
      <c r="F23" s="4" t="s">
        <v>19</v>
      </c>
      <c r="H23" s="236" t="str">
        <f>SETUP!C18</f>
        <v>OPERATOR AGUS</v>
      </c>
      <c r="I23" s="236"/>
      <c r="J23" s="236"/>
      <c r="K23" s="236"/>
      <c r="L23" s="3" t="s">
        <v>14</v>
      </c>
      <c r="M23" s="4" t="s">
        <v>4</v>
      </c>
    </row>
    <row r="24" spans="1:13" ht="21.75" customHeight="1">
      <c r="A24" s="5" t="s">
        <v>0</v>
      </c>
      <c r="B24" s="5" t="s">
        <v>12</v>
      </c>
      <c r="C24" s="5" t="s">
        <v>20</v>
      </c>
      <c r="D24" s="6" t="s">
        <v>2</v>
      </c>
      <c r="E24" s="7" t="s">
        <v>10</v>
      </c>
      <c r="F24" s="7" t="s">
        <v>30</v>
      </c>
      <c r="H24" s="5" t="s">
        <v>0</v>
      </c>
      <c r="I24" s="5" t="s">
        <v>13</v>
      </c>
      <c r="J24" s="5" t="s">
        <v>20</v>
      </c>
      <c r="K24" s="6" t="s">
        <v>2</v>
      </c>
      <c r="L24" s="7" t="s">
        <v>10</v>
      </c>
      <c r="M24" s="7" t="s">
        <v>30</v>
      </c>
    </row>
    <row r="25" spans="1:13" ht="13.5" customHeight="1">
      <c r="A25" s="8">
        <v>1</v>
      </c>
      <c r="B25" s="34"/>
      <c r="C25" s="34"/>
      <c r="D25" s="29"/>
      <c r="E25" s="35"/>
      <c r="F25" s="35"/>
      <c r="H25" s="9">
        <v>1</v>
      </c>
      <c r="I25" s="34"/>
      <c r="J25" s="34"/>
      <c r="K25" s="29"/>
      <c r="L25" s="35"/>
      <c r="M25" s="35"/>
    </row>
    <row r="26" spans="1:13" ht="13.5" customHeight="1">
      <c r="A26" s="8">
        <f>+A25+1</f>
        <v>2</v>
      </c>
      <c r="B26" s="34"/>
      <c r="C26" s="34"/>
      <c r="D26" s="29"/>
      <c r="E26" s="35"/>
      <c r="F26" s="35"/>
      <c r="H26" s="9">
        <f t="shared" ref="H26:H34" si="2">+H25+1</f>
        <v>2</v>
      </c>
      <c r="I26" s="34"/>
      <c r="J26" s="34"/>
      <c r="K26" s="29"/>
      <c r="L26" s="35"/>
      <c r="M26" s="35"/>
    </row>
    <row r="27" spans="1:13" ht="13.5" customHeight="1">
      <c r="A27" s="8">
        <f t="shared" ref="A27:A34" si="3">+A26+1</f>
        <v>3</v>
      </c>
      <c r="B27" s="34"/>
      <c r="C27" s="34"/>
      <c r="D27" s="29"/>
      <c r="E27" s="35"/>
      <c r="F27" s="35"/>
      <c r="H27" s="9">
        <f t="shared" si="2"/>
        <v>3</v>
      </c>
      <c r="I27" s="34"/>
      <c r="J27" s="34"/>
      <c r="K27" s="29"/>
      <c r="L27" s="35"/>
      <c r="M27" s="35"/>
    </row>
    <row r="28" spans="1:13" ht="13.5" customHeight="1">
      <c r="A28" s="8">
        <f t="shared" si="3"/>
        <v>4</v>
      </c>
      <c r="B28" s="34"/>
      <c r="C28" s="34"/>
      <c r="D28" s="29"/>
      <c r="E28" s="35"/>
      <c r="F28" s="35"/>
      <c r="H28" s="9">
        <f t="shared" si="2"/>
        <v>4</v>
      </c>
      <c r="I28" s="34"/>
      <c r="J28" s="34"/>
      <c r="K28" s="29"/>
      <c r="L28" s="35"/>
      <c r="M28" s="35"/>
    </row>
    <row r="29" spans="1:13" ht="13.5" customHeight="1">
      <c r="A29" s="8">
        <f t="shared" si="3"/>
        <v>5</v>
      </c>
      <c r="B29" s="34"/>
      <c r="C29" s="34"/>
      <c r="D29" s="29"/>
      <c r="E29" s="35"/>
      <c r="F29" s="35"/>
      <c r="H29" s="9">
        <f t="shared" si="2"/>
        <v>5</v>
      </c>
      <c r="I29" s="34"/>
      <c r="J29" s="34"/>
      <c r="K29" s="29"/>
      <c r="L29" s="35"/>
      <c r="M29" s="35"/>
    </row>
    <row r="30" spans="1:13" ht="13.5" customHeight="1">
      <c r="A30" s="8">
        <f t="shared" si="3"/>
        <v>6</v>
      </c>
      <c r="B30" s="34"/>
      <c r="C30" s="34"/>
      <c r="D30" s="29"/>
      <c r="E30" s="35"/>
      <c r="F30" s="35"/>
      <c r="H30" s="9">
        <f t="shared" si="2"/>
        <v>6</v>
      </c>
      <c r="I30" s="34"/>
      <c r="J30" s="34"/>
      <c r="K30" s="29"/>
      <c r="L30" s="35"/>
      <c r="M30" s="35"/>
    </row>
    <row r="31" spans="1:13" ht="13.5" customHeight="1">
      <c r="A31" s="8">
        <f t="shared" si="3"/>
        <v>7</v>
      </c>
      <c r="B31" s="34"/>
      <c r="C31" s="34"/>
      <c r="D31" s="29"/>
      <c r="E31" s="35"/>
      <c r="F31" s="35"/>
      <c r="H31" s="9">
        <f t="shared" si="2"/>
        <v>7</v>
      </c>
      <c r="I31" s="34"/>
      <c r="J31" s="34"/>
      <c r="K31" s="29"/>
      <c r="L31" s="35"/>
      <c r="M31" s="35"/>
    </row>
    <row r="32" spans="1:13" ht="13.5" customHeight="1">
      <c r="A32" s="8">
        <f t="shared" si="3"/>
        <v>8</v>
      </c>
      <c r="B32" s="34"/>
      <c r="C32" s="34"/>
      <c r="D32" s="29"/>
      <c r="E32" s="35"/>
      <c r="F32" s="35"/>
      <c r="H32" s="9">
        <f t="shared" si="2"/>
        <v>8</v>
      </c>
      <c r="I32" s="34"/>
      <c r="J32" s="34"/>
      <c r="K32" s="29"/>
      <c r="L32" s="35"/>
      <c r="M32" s="35"/>
    </row>
    <row r="33" spans="1:13" ht="13.5" customHeight="1">
      <c r="A33" s="8">
        <f t="shared" si="3"/>
        <v>9</v>
      </c>
      <c r="B33" s="34"/>
      <c r="C33" s="34"/>
      <c r="D33" s="29"/>
      <c r="E33" s="35"/>
      <c r="F33" s="35"/>
      <c r="H33" s="9">
        <f t="shared" si="2"/>
        <v>9</v>
      </c>
      <c r="I33" s="34"/>
      <c r="J33" s="34"/>
      <c r="K33" s="29"/>
      <c r="L33" s="35"/>
      <c r="M33" s="35"/>
    </row>
    <row r="34" spans="1:13" ht="13.5" customHeight="1">
      <c r="A34" s="8">
        <f t="shared" si="3"/>
        <v>10</v>
      </c>
      <c r="B34" s="34"/>
      <c r="C34" s="34"/>
      <c r="D34" s="29"/>
      <c r="E34" s="35"/>
      <c r="F34" s="35"/>
      <c r="H34" s="9">
        <f t="shared" si="2"/>
        <v>10</v>
      </c>
      <c r="I34" s="34"/>
      <c r="J34" s="34"/>
      <c r="K34" s="29"/>
      <c r="L34" s="35"/>
      <c r="M34" s="35"/>
    </row>
    <row r="35" spans="1:13" ht="17.25" customHeight="1">
      <c r="A35" s="10"/>
      <c r="B35" s="63" t="s">
        <v>28</v>
      </c>
      <c r="C35" s="11">
        <v>378000</v>
      </c>
      <c r="D35" s="60" t="s">
        <v>31</v>
      </c>
      <c r="E35" s="64"/>
      <c r="F35" s="65"/>
      <c r="H35" s="54"/>
      <c r="I35" s="66" t="s">
        <v>28</v>
      </c>
      <c r="J35" s="11">
        <v>260000</v>
      </c>
      <c r="K35" s="60" t="s">
        <v>31</v>
      </c>
      <c r="L35" s="176"/>
      <c r="M35" s="177"/>
    </row>
    <row r="36" spans="1:13" ht="16.5" customHeight="1">
      <c r="A36" s="12"/>
      <c r="B36" s="13"/>
      <c r="C36" s="32" t="s">
        <v>21</v>
      </c>
      <c r="D36" s="42" t="s">
        <v>27</v>
      </c>
      <c r="E36" s="44" t="s">
        <v>22</v>
      </c>
      <c r="F36" s="46" t="s">
        <v>23</v>
      </c>
      <c r="H36" s="49"/>
      <c r="I36" s="14"/>
      <c r="J36" s="15" t="s">
        <v>21</v>
      </c>
      <c r="K36" s="42" t="s">
        <v>27</v>
      </c>
      <c r="L36" s="47" t="s">
        <v>22</v>
      </c>
      <c r="M36" s="48" t="s">
        <v>23</v>
      </c>
    </row>
    <row r="37" spans="1:13" ht="17.25" customHeight="1">
      <c r="A37" s="1"/>
      <c r="B37" s="52" t="s">
        <v>29</v>
      </c>
      <c r="C37" s="33">
        <f>SUM(C35)</f>
        <v>378000</v>
      </c>
      <c r="D37" s="43">
        <v>0</v>
      </c>
      <c r="E37" s="45">
        <f>SUM(E25:E34)</f>
        <v>0</v>
      </c>
      <c r="F37" s="18">
        <f>SUM(F25:F34)</f>
        <v>0</v>
      </c>
      <c r="H37" s="16"/>
      <c r="I37" s="52" t="s">
        <v>29</v>
      </c>
      <c r="J37" s="33">
        <f>SUM(J35)</f>
        <v>260000</v>
      </c>
      <c r="K37" s="43">
        <v>0</v>
      </c>
      <c r="L37" s="17">
        <f>SUM(L25:L34)</f>
        <v>0</v>
      </c>
      <c r="M37" s="18">
        <f>SUM(M25:M34)</f>
        <v>0</v>
      </c>
    </row>
    <row r="38" spans="1:13" ht="15.75" customHeight="1">
      <c r="A38" s="1"/>
      <c r="B38" s="52" t="s">
        <v>3</v>
      </c>
      <c r="C38" s="30">
        <f>SUM(D37,E37,F37,E39)</f>
        <v>0</v>
      </c>
      <c r="D38" s="59" t="s">
        <v>5</v>
      </c>
      <c r="E38" s="153"/>
      <c r="F38" s="67"/>
      <c r="H38" s="16"/>
      <c r="I38" s="52" t="s">
        <v>3</v>
      </c>
      <c r="J38" s="31">
        <f>SUM(K37,L37,M37,L39)</f>
        <v>0</v>
      </c>
      <c r="K38" s="60" t="s">
        <v>5</v>
      </c>
      <c r="L38" s="148"/>
      <c r="M38" s="67"/>
    </row>
    <row r="39" spans="1:13" ht="17.25" customHeight="1">
      <c r="A39" s="19"/>
      <c r="B39" s="53" t="s">
        <v>32</v>
      </c>
      <c r="C39" s="58">
        <f>SUM(C37-C38)</f>
        <v>378000</v>
      </c>
      <c r="D39" s="175" t="s">
        <v>26</v>
      </c>
      <c r="E39" s="20">
        <v>0</v>
      </c>
      <c r="F39" s="68"/>
      <c r="H39" s="21"/>
      <c r="I39" s="53" t="s">
        <v>32</v>
      </c>
      <c r="J39" s="58">
        <f>SUM(J37-J38)</f>
        <v>260000</v>
      </c>
      <c r="K39" s="175" t="s">
        <v>26</v>
      </c>
      <c r="L39" s="20">
        <v>0</v>
      </c>
      <c r="M39" s="69"/>
    </row>
    <row r="40" spans="1:13">
      <c r="D40" s="154" t="s">
        <v>24</v>
      </c>
      <c r="E40" s="150"/>
      <c r="K40" s="149" t="s">
        <v>25</v>
      </c>
      <c r="L40" s="150"/>
    </row>
    <row r="43" spans="1:13" ht="21" customHeight="1">
      <c r="B43" s="50" t="s">
        <v>36</v>
      </c>
      <c r="C43" s="27"/>
      <c r="D43" s="55">
        <f>SUM(C18,J18,C37,J37)</f>
        <v>1568000</v>
      </c>
      <c r="E43" s="61" t="s">
        <v>33</v>
      </c>
      <c r="F43" s="22"/>
      <c r="G43" s="23"/>
      <c r="H43" s="23"/>
      <c r="I43" s="24"/>
      <c r="J43" s="25"/>
    </row>
    <row r="44" spans="1:13" ht="21" customHeight="1">
      <c r="B44" s="51" t="s">
        <v>38</v>
      </c>
      <c r="C44" s="28"/>
      <c r="D44" s="56">
        <f>SUM(C19,J19,C38,J38)</f>
        <v>0</v>
      </c>
      <c r="E44" s="62" t="s">
        <v>34</v>
      </c>
    </row>
    <row r="45" spans="1:13" ht="21" customHeight="1">
      <c r="B45" s="51" t="s">
        <v>37</v>
      </c>
      <c r="C45" s="28"/>
      <c r="D45" s="57">
        <f>SUM(D43-D44)</f>
        <v>1568000</v>
      </c>
      <c r="E45" s="62" t="s">
        <v>35</v>
      </c>
    </row>
    <row r="46" spans="1:13" ht="11.25" customHeight="1"/>
    <row r="340" spans="4:4">
      <c r="D340" s="2" t="s">
        <v>7</v>
      </c>
    </row>
    <row r="762" spans="13:13">
      <c r="M762" s="2" t="s">
        <v>8</v>
      </c>
    </row>
  </sheetData>
  <sheetProtection password="CB0F" sheet="1" objects="1" scenarios="1" formatCells="0" formatColumns="0" formatRows="0" insertColumns="0" insertRows="0" insertHyperlinks="0" deleteColumns="0" deleteRows="0" sort="0" autoFilter="0" pivotTables="0"/>
  <dataConsolidate/>
  <mergeCells count="4">
    <mergeCell ref="A4:D4"/>
    <mergeCell ref="H4:K4"/>
    <mergeCell ref="A23:D23"/>
    <mergeCell ref="H23:K23"/>
  </mergeCells>
  <conditionalFormatting sqref="D6:D16 K6:K15 D25:D35 K25:K34">
    <cfRule type="containsText" dxfId="273" priority="7" operator="containsText" text="LUNAS">
      <formula>NOT(ISERROR(SEARCH("LUNAS",D6)))</formula>
    </cfRule>
    <cfRule type="containsText" dxfId="272" priority="8" stopIfTrue="1" operator="containsText" text="SALAH">
      <formula>NOT(ISERROR(SEARCH("SALAH",D6)))</formula>
    </cfRule>
    <cfRule type="containsText" dxfId="271" priority="9" stopIfTrue="1" operator="containsText" text="UTANG">
      <formula>NOT(ISERROR(SEARCH("UTANG",D6)))</formula>
    </cfRule>
  </conditionalFormatting>
  <conditionalFormatting sqref="K6:K16 K25:K35">
    <cfRule type="containsText" dxfId="270" priority="5" operator="containsText" text="salah">
      <formula>NOT(ISERROR(SEARCH("salah",K6)))</formula>
    </cfRule>
    <cfRule type="containsText" dxfId="269" priority="6" operator="containsText" text="utang">
      <formula>NOT(ISERROR(SEARCH("utang",K6)))</formula>
    </cfRule>
  </conditionalFormatting>
  <conditionalFormatting sqref="M20 F20 M39 F39">
    <cfRule type="containsText" dxfId="268" priority="3" operator="containsText" text="BELUM">
      <formula>NOT(ISERROR(SEARCH("BELUM",F20)))</formula>
    </cfRule>
    <cfRule type="containsText" dxfId="267" priority="4" operator="containsText" text="SUDAH">
      <formula>NOT(ISERROR(SEARCH("SUDAH",F20)))</formula>
    </cfRule>
  </conditionalFormatting>
  <conditionalFormatting sqref="M4 F4 M23 F23">
    <cfRule type="containsText" dxfId="266" priority="1" operator="containsText" text="ABSEN">
      <formula>NOT(ISERROR(SEARCH("ABSEN",F4)))</formula>
    </cfRule>
    <cfRule type="containsText" dxfId="265" priority="2" operator="containsText" text="MASUK">
      <formula>NOT(ISERROR(SEARCH("MASUK",F4)))</formula>
    </cfRule>
  </conditionalFormatting>
  <dataValidations count="7">
    <dataValidation type="whole" allowBlank="1" showInputMessage="1" showErrorMessage="1" sqref="D18 K37 L39 K18 E20 L20 E39 D37">
      <formula1>0</formula1>
      <formula2>1000000</formula2>
    </dataValidation>
    <dataValidation type="whole" allowBlank="1" showInputMessage="1" showErrorMessage="1" errorTitle="FOCUS" error="Salah, isi dengan angka bukan text!" sqref="E6:F15 L6:M15 E25:F34 L25:M34">
      <formula1>0</formula1>
      <formula2>1000000</formula2>
    </dataValidation>
    <dataValidation type="whole" allowBlank="1" showErrorMessage="1" errorTitle="FOCUS" error="Salah, isi dengan angka bukan huruf!" promptTitle="FOCUS" prompt="Salah isi tu, isi dengan angka bukan text " sqref="C16 C35 J35 J16">
      <formula1>0</formula1>
      <formula2>1000000</formula2>
    </dataValidation>
    <dataValidation type="list" allowBlank="1" showInputMessage="1" showErrorMessage="1" sqref="C6:C15 J6:J15 C25:C34 J25:J34">
      <formula1>"PAKET,MEMBER,PERSONAL"</formula1>
    </dataValidation>
    <dataValidation type="list" allowBlank="1" showInputMessage="1" showErrorMessage="1" sqref="D6:D15 K6:K15 D25:D34 K25:K34">
      <formula1>"UTANG,LUNAS,SALAH"</formula1>
    </dataValidation>
    <dataValidation type="list" allowBlank="1" showInputMessage="1" showErrorMessage="1" sqref="M4 F4 M23 F23">
      <formula1>"MASUK,ABSEN"</formula1>
    </dataValidation>
    <dataValidation type="whole" allowBlank="1" showInputMessage="1" showErrorMessage="1" errorTitle="FOCUS" error="Salah, isi dengan angka bukan text!" sqref="E16 E35">
      <formula1>1000</formula1>
      <formula2>200000</formula2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41">
    <tabColor rgb="FFFF0000"/>
  </sheetPr>
  <dimension ref="A2:M762"/>
  <sheetViews>
    <sheetView topLeftCell="A4" zoomScale="85" zoomScaleNormal="85" workbookViewId="0">
      <selection activeCell="C9" sqref="C9"/>
    </sheetView>
  </sheetViews>
  <sheetFormatPr defaultRowHeight="12.75"/>
  <cols>
    <col min="1" max="1" width="9.42578125" style="2" customWidth="1"/>
    <col min="2" max="2" width="19.28515625" style="2" customWidth="1"/>
    <col min="3" max="3" width="17.42578125" style="2" customWidth="1"/>
    <col min="4" max="4" width="18" style="2" customWidth="1"/>
    <col min="5" max="5" width="19.7109375" style="2" customWidth="1"/>
    <col min="6" max="6" width="18.7109375" style="2" customWidth="1"/>
    <col min="7" max="7" width="2" style="2" customWidth="1"/>
    <col min="8" max="8" width="9.140625" style="2" customWidth="1"/>
    <col min="9" max="9" width="19.140625" style="2" customWidth="1"/>
    <col min="10" max="10" width="17.28515625" style="2" customWidth="1"/>
    <col min="11" max="12" width="18.85546875" style="2" customWidth="1"/>
    <col min="13" max="13" width="19.7109375" style="2" customWidth="1"/>
    <col min="14" max="14" width="17.140625" style="2" customWidth="1"/>
    <col min="15" max="15" width="17.85546875" style="2" customWidth="1"/>
    <col min="16" max="16" width="14.7109375" style="2" customWidth="1"/>
    <col min="17" max="18" width="9.140625" style="2"/>
    <col min="19" max="19" width="13.28515625" style="2" customWidth="1"/>
    <col min="20" max="16384" width="9.140625" style="2"/>
  </cols>
  <sheetData>
    <row r="2" spans="1:13" ht="32.25" customHeight="1">
      <c r="A2" s="36" t="str">
        <f>SETUP!C5</f>
        <v>RINCIAN BILLING FEBRUARI 2017</v>
      </c>
      <c r="B2" s="37"/>
      <c r="C2" s="38"/>
      <c r="D2" s="39"/>
      <c r="E2" s="38"/>
      <c r="F2" s="38"/>
      <c r="G2" s="40"/>
      <c r="H2" s="40"/>
      <c r="I2" s="40"/>
      <c r="J2" s="40"/>
      <c r="K2" s="155" t="str">
        <f>SETUP!C7</f>
        <v>WARNET BUANANET</v>
      </c>
      <c r="L2" s="41"/>
      <c r="M2" s="26"/>
    </row>
    <row r="4" spans="1:13" ht="23.25">
      <c r="A4" s="237" t="str">
        <f>SETUP!C12</f>
        <v>OPERATOR ERZA</v>
      </c>
      <c r="B4" s="238"/>
      <c r="C4" s="238"/>
      <c r="D4" s="239"/>
      <c r="E4" s="3" t="s">
        <v>14</v>
      </c>
      <c r="F4" s="4" t="s">
        <v>4</v>
      </c>
      <c r="H4" s="236" t="str">
        <f>SETUP!C14</f>
        <v>OPERATOR TINA</v>
      </c>
      <c r="I4" s="236"/>
      <c r="J4" s="236"/>
      <c r="K4" s="236"/>
      <c r="L4" s="3" t="s">
        <v>14</v>
      </c>
      <c r="M4" s="4" t="s">
        <v>4</v>
      </c>
    </row>
    <row r="5" spans="1:13" ht="21.75" customHeight="1">
      <c r="A5" s="5" t="s">
        <v>0</v>
      </c>
      <c r="B5" s="5" t="s">
        <v>12</v>
      </c>
      <c r="C5" s="5" t="s">
        <v>20</v>
      </c>
      <c r="D5" s="6" t="s">
        <v>2</v>
      </c>
      <c r="E5" s="7" t="s">
        <v>10</v>
      </c>
      <c r="F5" s="7" t="s">
        <v>30</v>
      </c>
      <c r="H5" s="5" t="s">
        <v>0</v>
      </c>
      <c r="I5" s="5" t="s">
        <v>13</v>
      </c>
      <c r="J5" s="5" t="s">
        <v>20</v>
      </c>
      <c r="K5" s="6" t="s">
        <v>2</v>
      </c>
      <c r="L5" s="7" t="s">
        <v>10</v>
      </c>
      <c r="M5" s="7" t="s">
        <v>30</v>
      </c>
    </row>
    <row r="6" spans="1:13" ht="13.5" customHeight="1">
      <c r="A6" s="8">
        <v>1</v>
      </c>
      <c r="B6" s="34"/>
      <c r="C6" s="34"/>
      <c r="D6" s="29"/>
      <c r="E6" s="35"/>
      <c r="F6" s="35"/>
      <c r="H6" s="9">
        <v>1</v>
      </c>
      <c r="I6" s="34"/>
      <c r="J6" s="34"/>
      <c r="K6" s="29"/>
      <c r="L6" s="35"/>
      <c r="M6" s="35"/>
    </row>
    <row r="7" spans="1:13" ht="13.5" customHeight="1">
      <c r="A7" s="8">
        <f>+A6+1</f>
        <v>2</v>
      </c>
      <c r="B7" s="34"/>
      <c r="C7" s="34"/>
      <c r="D7" s="29"/>
      <c r="E7" s="35"/>
      <c r="F7" s="35"/>
      <c r="H7" s="9">
        <f t="shared" ref="H7:H15" si="0">+H6+1</f>
        <v>2</v>
      </c>
      <c r="I7" s="34"/>
      <c r="J7" s="34"/>
      <c r="K7" s="29"/>
      <c r="L7" s="35"/>
      <c r="M7" s="35"/>
    </row>
    <row r="8" spans="1:13" ht="13.5" customHeight="1">
      <c r="A8" s="8">
        <f t="shared" ref="A8:A15" si="1">+A7+1</f>
        <v>3</v>
      </c>
      <c r="B8" s="34"/>
      <c r="C8" s="34"/>
      <c r="D8" s="29"/>
      <c r="E8" s="35"/>
      <c r="F8" s="35"/>
      <c r="H8" s="9">
        <f t="shared" si="0"/>
        <v>3</v>
      </c>
      <c r="I8" s="34"/>
      <c r="J8" s="34"/>
      <c r="K8" s="29"/>
      <c r="L8" s="35"/>
      <c r="M8" s="35"/>
    </row>
    <row r="9" spans="1:13" ht="13.5" customHeight="1">
      <c r="A9" s="8">
        <f t="shared" si="1"/>
        <v>4</v>
      </c>
      <c r="B9" s="34"/>
      <c r="C9" s="34"/>
      <c r="D9" s="29"/>
      <c r="E9" s="35"/>
      <c r="F9" s="35"/>
      <c r="H9" s="9">
        <f t="shared" si="0"/>
        <v>4</v>
      </c>
      <c r="I9" s="34"/>
      <c r="J9" s="34"/>
      <c r="K9" s="29"/>
      <c r="L9" s="35"/>
      <c r="M9" s="35"/>
    </row>
    <row r="10" spans="1:13" ht="13.5" customHeight="1">
      <c r="A10" s="8">
        <f t="shared" si="1"/>
        <v>5</v>
      </c>
      <c r="B10" s="34"/>
      <c r="C10" s="34"/>
      <c r="D10" s="29"/>
      <c r="E10" s="35"/>
      <c r="F10" s="35"/>
      <c r="H10" s="9">
        <f t="shared" si="0"/>
        <v>5</v>
      </c>
      <c r="I10" s="34"/>
      <c r="J10" s="34"/>
      <c r="K10" s="29"/>
      <c r="L10" s="35"/>
      <c r="M10" s="35"/>
    </row>
    <row r="11" spans="1:13" ht="13.5" customHeight="1">
      <c r="A11" s="8">
        <f t="shared" si="1"/>
        <v>6</v>
      </c>
      <c r="B11" s="34"/>
      <c r="C11" s="34"/>
      <c r="D11" s="29"/>
      <c r="E11" s="35"/>
      <c r="F11" s="35"/>
      <c r="H11" s="9">
        <f t="shared" si="0"/>
        <v>6</v>
      </c>
      <c r="I11" s="34"/>
      <c r="J11" s="34"/>
      <c r="K11" s="29"/>
      <c r="L11" s="35"/>
      <c r="M11" s="35"/>
    </row>
    <row r="12" spans="1:13" ht="13.5" customHeight="1">
      <c r="A12" s="8">
        <f t="shared" si="1"/>
        <v>7</v>
      </c>
      <c r="B12" s="34"/>
      <c r="C12" s="34"/>
      <c r="D12" s="29"/>
      <c r="E12" s="35"/>
      <c r="F12" s="35"/>
      <c r="H12" s="9">
        <f t="shared" si="0"/>
        <v>7</v>
      </c>
      <c r="I12" s="34"/>
      <c r="J12" s="34"/>
      <c r="K12" s="29"/>
      <c r="L12" s="35"/>
      <c r="M12" s="35"/>
    </row>
    <row r="13" spans="1:13" ht="13.5" customHeight="1">
      <c r="A13" s="8">
        <f t="shared" si="1"/>
        <v>8</v>
      </c>
      <c r="B13" s="34"/>
      <c r="C13" s="34"/>
      <c r="D13" s="29"/>
      <c r="E13" s="35"/>
      <c r="F13" s="35"/>
      <c r="H13" s="9">
        <f t="shared" si="0"/>
        <v>8</v>
      </c>
      <c r="I13" s="34"/>
      <c r="J13" s="34"/>
      <c r="K13" s="29"/>
      <c r="L13" s="35"/>
      <c r="M13" s="35"/>
    </row>
    <row r="14" spans="1:13" ht="13.5" customHeight="1">
      <c r="A14" s="8">
        <f t="shared" si="1"/>
        <v>9</v>
      </c>
      <c r="B14" s="34"/>
      <c r="C14" s="34"/>
      <c r="D14" s="29"/>
      <c r="E14" s="35"/>
      <c r="F14" s="35"/>
      <c r="H14" s="9">
        <f t="shared" si="0"/>
        <v>9</v>
      </c>
      <c r="I14" s="34"/>
      <c r="J14" s="34"/>
      <c r="K14" s="29"/>
      <c r="L14" s="35"/>
      <c r="M14" s="35"/>
    </row>
    <row r="15" spans="1:13" ht="13.5" customHeight="1">
      <c r="A15" s="8">
        <f t="shared" si="1"/>
        <v>10</v>
      </c>
      <c r="B15" s="34"/>
      <c r="C15" s="34"/>
      <c r="D15" s="29"/>
      <c r="E15" s="35"/>
      <c r="F15" s="35"/>
      <c r="H15" s="9">
        <f t="shared" si="0"/>
        <v>10</v>
      </c>
      <c r="I15" s="34"/>
      <c r="J15" s="34"/>
      <c r="K15" s="29"/>
      <c r="L15" s="35"/>
      <c r="M15" s="35"/>
    </row>
    <row r="16" spans="1:13" ht="17.25" customHeight="1">
      <c r="A16" s="10"/>
      <c r="B16" s="63" t="s">
        <v>28</v>
      </c>
      <c r="C16" s="11">
        <v>0</v>
      </c>
      <c r="D16" s="60" t="s">
        <v>31</v>
      </c>
      <c r="E16" s="64"/>
      <c r="F16" s="65"/>
      <c r="H16" s="54"/>
      <c r="I16" s="66" t="s">
        <v>28</v>
      </c>
      <c r="J16" s="11">
        <v>0</v>
      </c>
      <c r="K16" s="60" t="s">
        <v>31</v>
      </c>
      <c r="L16" s="176"/>
      <c r="M16" s="177"/>
    </row>
    <row r="17" spans="1:13" ht="16.5" customHeight="1">
      <c r="A17" s="12"/>
      <c r="B17" s="13"/>
      <c r="C17" s="32" t="s">
        <v>21</v>
      </c>
      <c r="D17" s="42" t="s">
        <v>27</v>
      </c>
      <c r="E17" s="44" t="s">
        <v>22</v>
      </c>
      <c r="F17" s="46" t="s">
        <v>23</v>
      </c>
      <c r="H17" s="49"/>
      <c r="I17" s="14"/>
      <c r="J17" s="15" t="s">
        <v>21</v>
      </c>
      <c r="K17" s="42" t="s">
        <v>27</v>
      </c>
      <c r="L17" s="47" t="s">
        <v>22</v>
      </c>
      <c r="M17" s="48" t="s">
        <v>23</v>
      </c>
    </row>
    <row r="18" spans="1:13" ht="17.25" customHeight="1">
      <c r="A18" s="1"/>
      <c r="B18" s="52" t="s">
        <v>29</v>
      </c>
      <c r="C18" s="33">
        <f>SUM(C16)</f>
        <v>0</v>
      </c>
      <c r="D18" s="43">
        <v>0</v>
      </c>
      <c r="E18" s="45">
        <f>SUM(E6:E15)</f>
        <v>0</v>
      </c>
      <c r="F18" s="18">
        <f>SUM(F6:F15)</f>
        <v>0</v>
      </c>
      <c r="H18" s="16"/>
      <c r="I18" s="52" t="s">
        <v>29</v>
      </c>
      <c r="J18" s="33">
        <f>SUM(J16)</f>
        <v>0</v>
      </c>
      <c r="K18" s="43">
        <v>0</v>
      </c>
      <c r="L18" s="17">
        <f>SUM(L6:L15)</f>
        <v>0</v>
      </c>
      <c r="M18" s="18">
        <f>SUM(M6:M15)</f>
        <v>0</v>
      </c>
    </row>
    <row r="19" spans="1:13" ht="15.75" customHeight="1">
      <c r="A19" s="1"/>
      <c r="B19" s="52" t="s">
        <v>3</v>
      </c>
      <c r="C19" s="30">
        <f>SUM(D18,E18,F18,E20)</f>
        <v>0</v>
      </c>
      <c r="D19" s="59" t="s">
        <v>5</v>
      </c>
      <c r="E19" s="153"/>
      <c r="F19" s="67"/>
      <c r="H19" s="16"/>
      <c r="I19" s="52" t="s">
        <v>3</v>
      </c>
      <c r="J19" s="31">
        <f>SUM(K18,L18,M18,L20)</f>
        <v>0</v>
      </c>
      <c r="K19" s="60" t="s">
        <v>5</v>
      </c>
      <c r="L19" s="148"/>
      <c r="M19" s="67"/>
    </row>
    <row r="20" spans="1:13" ht="17.25" customHeight="1">
      <c r="A20" s="19"/>
      <c r="B20" s="53" t="s">
        <v>32</v>
      </c>
      <c r="C20" s="58">
        <f>SUM(C18-C19)</f>
        <v>0</v>
      </c>
      <c r="D20" s="175" t="s">
        <v>26</v>
      </c>
      <c r="E20" s="20">
        <v>0</v>
      </c>
      <c r="F20" s="68"/>
      <c r="H20" s="21"/>
      <c r="I20" s="53" t="s">
        <v>32</v>
      </c>
      <c r="J20" s="58">
        <f>SUM(J18-J19)</f>
        <v>0</v>
      </c>
      <c r="K20" s="175" t="s">
        <v>26</v>
      </c>
      <c r="L20" s="20">
        <v>0</v>
      </c>
      <c r="M20" s="69"/>
    </row>
    <row r="21" spans="1:13">
      <c r="D21" s="154" t="s">
        <v>24</v>
      </c>
      <c r="E21" s="150"/>
      <c r="K21" s="149" t="s">
        <v>25</v>
      </c>
      <c r="L21" s="150"/>
    </row>
    <row r="23" spans="1:13" ht="23.25">
      <c r="A23" s="236" t="str">
        <f>SETUP!C16</f>
        <v>OPERATOR DESI</v>
      </c>
      <c r="B23" s="236"/>
      <c r="C23" s="236"/>
      <c r="D23" s="236"/>
      <c r="E23" s="3" t="s">
        <v>14</v>
      </c>
      <c r="F23" s="4" t="s">
        <v>4</v>
      </c>
      <c r="H23" s="236" t="str">
        <f>SETUP!C18</f>
        <v>OPERATOR AGUS</v>
      </c>
      <c r="I23" s="236"/>
      <c r="J23" s="236"/>
      <c r="K23" s="236"/>
      <c r="L23" s="3" t="s">
        <v>14</v>
      </c>
      <c r="M23" s="4" t="s">
        <v>4</v>
      </c>
    </row>
    <row r="24" spans="1:13" ht="21.75" customHeight="1">
      <c r="A24" s="5" t="s">
        <v>0</v>
      </c>
      <c r="B24" s="5" t="s">
        <v>12</v>
      </c>
      <c r="C24" s="5" t="s">
        <v>20</v>
      </c>
      <c r="D24" s="6" t="s">
        <v>2</v>
      </c>
      <c r="E24" s="7" t="s">
        <v>10</v>
      </c>
      <c r="F24" s="7" t="s">
        <v>30</v>
      </c>
      <c r="H24" s="5" t="s">
        <v>0</v>
      </c>
      <c r="I24" s="5" t="s">
        <v>13</v>
      </c>
      <c r="J24" s="5" t="s">
        <v>20</v>
      </c>
      <c r="K24" s="6" t="s">
        <v>2</v>
      </c>
      <c r="L24" s="7" t="s">
        <v>10</v>
      </c>
      <c r="M24" s="7" t="s">
        <v>30</v>
      </c>
    </row>
    <row r="25" spans="1:13" ht="13.5" customHeight="1">
      <c r="A25" s="8">
        <v>1</v>
      </c>
      <c r="B25" s="34"/>
      <c r="C25" s="34"/>
      <c r="D25" s="29"/>
      <c r="E25" s="35"/>
      <c r="F25" s="35"/>
      <c r="H25" s="9">
        <v>1</v>
      </c>
      <c r="I25" s="34"/>
      <c r="J25" s="34"/>
      <c r="K25" s="29"/>
      <c r="L25" s="35"/>
      <c r="M25" s="35"/>
    </row>
    <row r="26" spans="1:13" ht="13.5" customHeight="1">
      <c r="A26" s="8">
        <f>+A25+1</f>
        <v>2</v>
      </c>
      <c r="B26" s="34"/>
      <c r="C26" s="34"/>
      <c r="D26" s="29"/>
      <c r="E26" s="35"/>
      <c r="F26" s="35"/>
      <c r="H26" s="9">
        <f t="shared" ref="H26:H34" si="2">+H25+1</f>
        <v>2</v>
      </c>
      <c r="I26" s="34"/>
      <c r="J26" s="34"/>
      <c r="K26" s="29"/>
      <c r="L26" s="35"/>
      <c r="M26" s="35"/>
    </row>
    <row r="27" spans="1:13" ht="13.5" customHeight="1">
      <c r="A27" s="8">
        <f t="shared" ref="A27:A34" si="3">+A26+1</f>
        <v>3</v>
      </c>
      <c r="B27" s="34"/>
      <c r="C27" s="34"/>
      <c r="D27" s="29"/>
      <c r="E27" s="35"/>
      <c r="F27" s="35"/>
      <c r="H27" s="9">
        <f t="shared" si="2"/>
        <v>3</v>
      </c>
      <c r="I27" s="34"/>
      <c r="J27" s="34"/>
      <c r="K27" s="29"/>
      <c r="L27" s="35"/>
      <c r="M27" s="35"/>
    </row>
    <row r="28" spans="1:13" ht="13.5" customHeight="1">
      <c r="A28" s="8">
        <f t="shared" si="3"/>
        <v>4</v>
      </c>
      <c r="B28" s="34"/>
      <c r="C28" s="34"/>
      <c r="D28" s="29"/>
      <c r="E28" s="35"/>
      <c r="F28" s="35"/>
      <c r="H28" s="9">
        <f t="shared" si="2"/>
        <v>4</v>
      </c>
      <c r="I28" s="34"/>
      <c r="J28" s="34"/>
      <c r="K28" s="29"/>
      <c r="L28" s="35"/>
      <c r="M28" s="35"/>
    </row>
    <row r="29" spans="1:13" ht="13.5" customHeight="1">
      <c r="A29" s="8">
        <f t="shared" si="3"/>
        <v>5</v>
      </c>
      <c r="B29" s="34"/>
      <c r="C29" s="34"/>
      <c r="D29" s="29"/>
      <c r="E29" s="35"/>
      <c r="F29" s="35"/>
      <c r="H29" s="9">
        <f t="shared" si="2"/>
        <v>5</v>
      </c>
      <c r="I29" s="34"/>
      <c r="J29" s="34"/>
      <c r="K29" s="29"/>
      <c r="L29" s="35"/>
      <c r="M29" s="35"/>
    </row>
    <row r="30" spans="1:13" ht="13.5" customHeight="1">
      <c r="A30" s="8">
        <f t="shared" si="3"/>
        <v>6</v>
      </c>
      <c r="B30" s="34"/>
      <c r="C30" s="34"/>
      <c r="D30" s="29"/>
      <c r="E30" s="35"/>
      <c r="F30" s="35"/>
      <c r="H30" s="9">
        <f t="shared" si="2"/>
        <v>6</v>
      </c>
      <c r="I30" s="34"/>
      <c r="J30" s="34"/>
      <c r="K30" s="29"/>
      <c r="L30" s="35"/>
      <c r="M30" s="35"/>
    </row>
    <row r="31" spans="1:13" ht="13.5" customHeight="1">
      <c r="A31" s="8">
        <f t="shared" si="3"/>
        <v>7</v>
      </c>
      <c r="B31" s="34"/>
      <c r="C31" s="34"/>
      <c r="D31" s="29"/>
      <c r="E31" s="35"/>
      <c r="F31" s="35"/>
      <c r="H31" s="9">
        <f t="shared" si="2"/>
        <v>7</v>
      </c>
      <c r="I31" s="34"/>
      <c r="J31" s="34"/>
      <c r="K31" s="29"/>
      <c r="L31" s="35"/>
      <c r="M31" s="35"/>
    </row>
    <row r="32" spans="1:13" ht="13.5" customHeight="1">
      <c r="A32" s="8">
        <f t="shared" si="3"/>
        <v>8</v>
      </c>
      <c r="B32" s="34"/>
      <c r="C32" s="34"/>
      <c r="D32" s="29"/>
      <c r="E32" s="35"/>
      <c r="F32" s="35"/>
      <c r="H32" s="9">
        <f t="shared" si="2"/>
        <v>8</v>
      </c>
      <c r="I32" s="34"/>
      <c r="J32" s="34"/>
      <c r="K32" s="29"/>
      <c r="L32" s="35"/>
      <c r="M32" s="35"/>
    </row>
    <row r="33" spans="1:13" ht="13.5" customHeight="1">
      <c r="A33" s="8">
        <f t="shared" si="3"/>
        <v>9</v>
      </c>
      <c r="B33" s="34"/>
      <c r="C33" s="34"/>
      <c r="D33" s="29"/>
      <c r="E33" s="35"/>
      <c r="F33" s="35"/>
      <c r="H33" s="9">
        <f t="shared" si="2"/>
        <v>9</v>
      </c>
      <c r="I33" s="34"/>
      <c r="J33" s="34"/>
      <c r="K33" s="29"/>
      <c r="L33" s="35"/>
      <c r="M33" s="35"/>
    </row>
    <row r="34" spans="1:13" ht="13.5" customHeight="1">
      <c r="A34" s="8">
        <f t="shared" si="3"/>
        <v>10</v>
      </c>
      <c r="B34" s="34"/>
      <c r="C34" s="34"/>
      <c r="D34" s="29"/>
      <c r="E34" s="35"/>
      <c r="F34" s="35"/>
      <c r="H34" s="9">
        <f t="shared" si="2"/>
        <v>10</v>
      </c>
      <c r="I34" s="34"/>
      <c r="J34" s="34"/>
      <c r="K34" s="29"/>
      <c r="L34" s="35"/>
      <c r="M34" s="35"/>
    </row>
    <row r="35" spans="1:13" ht="17.25" customHeight="1">
      <c r="A35" s="10"/>
      <c r="B35" s="63" t="s">
        <v>28</v>
      </c>
      <c r="C35" s="11">
        <v>0</v>
      </c>
      <c r="D35" s="60" t="s">
        <v>31</v>
      </c>
      <c r="E35" s="64"/>
      <c r="F35" s="65"/>
      <c r="H35" s="54"/>
      <c r="I35" s="66" t="s">
        <v>28</v>
      </c>
      <c r="J35" s="11">
        <v>0</v>
      </c>
      <c r="K35" s="60" t="s">
        <v>31</v>
      </c>
      <c r="L35" s="176"/>
      <c r="M35" s="177"/>
    </row>
    <row r="36" spans="1:13" ht="16.5" customHeight="1">
      <c r="A36" s="12"/>
      <c r="B36" s="13"/>
      <c r="C36" s="32" t="s">
        <v>21</v>
      </c>
      <c r="D36" s="42" t="s">
        <v>27</v>
      </c>
      <c r="E36" s="44" t="s">
        <v>22</v>
      </c>
      <c r="F36" s="46" t="s">
        <v>23</v>
      </c>
      <c r="H36" s="49"/>
      <c r="I36" s="14"/>
      <c r="J36" s="15" t="s">
        <v>21</v>
      </c>
      <c r="K36" s="42" t="s">
        <v>27</v>
      </c>
      <c r="L36" s="47" t="s">
        <v>22</v>
      </c>
      <c r="M36" s="48" t="s">
        <v>23</v>
      </c>
    </row>
    <row r="37" spans="1:13" ht="17.25" customHeight="1">
      <c r="A37" s="1"/>
      <c r="B37" s="52" t="s">
        <v>29</v>
      </c>
      <c r="C37" s="33">
        <f>SUM(C35)</f>
        <v>0</v>
      </c>
      <c r="D37" s="43">
        <v>0</v>
      </c>
      <c r="E37" s="45">
        <f>SUM(E25:E34)</f>
        <v>0</v>
      </c>
      <c r="F37" s="18">
        <f>SUM(F25:F34)</f>
        <v>0</v>
      </c>
      <c r="H37" s="16"/>
      <c r="I37" s="52" t="s">
        <v>29</v>
      </c>
      <c r="J37" s="33">
        <f>SUM(J35)</f>
        <v>0</v>
      </c>
      <c r="K37" s="43">
        <v>0</v>
      </c>
      <c r="L37" s="17">
        <f>SUM(L25:L34)</f>
        <v>0</v>
      </c>
      <c r="M37" s="18">
        <f>SUM(M25:M34)</f>
        <v>0</v>
      </c>
    </row>
    <row r="38" spans="1:13" ht="15.75" customHeight="1">
      <c r="A38" s="1"/>
      <c r="B38" s="52" t="s">
        <v>3</v>
      </c>
      <c r="C38" s="30">
        <f>SUM(D37,E37,F37,E39)</f>
        <v>0</v>
      </c>
      <c r="D38" s="59" t="s">
        <v>5</v>
      </c>
      <c r="E38" s="153"/>
      <c r="F38" s="67"/>
      <c r="H38" s="16"/>
      <c r="I38" s="52" t="s">
        <v>3</v>
      </c>
      <c r="J38" s="31">
        <f>SUM(K37,L37,M37,L39)</f>
        <v>0</v>
      </c>
      <c r="K38" s="60" t="s">
        <v>5</v>
      </c>
      <c r="L38" s="148"/>
      <c r="M38" s="67"/>
    </row>
    <row r="39" spans="1:13" ht="17.25" customHeight="1">
      <c r="A39" s="19"/>
      <c r="B39" s="53" t="s">
        <v>32</v>
      </c>
      <c r="C39" s="58">
        <f>SUM(C37-C38)</f>
        <v>0</v>
      </c>
      <c r="D39" s="175" t="s">
        <v>26</v>
      </c>
      <c r="E39" s="20">
        <v>0</v>
      </c>
      <c r="F39" s="68"/>
      <c r="H39" s="21"/>
      <c r="I39" s="53" t="s">
        <v>32</v>
      </c>
      <c r="J39" s="58">
        <f>SUM(J37-J38)</f>
        <v>0</v>
      </c>
      <c r="K39" s="175" t="s">
        <v>26</v>
      </c>
      <c r="L39" s="20">
        <v>0</v>
      </c>
      <c r="M39" s="69"/>
    </row>
    <row r="40" spans="1:13">
      <c r="D40" s="154" t="s">
        <v>24</v>
      </c>
      <c r="E40" s="150"/>
      <c r="K40" s="149" t="s">
        <v>25</v>
      </c>
      <c r="L40" s="150"/>
    </row>
    <row r="43" spans="1:13" ht="21" customHeight="1">
      <c r="B43" s="50" t="s">
        <v>36</v>
      </c>
      <c r="C43" s="27"/>
      <c r="D43" s="55">
        <f>SUM(C18,J18,C37,J37)</f>
        <v>0</v>
      </c>
      <c r="E43" s="61" t="s">
        <v>33</v>
      </c>
      <c r="F43" s="22"/>
      <c r="G43" s="23"/>
      <c r="H43" s="23"/>
      <c r="I43" s="24"/>
      <c r="J43" s="25"/>
    </row>
    <row r="44" spans="1:13" ht="21" customHeight="1">
      <c r="B44" s="51" t="s">
        <v>38</v>
      </c>
      <c r="C44" s="28"/>
      <c r="D44" s="56">
        <f>SUM(C19,J19,C38,J38)</f>
        <v>0</v>
      </c>
      <c r="E44" s="62" t="s">
        <v>34</v>
      </c>
    </row>
    <row r="45" spans="1:13" ht="21" customHeight="1">
      <c r="B45" s="51" t="s">
        <v>37</v>
      </c>
      <c r="C45" s="28"/>
      <c r="D45" s="57">
        <f>SUM(D43-D44)</f>
        <v>0</v>
      </c>
      <c r="E45" s="62" t="s">
        <v>35</v>
      </c>
    </row>
    <row r="46" spans="1:13" ht="11.25" customHeight="1"/>
    <row r="340" spans="4:4">
      <c r="D340" s="2" t="s">
        <v>7</v>
      </c>
    </row>
    <row r="762" spans="13:13">
      <c r="M762" s="2" t="s">
        <v>8</v>
      </c>
    </row>
  </sheetData>
  <sheetProtection password="CB0F" sheet="1" objects="1" scenarios="1" formatCells="0" formatColumns="0" formatRows="0" insertColumns="0" insertRows="0" insertHyperlinks="0" deleteColumns="0" deleteRows="0" sort="0" autoFilter="0" pivotTables="0"/>
  <dataConsolidate/>
  <mergeCells count="4">
    <mergeCell ref="A4:D4"/>
    <mergeCell ref="H4:K4"/>
    <mergeCell ref="A23:D23"/>
    <mergeCell ref="H23:K23"/>
  </mergeCells>
  <conditionalFormatting sqref="D6:D16 K6:K15 D25:D35 K25:K34">
    <cfRule type="containsText" dxfId="111" priority="7" operator="containsText" text="LUNAS">
      <formula>NOT(ISERROR(SEARCH("LUNAS",D6)))</formula>
    </cfRule>
    <cfRule type="containsText" dxfId="110" priority="8" stopIfTrue="1" operator="containsText" text="SALAH">
      <formula>NOT(ISERROR(SEARCH("SALAH",D6)))</formula>
    </cfRule>
    <cfRule type="containsText" dxfId="109" priority="9" stopIfTrue="1" operator="containsText" text="UTANG">
      <formula>NOT(ISERROR(SEARCH("UTANG",D6)))</formula>
    </cfRule>
  </conditionalFormatting>
  <conditionalFormatting sqref="K6:K16 K25:K35">
    <cfRule type="containsText" dxfId="108" priority="5" operator="containsText" text="salah">
      <formula>NOT(ISERROR(SEARCH("salah",K6)))</formula>
    </cfRule>
    <cfRule type="containsText" dxfId="107" priority="6" operator="containsText" text="utang">
      <formula>NOT(ISERROR(SEARCH("utang",K6)))</formula>
    </cfRule>
  </conditionalFormatting>
  <conditionalFormatting sqref="M20 F20 M39 F39">
    <cfRule type="containsText" dxfId="106" priority="3" operator="containsText" text="BELUM">
      <formula>NOT(ISERROR(SEARCH("BELUM",F20)))</formula>
    </cfRule>
    <cfRule type="containsText" dxfId="105" priority="4" operator="containsText" text="SUDAH">
      <formula>NOT(ISERROR(SEARCH("SUDAH",F20)))</formula>
    </cfRule>
  </conditionalFormatting>
  <conditionalFormatting sqref="M4 F4 M23 F23">
    <cfRule type="containsText" dxfId="104" priority="1" operator="containsText" text="ABSEN">
      <formula>NOT(ISERROR(SEARCH("ABSEN",F4)))</formula>
    </cfRule>
    <cfRule type="containsText" dxfId="103" priority="2" operator="containsText" text="MASUK">
      <formula>NOT(ISERROR(SEARCH("MASUK",F4)))</formula>
    </cfRule>
  </conditionalFormatting>
  <dataValidations count="7">
    <dataValidation type="whole" allowBlank="1" showInputMessage="1" showErrorMessage="1" sqref="D18 K37 L39 K18 E20 L20 E39 D37">
      <formula1>0</formula1>
      <formula2>1000000</formula2>
    </dataValidation>
    <dataValidation type="whole" allowBlank="1" showInputMessage="1" showErrorMessage="1" errorTitle="FOCUS" error="Salah, isi dengan angka bukan text!" sqref="E6:F15 L6:M15 E25:F34 L25:M34">
      <formula1>0</formula1>
      <formula2>1000000</formula2>
    </dataValidation>
    <dataValidation type="whole" allowBlank="1" showErrorMessage="1" errorTitle="FOCUS" error="Salah, isi dengan angka bukan huruf!" promptTitle="FOCUS" prompt="Salah isi tu, isi dengan angka bukan text " sqref="C16 C35 J35 J16">
      <formula1>0</formula1>
      <formula2>1000000</formula2>
    </dataValidation>
    <dataValidation type="list" allowBlank="1" showInputMessage="1" showErrorMessage="1" sqref="C6:C15 J6:J15 C25:C34 J25:J34">
      <formula1>"PAKET,MEMBER,PERSONAL"</formula1>
    </dataValidation>
    <dataValidation type="list" allowBlank="1" showInputMessage="1" showErrorMessage="1" sqref="D6:D15 K6:K15 D25:D34 K25:K34">
      <formula1>"UTANG,LUNAS,SALAH"</formula1>
    </dataValidation>
    <dataValidation type="list" allowBlank="1" showInputMessage="1" showErrorMessage="1" sqref="M4 F4 M23 F23">
      <formula1>"MASUK,ABSEN"</formula1>
    </dataValidation>
    <dataValidation type="whole" allowBlank="1" showInputMessage="1" showErrorMessage="1" errorTitle="FOCUS" error="Salah, isi dengan angka bukan text!" sqref="E16 E35">
      <formula1>1000</formula1>
      <formula2>200000</formula2>
    </dataValidation>
  </dataValidation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40">
    <tabColor rgb="FFFF0000"/>
  </sheetPr>
  <dimension ref="A2:M762"/>
  <sheetViews>
    <sheetView topLeftCell="A4" zoomScale="85" zoomScaleNormal="85" workbookViewId="0">
      <selection activeCell="M23" sqref="M23"/>
    </sheetView>
  </sheetViews>
  <sheetFormatPr defaultRowHeight="12.75"/>
  <cols>
    <col min="1" max="1" width="9.42578125" style="2" customWidth="1"/>
    <col min="2" max="2" width="19.28515625" style="2" customWidth="1"/>
    <col min="3" max="3" width="17.42578125" style="2" customWidth="1"/>
    <col min="4" max="4" width="18" style="2" customWidth="1"/>
    <col min="5" max="5" width="19.7109375" style="2" customWidth="1"/>
    <col min="6" max="6" width="18.7109375" style="2" customWidth="1"/>
    <col min="7" max="7" width="2" style="2" customWidth="1"/>
    <col min="8" max="8" width="9.140625" style="2" customWidth="1"/>
    <col min="9" max="9" width="19.140625" style="2" customWidth="1"/>
    <col min="10" max="10" width="17.28515625" style="2" customWidth="1"/>
    <col min="11" max="12" width="18.85546875" style="2" customWidth="1"/>
    <col min="13" max="13" width="19.7109375" style="2" customWidth="1"/>
    <col min="14" max="14" width="17.140625" style="2" customWidth="1"/>
    <col min="15" max="15" width="17.85546875" style="2" customWidth="1"/>
    <col min="16" max="16" width="14.7109375" style="2" customWidth="1"/>
    <col min="17" max="18" width="9.140625" style="2"/>
    <col min="19" max="19" width="13.28515625" style="2" customWidth="1"/>
    <col min="20" max="16384" width="9.140625" style="2"/>
  </cols>
  <sheetData>
    <row r="2" spans="1:13" ht="32.25" customHeight="1">
      <c r="A2" s="36" t="str">
        <f>SETUP!C5</f>
        <v>RINCIAN BILLING FEBRUARI 2017</v>
      </c>
      <c r="B2" s="37"/>
      <c r="C2" s="38"/>
      <c r="D2" s="39"/>
      <c r="E2" s="38"/>
      <c r="F2" s="38"/>
      <c r="G2" s="40"/>
      <c r="H2" s="40"/>
      <c r="I2" s="40"/>
      <c r="J2" s="40"/>
      <c r="K2" s="155" t="str">
        <f>SETUP!C7</f>
        <v>WARNET BUANANET</v>
      </c>
      <c r="L2" s="41"/>
      <c r="M2" s="26"/>
    </row>
    <row r="4" spans="1:13" ht="23.25">
      <c r="A4" s="237" t="str">
        <f>SETUP!C12</f>
        <v>OPERATOR ERZA</v>
      </c>
      <c r="B4" s="238"/>
      <c r="C4" s="238"/>
      <c r="D4" s="239"/>
      <c r="E4" s="3" t="s">
        <v>14</v>
      </c>
      <c r="F4" s="4" t="s">
        <v>4</v>
      </c>
      <c r="H4" s="236" t="str">
        <f>SETUP!C14</f>
        <v>OPERATOR TINA</v>
      </c>
      <c r="I4" s="236"/>
      <c r="J4" s="236"/>
      <c r="K4" s="236"/>
      <c r="L4" s="3" t="s">
        <v>14</v>
      </c>
      <c r="M4" s="4" t="s">
        <v>4</v>
      </c>
    </row>
    <row r="5" spans="1:13" ht="21.75" customHeight="1">
      <c r="A5" s="5" t="s">
        <v>0</v>
      </c>
      <c r="B5" s="5" t="s">
        <v>12</v>
      </c>
      <c r="C5" s="5" t="s">
        <v>20</v>
      </c>
      <c r="D5" s="6" t="s">
        <v>2</v>
      </c>
      <c r="E5" s="7" t="s">
        <v>10</v>
      </c>
      <c r="F5" s="7" t="s">
        <v>30</v>
      </c>
      <c r="H5" s="5" t="s">
        <v>0</v>
      </c>
      <c r="I5" s="5" t="s">
        <v>13</v>
      </c>
      <c r="J5" s="5" t="s">
        <v>20</v>
      </c>
      <c r="K5" s="6" t="s">
        <v>2</v>
      </c>
      <c r="L5" s="7" t="s">
        <v>10</v>
      </c>
      <c r="M5" s="7" t="s">
        <v>30</v>
      </c>
    </row>
    <row r="6" spans="1:13" ht="13.5" customHeight="1">
      <c r="A6" s="8">
        <v>1</v>
      </c>
      <c r="B6" s="34"/>
      <c r="C6" s="34"/>
      <c r="D6" s="29"/>
      <c r="E6" s="35"/>
      <c r="F6" s="35"/>
      <c r="H6" s="9">
        <v>1</v>
      </c>
      <c r="I6" s="34"/>
      <c r="J6" s="34"/>
      <c r="K6" s="29"/>
      <c r="L6" s="35"/>
      <c r="M6" s="35"/>
    </row>
    <row r="7" spans="1:13" ht="13.5" customHeight="1">
      <c r="A7" s="8">
        <f>+A6+1</f>
        <v>2</v>
      </c>
      <c r="B7" s="34"/>
      <c r="C7" s="34"/>
      <c r="D7" s="29"/>
      <c r="E7" s="35"/>
      <c r="F7" s="35"/>
      <c r="H7" s="9">
        <f t="shared" ref="H7:H15" si="0">+H6+1</f>
        <v>2</v>
      </c>
      <c r="I7" s="34"/>
      <c r="J7" s="34"/>
      <c r="K7" s="29"/>
      <c r="L7" s="35"/>
      <c r="M7" s="35"/>
    </row>
    <row r="8" spans="1:13" ht="13.5" customHeight="1">
      <c r="A8" s="8">
        <f t="shared" ref="A8:A15" si="1">+A7+1</f>
        <v>3</v>
      </c>
      <c r="B8" s="34"/>
      <c r="C8" s="34"/>
      <c r="D8" s="29"/>
      <c r="E8" s="35"/>
      <c r="F8" s="35"/>
      <c r="H8" s="9">
        <f t="shared" si="0"/>
        <v>3</v>
      </c>
      <c r="I8" s="34"/>
      <c r="J8" s="34"/>
      <c r="K8" s="29"/>
      <c r="L8" s="35"/>
      <c r="M8" s="35"/>
    </row>
    <row r="9" spans="1:13" ht="13.5" customHeight="1">
      <c r="A9" s="8">
        <f t="shared" si="1"/>
        <v>4</v>
      </c>
      <c r="B9" s="34"/>
      <c r="C9" s="34"/>
      <c r="D9" s="29"/>
      <c r="E9" s="35"/>
      <c r="F9" s="35"/>
      <c r="H9" s="9">
        <f t="shared" si="0"/>
        <v>4</v>
      </c>
      <c r="I9" s="34"/>
      <c r="J9" s="34"/>
      <c r="K9" s="29"/>
      <c r="L9" s="35"/>
      <c r="M9" s="35"/>
    </row>
    <row r="10" spans="1:13" ht="13.5" customHeight="1">
      <c r="A10" s="8">
        <f t="shared" si="1"/>
        <v>5</v>
      </c>
      <c r="B10" s="34"/>
      <c r="C10" s="34"/>
      <c r="D10" s="29"/>
      <c r="E10" s="35"/>
      <c r="F10" s="35"/>
      <c r="H10" s="9">
        <f t="shared" si="0"/>
        <v>5</v>
      </c>
      <c r="I10" s="34"/>
      <c r="J10" s="34"/>
      <c r="K10" s="29"/>
      <c r="L10" s="35"/>
      <c r="M10" s="35"/>
    </row>
    <row r="11" spans="1:13" ht="13.5" customHeight="1">
      <c r="A11" s="8">
        <f t="shared" si="1"/>
        <v>6</v>
      </c>
      <c r="B11" s="34"/>
      <c r="C11" s="34"/>
      <c r="D11" s="29"/>
      <c r="E11" s="35"/>
      <c r="F11" s="35"/>
      <c r="H11" s="9">
        <f t="shared" si="0"/>
        <v>6</v>
      </c>
      <c r="I11" s="34"/>
      <c r="J11" s="34"/>
      <c r="K11" s="29"/>
      <c r="L11" s="35"/>
      <c r="M11" s="35"/>
    </row>
    <row r="12" spans="1:13" ht="13.5" customHeight="1">
      <c r="A12" s="8">
        <f t="shared" si="1"/>
        <v>7</v>
      </c>
      <c r="B12" s="34"/>
      <c r="C12" s="34"/>
      <c r="D12" s="29"/>
      <c r="E12" s="35"/>
      <c r="F12" s="35"/>
      <c r="H12" s="9">
        <f t="shared" si="0"/>
        <v>7</v>
      </c>
      <c r="I12" s="34"/>
      <c r="J12" s="34"/>
      <c r="K12" s="29"/>
      <c r="L12" s="35"/>
      <c r="M12" s="35"/>
    </row>
    <row r="13" spans="1:13" ht="13.5" customHeight="1">
      <c r="A13" s="8">
        <f t="shared" si="1"/>
        <v>8</v>
      </c>
      <c r="B13" s="34"/>
      <c r="C13" s="34"/>
      <c r="D13" s="29"/>
      <c r="E13" s="35"/>
      <c r="F13" s="35"/>
      <c r="H13" s="9">
        <f t="shared" si="0"/>
        <v>8</v>
      </c>
      <c r="I13" s="34"/>
      <c r="J13" s="34"/>
      <c r="K13" s="29"/>
      <c r="L13" s="35"/>
      <c r="M13" s="35"/>
    </row>
    <row r="14" spans="1:13" ht="13.5" customHeight="1">
      <c r="A14" s="8">
        <f t="shared" si="1"/>
        <v>9</v>
      </c>
      <c r="B14" s="34"/>
      <c r="C14" s="34"/>
      <c r="D14" s="29"/>
      <c r="E14" s="35"/>
      <c r="F14" s="35"/>
      <c r="H14" s="9">
        <f t="shared" si="0"/>
        <v>9</v>
      </c>
      <c r="I14" s="34"/>
      <c r="J14" s="34"/>
      <c r="K14" s="29"/>
      <c r="L14" s="35"/>
      <c r="M14" s="35"/>
    </row>
    <row r="15" spans="1:13" ht="13.5" customHeight="1">
      <c r="A15" s="8">
        <f t="shared" si="1"/>
        <v>10</v>
      </c>
      <c r="B15" s="34"/>
      <c r="C15" s="34"/>
      <c r="D15" s="29"/>
      <c r="E15" s="35"/>
      <c r="F15" s="35"/>
      <c r="H15" s="9">
        <f t="shared" si="0"/>
        <v>10</v>
      </c>
      <c r="I15" s="34"/>
      <c r="J15" s="34"/>
      <c r="K15" s="29"/>
      <c r="L15" s="35"/>
      <c r="M15" s="35"/>
    </row>
    <row r="16" spans="1:13" ht="17.25" customHeight="1">
      <c r="A16" s="10"/>
      <c r="B16" s="63" t="s">
        <v>28</v>
      </c>
      <c r="C16" s="11">
        <v>0</v>
      </c>
      <c r="D16" s="60" t="s">
        <v>31</v>
      </c>
      <c r="E16" s="64"/>
      <c r="F16" s="65"/>
      <c r="H16" s="54"/>
      <c r="I16" s="66" t="s">
        <v>28</v>
      </c>
      <c r="J16" s="11">
        <v>0</v>
      </c>
      <c r="K16" s="60" t="s">
        <v>31</v>
      </c>
      <c r="L16" s="176"/>
      <c r="M16" s="177"/>
    </row>
    <row r="17" spans="1:13" ht="16.5" customHeight="1">
      <c r="A17" s="12"/>
      <c r="B17" s="13"/>
      <c r="C17" s="32" t="s">
        <v>21</v>
      </c>
      <c r="D17" s="42" t="s">
        <v>27</v>
      </c>
      <c r="E17" s="44" t="s">
        <v>22</v>
      </c>
      <c r="F17" s="46" t="s">
        <v>23</v>
      </c>
      <c r="H17" s="49"/>
      <c r="I17" s="14"/>
      <c r="J17" s="15" t="s">
        <v>21</v>
      </c>
      <c r="K17" s="42" t="s">
        <v>27</v>
      </c>
      <c r="L17" s="47" t="s">
        <v>22</v>
      </c>
      <c r="M17" s="48" t="s">
        <v>23</v>
      </c>
    </row>
    <row r="18" spans="1:13" ht="17.25" customHeight="1">
      <c r="A18" s="1"/>
      <c r="B18" s="52" t="s">
        <v>29</v>
      </c>
      <c r="C18" s="33">
        <f>SUM(C16)</f>
        <v>0</v>
      </c>
      <c r="D18" s="43">
        <v>0</v>
      </c>
      <c r="E18" s="45">
        <f>SUM(E6:E15)</f>
        <v>0</v>
      </c>
      <c r="F18" s="18">
        <f>SUM(F6:F15)</f>
        <v>0</v>
      </c>
      <c r="H18" s="16"/>
      <c r="I18" s="52" t="s">
        <v>29</v>
      </c>
      <c r="J18" s="33">
        <f>SUM(J16)</f>
        <v>0</v>
      </c>
      <c r="K18" s="43">
        <v>0</v>
      </c>
      <c r="L18" s="17">
        <f>SUM(L6:L15)</f>
        <v>0</v>
      </c>
      <c r="M18" s="18">
        <f>SUM(M6:M15)</f>
        <v>0</v>
      </c>
    </row>
    <row r="19" spans="1:13" ht="15.75" customHeight="1">
      <c r="A19" s="1"/>
      <c r="B19" s="52" t="s">
        <v>3</v>
      </c>
      <c r="C19" s="30">
        <f>SUM(D18,E18,F18,E20)</f>
        <v>0</v>
      </c>
      <c r="D19" s="59" t="s">
        <v>5</v>
      </c>
      <c r="E19" s="153"/>
      <c r="F19" s="67"/>
      <c r="H19" s="16"/>
      <c r="I19" s="52" t="s">
        <v>3</v>
      </c>
      <c r="J19" s="31">
        <f>SUM(K18,L18,M18,L20)</f>
        <v>0</v>
      </c>
      <c r="K19" s="60" t="s">
        <v>5</v>
      </c>
      <c r="L19" s="148"/>
      <c r="M19" s="67"/>
    </row>
    <row r="20" spans="1:13" ht="17.25" customHeight="1">
      <c r="A20" s="19"/>
      <c r="B20" s="53" t="s">
        <v>32</v>
      </c>
      <c r="C20" s="58">
        <f>SUM(C18-C19)</f>
        <v>0</v>
      </c>
      <c r="D20" s="175" t="s">
        <v>26</v>
      </c>
      <c r="E20" s="20">
        <v>0</v>
      </c>
      <c r="F20" s="68"/>
      <c r="H20" s="21"/>
      <c r="I20" s="53" t="s">
        <v>32</v>
      </c>
      <c r="J20" s="58">
        <f>SUM(J18-J19)</f>
        <v>0</v>
      </c>
      <c r="K20" s="175" t="s">
        <v>26</v>
      </c>
      <c r="L20" s="20">
        <v>0</v>
      </c>
      <c r="M20" s="69"/>
    </row>
    <row r="21" spans="1:13">
      <c r="D21" s="154" t="s">
        <v>24</v>
      </c>
      <c r="E21" s="150"/>
      <c r="K21" s="149" t="s">
        <v>25</v>
      </c>
      <c r="L21" s="150"/>
    </row>
    <row r="23" spans="1:13" ht="23.25">
      <c r="A23" s="236" t="str">
        <f>SETUP!C16</f>
        <v>OPERATOR DESI</v>
      </c>
      <c r="B23" s="236"/>
      <c r="C23" s="236"/>
      <c r="D23" s="236"/>
      <c r="E23" s="3" t="s">
        <v>14</v>
      </c>
      <c r="F23" s="4" t="s">
        <v>4</v>
      </c>
      <c r="H23" s="236" t="str">
        <f>SETUP!C18</f>
        <v>OPERATOR AGUS</v>
      </c>
      <c r="I23" s="236"/>
      <c r="J23" s="236"/>
      <c r="K23" s="236"/>
      <c r="L23" s="3" t="s">
        <v>14</v>
      </c>
      <c r="M23" s="4" t="s">
        <v>4</v>
      </c>
    </row>
    <row r="24" spans="1:13" ht="21.75" customHeight="1">
      <c r="A24" s="5" t="s">
        <v>0</v>
      </c>
      <c r="B24" s="5" t="s">
        <v>12</v>
      </c>
      <c r="C24" s="5" t="s">
        <v>20</v>
      </c>
      <c r="D24" s="6" t="s">
        <v>2</v>
      </c>
      <c r="E24" s="7" t="s">
        <v>10</v>
      </c>
      <c r="F24" s="7" t="s">
        <v>30</v>
      </c>
      <c r="H24" s="5" t="s">
        <v>0</v>
      </c>
      <c r="I24" s="5" t="s">
        <v>13</v>
      </c>
      <c r="J24" s="5" t="s">
        <v>20</v>
      </c>
      <c r="K24" s="6" t="s">
        <v>2</v>
      </c>
      <c r="L24" s="7" t="s">
        <v>10</v>
      </c>
      <c r="M24" s="7" t="s">
        <v>30</v>
      </c>
    </row>
    <row r="25" spans="1:13" ht="13.5" customHeight="1">
      <c r="A25" s="8">
        <v>1</v>
      </c>
      <c r="B25" s="34"/>
      <c r="C25" s="34"/>
      <c r="D25" s="29"/>
      <c r="E25" s="35"/>
      <c r="F25" s="35"/>
      <c r="H25" s="9">
        <v>1</v>
      </c>
      <c r="I25" s="34"/>
      <c r="J25" s="34"/>
      <c r="K25" s="29"/>
      <c r="L25" s="35"/>
      <c r="M25" s="35"/>
    </row>
    <row r="26" spans="1:13" ht="13.5" customHeight="1">
      <c r="A26" s="8">
        <f>+A25+1</f>
        <v>2</v>
      </c>
      <c r="B26" s="34"/>
      <c r="C26" s="34"/>
      <c r="D26" s="29"/>
      <c r="E26" s="35"/>
      <c r="F26" s="35"/>
      <c r="H26" s="9">
        <f t="shared" ref="H26:H34" si="2">+H25+1</f>
        <v>2</v>
      </c>
      <c r="I26" s="34"/>
      <c r="J26" s="34"/>
      <c r="K26" s="29"/>
      <c r="L26" s="35"/>
      <c r="M26" s="35"/>
    </row>
    <row r="27" spans="1:13" ht="13.5" customHeight="1">
      <c r="A27" s="8">
        <f t="shared" ref="A27:A34" si="3">+A26+1</f>
        <v>3</v>
      </c>
      <c r="B27" s="34"/>
      <c r="C27" s="34"/>
      <c r="D27" s="29"/>
      <c r="E27" s="35"/>
      <c r="F27" s="35"/>
      <c r="H27" s="9">
        <f t="shared" si="2"/>
        <v>3</v>
      </c>
      <c r="I27" s="34"/>
      <c r="J27" s="34"/>
      <c r="K27" s="29"/>
      <c r="L27" s="35"/>
      <c r="M27" s="35"/>
    </row>
    <row r="28" spans="1:13" ht="13.5" customHeight="1">
      <c r="A28" s="8">
        <f t="shared" si="3"/>
        <v>4</v>
      </c>
      <c r="B28" s="34"/>
      <c r="C28" s="34"/>
      <c r="D28" s="29"/>
      <c r="E28" s="35"/>
      <c r="F28" s="35"/>
      <c r="H28" s="9">
        <f t="shared" si="2"/>
        <v>4</v>
      </c>
      <c r="I28" s="34"/>
      <c r="J28" s="34"/>
      <c r="K28" s="29"/>
      <c r="L28" s="35"/>
      <c r="M28" s="35"/>
    </row>
    <row r="29" spans="1:13" ht="13.5" customHeight="1">
      <c r="A29" s="8">
        <f t="shared" si="3"/>
        <v>5</v>
      </c>
      <c r="B29" s="34"/>
      <c r="C29" s="34"/>
      <c r="D29" s="29"/>
      <c r="E29" s="35"/>
      <c r="F29" s="35"/>
      <c r="H29" s="9">
        <f t="shared" si="2"/>
        <v>5</v>
      </c>
      <c r="I29" s="34"/>
      <c r="J29" s="34"/>
      <c r="K29" s="29"/>
      <c r="L29" s="35"/>
      <c r="M29" s="35"/>
    </row>
    <row r="30" spans="1:13" ht="13.5" customHeight="1">
      <c r="A30" s="8">
        <f t="shared" si="3"/>
        <v>6</v>
      </c>
      <c r="B30" s="34"/>
      <c r="C30" s="34"/>
      <c r="D30" s="29"/>
      <c r="E30" s="35"/>
      <c r="F30" s="35"/>
      <c r="H30" s="9">
        <f t="shared" si="2"/>
        <v>6</v>
      </c>
      <c r="I30" s="34"/>
      <c r="J30" s="34"/>
      <c r="K30" s="29"/>
      <c r="L30" s="35"/>
      <c r="M30" s="35"/>
    </row>
    <row r="31" spans="1:13" ht="13.5" customHeight="1">
      <c r="A31" s="8">
        <f t="shared" si="3"/>
        <v>7</v>
      </c>
      <c r="B31" s="34"/>
      <c r="C31" s="34"/>
      <c r="D31" s="29"/>
      <c r="E31" s="35"/>
      <c r="F31" s="35"/>
      <c r="H31" s="9">
        <f t="shared" si="2"/>
        <v>7</v>
      </c>
      <c r="I31" s="34"/>
      <c r="J31" s="34"/>
      <c r="K31" s="29"/>
      <c r="L31" s="35"/>
      <c r="M31" s="35"/>
    </row>
    <row r="32" spans="1:13" ht="13.5" customHeight="1">
      <c r="A32" s="8">
        <f t="shared" si="3"/>
        <v>8</v>
      </c>
      <c r="B32" s="34"/>
      <c r="C32" s="34"/>
      <c r="D32" s="29"/>
      <c r="E32" s="35"/>
      <c r="F32" s="35"/>
      <c r="H32" s="9">
        <f t="shared" si="2"/>
        <v>8</v>
      </c>
      <c r="I32" s="34"/>
      <c r="J32" s="34"/>
      <c r="K32" s="29"/>
      <c r="L32" s="35"/>
      <c r="M32" s="35"/>
    </row>
    <row r="33" spans="1:13" ht="13.5" customHeight="1">
      <c r="A33" s="8">
        <f t="shared" si="3"/>
        <v>9</v>
      </c>
      <c r="B33" s="34"/>
      <c r="C33" s="34"/>
      <c r="D33" s="29"/>
      <c r="E33" s="35"/>
      <c r="F33" s="35"/>
      <c r="H33" s="9">
        <f t="shared" si="2"/>
        <v>9</v>
      </c>
      <c r="I33" s="34"/>
      <c r="J33" s="34"/>
      <c r="K33" s="29"/>
      <c r="L33" s="35"/>
      <c r="M33" s="35"/>
    </row>
    <row r="34" spans="1:13" ht="13.5" customHeight="1">
      <c r="A34" s="8">
        <f t="shared" si="3"/>
        <v>10</v>
      </c>
      <c r="B34" s="34"/>
      <c r="C34" s="34"/>
      <c r="D34" s="29"/>
      <c r="E34" s="35"/>
      <c r="F34" s="35"/>
      <c r="H34" s="9">
        <f t="shared" si="2"/>
        <v>10</v>
      </c>
      <c r="I34" s="34"/>
      <c r="J34" s="34"/>
      <c r="K34" s="29"/>
      <c r="L34" s="35"/>
      <c r="M34" s="35"/>
    </row>
    <row r="35" spans="1:13" ht="17.25" customHeight="1">
      <c r="A35" s="10"/>
      <c r="B35" s="63" t="s">
        <v>28</v>
      </c>
      <c r="C35" s="11">
        <v>0</v>
      </c>
      <c r="D35" s="60" t="s">
        <v>31</v>
      </c>
      <c r="E35" s="64"/>
      <c r="F35" s="65"/>
      <c r="H35" s="54"/>
      <c r="I35" s="66" t="s">
        <v>28</v>
      </c>
      <c r="J35" s="11">
        <v>0</v>
      </c>
      <c r="K35" s="60" t="s">
        <v>31</v>
      </c>
      <c r="L35" s="176"/>
      <c r="M35" s="177"/>
    </row>
    <row r="36" spans="1:13" ht="16.5" customHeight="1">
      <c r="A36" s="12"/>
      <c r="B36" s="13"/>
      <c r="C36" s="32" t="s">
        <v>21</v>
      </c>
      <c r="D36" s="42" t="s">
        <v>27</v>
      </c>
      <c r="E36" s="44" t="s">
        <v>22</v>
      </c>
      <c r="F36" s="46" t="s">
        <v>23</v>
      </c>
      <c r="H36" s="49"/>
      <c r="I36" s="14"/>
      <c r="J36" s="15" t="s">
        <v>21</v>
      </c>
      <c r="K36" s="42" t="s">
        <v>27</v>
      </c>
      <c r="L36" s="47" t="s">
        <v>22</v>
      </c>
      <c r="M36" s="48" t="s">
        <v>23</v>
      </c>
    </row>
    <row r="37" spans="1:13" ht="17.25" customHeight="1">
      <c r="A37" s="1"/>
      <c r="B37" s="52" t="s">
        <v>29</v>
      </c>
      <c r="C37" s="33">
        <f>SUM(C35)</f>
        <v>0</v>
      </c>
      <c r="D37" s="43">
        <v>0</v>
      </c>
      <c r="E37" s="45">
        <f>SUM(E25:E34)</f>
        <v>0</v>
      </c>
      <c r="F37" s="18">
        <f>SUM(F25:F34)</f>
        <v>0</v>
      </c>
      <c r="H37" s="16"/>
      <c r="I37" s="52" t="s">
        <v>29</v>
      </c>
      <c r="J37" s="33">
        <f>SUM(J35)</f>
        <v>0</v>
      </c>
      <c r="K37" s="43">
        <v>0</v>
      </c>
      <c r="L37" s="17">
        <f>SUM(L25:L34)</f>
        <v>0</v>
      </c>
      <c r="M37" s="18">
        <f>SUM(M25:M34)</f>
        <v>0</v>
      </c>
    </row>
    <row r="38" spans="1:13" ht="15.75" customHeight="1">
      <c r="A38" s="1"/>
      <c r="B38" s="52" t="s">
        <v>3</v>
      </c>
      <c r="C38" s="30">
        <f>SUM(D37,E37,F37,E39)</f>
        <v>0</v>
      </c>
      <c r="D38" s="59" t="s">
        <v>5</v>
      </c>
      <c r="E38" s="153"/>
      <c r="F38" s="67"/>
      <c r="H38" s="16"/>
      <c r="I38" s="52" t="s">
        <v>3</v>
      </c>
      <c r="J38" s="31">
        <f>SUM(K37,L37,M37,L39)</f>
        <v>0</v>
      </c>
      <c r="K38" s="60" t="s">
        <v>5</v>
      </c>
      <c r="L38" s="148"/>
      <c r="M38" s="67"/>
    </row>
    <row r="39" spans="1:13" ht="17.25" customHeight="1">
      <c r="A39" s="19"/>
      <c r="B39" s="53" t="s">
        <v>32</v>
      </c>
      <c r="C39" s="58">
        <f>SUM(C37-C38)</f>
        <v>0</v>
      </c>
      <c r="D39" s="175" t="s">
        <v>26</v>
      </c>
      <c r="E39" s="20">
        <v>0</v>
      </c>
      <c r="F39" s="68"/>
      <c r="H39" s="21"/>
      <c r="I39" s="53" t="s">
        <v>32</v>
      </c>
      <c r="J39" s="58">
        <f>SUM(J37-J38)</f>
        <v>0</v>
      </c>
      <c r="K39" s="175" t="s">
        <v>26</v>
      </c>
      <c r="L39" s="20">
        <v>0</v>
      </c>
      <c r="M39" s="69"/>
    </row>
    <row r="40" spans="1:13">
      <c r="D40" s="154" t="s">
        <v>24</v>
      </c>
      <c r="E40" s="150"/>
      <c r="K40" s="149" t="s">
        <v>25</v>
      </c>
      <c r="L40" s="150"/>
    </row>
    <row r="43" spans="1:13" ht="21" customHeight="1">
      <c r="B43" s="50" t="s">
        <v>36</v>
      </c>
      <c r="C43" s="27"/>
      <c r="D43" s="55">
        <f>SUM(C18,J18,C37,J37)</f>
        <v>0</v>
      </c>
      <c r="E43" s="61" t="s">
        <v>33</v>
      </c>
      <c r="F43" s="22"/>
      <c r="G43" s="23"/>
      <c r="H43" s="23"/>
      <c r="I43" s="24"/>
      <c r="J43" s="25"/>
    </row>
    <row r="44" spans="1:13" ht="21" customHeight="1">
      <c r="B44" s="51" t="s">
        <v>38</v>
      </c>
      <c r="C44" s="28"/>
      <c r="D44" s="56">
        <f>SUM(C19,J19,C38,J38)</f>
        <v>0</v>
      </c>
      <c r="E44" s="62" t="s">
        <v>34</v>
      </c>
    </row>
    <row r="45" spans="1:13" ht="21" customHeight="1">
      <c r="B45" s="51" t="s">
        <v>37</v>
      </c>
      <c r="C45" s="28"/>
      <c r="D45" s="57">
        <f>SUM(D43-D44)</f>
        <v>0</v>
      </c>
      <c r="E45" s="62" t="s">
        <v>35</v>
      </c>
    </row>
    <row r="46" spans="1:13" ht="11.25" customHeight="1"/>
    <row r="340" spans="4:4">
      <c r="D340" s="2" t="s">
        <v>7</v>
      </c>
    </row>
    <row r="762" spans="13:13">
      <c r="M762" s="2" t="s">
        <v>8</v>
      </c>
    </row>
  </sheetData>
  <sheetProtection password="CB0F" sheet="1" objects="1" scenarios="1" formatCells="0" formatColumns="0" formatRows="0" insertColumns="0" insertRows="0" insertHyperlinks="0" deleteColumns="0" deleteRows="0" sort="0" autoFilter="0" pivotTables="0"/>
  <dataConsolidate/>
  <mergeCells count="4">
    <mergeCell ref="A4:D4"/>
    <mergeCell ref="H4:K4"/>
    <mergeCell ref="A23:D23"/>
    <mergeCell ref="H23:K23"/>
  </mergeCells>
  <conditionalFormatting sqref="D6:D16 K6:K15 D25:D35 K25:K34">
    <cfRule type="containsText" dxfId="102" priority="7" operator="containsText" text="LUNAS">
      <formula>NOT(ISERROR(SEARCH("LUNAS",D6)))</formula>
    </cfRule>
    <cfRule type="containsText" dxfId="101" priority="8" stopIfTrue="1" operator="containsText" text="SALAH">
      <formula>NOT(ISERROR(SEARCH("SALAH",D6)))</formula>
    </cfRule>
    <cfRule type="containsText" dxfId="100" priority="9" stopIfTrue="1" operator="containsText" text="UTANG">
      <formula>NOT(ISERROR(SEARCH("UTANG",D6)))</formula>
    </cfRule>
  </conditionalFormatting>
  <conditionalFormatting sqref="K6:K16 K25:K35">
    <cfRule type="containsText" dxfId="99" priority="5" operator="containsText" text="salah">
      <formula>NOT(ISERROR(SEARCH("salah",K6)))</formula>
    </cfRule>
    <cfRule type="containsText" dxfId="98" priority="6" operator="containsText" text="utang">
      <formula>NOT(ISERROR(SEARCH("utang",K6)))</formula>
    </cfRule>
  </conditionalFormatting>
  <conditionalFormatting sqref="M20 F20 M39 F39">
    <cfRule type="containsText" dxfId="97" priority="3" operator="containsText" text="BELUM">
      <formula>NOT(ISERROR(SEARCH("BELUM",F20)))</formula>
    </cfRule>
    <cfRule type="containsText" dxfId="96" priority="4" operator="containsText" text="SUDAH">
      <formula>NOT(ISERROR(SEARCH("SUDAH",F20)))</formula>
    </cfRule>
  </conditionalFormatting>
  <conditionalFormatting sqref="M4 F4 M23 F23">
    <cfRule type="containsText" dxfId="95" priority="1" operator="containsText" text="ABSEN">
      <formula>NOT(ISERROR(SEARCH("ABSEN",F4)))</formula>
    </cfRule>
    <cfRule type="containsText" dxfId="94" priority="2" operator="containsText" text="MASUK">
      <formula>NOT(ISERROR(SEARCH("MASUK",F4)))</formula>
    </cfRule>
  </conditionalFormatting>
  <dataValidations count="7">
    <dataValidation type="whole" allowBlank="1" showInputMessage="1" showErrorMessage="1" errorTitle="FOCUS" error="Salah, isi dengan angka bukan text!" sqref="E16 E35">
      <formula1>1000</formula1>
      <formula2>200000</formula2>
    </dataValidation>
    <dataValidation type="list" allowBlank="1" showInputMessage="1" showErrorMessage="1" sqref="M4 F4 M23 F23">
      <formula1>"MASUK,ABSEN"</formula1>
    </dataValidation>
    <dataValidation type="list" allowBlank="1" showInputMessage="1" showErrorMessage="1" sqref="D6:D15 K6:K15 D25:D34 K25:K34">
      <formula1>"UTANG,LUNAS,SALAH"</formula1>
    </dataValidation>
    <dataValidation type="list" allowBlank="1" showInputMessage="1" showErrorMessage="1" sqref="C6:C15 J6:J15 C25:C34 J25:J34">
      <formula1>"PAKET,MEMBER,PERSONAL"</formula1>
    </dataValidation>
    <dataValidation type="whole" allowBlank="1" showErrorMessage="1" errorTitle="FOCUS" error="Salah, isi dengan angka bukan huruf!" promptTitle="FOCUS" prompt="Salah isi tu, isi dengan angka bukan text " sqref="C16 C35 J35 J16">
      <formula1>0</formula1>
      <formula2>1000000</formula2>
    </dataValidation>
    <dataValidation type="whole" allowBlank="1" showInputMessage="1" showErrorMessage="1" errorTitle="FOCUS" error="Salah, isi dengan angka bukan text!" sqref="E6:F15 L6:M15 E25:F34 L25:M34">
      <formula1>0</formula1>
      <formula2>1000000</formula2>
    </dataValidation>
    <dataValidation type="whole" allowBlank="1" showInputMessage="1" showErrorMessage="1" sqref="D18 K37 L39 K18 E20 L20 E39 D37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39">
    <tabColor rgb="FFFF0000"/>
  </sheetPr>
  <dimension ref="A2:M762"/>
  <sheetViews>
    <sheetView topLeftCell="A3" zoomScale="85" zoomScaleNormal="85" workbookViewId="0">
      <selection activeCell="M23" sqref="M23"/>
    </sheetView>
  </sheetViews>
  <sheetFormatPr defaultRowHeight="12.75"/>
  <cols>
    <col min="1" max="1" width="9.42578125" style="2" customWidth="1"/>
    <col min="2" max="2" width="19.28515625" style="2" customWidth="1"/>
    <col min="3" max="3" width="17.42578125" style="2" customWidth="1"/>
    <col min="4" max="4" width="18" style="2" customWidth="1"/>
    <col min="5" max="5" width="19.7109375" style="2" customWidth="1"/>
    <col min="6" max="6" width="18.7109375" style="2" customWidth="1"/>
    <col min="7" max="7" width="2" style="2" customWidth="1"/>
    <col min="8" max="8" width="9.140625" style="2" customWidth="1"/>
    <col min="9" max="9" width="19.140625" style="2" customWidth="1"/>
    <col min="10" max="10" width="17.28515625" style="2" customWidth="1"/>
    <col min="11" max="12" width="18.85546875" style="2" customWidth="1"/>
    <col min="13" max="13" width="19.7109375" style="2" customWidth="1"/>
    <col min="14" max="14" width="17.140625" style="2" customWidth="1"/>
    <col min="15" max="15" width="17.85546875" style="2" customWidth="1"/>
    <col min="16" max="16" width="14.7109375" style="2" customWidth="1"/>
    <col min="17" max="18" width="9.140625" style="2"/>
    <col min="19" max="19" width="13.28515625" style="2" customWidth="1"/>
    <col min="20" max="16384" width="9.140625" style="2"/>
  </cols>
  <sheetData>
    <row r="2" spans="1:13" ht="32.25" customHeight="1">
      <c r="A2" s="36" t="str">
        <f>SETUP!C5</f>
        <v>RINCIAN BILLING FEBRUARI 2017</v>
      </c>
      <c r="B2" s="37"/>
      <c r="C2" s="38"/>
      <c r="D2" s="39"/>
      <c r="E2" s="38"/>
      <c r="F2" s="38"/>
      <c r="G2" s="40"/>
      <c r="H2" s="40"/>
      <c r="I2" s="40"/>
      <c r="J2" s="40"/>
      <c r="K2" s="155" t="str">
        <f>SETUP!C7</f>
        <v>WARNET BUANANET</v>
      </c>
      <c r="L2" s="41"/>
      <c r="M2" s="26"/>
    </row>
    <row r="4" spans="1:13" ht="23.25">
      <c r="A4" s="237" t="str">
        <f>SETUP!C12</f>
        <v>OPERATOR ERZA</v>
      </c>
      <c r="B4" s="238"/>
      <c r="C4" s="238"/>
      <c r="D4" s="239"/>
      <c r="E4" s="3" t="s">
        <v>14</v>
      </c>
      <c r="F4" s="4" t="s">
        <v>4</v>
      </c>
      <c r="H4" s="236" t="str">
        <f>SETUP!C14</f>
        <v>OPERATOR TINA</v>
      </c>
      <c r="I4" s="236"/>
      <c r="J4" s="236"/>
      <c r="K4" s="236"/>
      <c r="L4" s="3" t="s">
        <v>14</v>
      </c>
      <c r="M4" s="4" t="s">
        <v>4</v>
      </c>
    </row>
    <row r="5" spans="1:13" ht="21.75" customHeight="1">
      <c r="A5" s="5" t="s">
        <v>0</v>
      </c>
      <c r="B5" s="5" t="s">
        <v>12</v>
      </c>
      <c r="C5" s="5" t="s">
        <v>20</v>
      </c>
      <c r="D5" s="6" t="s">
        <v>2</v>
      </c>
      <c r="E5" s="7" t="s">
        <v>10</v>
      </c>
      <c r="F5" s="7" t="s">
        <v>30</v>
      </c>
      <c r="H5" s="5" t="s">
        <v>0</v>
      </c>
      <c r="I5" s="5" t="s">
        <v>13</v>
      </c>
      <c r="J5" s="5" t="s">
        <v>20</v>
      </c>
      <c r="K5" s="6" t="s">
        <v>2</v>
      </c>
      <c r="L5" s="7" t="s">
        <v>10</v>
      </c>
      <c r="M5" s="7" t="s">
        <v>30</v>
      </c>
    </row>
    <row r="6" spans="1:13" ht="13.5" customHeight="1">
      <c r="A6" s="8">
        <v>1</v>
      </c>
      <c r="B6" s="34"/>
      <c r="C6" s="34"/>
      <c r="D6" s="29"/>
      <c r="E6" s="35"/>
      <c r="F6" s="35"/>
      <c r="H6" s="9">
        <v>1</v>
      </c>
      <c r="I6" s="34"/>
      <c r="J6" s="34"/>
      <c r="K6" s="29"/>
      <c r="L6" s="35"/>
      <c r="M6" s="35"/>
    </row>
    <row r="7" spans="1:13" ht="13.5" customHeight="1">
      <c r="A7" s="8">
        <f>+A6+1</f>
        <v>2</v>
      </c>
      <c r="B7" s="34"/>
      <c r="C7" s="34"/>
      <c r="D7" s="29"/>
      <c r="E7" s="35"/>
      <c r="F7" s="35"/>
      <c r="H7" s="9">
        <f t="shared" ref="H7:H15" si="0">+H6+1</f>
        <v>2</v>
      </c>
      <c r="I7" s="34"/>
      <c r="J7" s="34"/>
      <c r="K7" s="29"/>
      <c r="L7" s="35"/>
      <c r="M7" s="35"/>
    </row>
    <row r="8" spans="1:13" ht="13.5" customHeight="1">
      <c r="A8" s="8">
        <f t="shared" ref="A8:A15" si="1">+A7+1</f>
        <v>3</v>
      </c>
      <c r="B8" s="34"/>
      <c r="C8" s="34"/>
      <c r="D8" s="29"/>
      <c r="E8" s="35"/>
      <c r="F8" s="35"/>
      <c r="H8" s="9">
        <f t="shared" si="0"/>
        <v>3</v>
      </c>
      <c r="I8" s="34"/>
      <c r="J8" s="34"/>
      <c r="K8" s="29"/>
      <c r="L8" s="35"/>
      <c r="M8" s="35"/>
    </row>
    <row r="9" spans="1:13" ht="13.5" customHeight="1">
      <c r="A9" s="8">
        <f t="shared" si="1"/>
        <v>4</v>
      </c>
      <c r="B9" s="34"/>
      <c r="C9" s="34"/>
      <c r="D9" s="29"/>
      <c r="E9" s="35"/>
      <c r="F9" s="35"/>
      <c r="H9" s="9">
        <f t="shared" si="0"/>
        <v>4</v>
      </c>
      <c r="I9" s="34"/>
      <c r="J9" s="34"/>
      <c r="K9" s="29"/>
      <c r="L9" s="35"/>
      <c r="M9" s="35"/>
    </row>
    <row r="10" spans="1:13" ht="13.5" customHeight="1">
      <c r="A10" s="8">
        <f t="shared" si="1"/>
        <v>5</v>
      </c>
      <c r="B10" s="34"/>
      <c r="C10" s="34"/>
      <c r="D10" s="29"/>
      <c r="E10" s="35"/>
      <c r="F10" s="35"/>
      <c r="H10" s="9">
        <f t="shared" si="0"/>
        <v>5</v>
      </c>
      <c r="I10" s="34"/>
      <c r="J10" s="34"/>
      <c r="K10" s="29"/>
      <c r="L10" s="35"/>
      <c r="M10" s="35"/>
    </row>
    <row r="11" spans="1:13" ht="13.5" customHeight="1">
      <c r="A11" s="8">
        <f t="shared" si="1"/>
        <v>6</v>
      </c>
      <c r="B11" s="34"/>
      <c r="C11" s="34"/>
      <c r="D11" s="29"/>
      <c r="E11" s="35"/>
      <c r="F11" s="35"/>
      <c r="H11" s="9">
        <f t="shared" si="0"/>
        <v>6</v>
      </c>
      <c r="I11" s="34"/>
      <c r="J11" s="34"/>
      <c r="K11" s="29"/>
      <c r="L11" s="35"/>
      <c r="M11" s="35"/>
    </row>
    <row r="12" spans="1:13" ht="13.5" customHeight="1">
      <c r="A12" s="8">
        <f t="shared" si="1"/>
        <v>7</v>
      </c>
      <c r="B12" s="34"/>
      <c r="C12" s="34"/>
      <c r="D12" s="29"/>
      <c r="E12" s="35"/>
      <c r="F12" s="35"/>
      <c r="H12" s="9">
        <f t="shared" si="0"/>
        <v>7</v>
      </c>
      <c r="I12" s="34"/>
      <c r="J12" s="34"/>
      <c r="K12" s="29"/>
      <c r="L12" s="35"/>
      <c r="M12" s="35"/>
    </row>
    <row r="13" spans="1:13" ht="13.5" customHeight="1">
      <c r="A13" s="8">
        <f t="shared" si="1"/>
        <v>8</v>
      </c>
      <c r="B13" s="34"/>
      <c r="C13" s="34"/>
      <c r="D13" s="29"/>
      <c r="E13" s="35"/>
      <c r="F13" s="35"/>
      <c r="H13" s="9">
        <f t="shared" si="0"/>
        <v>8</v>
      </c>
      <c r="I13" s="34"/>
      <c r="J13" s="34"/>
      <c r="K13" s="29"/>
      <c r="L13" s="35"/>
      <c r="M13" s="35"/>
    </row>
    <row r="14" spans="1:13" ht="13.5" customHeight="1">
      <c r="A14" s="8">
        <f t="shared" si="1"/>
        <v>9</v>
      </c>
      <c r="B14" s="34"/>
      <c r="C14" s="34"/>
      <c r="D14" s="29"/>
      <c r="E14" s="35"/>
      <c r="F14" s="35"/>
      <c r="H14" s="9">
        <f t="shared" si="0"/>
        <v>9</v>
      </c>
      <c r="I14" s="34"/>
      <c r="J14" s="34"/>
      <c r="K14" s="29"/>
      <c r="L14" s="35"/>
      <c r="M14" s="35"/>
    </row>
    <row r="15" spans="1:13" ht="13.5" customHeight="1">
      <c r="A15" s="8">
        <f t="shared" si="1"/>
        <v>10</v>
      </c>
      <c r="B15" s="34"/>
      <c r="C15" s="34"/>
      <c r="D15" s="29"/>
      <c r="E15" s="35"/>
      <c r="F15" s="35"/>
      <c r="H15" s="9">
        <f t="shared" si="0"/>
        <v>10</v>
      </c>
      <c r="I15" s="34"/>
      <c r="J15" s="34"/>
      <c r="K15" s="29"/>
      <c r="L15" s="35"/>
      <c r="M15" s="35"/>
    </row>
    <row r="16" spans="1:13" ht="17.25" customHeight="1">
      <c r="A16" s="10"/>
      <c r="B16" s="63" t="s">
        <v>28</v>
      </c>
      <c r="C16" s="11">
        <v>0</v>
      </c>
      <c r="D16" s="60" t="s">
        <v>31</v>
      </c>
      <c r="E16" s="64"/>
      <c r="F16" s="65"/>
      <c r="H16" s="54"/>
      <c r="I16" s="66" t="s">
        <v>28</v>
      </c>
      <c r="J16" s="11">
        <v>0</v>
      </c>
      <c r="K16" s="60" t="s">
        <v>31</v>
      </c>
      <c r="L16" s="176"/>
      <c r="M16" s="177"/>
    </row>
    <row r="17" spans="1:13" ht="16.5" customHeight="1">
      <c r="A17" s="12"/>
      <c r="B17" s="13"/>
      <c r="C17" s="32" t="s">
        <v>21</v>
      </c>
      <c r="D17" s="42" t="s">
        <v>27</v>
      </c>
      <c r="E17" s="44" t="s">
        <v>22</v>
      </c>
      <c r="F17" s="46" t="s">
        <v>23</v>
      </c>
      <c r="H17" s="49"/>
      <c r="I17" s="14"/>
      <c r="J17" s="15" t="s">
        <v>21</v>
      </c>
      <c r="K17" s="42" t="s">
        <v>27</v>
      </c>
      <c r="L17" s="47" t="s">
        <v>22</v>
      </c>
      <c r="M17" s="48" t="s">
        <v>23</v>
      </c>
    </row>
    <row r="18" spans="1:13" ht="17.25" customHeight="1">
      <c r="A18" s="1"/>
      <c r="B18" s="52" t="s">
        <v>29</v>
      </c>
      <c r="C18" s="33">
        <f>SUM(C16)</f>
        <v>0</v>
      </c>
      <c r="D18" s="43">
        <v>0</v>
      </c>
      <c r="E18" s="45">
        <f>SUM(E6:E15)</f>
        <v>0</v>
      </c>
      <c r="F18" s="18">
        <f>SUM(F6:F15)</f>
        <v>0</v>
      </c>
      <c r="H18" s="16"/>
      <c r="I18" s="52" t="s">
        <v>29</v>
      </c>
      <c r="J18" s="33">
        <f>SUM(J16)</f>
        <v>0</v>
      </c>
      <c r="K18" s="43">
        <v>0</v>
      </c>
      <c r="L18" s="17">
        <f>SUM(L6:L15)</f>
        <v>0</v>
      </c>
      <c r="M18" s="18">
        <f>SUM(M6:M15)</f>
        <v>0</v>
      </c>
    </row>
    <row r="19" spans="1:13" ht="15.75" customHeight="1">
      <c r="A19" s="1"/>
      <c r="B19" s="52" t="s">
        <v>3</v>
      </c>
      <c r="C19" s="30">
        <f>SUM(D18,E18,F18,E20)</f>
        <v>0</v>
      </c>
      <c r="D19" s="59" t="s">
        <v>5</v>
      </c>
      <c r="E19" s="153"/>
      <c r="F19" s="67"/>
      <c r="H19" s="16"/>
      <c r="I19" s="52" t="s">
        <v>3</v>
      </c>
      <c r="J19" s="31">
        <f>SUM(K18,L18,M18,L20)</f>
        <v>0</v>
      </c>
      <c r="K19" s="60" t="s">
        <v>5</v>
      </c>
      <c r="L19" s="148"/>
      <c r="M19" s="67"/>
    </row>
    <row r="20" spans="1:13" ht="17.25" customHeight="1">
      <c r="A20" s="19"/>
      <c r="B20" s="53" t="s">
        <v>32</v>
      </c>
      <c r="C20" s="58">
        <f>SUM(C18-C19)</f>
        <v>0</v>
      </c>
      <c r="D20" s="175" t="s">
        <v>26</v>
      </c>
      <c r="E20" s="20">
        <v>0</v>
      </c>
      <c r="F20" s="68"/>
      <c r="H20" s="21"/>
      <c r="I20" s="53" t="s">
        <v>32</v>
      </c>
      <c r="J20" s="58">
        <f>SUM(J18-J19)</f>
        <v>0</v>
      </c>
      <c r="K20" s="175" t="s">
        <v>26</v>
      </c>
      <c r="L20" s="20">
        <v>0</v>
      </c>
      <c r="M20" s="69"/>
    </row>
    <row r="21" spans="1:13">
      <c r="D21" s="154" t="s">
        <v>24</v>
      </c>
      <c r="E21" s="150"/>
      <c r="K21" s="149" t="s">
        <v>25</v>
      </c>
      <c r="L21" s="150"/>
    </row>
    <row r="23" spans="1:13" ht="23.25">
      <c r="A23" s="236" t="str">
        <f>SETUP!C16</f>
        <v>OPERATOR DESI</v>
      </c>
      <c r="B23" s="236"/>
      <c r="C23" s="236"/>
      <c r="D23" s="236"/>
      <c r="E23" s="3" t="s">
        <v>14</v>
      </c>
      <c r="F23" s="4" t="s">
        <v>4</v>
      </c>
      <c r="H23" s="236" t="str">
        <f>SETUP!C18</f>
        <v>OPERATOR AGUS</v>
      </c>
      <c r="I23" s="236"/>
      <c r="J23" s="236"/>
      <c r="K23" s="236"/>
      <c r="L23" s="3" t="s">
        <v>14</v>
      </c>
      <c r="M23" s="4" t="s">
        <v>4</v>
      </c>
    </row>
    <row r="24" spans="1:13" ht="21.75" customHeight="1">
      <c r="A24" s="5" t="s">
        <v>0</v>
      </c>
      <c r="B24" s="5" t="s">
        <v>12</v>
      </c>
      <c r="C24" s="5" t="s">
        <v>20</v>
      </c>
      <c r="D24" s="6" t="s">
        <v>2</v>
      </c>
      <c r="E24" s="7" t="s">
        <v>10</v>
      </c>
      <c r="F24" s="7" t="s">
        <v>30</v>
      </c>
      <c r="H24" s="5" t="s">
        <v>0</v>
      </c>
      <c r="I24" s="5" t="s">
        <v>13</v>
      </c>
      <c r="J24" s="5" t="s">
        <v>20</v>
      </c>
      <c r="K24" s="6" t="s">
        <v>2</v>
      </c>
      <c r="L24" s="7" t="s">
        <v>10</v>
      </c>
      <c r="M24" s="7" t="s">
        <v>30</v>
      </c>
    </row>
    <row r="25" spans="1:13" ht="13.5" customHeight="1">
      <c r="A25" s="8">
        <v>1</v>
      </c>
      <c r="B25" s="34"/>
      <c r="C25" s="34"/>
      <c r="D25" s="29"/>
      <c r="E25" s="35"/>
      <c r="F25" s="35"/>
      <c r="H25" s="9">
        <v>1</v>
      </c>
      <c r="I25" s="34"/>
      <c r="J25" s="34"/>
      <c r="K25" s="29"/>
      <c r="L25" s="35"/>
      <c r="M25" s="35"/>
    </row>
    <row r="26" spans="1:13" ht="13.5" customHeight="1">
      <c r="A26" s="8">
        <f>+A25+1</f>
        <v>2</v>
      </c>
      <c r="B26" s="34"/>
      <c r="C26" s="34"/>
      <c r="D26" s="29"/>
      <c r="E26" s="35"/>
      <c r="F26" s="35"/>
      <c r="H26" s="9">
        <f t="shared" ref="H26:H34" si="2">+H25+1</f>
        <v>2</v>
      </c>
      <c r="I26" s="34"/>
      <c r="J26" s="34"/>
      <c r="K26" s="29"/>
      <c r="L26" s="35"/>
      <c r="M26" s="35"/>
    </row>
    <row r="27" spans="1:13" ht="13.5" customHeight="1">
      <c r="A27" s="8">
        <f t="shared" ref="A27:A34" si="3">+A26+1</f>
        <v>3</v>
      </c>
      <c r="B27" s="34"/>
      <c r="C27" s="34"/>
      <c r="D27" s="29"/>
      <c r="E27" s="35"/>
      <c r="F27" s="35"/>
      <c r="H27" s="9">
        <f t="shared" si="2"/>
        <v>3</v>
      </c>
      <c r="I27" s="34"/>
      <c r="J27" s="34"/>
      <c r="K27" s="29"/>
      <c r="L27" s="35"/>
      <c r="M27" s="35"/>
    </row>
    <row r="28" spans="1:13" ht="13.5" customHeight="1">
      <c r="A28" s="8">
        <f t="shared" si="3"/>
        <v>4</v>
      </c>
      <c r="B28" s="34"/>
      <c r="C28" s="34"/>
      <c r="D28" s="29"/>
      <c r="E28" s="35"/>
      <c r="F28" s="35"/>
      <c r="H28" s="9">
        <f t="shared" si="2"/>
        <v>4</v>
      </c>
      <c r="I28" s="34"/>
      <c r="J28" s="34"/>
      <c r="K28" s="29"/>
      <c r="L28" s="35"/>
      <c r="M28" s="35"/>
    </row>
    <row r="29" spans="1:13" ht="13.5" customHeight="1">
      <c r="A29" s="8">
        <f t="shared" si="3"/>
        <v>5</v>
      </c>
      <c r="B29" s="34"/>
      <c r="C29" s="34"/>
      <c r="D29" s="29"/>
      <c r="E29" s="35"/>
      <c r="F29" s="35"/>
      <c r="H29" s="9">
        <f t="shared" si="2"/>
        <v>5</v>
      </c>
      <c r="I29" s="34"/>
      <c r="J29" s="34"/>
      <c r="K29" s="29"/>
      <c r="L29" s="35"/>
      <c r="M29" s="35"/>
    </row>
    <row r="30" spans="1:13" ht="13.5" customHeight="1">
      <c r="A30" s="8">
        <f t="shared" si="3"/>
        <v>6</v>
      </c>
      <c r="B30" s="34"/>
      <c r="C30" s="34"/>
      <c r="D30" s="29"/>
      <c r="E30" s="35"/>
      <c r="F30" s="35"/>
      <c r="H30" s="9">
        <f t="shared" si="2"/>
        <v>6</v>
      </c>
      <c r="I30" s="34"/>
      <c r="J30" s="34"/>
      <c r="K30" s="29"/>
      <c r="L30" s="35"/>
      <c r="M30" s="35"/>
    </row>
    <row r="31" spans="1:13" ht="13.5" customHeight="1">
      <c r="A31" s="8">
        <f t="shared" si="3"/>
        <v>7</v>
      </c>
      <c r="B31" s="34"/>
      <c r="C31" s="34"/>
      <c r="D31" s="29"/>
      <c r="E31" s="35"/>
      <c r="F31" s="35"/>
      <c r="H31" s="9">
        <f t="shared" si="2"/>
        <v>7</v>
      </c>
      <c r="I31" s="34"/>
      <c r="J31" s="34"/>
      <c r="K31" s="29"/>
      <c r="L31" s="35"/>
      <c r="M31" s="35"/>
    </row>
    <row r="32" spans="1:13" ht="13.5" customHeight="1">
      <c r="A32" s="8">
        <f t="shared" si="3"/>
        <v>8</v>
      </c>
      <c r="B32" s="34"/>
      <c r="C32" s="34"/>
      <c r="D32" s="29"/>
      <c r="E32" s="35"/>
      <c r="F32" s="35"/>
      <c r="H32" s="9">
        <f t="shared" si="2"/>
        <v>8</v>
      </c>
      <c r="I32" s="34"/>
      <c r="J32" s="34"/>
      <c r="K32" s="29"/>
      <c r="L32" s="35"/>
      <c r="M32" s="35"/>
    </row>
    <row r="33" spans="1:13" ht="13.5" customHeight="1">
      <c r="A33" s="8">
        <f t="shared" si="3"/>
        <v>9</v>
      </c>
      <c r="B33" s="34"/>
      <c r="C33" s="34"/>
      <c r="D33" s="29"/>
      <c r="E33" s="35"/>
      <c r="F33" s="35"/>
      <c r="H33" s="9">
        <f t="shared" si="2"/>
        <v>9</v>
      </c>
      <c r="I33" s="34"/>
      <c r="J33" s="34"/>
      <c r="K33" s="29"/>
      <c r="L33" s="35"/>
      <c r="M33" s="35"/>
    </row>
    <row r="34" spans="1:13" ht="13.5" customHeight="1">
      <c r="A34" s="8">
        <f t="shared" si="3"/>
        <v>10</v>
      </c>
      <c r="B34" s="34"/>
      <c r="C34" s="34"/>
      <c r="D34" s="29"/>
      <c r="E34" s="35"/>
      <c r="F34" s="35"/>
      <c r="H34" s="9">
        <f t="shared" si="2"/>
        <v>10</v>
      </c>
      <c r="I34" s="34"/>
      <c r="J34" s="34"/>
      <c r="K34" s="29"/>
      <c r="L34" s="35"/>
      <c r="M34" s="35"/>
    </row>
    <row r="35" spans="1:13" ht="17.25" customHeight="1">
      <c r="A35" s="10"/>
      <c r="B35" s="63" t="s">
        <v>28</v>
      </c>
      <c r="C35" s="11">
        <v>0</v>
      </c>
      <c r="D35" s="60" t="s">
        <v>31</v>
      </c>
      <c r="E35" s="64"/>
      <c r="F35" s="65"/>
      <c r="H35" s="54"/>
      <c r="I35" s="66" t="s">
        <v>28</v>
      </c>
      <c r="J35" s="11">
        <v>0</v>
      </c>
      <c r="K35" s="60" t="s">
        <v>31</v>
      </c>
      <c r="L35" s="176"/>
      <c r="M35" s="177"/>
    </row>
    <row r="36" spans="1:13" ht="16.5" customHeight="1">
      <c r="A36" s="12"/>
      <c r="B36" s="13"/>
      <c r="C36" s="32" t="s">
        <v>21</v>
      </c>
      <c r="D36" s="42" t="s">
        <v>27</v>
      </c>
      <c r="E36" s="44" t="s">
        <v>22</v>
      </c>
      <c r="F36" s="46" t="s">
        <v>23</v>
      </c>
      <c r="H36" s="49"/>
      <c r="I36" s="14"/>
      <c r="J36" s="15" t="s">
        <v>21</v>
      </c>
      <c r="K36" s="42" t="s">
        <v>27</v>
      </c>
      <c r="L36" s="47" t="s">
        <v>22</v>
      </c>
      <c r="M36" s="48" t="s">
        <v>23</v>
      </c>
    </row>
    <row r="37" spans="1:13" ht="17.25" customHeight="1">
      <c r="A37" s="1"/>
      <c r="B37" s="52" t="s">
        <v>29</v>
      </c>
      <c r="C37" s="33">
        <f>SUM(C35)</f>
        <v>0</v>
      </c>
      <c r="D37" s="43">
        <v>0</v>
      </c>
      <c r="E37" s="45">
        <f>SUM(E25:E34)</f>
        <v>0</v>
      </c>
      <c r="F37" s="18">
        <f>SUM(F25:F34)</f>
        <v>0</v>
      </c>
      <c r="H37" s="16"/>
      <c r="I37" s="52" t="s">
        <v>29</v>
      </c>
      <c r="J37" s="33">
        <f>SUM(J35)</f>
        <v>0</v>
      </c>
      <c r="K37" s="43">
        <v>0</v>
      </c>
      <c r="L37" s="17">
        <f>SUM(L25:L34)</f>
        <v>0</v>
      </c>
      <c r="M37" s="18">
        <f>SUM(M25:M34)</f>
        <v>0</v>
      </c>
    </row>
    <row r="38" spans="1:13" ht="15.75" customHeight="1">
      <c r="A38" s="1"/>
      <c r="B38" s="52" t="s">
        <v>3</v>
      </c>
      <c r="C38" s="30">
        <f>SUM(D37,E37,F37,E39)</f>
        <v>0</v>
      </c>
      <c r="D38" s="59" t="s">
        <v>5</v>
      </c>
      <c r="E38" s="153"/>
      <c r="F38" s="67"/>
      <c r="H38" s="16"/>
      <c r="I38" s="52" t="s">
        <v>3</v>
      </c>
      <c r="J38" s="31">
        <f>SUM(K37,L37,M37,L39)</f>
        <v>0</v>
      </c>
      <c r="K38" s="60" t="s">
        <v>5</v>
      </c>
      <c r="L38" s="148"/>
      <c r="M38" s="67"/>
    </row>
    <row r="39" spans="1:13" ht="17.25" customHeight="1">
      <c r="A39" s="19"/>
      <c r="B39" s="53" t="s">
        <v>32</v>
      </c>
      <c r="C39" s="58">
        <f>SUM(C37-C38)</f>
        <v>0</v>
      </c>
      <c r="D39" s="175" t="s">
        <v>26</v>
      </c>
      <c r="E39" s="20">
        <v>0</v>
      </c>
      <c r="F39" s="68"/>
      <c r="H39" s="21"/>
      <c r="I39" s="53" t="s">
        <v>32</v>
      </c>
      <c r="J39" s="58">
        <f>SUM(J37-J38)</f>
        <v>0</v>
      </c>
      <c r="K39" s="175" t="s">
        <v>26</v>
      </c>
      <c r="L39" s="20">
        <v>0</v>
      </c>
      <c r="M39" s="69"/>
    </row>
    <row r="40" spans="1:13">
      <c r="D40" s="154" t="s">
        <v>24</v>
      </c>
      <c r="E40" s="150"/>
      <c r="K40" s="149" t="s">
        <v>25</v>
      </c>
      <c r="L40" s="150"/>
    </row>
    <row r="43" spans="1:13" ht="21" customHeight="1">
      <c r="B43" s="50" t="s">
        <v>36</v>
      </c>
      <c r="C43" s="27"/>
      <c r="D43" s="55">
        <f>SUM(C18,J18,C37,J37)</f>
        <v>0</v>
      </c>
      <c r="E43" s="61" t="s">
        <v>33</v>
      </c>
      <c r="F43" s="22"/>
      <c r="G43" s="23"/>
      <c r="H43" s="23"/>
      <c r="I43" s="24"/>
      <c r="J43" s="25"/>
    </row>
    <row r="44" spans="1:13" ht="21" customHeight="1">
      <c r="B44" s="51" t="s">
        <v>38</v>
      </c>
      <c r="C44" s="28"/>
      <c r="D44" s="56">
        <f>SUM(C19,J19,C38,J38)</f>
        <v>0</v>
      </c>
      <c r="E44" s="62" t="s">
        <v>34</v>
      </c>
    </row>
    <row r="45" spans="1:13" ht="21" customHeight="1">
      <c r="B45" s="51" t="s">
        <v>37</v>
      </c>
      <c r="C45" s="28"/>
      <c r="D45" s="57">
        <f>SUM(D43-D44)</f>
        <v>0</v>
      </c>
      <c r="E45" s="62" t="s">
        <v>35</v>
      </c>
    </row>
    <row r="46" spans="1:13" ht="11.25" customHeight="1"/>
    <row r="340" spans="4:4">
      <c r="D340" s="2" t="s">
        <v>7</v>
      </c>
    </row>
    <row r="762" spans="13:13">
      <c r="M762" s="2" t="s">
        <v>8</v>
      </c>
    </row>
  </sheetData>
  <sheetProtection password="CB0F" sheet="1" objects="1" scenarios="1" formatCells="0" formatColumns="0" formatRows="0" insertColumns="0" insertRows="0" insertHyperlinks="0" deleteColumns="0" deleteRows="0" sort="0" autoFilter="0" pivotTables="0"/>
  <dataConsolidate/>
  <mergeCells count="4">
    <mergeCell ref="A4:D4"/>
    <mergeCell ref="H4:K4"/>
    <mergeCell ref="A23:D23"/>
    <mergeCell ref="H23:K23"/>
  </mergeCells>
  <conditionalFormatting sqref="D6:D16 K6:K15 D25:D35 K25:K34">
    <cfRule type="containsText" dxfId="93" priority="7" operator="containsText" text="LUNAS">
      <formula>NOT(ISERROR(SEARCH("LUNAS",D6)))</formula>
    </cfRule>
    <cfRule type="containsText" dxfId="92" priority="8" stopIfTrue="1" operator="containsText" text="SALAH">
      <formula>NOT(ISERROR(SEARCH("SALAH",D6)))</formula>
    </cfRule>
    <cfRule type="containsText" dxfId="91" priority="9" stopIfTrue="1" operator="containsText" text="UTANG">
      <formula>NOT(ISERROR(SEARCH("UTANG",D6)))</formula>
    </cfRule>
  </conditionalFormatting>
  <conditionalFormatting sqref="K6:K16 K25:K35">
    <cfRule type="containsText" dxfId="90" priority="5" operator="containsText" text="salah">
      <formula>NOT(ISERROR(SEARCH("salah",K6)))</formula>
    </cfRule>
    <cfRule type="containsText" dxfId="89" priority="6" operator="containsText" text="utang">
      <formula>NOT(ISERROR(SEARCH("utang",K6)))</formula>
    </cfRule>
  </conditionalFormatting>
  <conditionalFormatting sqref="M20 F20 M39 F39">
    <cfRule type="containsText" dxfId="88" priority="3" operator="containsText" text="BELUM">
      <formula>NOT(ISERROR(SEARCH("BELUM",F20)))</formula>
    </cfRule>
    <cfRule type="containsText" dxfId="87" priority="4" operator="containsText" text="SUDAH">
      <formula>NOT(ISERROR(SEARCH("SUDAH",F20)))</formula>
    </cfRule>
  </conditionalFormatting>
  <conditionalFormatting sqref="M4 F4 M23 F23">
    <cfRule type="containsText" dxfId="86" priority="1" operator="containsText" text="ABSEN">
      <formula>NOT(ISERROR(SEARCH("ABSEN",F4)))</formula>
    </cfRule>
    <cfRule type="containsText" dxfId="85" priority="2" operator="containsText" text="MASUK">
      <formula>NOT(ISERROR(SEARCH("MASUK",F4)))</formula>
    </cfRule>
  </conditionalFormatting>
  <dataValidations count="7">
    <dataValidation type="whole" allowBlank="1" showInputMessage="1" showErrorMessage="1" sqref="D18 K37 L39 K18 E20 L20 E39 D37">
      <formula1>0</formula1>
      <formula2>1000000</formula2>
    </dataValidation>
    <dataValidation type="whole" allowBlank="1" showInputMessage="1" showErrorMessage="1" errorTitle="FOCUS" error="Salah, isi dengan angka bukan text!" sqref="E6:F15 L6:M15 E25:F34 L25:M34">
      <formula1>0</formula1>
      <formula2>1000000</formula2>
    </dataValidation>
    <dataValidation type="whole" allowBlank="1" showErrorMessage="1" errorTitle="FOCUS" error="Salah, isi dengan angka bukan huruf!" promptTitle="FOCUS" prompt="Salah isi tu, isi dengan angka bukan text " sqref="C16 C35 J35 J16">
      <formula1>0</formula1>
      <formula2>1000000</formula2>
    </dataValidation>
    <dataValidation type="list" allowBlank="1" showInputMessage="1" showErrorMessage="1" sqref="C6:C15 J6:J15 C25:C34 J25:J34">
      <formula1>"PAKET,MEMBER,PERSONAL"</formula1>
    </dataValidation>
    <dataValidation type="list" allowBlank="1" showInputMessage="1" showErrorMessage="1" sqref="D6:D15 K6:K15 D25:D34 K25:K34">
      <formula1>"UTANG,LUNAS,SALAH"</formula1>
    </dataValidation>
    <dataValidation type="list" allowBlank="1" showInputMessage="1" showErrorMessage="1" sqref="M4 F4 M23 F23">
      <formula1>"MASUK,ABSEN"</formula1>
    </dataValidation>
    <dataValidation type="whole" allowBlank="1" showInputMessage="1" showErrorMessage="1" errorTitle="FOCUS" error="Salah, isi dengan angka bukan text!" sqref="E16 E35">
      <formula1>1000</formula1>
      <formula2>200000</formula2>
    </dataValidation>
  </dataValidation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38">
    <tabColor rgb="FFFF0000"/>
  </sheetPr>
  <dimension ref="A2:M762"/>
  <sheetViews>
    <sheetView topLeftCell="B4" zoomScale="85" zoomScaleNormal="85" workbookViewId="0">
      <selection activeCell="M23" sqref="M23"/>
    </sheetView>
  </sheetViews>
  <sheetFormatPr defaultRowHeight="12.75"/>
  <cols>
    <col min="1" max="1" width="9.42578125" style="2" customWidth="1"/>
    <col min="2" max="2" width="19.28515625" style="2" customWidth="1"/>
    <col min="3" max="3" width="17.42578125" style="2" customWidth="1"/>
    <col min="4" max="4" width="18" style="2" customWidth="1"/>
    <col min="5" max="5" width="19.7109375" style="2" customWidth="1"/>
    <col min="6" max="6" width="18.7109375" style="2" customWidth="1"/>
    <col min="7" max="7" width="2" style="2" customWidth="1"/>
    <col min="8" max="8" width="9.140625" style="2" customWidth="1"/>
    <col min="9" max="9" width="19.140625" style="2" customWidth="1"/>
    <col min="10" max="10" width="17.28515625" style="2" customWidth="1"/>
    <col min="11" max="12" width="18.85546875" style="2" customWidth="1"/>
    <col min="13" max="13" width="19.7109375" style="2" customWidth="1"/>
    <col min="14" max="14" width="17.140625" style="2" customWidth="1"/>
    <col min="15" max="15" width="17.85546875" style="2" customWidth="1"/>
    <col min="16" max="16" width="14.7109375" style="2" customWidth="1"/>
    <col min="17" max="18" width="9.140625" style="2"/>
    <col min="19" max="19" width="13.28515625" style="2" customWidth="1"/>
    <col min="20" max="16384" width="9.140625" style="2"/>
  </cols>
  <sheetData>
    <row r="2" spans="1:13" ht="32.25" customHeight="1">
      <c r="A2" s="36" t="str">
        <f>SETUP!C5</f>
        <v>RINCIAN BILLING FEBRUARI 2017</v>
      </c>
      <c r="B2" s="37"/>
      <c r="C2" s="38"/>
      <c r="D2" s="39"/>
      <c r="E2" s="38"/>
      <c r="F2" s="38"/>
      <c r="G2" s="40"/>
      <c r="H2" s="40"/>
      <c r="I2" s="40"/>
      <c r="J2" s="40"/>
      <c r="K2" s="155" t="str">
        <f>SETUP!C7</f>
        <v>WARNET BUANANET</v>
      </c>
      <c r="L2" s="41"/>
      <c r="M2" s="26"/>
    </row>
    <row r="4" spans="1:13" ht="23.25">
      <c r="A4" s="237" t="str">
        <f>SETUP!C12</f>
        <v>OPERATOR ERZA</v>
      </c>
      <c r="B4" s="238"/>
      <c r="C4" s="238"/>
      <c r="D4" s="239"/>
      <c r="E4" s="3" t="s">
        <v>14</v>
      </c>
      <c r="F4" s="4" t="s">
        <v>4</v>
      </c>
      <c r="H4" s="236" t="str">
        <f>SETUP!C14</f>
        <v>OPERATOR TINA</v>
      </c>
      <c r="I4" s="236"/>
      <c r="J4" s="236"/>
      <c r="K4" s="236"/>
      <c r="L4" s="3" t="s">
        <v>14</v>
      </c>
      <c r="M4" s="4" t="s">
        <v>4</v>
      </c>
    </row>
    <row r="5" spans="1:13" ht="21.75" customHeight="1">
      <c r="A5" s="5" t="s">
        <v>0</v>
      </c>
      <c r="B5" s="5" t="s">
        <v>12</v>
      </c>
      <c r="C5" s="5" t="s">
        <v>20</v>
      </c>
      <c r="D5" s="6" t="s">
        <v>2</v>
      </c>
      <c r="E5" s="7" t="s">
        <v>10</v>
      </c>
      <c r="F5" s="7" t="s">
        <v>30</v>
      </c>
      <c r="H5" s="5" t="s">
        <v>0</v>
      </c>
      <c r="I5" s="5" t="s">
        <v>13</v>
      </c>
      <c r="J5" s="5" t="s">
        <v>20</v>
      </c>
      <c r="K5" s="6" t="s">
        <v>2</v>
      </c>
      <c r="L5" s="7" t="s">
        <v>10</v>
      </c>
      <c r="M5" s="7" t="s">
        <v>30</v>
      </c>
    </row>
    <row r="6" spans="1:13" ht="13.5" customHeight="1">
      <c r="A6" s="8">
        <v>1</v>
      </c>
      <c r="B6" s="34"/>
      <c r="C6" s="34"/>
      <c r="D6" s="29"/>
      <c r="E6" s="35"/>
      <c r="F6" s="35"/>
      <c r="H6" s="9">
        <v>1</v>
      </c>
      <c r="I6" s="34"/>
      <c r="J6" s="34"/>
      <c r="K6" s="29"/>
      <c r="L6" s="35"/>
      <c r="M6" s="35"/>
    </row>
    <row r="7" spans="1:13" ht="13.5" customHeight="1">
      <c r="A7" s="8">
        <f>+A6+1</f>
        <v>2</v>
      </c>
      <c r="B7" s="34"/>
      <c r="C7" s="34"/>
      <c r="D7" s="29"/>
      <c r="E7" s="35"/>
      <c r="F7" s="35"/>
      <c r="H7" s="9">
        <f t="shared" ref="H7:H15" si="0">+H6+1</f>
        <v>2</v>
      </c>
      <c r="I7" s="34"/>
      <c r="J7" s="34"/>
      <c r="K7" s="29"/>
      <c r="L7" s="35"/>
      <c r="M7" s="35"/>
    </row>
    <row r="8" spans="1:13" ht="13.5" customHeight="1">
      <c r="A8" s="8">
        <f t="shared" ref="A8:A15" si="1">+A7+1</f>
        <v>3</v>
      </c>
      <c r="B8" s="34"/>
      <c r="C8" s="34"/>
      <c r="D8" s="29"/>
      <c r="E8" s="35"/>
      <c r="F8" s="35"/>
      <c r="H8" s="9">
        <f t="shared" si="0"/>
        <v>3</v>
      </c>
      <c r="I8" s="34"/>
      <c r="J8" s="34"/>
      <c r="K8" s="29"/>
      <c r="L8" s="35"/>
      <c r="M8" s="35"/>
    </row>
    <row r="9" spans="1:13" ht="13.5" customHeight="1">
      <c r="A9" s="8">
        <f t="shared" si="1"/>
        <v>4</v>
      </c>
      <c r="B9" s="34"/>
      <c r="C9" s="34"/>
      <c r="D9" s="29"/>
      <c r="E9" s="35"/>
      <c r="F9" s="35"/>
      <c r="H9" s="9">
        <f t="shared" si="0"/>
        <v>4</v>
      </c>
      <c r="I9" s="34"/>
      <c r="J9" s="34"/>
      <c r="K9" s="29"/>
      <c r="L9" s="35"/>
      <c r="M9" s="35"/>
    </row>
    <row r="10" spans="1:13" ht="13.5" customHeight="1">
      <c r="A10" s="8">
        <f t="shared" si="1"/>
        <v>5</v>
      </c>
      <c r="B10" s="34"/>
      <c r="C10" s="34"/>
      <c r="D10" s="29"/>
      <c r="E10" s="35"/>
      <c r="F10" s="35"/>
      <c r="H10" s="9">
        <f t="shared" si="0"/>
        <v>5</v>
      </c>
      <c r="I10" s="34"/>
      <c r="J10" s="34"/>
      <c r="K10" s="29"/>
      <c r="L10" s="35"/>
      <c r="M10" s="35"/>
    </row>
    <row r="11" spans="1:13" ht="13.5" customHeight="1">
      <c r="A11" s="8">
        <f t="shared" si="1"/>
        <v>6</v>
      </c>
      <c r="B11" s="34"/>
      <c r="C11" s="34"/>
      <c r="D11" s="29"/>
      <c r="E11" s="35"/>
      <c r="F11" s="35"/>
      <c r="H11" s="9">
        <f t="shared" si="0"/>
        <v>6</v>
      </c>
      <c r="I11" s="34"/>
      <c r="J11" s="34"/>
      <c r="K11" s="29"/>
      <c r="L11" s="35"/>
      <c r="M11" s="35"/>
    </row>
    <row r="12" spans="1:13" ht="13.5" customHeight="1">
      <c r="A12" s="8">
        <f t="shared" si="1"/>
        <v>7</v>
      </c>
      <c r="B12" s="34"/>
      <c r="C12" s="34"/>
      <c r="D12" s="29"/>
      <c r="E12" s="35"/>
      <c r="F12" s="35"/>
      <c r="H12" s="9">
        <f t="shared" si="0"/>
        <v>7</v>
      </c>
      <c r="I12" s="34"/>
      <c r="J12" s="34"/>
      <c r="K12" s="29"/>
      <c r="L12" s="35"/>
      <c r="M12" s="35"/>
    </row>
    <row r="13" spans="1:13" ht="13.5" customHeight="1">
      <c r="A13" s="8">
        <f t="shared" si="1"/>
        <v>8</v>
      </c>
      <c r="B13" s="34"/>
      <c r="C13" s="34"/>
      <c r="D13" s="29"/>
      <c r="E13" s="35"/>
      <c r="F13" s="35"/>
      <c r="H13" s="9">
        <f t="shared" si="0"/>
        <v>8</v>
      </c>
      <c r="I13" s="34"/>
      <c r="J13" s="34"/>
      <c r="K13" s="29"/>
      <c r="L13" s="35"/>
      <c r="M13" s="35"/>
    </row>
    <row r="14" spans="1:13" ht="13.5" customHeight="1">
      <c r="A14" s="8">
        <f t="shared" si="1"/>
        <v>9</v>
      </c>
      <c r="B14" s="34"/>
      <c r="C14" s="34"/>
      <c r="D14" s="29"/>
      <c r="E14" s="35"/>
      <c r="F14" s="35"/>
      <c r="H14" s="9">
        <f t="shared" si="0"/>
        <v>9</v>
      </c>
      <c r="I14" s="34"/>
      <c r="J14" s="34"/>
      <c r="K14" s="29"/>
      <c r="L14" s="35"/>
      <c r="M14" s="35"/>
    </row>
    <row r="15" spans="1:13" ht="13.5" customHeight="1">
      <c r="A15" s="8">
        <f t="shared" si="1"/>
        <v>10</v>
      </c>
      <c r="B15" s="34"/>
      <c r="C15" s="34"/>
      <c r="D15" s="29"/>
      <c r="E15" s="35"/>
      <c r="F15" s="35"/>
      <c r="H15" s="9">
        <f t="shared" si="0"/>
        <v>10</v>
      </c>
      <c r="I15" s="34"/>
      <c r="J15" s="34"/>
      <c r="K15" s="29"/>
      <c r="L15" s="35"/>
      <c r="M15" s="35"/>
    </row>
    <row r="16" spans="1:13" ht="17.25" customHeight="1">
      <c r="A16" s="10"/>
      <c r="B16" s="63" t="s">
        <v>28</v>
      </c>
      <c r="C16" s="11">
        <v>0</v>
      </c>
      <c r="D16" s="60" t="s">
        <v>31</v>
      </c>
      <c r="E16" s="64"/>
      <c r="F16" s="65"/>
      <c r="H16" s="54"/>
      <c r="I16" s="66" t="s">
        <v>28</v>
      </c>
      <c r="J16" s="11">
        <v>0</v>
      </c>
      <c r="K16" s="60" t="s">
        <v>31</v>
      </c>
      <c r="L16" s="176"/>
      <c r="M16" s="177"/>
    </row>
    <row r="17" spans="1:13" ht="16.5" customHeight="1">
      <c r="A17" s="12"/>
      <c r="B17" s="13"/>
      <c r="C17" s="32" t="s">
        <v>21</v>
      </c>
      <c r="D17" s="42" t="s">
        <v>27</v>
      </c>
      <c r="E17" s="44" t="s">
        <v>22</v>
      </c>
      <c r="F17" s="46" t="s">
        <v>23</v>
      </c>
      <c r="H17" s="49"/>
      <c r="I17" s="14"/>
      <c r="J17" s="15" t="s">
        <v>21</v>
      </c>
      <c r="K17" s="42" t="s">
        <v>27</v>
      </c>
      <c r="L17" s="47" t="s">
        <v>22</v>
      </c>
      <c r="M17" s="48" t="s">
        <v>23</v>
      </c>
    </row>
    <row r="18" spans="1:13" ht="17.25" customHeight="1">
      <c r="A18" s="1"/>
      <c r="B18" s="52" t="s">
        <v>29</v>
      </c>
      <c r="C18" s="33">
        <f>SUM(C16)</f>
        <v>0</v>
      </c>
      <c r="D18" s="43">
        <v>0</v>
      </c>
      <c r="E18" s="45">
        <f>SUM(E6:E15)</f>
        <v>0</v>
      </c>
      <c r="F18" s="18">
        <f>SUM(F6:F15)</f>
        <v>0</v>
      </c>
      <c r="H18" s="16"/>
      <c r="I18" s="52" t="s">
        <v>29</v>
      </c>
      <c r="J18" s="33">
        <f>SUM(J16)</f>
        <v>0</v>
      </c>
      <c r="K18" s="43">
        <v>0</v>
      </c>
      <c r="L18" s="17">
        <f>SUM(L6:L15)</f>
        <v>0</v>
      </c>
      <c r="M18" s="18">
        <f>SUM(M6:M15)</f>
        <v>0</v>
      </c>
    </row>
    <row r="19" spans="1:13" ht="15.75" customHeight="1">
      <c r="A19" s="1"/>
      <c r="B19" s="52" t="s">
        <v>3</v>
      </c>
      <c r="C19" s="30">
        <f>SUM(D18,E18,F18,E20)</f>
        <v>0</v>
      </c>
      <c r="D19" s="59" t="s">
        <v>5</v>
      </c>
      <c r="E19" s="153"/>
      <c r="F19" s="67"/>
      <c r="H19" s="16"/>
      <c r="I19" s="52" t="s">
        <v>3</v>
      </c>
      <c r="J19" s="31">
        <f>SUM(K18,L18,M18,L20)</f>
        <v>0</v>
      </c>
      <c r="K19" s="60" t="s">
        <v>5</v>
      </c>
      <c r="L19" s="148"/>
      <c r="M19" s="67"/>
    </row>
    <row r="20" spans="1:13" ht="17.25" customHeight="1">
      <c r="A20" s="19"/>
      <c r="B20" s="53" t="s">
        <v>32</v>
      </c>
      <c r="C20" s="58">
        <f>SUM(C18-C19)</f>
        <v>0</v>
      </c>
      <c r="D20" s="175" t="s">
        <v>26</v>
      </c>
      <c r="E20" s="20">
        <v>0</v>
      </c>
      <c r="F20" s="68"/>
      <c r="H20" s="21"/>
      <c r="I20" s="53" t="s">
        <v>32</v>
      </c>
      <c r="J20" s="58">
        <f>SUM(J18-J19)</f>
        <v>0</v>
      </c>
      <c r="K20" s="175" t="s">
        <v>26</v>
      </c>
      <c r="L20" s="20">
        <v>0</v>
      </c>
      <c r="M20" s="69"/>
    </row>
    <row r="21" spans="1:13">
      <c r="D21" s="154" t="s">
        <v>24</v>
      </c>
      <c r="E21" s="150"/>
      <c r="K21" s="149" t="s">
        <v>25</v>
      </c>
      <c r="L21" s="150"/>
    </row>
    <row r="23" spans="1:13" ht="23.25">
      <c r="A23" s="236" t="str">
        <f>SETUP!C16</f>
        <v>OPERATOR DESI</v>
      </c>
      <c r="B23" s="236"/>
      <c r="C23" s="236"/>
      <c r="D23" s="236"/>
      <c r="E23" s="3" t="s">
        <v>14</v>
      </c>
      <c r="F23" s="4" t="s">
        <v>4</v>
      </c>
      <c r="H23" s="236" t="str">
        <f>SETUP!C18</f>
        <v>OPERATOR AGUS</v>
      </c>
      <c r="I23" s="236"/>
      <c r="J23" s="236"/>
      <c r="K23" s="236"/>
      <c r="L23" s="3" t="s">
        <v>14</v>
      </c>
      <c r="M23" s="4" t="s">
        <v>4</v>
      </c>
    </row>
    <row r="24" spans="1:13" ht="21.75" customHeight="1">
      <c r="A24" s="5" t="s">
        <v>0</v>
      </c>
      <c r="B24" s="5" t="s">
        <v>12</v>
      </c>
      <c r="C24" s="5" t="s">
        <v>20</v>
      </c>
      <c r="D24" s="6" t="s">
        <v>2</v>
      </c>
      <c r="E24" s="7" t="s">
        <v>10</v>
      </c>
      <c r="F24" s="7" t="s">
        <v>30</v>
      </c>
      <c r="H24" s="5" t="s">
        <v>0</v>
      </c>
      <c r="I24" s="5" t="s">
        <v>13</v>
      </c>
      <c r="J24" s="5" t="s">
        <v>20</v>
      </c>
      <c r="K24" s="6" t="s">
        <v>2</v>
      </c>
      <c r="L24" s="7" t="s">
        <v>10</v>
      </c>
      <c r="M24" s="7" t="s">
        <v>30</v>
      </c>
    </row>
    <row r="25" spans="1:13" ht="13.5" customHeight="1">
      <c r="A25" s="8">
        <v>1</v>
      </c>
      <c r="B25" s="34"/>
      <c r="C25" s="34"/>
      <c r="D25" s="29"/>
      <c r="E25" s="35"/>
      <c r="F25" s="35"/>
      <c r="H25" s="9">
        <v>1</v>
      </c>
      <c r="I25" s="34"/>
      <c r="J25" s="34"/>
      <c r="K25" s="29"/>
      <c r="L25" s="35"/>
      <c r="M25" s="35"/>
    </row>
    <row r="26" spans="1:13" ht="13.5" customHeight="1">
      <c r="A26" s="8">
        <f>+A25+1</f>
        <v>2</v>
      </c>
      <c r="B26" s="34"/>
      <c r="C26" s="34"/>
      <c r="D26" s="29"/>
      <c r="E26" s="35"/>
      <c r="F26" s="35"/>
      <c r="H26" s="9">
        <f t="shared" ref="H26:H34" si="2">+H25+1</f>
        <v>2</v>
      </c>
      <c r="I26" s="34"/>
      <c r="J26" s="34"/>
      <c r="K26" s="29"/>
      <c r="L26" s="35"/>
      <c r="M26" s="35"/>
    </row>
    <row r="27" spans="1:13" ht="13.5" customHeight="1">
      <c r="A27" s="8">
        <f t="shared" ref="A27:A34" si="3">+A26+1</f>
        <v>3</v>
      </c>
      <c r="B27" s="34"/>
      <c r="C27" s="34"/>
      <c r="D27" s="29"/>
      <c r="E27" s="35"/>
      <c r="F27" s="35"/>
      <c r="H27" s="9">
        <f t="shared" si="2"/>
        <v>3</v>
      </c>
      <c r="I27" s="34"/>
      <c r="J27" s="34"/>
      <c r="K27" s="29"/>
      <c r="L27" s="35"/>
      <c r="M27" s="35"/>
    </row>
    <row r="28" spans="1:13" ht="13.5" customHeight="1">
      <c r="A28" s="8">
        <f t="shared" si="3"/>
        <v>4</v>
      </c>
      <c r="B28" s="34"/>
      <c r="C28" s="34"/>
      <c r="D28" s="29"/>
      <c r="E28" s="35"/>
      <c r="F28" s="35"/>
      <c r="H28" s="9">
        <f t="shared" si="2"/>
        <v>4</v>
      </c>
      <c r="I28" s="34"/>
      <c r="J28" s="34"/>
      <c r="K28" s="29"/>
      <c r="L28" s="35"/>
      <c r="M28" s="35"/>
    </row>
    <row r="29" spans="1:13" ht="13.5" customHeight="1">
      <c r="A29" s="8">
        <f t="shared" si="3"/>
        <v>5</v>
      </c>
      <c r="B29" s="34"/>
      <c r="C29" s="34"/>
      <c r="D29" s="29"/>
      <c r="E29" s="35"/>
      <c r="F29" s="35"/>
      <c r="H29" s="9">
        <f t="shared" si="2"/>
        <v>5</v>
      </c>
      <c r="I29" s="34"/>
      <c r="J29" s="34"/>
      <c r="K29" s="29"/>
      <c r="L29" s="35"/>
      <c r="M29" s="35"/>
    </row>
    <row r="30" spans="1:13" ht="13.5" customHeight="1">
      <c r="A30" s="8">
        <f t="shared" si="3"/>
        <v>6</v>
      </c>
      <c r="B30" s="34"/>
      <c r="C30" s="34"/>
      <c r="D30" s="29"/>
      <c r="E30" s="35"/>
      <c r="F30" s="35"/>
      <c r="H30" s="9">
        <f t="shared" si="2"/>
        <v>6</v>
      </c>
      <c r="I30" s="34"/>
      <c r="J30" s="34"/>
      <c r="K30" s="29"/>
      <c r="L30" s="35"/>
      <c r="M30" s="35"/>
    </row>
    <row r="31" spans="1:13" ht="13.5" customHeight="1">
      <c r="A31" s="8">
        <f t="shared" si="3"/>
        <v>7</v>
      </c>
      <c r="B31" s="34"/>
      <c r="C31" s="34"/>
      <c r="D31" s="29"/>
      <c r="E31" s="35"/>
      <c r="F31" s="35"/>
      <c r="H31" s="9">
        <f t="shared" si="2"/>
        <v>7</v>
      </c>
      <c r="I31" s="34"/>
      <c r="J31" s="34"/>
      <c r="K31" s="29"/>
      <c r="L31" s="35"/>
      <c r="M31" s="35"/>
    </row>
    <row r="32" spans="1:13" ht="13.5" customHeight="1">
      <c r="A32" s="8">
        <f t="shared" si="3"/>
        <v>8</v>
      </c>
      <c r="B32" s="34"/>
      <c r="C32" s="34"/>
      <c r="D32" s="29"/>
      <c r="E32" s="35"/>
      <c r="F32" s="35"/>
      <c r="H32" s="9">
        <f t="shared" si="2"/>
        <v>8</v>
      </c>
      <c r="I32" s="34"/>
      <c r="J32" s="34"/>
      <c r="K32" s="29"/>
      <c r="L32" s="35"/>
      <c r="M32" s="35"/>
    </row>
    <row r="33" spans="1:13" ht="13.5" customHeight="1">
      <c r="A33" s="8">
        <f t="shared" si="3"/>
        <v>9</v>
      </c>
      <c r="B33" s="34"/>
      <c r="C33" s="34"/>
      <c r="D33" s="29"/>
      <c r="E33" s="35"/>
      <c r="F33" s="35"/>
      <c r="H33" s="9">
        <f t="shared" si="2"/>
        <v>9</v>
      </c>
      <c r="I33" s="34"/>
      <c r="J33" s="34"/>
      <c r="K33" s="29"/>
      <c r="L33" s="35"/>
      <c r="M33" s="35"/>
    </row>
    <row r="34" spans="1:13" ht="13.5" customHeight="1">
      <c r="A34" s="8">
        <f t="shared" si="3"/>
        <v>10</v>
      </c>
      <c r="B34" s="34"/>
      <c r="C34" s="34"/>
      <c r="D34" s="29"/>
      <c r="E34" s="35"/>
      <c r="F34" s="35"/>
      <c r="H34" s="9">
        <f t="shared" si="2"/>
        <v>10</v>
      </c>
      <c r="I34" s="34"/>
      <c r="J34" s="34"/>
      <c r="K34" s="29"/>
      <c r="L34" s="35"/>
      <c r="M34" s="35"/>
    </row>
    <row r="35" spans="1:13" ht="17.25" customHeight="1">
      <c r="A35" s="10"/>
      <c r="B35" s="63" t="s">
        <v>28</v>
      </c>
      <c r="C35" s="11">
        <v>0</v>
      </c>
      <c r="D35" s="60" t="s">
        <v>31</v>
      </c>
      <c r="E35" s="64"/>
      <c r="F35" s="65"/>
      <c r="H35" s="54"/>
      <c r="I35" s="66" t="s">
        <v>28</v>
      </c>
      <c r="J35" s="11">
        <v>0</v>
      </c>
      <c r="K35" s="60" t="s">
        <v>31</v>
      </c>
      <c r="L35" s="176"/>
      <c r="M35" s="177"/>
    </row>
    <row r="36" spans="1:13" ht="16.5" customHeight="1">
      <c r="A36" s="12"/>
      <c r="B36" s="13"/>
      <c r="C36" s="32" t="s">
        <v>21</v>
      </c>
      <c r="D36" s="42" t="s">
        <v>27</v>
      </c>
      <c r="E36" s="44" t="s">
        <v>22</v>
      </c>
      <c r="F36" s="46" t="s">
        <v>23</v>
      </c>
      <c r="H36" s="49"/>
      <c r="I36" s="14"/>
      <c r="J36" s="15" t="s">
        <v>21</v>
      </c>
      <c r="K36" s="42" t="s">
        <v>27</v>
      </c>
      <c r="L36" s="47" t="s">
        <v>22</v>
      </c>
      <c r="M36" s="48" t="s">
        <v>23</v>
      </c>
    </row>
    <row r="37" spans="1:13" ht="17.25" customHeight="1">
      <c r="A37" s="1"/>
      <c r="B37" s="52" t="s">
        <v>29</v>
      </c>
      <c r="C37" s="33">
        <f>SUM(C35)</f>
        <v>0</v>
      </c>
      <c r="D37" s="43">
        <v>0</v>
      </c>
      <c r="E37" s="45">
        <f>SUM(E25:E34)</f>
        <v>0</v>
      </c>
      <c r="F37" s="18">
        <f>SUM(F25:F34)</f>
        <v>0</v>
      </c>
      <c r="H37" s="16"/>
      <c r="I37" s="52" t="s">
        <v>29</v>
      </c>
      <c r="J37" s="33">
        <f>SUM(J35)</f>
        <v>0</v>
      </c>
      <c r="K37" s="43">
        <v>0</v>
      </c>
      <c r="L37" s="17">
        <f>SUM(L25:L34)</f>
        <v>0</v>
      </c>
      <c r="M37" s="18">
        <f>SUM(M25:M34)</f>
        <v>0</v>
      </c>
    </row>
    <row r="38" spans="1:13" ht="15.75" customHeight="1">
      <c r="A38" s="1"/>
      <c r="B38" s="52" t="s">
        <v>3</v>
      </c>
      <c r="C38" s="30">
        <f>SUM(D37,E37,F37,E39)</f>
        <v>0</v>
      </c>
      <c r="D38" s="59" t="s">
        <v>5</v>
      </c>
      <c r="E38" s="153"/>
      <c r="F38" s="67"/>
      <c r="H38" s="16"/>
      <c r="I38" s="52" t="s">
        <v>3</v>
      </c>
      <c r="J38" s="31">
        <f>SUM(K37,L37,M37,L39)</f>
        <v>0</v>
      </c>
      <c r="K38" s="60" t="s">
        <v>5</v>
      </c>
      <c r="L38" s="148"/>
      <c r="M38" s="67"/>
    </row>
    <row r="39" spans="1:13" ht="17.25" customHeight="1">
      <c r="A39" s="19"/>
      <c r="B39" s="53" t="s">
        <v>32</v>
      </c>
      <c r="C39" s="58">
        <f>SUM(C37-C38)</f>
        <v>0</v>
      </c>
      <c r="D39" s="175" t="s">
        <v>26</v>
      </c>
      <c r="E39" s="20">
        <v>0</v>
      </c>
      <c r="F39" s="68"/>
      <c r="H39" s="21"/>
      <c r="I39" s="53" t="s">
        <v>32</v>
      </c>
      <c r="J39" s="58">
        <f>SUM(J37-J38)</f>
        <v>0</v>
      </c>
      <c r="K39" s="175" t="s">
        <v>26</v>
      </c>
      <c r="L39" s="20">
        <v>0</v>
      </c>
      <c r="M39" s="69"/>
    </row>
    <row r="40" spans="1:13">
      <c r="D40" s="154" t="s">
        <v>24</v>
      </c>
      <c r="E40" s="150"/>
      <c r="K40" s="149" t="s">
        <v>25</v>
      </c>
      <c r="L40" s="150"/>
    </row>
    <row r="43" spans="1:13" ht="21" customHeight="1">
      <c r="B43" s="50" t="s">
        <v>36</v>
      </c>
      <c r="C43" s="27"/>
      <c r="D43" s="55">
        <f>SUM(C18,J18,C37,J37)</f>
        <v>0</v>
      </c>
      <c r="E43" s="61" t="s">
        <v>33</v>
      </c>
      <c r="F43" s="22"/>
      <c r="G43" s="23"/>
      <c r="H43" s="23"/>
      <c r="I43" s="24"/>
      <c r="J43" s="25"/>
    </row>
    <row r="44" spans="1:13" ht="21" customHeight="1">
      <c r="B44" s="51" t="s">
        <v>38</v>
      </c>
      <c r="C44" s="28"/>
      <c r="D44" s="56">
        <f>SUM(C19,J19,C38,J38)</f>
        <v>0</v>
      </c>
      <c r="E44" s="62" t="s">
        <v>34</v>
      </c>
    </row>
    <row r="45" spans="1:13" ht="21" customHeight="1">
      <c r="B45" s="51" t="s">
        <v>37</v>
      </c>
      <c r="C45" s="28"/>
      <c r="D45" s="57">
        <f>SUM(D43-D44)</f>
        <v>0</v>
      </c>
      <c r="E45" s="62" t="s">
        <v>35</v>
      </c>
    </row>
    <row r="46" spans="1:13" ht="11.25" customHeight="1"/>
    <row r="340" spans="4:4">
      <c r="D340" s="2" t="s">
        <v>7</v>
      </c>
    </row>
    <row r="762" spans="13:13">
      <c r="M762" s="2" t="s">
        <v>8</v>
      </c>
    </row>
  </sheetData>
  <sheetProtection password="CB0F" sheet="1" objects="1" scenarios="1" formatCells="0" formatColumns="0" formatRows="0" insertColumns="0" insertRows="0" insertHyperlinks="0" deleteColumns="0" deleteRows="0" sort="0" autoFilter="0" pivotTables="0"/>
  <dataConsolidate/>
  <mergeCells count="4">
    <mergeCell ref="A4:D4"/>
    <mergeCell ref="H4:K4"/>
    <mergeCell ref="A23:D23"/>
    <mergeCell ref="H23:K23"/>
  </mergeCells>
  <conditionalFormatting sqref="D6:D16 K6:K15 D25:D35 K25:K34">
    <cfRule type="containsText" dxfId="84" priority="7" operator="containsText" text="LUNAS">
      <formula>NOT(ISERROR(SEARCH("LUNAS",D6)))</formula>
    </cfRule>
    <cfRule type="containsText" dxfId="83" priority="8" stopIfTrue="1" operator="containsText" text="SALAH">
      <formula>NOT(ISERROR(SEARCH("SALAH",D6)))</formula>
    </cfRule>
    <cfRule type="containsText" dxfId="82" priority="9" stopIfTrue="1" operator="containsText" text="UTANG">
      <formula>NOT(ISERROR(SEARCH("UTANG",D6)))</formula>
    </cfRule>
  </conditionalFormatting>
  <conditionalFormatting sqref="K6:K16 K25:K35">
    <cfRule type="containsText" dxfId="81" priority="5" operator="containsText" text="salah">
      <formula>NOT(ISERROR(SEARCH("salah",K6)))</formula>
    </cfRule>
    <cfRule type="containsText" dxfId="80" priority="6" operator="containsText" text="utang">
      <formula>NOT(ISERROR(SEARCH("utang",K6)))</formula>
    </cfRule>
  </conditionalFormatting>
  <conditionalFormatting sqref="M20 F20 M39 F39">
    <cfRule type="containsText" dxfId="79" priority="3" operator="containsText" text="BELUM">
      <formula>NOT(ISERROR(SEARCH("BELUM",F20)))</formula>
    </cfRule>
    <cfRule type="containsText" dxfId="78" priority="4" operator="containsText" text="SUDAH">
      <formula>NOT(ISERROR(SEARCH("SUDAH",F20)))</formula>
    </cfRule>
  </conditionalFormatting>
  <conditionalFormatting sqref="M4 F4 M23 F23">
    <cfRule type="containsText" dxfId="77" priority="1" operator="containsText" text="ABSEN">
      <formula>NOT(ISERROR(SEARCH("ABSEN",F4)))</formula>
    </cfRule>
    <cfRule type="containsText" dxfId="76" priority="2" operator="containsText" text="MASUK">
      <formula>NOT(ISERROR(SEARCH("MASUK",F4)))</formula>
    </cfRule>
  </conditionalFormatting>
  <dataValidations count="7">
    <dataValidation type="whole" allowBlank="1" showInputMessage="1" showErrorMessage="1" errorTitle="FOCUS" error="Salah, isi dengan angka bukan text!" sqref="E16 E35">
      <formula1>1000</formula1>
      <formula2>200000</formula2>
    </dataValidation>
    <dataValidation type="list" allowBlank="1" showInputMessage="1" showErrorMessage="1" sqref="M4 F4 M23 F23">
      <formula1>"MASUK,ABSEN"</formula1>
    </dataValidation>
    <dataValidation type="list" allowBlank="1" showInputMessage="1" showErrorMessage="1" sqref="D6:D15 K6:K15 D25:D34 K25:K34">
      <formula1>"UTANG,LUNAS,SALAH"</formula1>
    </dataValidation>
    <dataValidation type="list" allowBlank="1" showInputMessage="1" showErrorMessage="1" sqref="C6:C15 J6:J15 C25:C34 J25:J34">
      <formula1>"PAKET,MEMBER,PERSONAL"</formula1>
    </dataValidation>
    <dataValidation type="whole" allowBlank="1" showErrorMessage="1" errorTitle="FOCUS" error="Salah, isi dengan angka bukan huruf!" promptTitle="FOCUS" prompt="Salah isi tu, isi dengan angka bukan text " sqref="C16 C35 J35 J16">
      <formula1>0</formula1>
      <formula2>1000000</formula2>
    </dataValidation>
    <dataValidation type="whole" allowBlank="1" showInputMessage="1" showErrorMessage="1" errorTitle="FOCUS" error="Salah, isi dengan angka bukan text!" sqref="E6:F15 L6:M15 E25:F34 L25:M34">
      <formula1>0</formula1>
      <formula2>1000000</formula2>
    </dataValidation>
    <dataValidation type="whole" allowBlank="1" showInputMessage="1" showErrorMessage="1" sqref="D18 K37 L39 K18 E20 L20 E39 D37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37">
    <tabColor rgb="FFFF0000"/>
  </sheetPr>
  <dimension ref="A2:M762"/>
  <sheetViews>
    <sheetView topLeftCell="A4" zoomScale="85" zoomScaleNormal="85" workbookViewId="0">
      <selection activeCell="M23" sqref="M23"/>
    </sheetView>
  </sheetViews>
  <sheetFormatPr defaultRowHeight="12.75"/>
  <cols>
    <col min="1" max="1" width="9.42578125" style="2" customWidth="1"/>
    <col min="2" max="2" width="19.28515625" style="2" customWidth="1"/>
    <col min="3" max="3" width="17.42578125" style="2" customWidth="1"/>
    <col min="4" max="4" width="18" style="2" customWidth="1"/>
    <col min="5" max="5" width="19.7109375" style="2" customWidth="1"/>
    <col min="6" max="6" width="18.7109375" style="2" customWidth="1"/>
    <col min="7" max="7" width="2" style="2" customWidth="1"/>
    <col min="8" max="8" width="9.140625" style="2" customWidth="1"/>
    <col min="9" max="9" width="19.140625" style="2" customWidth="1"/>
    <col min="10" max="10" width="17.28515625" style="2" customWidth="1"/>
    <col min="11" max="12" width="18.85546875" style="2" customWidth="1"/>
    <col min="13" max="13" width="19.7109375" style="2" customWidth="1"/>
    <col min="14" max="14" width="17.140625" style="2" customWidth="1"/>
    <col min="15" max="15" width="17.85546875" style="2" customWidth="1"/>
    <col min="16" max="16" width="14.7109375" style="2" customWidth="1"/>
    <col min="17" max="18" width="9.140625" style="2"/>
    <col min="19" max="19" width="13.28515625" style="2" customWidth="1"/>
    <col min="20" max="16384" width="9.140625" style="2"/>
  </cols>
  <sheetData>
    <row r="2" spans="1:13" ht="32.25" customHeight="1">
      <c r="A2" s="36" t="str">
        <f>SETUP!C5</f>
        <v>RINCIAN BILLING FEBRUARI 2017</v>
      </c>
      <c r="B2" s="37"/>
      <c r="C2" s="38"/>
      <c r="D2" s="39"/>
      <c r="E2" s="38"/>
      <c r="F2" s="38"/>
      <c r="G2" s="40"/>
      <c r="H2" s="40"/>
      <c r="I2" s="40"/>
      <c r="J2" s="40"/>
      <c r="K2" s="155" t="str">
        <f>SETUP!C7</f>
        <v>WARNET BUANANET</v>
      </c>
      <c r="L2" s="41"/>
      <c r="M2" s="26"/>
    </row>
    <row r="4" spans="1:13" ht="23.25">
      <c r="A4" s="237" t="str">
        <f>SETUP!C12</f>
        <v>OPERATOR ERZA</v>
      </c>
      <c r="B4" s="238"/>
      <c r="C4" s="238"/>
      <c r="D4" s="239"/>
      <c r="E4" s="3" t="s">
        <v>14</v>
      </c>
      <c r="F4" s="4" t="s">
        <v>4</v>
      </c>
      <c r="H4" s="236" t="str">
        <f>SETUP!C14</f>
        <v>OPERATOR TINA</v>
      </c>
      <c r="I4" s="236"/>
      <c r="J4" s="236"/>
      <c r="K4" s="236"/>
      <c r="L4" s="3" t="s">
        <v>14</v>
      </c>
      <c r="M4" s="4" t="s">
        <v>4</v>
      </c>
    </row>
    <row r="5" spans="1:13" ht="21.75" customHeight="1">
      <c r="A5" s="5" t="s">
        <v>0</v>
      </c>
      <c r="B5" s="5" t="s">
        <v>12</v>
      </c>
      <c r="C5" s="5" t="s">
        <v>20</v>
      </c>
      <c r="D5" s="6" t="s">
        <v>2</v>
      </c>
      <c r="E5" s="7" t="s">
        <v>10</v>
      </c>
      <c r="F5" s="7" t="s">
        <v>30</v>
      </c>
      <c r="H5" s="5" t="s">
        <v>0</v>
      </c>
      <c r="I5" s="5" t="s">
        <v>13</v>
      </c>
      <c r="J5" s="5" t="s">
        <v>20</v>
      </c>
      <c r="K5" s="6" t="s">
        <v>2</v>
      </c>
      <c r="L5" s="7" t="s">
        <v>10</v>
      </c>
      <c r="M5" s="7" t="s">
        <v>30</v>
      </c>
    </row>
    <row r="6" spans="1:13" ht="13.5" customHeight="1">
      <c r="A6" s="8">
        <v>1</v>
      </c>
      <c r="B6" s="34"/>
      <c r="C6" s="34"/>
      <c r="D6" s="29"/>
      <c r="E6" s="35"/>
      <c r="F6" s="35"/>
      <c r="H6" s="9">
        <v>1</v>
      </c>
      <c r="I6" s="34"/>
      <c r="J6" s="34"/>
      <c r="K6" s="29"/>
      <c r="L6" s="35"/>
      <c r="M6" s="35"/>
    </row>
    <row r="7" spans="1:13" ht="13.5" customHeight="1">
      <c r="A7" s="8">
        <f>+A6+1</f>
        <v>2</v>
      </c>
      <c r="B7" s="34"/>
      <c r="C7" s="34"/>
      <c r="D7" s="29"/>
      <c r="E7" s="35"/>
      <c r="F7" s="35"/>
      <c r="H7" s="9">
        <f t="shared" ref="H7:H15" si="0">+H6+1</f>
        <v>2</v>
      </c>
      <c r="I7" s="34"/>
      <c r="J7" s="34"/>
      <c r="K7" s="29"/>
      <c r="L7" s="35"/>
      <c r="M7" s="35"/>
    </row>
    <row r="8" spans="1:13" ht="13.5" customHeight="1">
      <c r="A8" s="8">
        <f t="shared" ref="A8:A15" si="1">+A7+1</f>
        <v>3</v>
      </c>
      <c r="B8" s="34"/>
      <c r="C8" s="34"/>
      <c r="D8" s="29"/>
      <c r="E8" s="35"/>
      <c r="F8" s="35"/>
      <c r="H8" s="9">
        <f t="shared" si="0"/>
        <v>3</v>
      </c>
      <c r="I8" s="34"/>
      <c r="J8" s="34"/>
      <c r="K8" s="29"/>
      <c r="L8" s="35"/>
      <c r="M8" s="35"/>
    </row>
    <row r="9" spans="1:13" ht="13.5" customHeight="1">
      <c r="A9" s="8">
        <f t="shared" si="1"/>
        <v>4</v>
      </c>
      <c r="B9" s="34"/>
      <c r="C9" s="34"/>
      <c r="D9" s="29"/>
      <c r="E9" s="35"/>
      <c r="F9" s="35"/>
      <c r="H9" s="9">
        <f t="shared" si="0"/>
        <v>4</v>
      </c>
      <c r="I9" s="34"/>
      <c r="J9" s="34"/>
      <c r="K9" s="29"/>
      <c r="L9" s="35"/>
      <c r="M9" s="35"/>
    </row>
    <row r="10" spans="1:13" ht="13.5" customHeight="1">
      <c r="A10" s="8">
        <f t="shared" si="1"/>
        <v>5</v>
      </c>
      <c r="B10" s="34"/>
      <c r="C10" s="34"/>
      <c r="D10" s="29"/>
      <c r="E10" s="35"/>
      <c r="F10" s="35"/>
      <c r="H10" s="9">
        <f t="shared" si="0"/>
        <v>5</v>
      </c>
      <c r="I10" s="34"/>
      <c r="J10" s="34"/>
      <c r="K10" s="29"/>
      <c r="L10" s="35"/>
      <c r="M10" s="35"/>
    </row>
    <row r="11" spans="1:13" ht="13.5" customHeight="1">
      <c r="A11" s="8">
        <f t="shared" si="1"/>
        <v>6</v>
      </c>
      <c r="B11" s="34"/>
      <c r="C11" s="34"/>
      <c r="D11" s="29"/>
      <c r="E11" s="35"/>
      <c r="F11" s="35"/>
      <c r="H11" s="9">
        <f t="shared" si="0"/>
        <v>6</v>
      </c>
      <c r="I11" s="34"/>
      <c r="J11" s="34"/>
      <c r="K11" s="29"/>
      <c r="L11" s="35"/>
      <c r="M11" s="35"/>
    </row>
    <row r="12" spans="1:13" ht="13.5" customHeight="1">
      <c r="A12" s="8">
        <f t="shared" si="1"/>
        <v>7</v>
      </c>
      <c r="B12" s="34"/>
      <c r="C12" s="34"/>
      <c r="D12" s="29"/>
      <c r="E12" s="35"/>
      <c r="F12" s="35"/>
      <c r="H12" s="9">
        <f t="shared" si="0"/>
        <v>7</v>
      </c>
      <c r="I12" s="34"/>
      <c r="J12" s="34"/>
      <c r="K12" s="29"/>
      <c r="L12" s="35"/>
      <c r="M12" s="35"/>
    </row>
    <row r="13" spans="1:13" ht="13.5" customHeight="1">
      <c r="A13" s="8">
        <f t="shared" si="1"/>
        <v>8</v>
      </c>
      <c r="B13" s="34"/>
      <c r="C13" s="34"/>
      <c r="D13" s="29"/>
      <c r="E13" s="35"/>
      <c r="F13" s="35"/>
      <c r="H13" s="9">
        <f t="shared" si="0"/>
        <v>8</v>
      </c>
      <c r="I13" s="34"/>
      <c r="J13" s="34"/>
      <c r="K13" s="29"/>
      <c r="L13" s="35"/>
      <c r="M13" s="35"/>
    </row>
    <row r="14" spans="1:13" ht="13.5" customHeight="1">
      <c r="A14" s="8">
        <f t="shared" si="1"/>
        <v>9</v>
      </c>
      <c r="B14" s="34"/>
      <c r="C14" s="34"/>
      <c r="D14" s="29"/>
      <c r="E14" s="35"/>
      <c r="F14" s="35"/>
      <c r="H14" s="9">
        <f t="shared" si="0"/>
        <v>9</v>
      </c>
      <c r="I14" s="34"/>
      <c r="J14" s="34"/>
      <c r="K14" s="29"/>
      <c r="L14" s="35"/>
      <c r="M14" s="35"/>
    </row>
    <row r="15" spans="1:13" ht="13.5" customHeight="1">
      <c r="A15" s="8">
        <f t="shared" si="1"/>
        <v>10</v>
      </c>
      <c r="B15" s="34"/>
      <c r="C15" s="34"/>
      <c r="D15" s="29"/>
      <c r="E15" s="35"/>
      <c r="F15" s="35"/>
      <c r="H15" s="9">
        <f t="shared" si="0"/>
        <v>10</v>
      </c>
      <c r="I15" s="34"/>
      <c r="J15" s="34"/>
      <c r="K15" s="29"/>
      <c r="L15" s="35"/>
      <c r="M15" s="35"/>
    </row>
    <row r="16" spans="1:13" ht="17.25" customHeight="1">
      <c r="A16" s="10"/>
      <c r="B16" s="63" t="s">
        <v>28</v>
      </c>
      <c r="C16" s="11">
        <v>0</v>
      </c>
      <c r="D16" s="60" t="s">
        <v>31</v>
      </c>
      <c r="E16" s="64"/>
      <c r="F16" s="65"/>
      <c r="H16" s="54"/>
      <c r="I16" s="66" t="s">
        <v>28</v>
      </c>
      <c r="J16" s="11">
        <v>0</v>
      </c>
      <c r="K16" s="60" t="s">
        <v>31</v>
      </c>
      <c r="L16" s="176"/>
      <c r="M16" s="177"/>
    </row>
    <row r="17" spans="1:13" ht="16.5" customHeight="1">
      <c r="A17" s="12"/>
      <c r="B17" s="13"/>
      <c r="C17" s="32" t="s">
        <v>21</v>
      </c>
      <c r="D17" s="42" t="s">
        <v>27</v>
      </c>
      <c r="E17" s="44" t="s">
        <v>22</v>
      </c>
      <c r="F17" s="46" t="s">
        <v>23</v>
      </c>
      <c r="H17" s="49"/>
      <c r="I17" s="14"/>
      <c r="J17" s="15" t="s">
        <v>21</v>
      </c>
      <c r="K17" s="42" t="s">
        <v>27</v>
      </c>
      <c r="L17" s="47" t="s">
        <v>22</v>
      </c>
      <c r="M17" s="48" t="s">
        <v>23</v>
      </c>
    </row>
    <row r="18" spans="1:13" ht="17.25" customHeight="1">
      <c r="A18" s="1"/>
      <c r="B18" s="52" t="s">
        <v>29</v>
      </c>
      <c r="C18" s="33">
        <f>SUM(C16)</f>
        <v>0</v>
      </c>
      <c r="D18" s="43">
        <v>0</v>
      </c>
      <c r="E18" s="45">
        <f>SUM(E6:E15)</f>
        <v>0</v>
      </c>
      <c r="F18" s="18">
        <f>SUM(F6:F15)</f>
        <v>0</v>
      </c>
      <c r="H18" s="16"/>
      <c r="I18" s="52" t="s">
        <v>29</v>
      </c>
      <c r="J18" s="33">
        <f>SUM(J16)</f>
        <v>0</v>
      </c>
      <c r="K18" s="43">
        <v>0</v>
      </c>
      <c r="L18" s="17">
        <f>SUM(L6:L15)</f>
        <v>0</v>
      </c>
      <c r="M18" s="18">
        <f>SUM(M6:M15)</f>
        <v>0</v>
      </c>
    </row>
    <row r="19" spans="1:13" ht="15.75" customHeight="1">
      <c r="A19" s="1"/>
      <c r="B19" s="52" t="s">
        <v>3</v>
      </c>
      <c r="C19" s="30">
        <f>SUM(D18,E18,F18,E20)</f>
        <v>0</v>
      </c>
      <c r="D19" s="59" t="s">
        <v>5</v>
      </c>
      <c r="E19" s="153"/>
      <c r="F19" s="67"/>
      <c r="H19" s="16"/>
      <c r="I19" s="52" t="s">
        <v>3</v>
      </c>
      <c r="J19" s="31">
        <f>SUM(K18,L18,M18,L20)</f>
        <v>0</v>
      </c>
      <c r="K19" s="60" t="s">
        <v>5</v>
      </c>
      <c r="L19" s="148"/>
      <c r="M19" s="67"/>
    </row>
    <row r="20" spans="1:13" ht="17.25" customHeight="1">
      <c r="A20" s="19"/>
      <c r="B20" s="53" t="s">
        <v>32</v>
      </c>
      <c r="C20" s="58">
        <f>SUM(C18-C19)</f>
        <v>0</v>
      </c>
      <c r="D20" s="175" t="s">
        <v>26</v>
      </c>
      <c r="E20" s="20">
        <v>0</v>
      </c>
      <c r="F20" s="68"/>
      <c r="H20" s="21"/>
      <c r="I20" s="53" t="s">
        <v>32</v>
      </c>
      <c r="J20" s="58">
        <f>SUM(J18-J19)</f>
        <v>0</v>
      </c>
      <c r="K20" s="175" t="s">
        <v>26</v>
      </c>
      <c r="L20" s="20">
        <v>0</v>
      </c>
      <c r="M20" s="69"/>
    </row>
    <row r="21" spans="1:13">
      <c r="D21" s="154" t="s">
        <v>24</v>
      </c>
      <c r="E21" s="150"/>
      <c r="K21" s="149" t="s">
        <v>25</v>
      </c>
      <c r="L21" s="150"/>
    </row>
    <row r="23" spans="1:13" ht="23.25">
      <c r="A23" s="236" t="str">
        <f>SETUP!C16</f>
        <v>OPERATOR DESI</v>
      </c>
      <c r="B23" s="236"/>
      <c r="C23" s="236"/>
      <c r="D23" s="236"/>
      <c r="E23" s="3" t="s">
        <v>14</v>
      </c>
      <c r="F23" s="4" t="s">
        <v>4</v>
      </c>
      <c r="H23" s="236" t="str">
        <f>SETUP!C18</f>
        <v>OPERATOR AGUS</v>
      </c>
      <c r="I23" s="236"/>
      <c r="J23" s="236"/>
      <c r="K23" s="236"/>
      <c r="L23" s="3" t="s">
        <v>14</v>
      </c>
      <c r="M23" s="4" t="s">
        <v>4</v>
      </c>
    </row>
    <row r="24" spans="1:13" ht="21.75" customHeight="1">
      <c r="A24" s="5" t="s">
        <v>0</v>
      </c>
      <c r="B24" s="5" t="s">
        <v>12</v>
      </c>
      <c r="C24" s="5" t="s">
        <v>20</v>
      </c>
      <c r="D24" s="6" t="s">
        <v>2</v>
      </c>
      <c r="E24" s="7" t="s">
        <v>10</v>
      </c>
      <c r="F24" s="7" t="s">
        <v>30</v>
      </c>
      <c r="H24" s="5" t="s">
        <v>0</v>
      </c>
      <c r="I24" s="5" t="s">
        <v>13</v>
      </c>
      <c r="J24" s="5" t="s">
        <v>20</v>
      </c>
      <c r="K24" s="6" t="s">
        <v>2</v>
      </c>
      <c r="L24" s="7" t="s">
        <v>10</v>
      </c>
      <c r="M24" s="7" t="s">
        <v>30</v>
      </c>
    </row>
    <row r="25" spans="1:13" ht="13.5" customHeight="1">
      <c r="A25" s="8">
        <v>1</v>
      </c>
      <c r="B25" s="34"/>
      <c r="C25" s="34"/>
      <c r="D25" s="29"/>
      <c r="E25" s="35"/>
      <c r="F25" s="35"/>
      <c r="H25" s="9">
        <v>1</v>
      </c>
      <c r="I25" s="34"/>
      <c r="J25" s="34"/>
      <c r="K25" s="29"/>
      <c r="L25" s="35"/>
      <c r="M25" s="35"/>
    </row>
    <row r="26" spans="1:13" ht="13.5" customHeight="1">
      <c r="A26" s="8">
        <f>+A25+1</f>
        <v>2</v>
      </c>
      <c r="B26" s="34"/>
      <c r="C26" s="34"/>
      <c r="D26" s="29"/>
      <c r="E26" s="35"/>
      <c r="F26" s="35"/>
      <c r="H26" s="9">
        <f t="shared" ref="H26:H34" si="2">+H25+1</f>
        <v>2</v>
      </c>
      <c r="I26" s="34"/>
      <c r="J26" s="34"/>
      <c r="K26" s="29"/>
      <c r="L26" s="35"/>
      <c r="M26" s="35"/>
    </row>
    <row r="27" spans="1:13" ht="13.5" customHeight="1">
      <c r="A27" s="8">
        <f t="shared" ref="A27:A34" si="3">+A26+1</f>
        <v>3</v>
      </c>
      <c r="B27" s="34"/>
      <c r="C27" s="34"/>
      <c r="D27" s="29"/>
      <c r="E27" s="35"/>
      <c r="F27" s="35"/>
      <c r="H27" s="9">
        <f t="shared" si="2"/>
        <v>3</v>
      </c>
      <c r="I27" s="34"/>
      <c r="J27" s="34"/>
      <c r="K27" s="29"/>
      <c r="L27" s="35"/>
      <c r="M27" s="35"/>
    </row>
    <row r="28" spans="1:13" ht="13.5" customHeight="1">
      <c r="A28" s="8">
        <f t="shared" si="3"/>
        <v>4</v>
      </c>
      <c r="B28" s="34"/>
      <c r="C28" s="34"/>
      <c r="D28" s="29"/>
      <c r="E28" s="35"/>
      <c r="F28" s="35"/>
      <c r="H28" s="9">
        <f t="shared" si="2"/>
        <v>4</v>
      </c>
      <c r="I28" s="34"/>
      <c r="J28" s="34"/>
      <c r="K28" s="29"/>
      <c r="L28" s="35"/>
      <c r="M28" s="35"/>
    </row>
    <row r="29" spans="1:13" ht="13.5" customHeight="1">
      <c r="A29" s="8">
        <f t="shared" si="3"/>
        <v>5</v>
      </c>
      <c r="B29" s="34"/>
      <c r="C29" s="34"/>
      <c r="D29" s="29"/>
      <c r="E29" s="35"/>
      <c r="F29" s="35"/>
      <c r="H29" s="9">
        <f t="shared" si="2"/>
        <v>5</v>
      </c>
      <c r="I29" s="34"/>
      <c r="J29" s="34"/>
      <c r="K29" s="29"/>
      <c r="L29" s="35"/>
      <c r="M29" s="35"/>
    </row>
    <row r="30" spans="1:13" ht="13.5" customHeight="1">
      <c r="A30" s="8">
        <f t="shared" si="3"/>
        <v>6</v>
      </c>
      <c r="B30" s="34"/>
      <c r="C30" s="34"/>
      <c r="D30" s="29"/>
      <c r="E30" s="35"/>
      <c r="F30" s="35"/>
      <c r="H30" s="9">
        <f t="shared" si="2"/>
        <v>6</v>
      </c>
      <c r="I30" s="34"/>
      <c r="J30" s="34"/>
      <c r="K30" s="29"/>
      <c r="L30" s="35"/>
      <c r="M30" s="35"/>
    </row>
    <row r="31" spans="1:13" ht="13.5" customHeight="1">
      <c r="A31" s="8">
        <f t="shared" si="3"/>
        <v>7</v>
      </c>
      <c r="B31" s="34"/>
      <c r="C31" s="34"/>
      <c r="D31" s="29"/>
      <c r="E31" s="35"/>
      <c r="F31" s="35"/>
      <c r="H31" s="9">
        <f t="shared" si="2"/>
        <v>7</v>
      </c>
      <c r="I31" s="34"/>
      <c r="J31" s="34"/>
      <c r="K31" s="29"/>
      <c r="L31" s="35"/>
      <c r="M31" s="35"/>
    </row>
    <row r="32" spans="1:13" ht="13.5" customHeight="1">
      <c r="A32" s="8">
        <f t="shared" si="3"/>
        <v>8</v>
      </c>
      <c r="B32" s="34"/>
      <c r="C32" s="34"/>
      <c r="D32" s="29"/>
      <c r="E32" s="35"/>
      <c r="F32" s="35"/>
      <c r="H32" s="9">
        <f t="shared" si="2"/>
        <v>8</v>
      </c>
      <c r="I32" s="34"/>
      <c r="J32" s="34"/>
      <c r="K32" s="29"/>
      <c r="L32" s="35"/>
      <c r="M32" s="35"/>
    </row>
    <row r="33" spans="1:13" ht="13.5" customHeight="1">
      <c r="A33" s="8">
        <f t="shared" si="3"/>
        <v>9</v>
      </c>
      <c r="B33" s="34"/>
      <c r="C33" s="34"/>
      <c r="D33" s="29"/>
      <c r="E33" s="35"/>
      <c r="F33" s="35"/>
      <c r="H33" s="9">
        <f t="shared" si="2"/>
        <v>9</v>
      </c>
      <c r="I33" s="34"/>
      <c r="J33" s="34"/>
      <c r="K33" s="29"/>
      <c r="L33" s="35"/>
      <c r="M33" s="35"/>
    </row>
    <row r="34" spans="1:13" ht="13.5" customHeight="1">
      <c r="A34" s="8">
        <f t="shared" si="3"/>
        <v>10</v>
      </c>
      <c r="B34" s="34"/>
      <c r="C34" s="34"/>
      <c r="D34" s="29"/>
      <c r="E34" s="35"/>
      <c r="F34" s="35"/>
      <c r="H34" s="9">
        <f t="shared" si="2"/>
        <v>10</v>
      </c>
      <c r="I34" s="34"/>
      <c r="J34" s="34"/>
      <c r="K34" s="29"/>
      <c r="L34" s="35"/>
      <c r="M34" s="35"/>
    </row>
    <row r="35" spans="1:13" ht="17.25" customHeight="1">
      <c r="A35" s="10"/>
      <c r="B35" s="63" t="s">
        <v>28</v>
      </c>
      <c r="C35" s="11">
        <v>0</v>
      </c>
      <c r="D35" s="60" t="s">
        <v>31</v>
      </c>
      <c r="E35" s="64"/>
      <c r="F35" s="65"/>
      <c r="H35" s="54"/>
      <c r="I35" s="66" t="s">
        <v>28</v>
      </c>
      <c r="J35" s="11">
        <v>0</v>
      </c>
      <c r="K35" s="60" t="s">
        <v>31</v>
      </c>
      <c r="L35" s="176"/>
      <c r="M35" s="177"/>
    </row>
    <row r="36" spans="1:13" ht="16.5" customHeight="1">
      <c r="A36" s="12"/>
      <c r="B36" s="13"/>
      <c r="C36" s="32" t="s">
        <v>21</v>
      </c>
      <c r="D36" s="42" t="s">
        <v>27</v>
      </c>
      <c r="E36" s="44" t="s">
        <v>22</v>
      </c>
      <c r="F36" s="46" t="s">
        <v>23</v>
      </c>
      <c r="H36" s="49"/>
      <c r="I36" s="14"/>
      <c r="J36" s="15" t="s">
        <v>21</v>
      </c>
      <c r="K36" s="42" t="s">
        <v>27</v>
      </c>
      <c r="L36" s="47" t="s">
        <v>22</v>
      </c>
      <c r="M36" s="48" t="s">
        <v>23</v>
      </c>
    </row>
    <row r="37" spans="1:13" ht="17.25" customHeight="1">
      <c r="A37" s="1"/>
      <c r="B37" s="52" t="s">
        <v>29</v>
      </c>
      <c r="C37" s="33">
        <f>SUM(C35)</f>
        <v>0</v>
      </c>
      <c r="D37" s="43">
        <v>0</v>
      </c>
      <c r="E37" s="45">
        <f>SUM(E25:E34)</f>
        <v>0</v>
      </c>
      <c r="F37" s="18">
        <f>SUM(F25:F34)</f>
        <v>0</v>
      </c>
      <c r="H37" s="16"/>
      <c r="I37" s="52" t="s">
        <v>29</v>
      </c>
      <c r="J37" s="33">
        <f>SUM(J35)</f>
        <v>0</v>
      </c>
      <c r="K37" s="43">
        <v>0</v>
      </c>
      <c r="L37" s="17">
        <f>SUM(L25:L34)</f>
        <v>0</v>
      </c>
      <c r="M37" s="18">
        <f>SUM(M25:M34)</f>
        <v>0</v>
      </c>
    </row>
    <row r="38" spans="1:13" ht="15.75" customHeight="1">
      <c r="A38" s="1"/>
      <c r="B38" s="52" t="s">
        <v>3</v>
      </c>
      <c r="C38" s="30">
        <f>SUM(D37,E37,F37,E39)</f>
        <v>0</v>
      </c>
      <c r="D38" s="59" t="s">
        <v>5</v>
      </c>
      <c r="E38" s="153"/>
      <c r="F38" s="67"/>
      <c r="H38" s="16"/>
      <c r="I38" s="52" t="s">
        <v>3</v>
      </c>
      <c r="J38" s="31">
        <f>SUM(K37,L37,M37,L39)</f>
        <v>0</v>
      </c>
      <c r="K38" s="60" t="s">
        <v>5</v>
      </c>
      <c r="L38" s="148"/>
      <c r="M38" s="67"/>
    </row>
    <row r="39" spans="1:13" ht="17.25" customHeight="1">
      <c r="A39" s="19"/>
      <c r="B39" s="53" t="s">
        <v>32</v>
      </c>
      <c r="C39" s="58">
        <f>SUM(C37-C38)</f>
        <v>0</v>
      </c>
      <c r="D39" s="175" t="s">
        <v>26</v>
      </c>
      <c r="E39" s="20">
        <v>0</v>
      </c>
      <c r="F39" s="68"/>
      <c r="H39" s="21"/>
      <c r="I39" s="53" t="s">
        <v>32</v>
      </c>
      <c r="J39" s="58">
        <f>SUM(J37-J38)</f>
        <v>0</v>
      </c>
      <c r="K39" s="175" t="s">
        <v>26</v>
      </c>
      <c r="L39" s="20">
        <v>0</v>
      </c>
      <c r="M39" s="69"/>
    </row>
    <row r="40" spans="1:13">
      <c r="D40" s="154" t="s">
        <v>24</v>
      </c>
      <c r="E40" s="150"/>
      <c r="K40" s="149" t="s">
        <v>25</v>
      </c>
      <c r="L40" s="150"/>
    </row>
    <row r="43" spans="1:13" ht="21" customHeight="1">
      <c r="B43" s="50" t="s">
        <v>36</v>
      </c>
      <c r="C43" s="27"/>
      <c r="D43" s="55">
        <f>SUM(C18,J18,C37,J37)</f>
        <v>0</v>
      </c>
      <c r="E43" s="61" t="s">
        <v>33</v>
      </c>
      <c r="F43" s="22"/>
      <c r="G43" s="23"/>
      <c r="H43" s="23"/>
      <c r="I43" s="24"/>
      <c r="J43" s="25"/>
    </row>
    <row r="44" spans="1:13" ht="21" customHeight="1">
      <c r="B44" s="51" t="s">
        <v>38</v>
      </c>
      <c r="C44" s="28"/>
      <c r="D44" s="56">
        <f>SUM(C19,J19,C38,J38)</f>
        <v>0</v>
      </c>
      <c r="E44" s="62" t="s">
        <v>34</v>
      </c>
    </row>
    <row r="45" spans="1:13" ht="21" customHeight="1">
      <c r="B45" s="51" t="s">
        <v>37</v>
      </c>
      <c r="C45" s="28"/>
      <c r="D45" s="57">
        <f>SUM(D43-D44)</f>
        <v>0</v>
      </c>
      <c r="E45" s="62" t="s">
        <v>35</v>
      </c>
    </row>
    <row r="46" spans="1:13" ht="11.25" customHeight="1"/>
    <row r="340" spans="4:4">
      <c r="D340" s="2" t="s">
        <v>7</v>
      </c>
    </row>
    <row r="762" spans="13:13">
      <c r="M762" s="2" t="s">
        <v>8</v>
      </c>
    </row>
  </sheetData>
  <sheetProtection password="CB0F" sheet="1" objects="1" scenarios="1" formatCells="0" formatColumns="0" formatRows="0" insertColumns="0" insertRows="0" insertHyperlinks="0" deleteColumns="0" deleteRows="0" sort="0" autoFilter="0" pivotTables="0"/>
  <dataConsolidate/>
  <mergeCells count="4">
    <mergeCell ref="A4:D4"/>
    <mergeCell ref="H4:K4"/>
    <mergeCell ref="A23:D23"/>
    <mergeCell ref="H23:K23"/>
  </mergeCells>
  <conditionalFormatting sqref="D6:D16 K6:K15 D25:D35 K25:K34">
    <cfRule type="containsText" dxfId="75" priority="7" operator="containsText" text="LUNAS">
      <formula>NOT(ISERROR(SEARCH("LUNAS",D6)))</formula>
    </cfRule>
    <cfRule type="containsText" dxfId="74" priority="8" stopIfTrue="1" operator="containsText" text="SALAH">
      <formula>NOT(ISERROR(SEARCH("SALAH",D6)))</formula>
    </cfRule>
    <cfRule type="containsText" dxfId="73" priority="9" stopIfTrue="1" operator="containsText" text="UTANG">
      <formula>NOT(ISERROR(SEARCH("UTANG",D6)))</formula>
    </cfRule>
  </conditionalFormatting>
  <conditionalFormatting sqref="K6:K16 K25:K35">
    <cfRule type="containsText" dxfId="72" priority="5" operator="containsText" text="salah">
      <formula>NOT(ISERROR(SEARCH("salah",K6)))</formula>
    </cfRule>
    <cfRule type="containsText" dxfId="71" priority="6" operator="containsText" text="utang">
      <formula>NOT(ISERROR(SEARCH("utang",K6)))</formula>
    </cfRule>
  </conditionalFormatting>
  <conditionalFormatting sqref="M20 F20 M39 F39">
    <cfRule type="containsText" dxfId="70" priority="3" operator="containsText" text="BELUM">
      <formula>NOT(ISERROR(SEARCH("BELUM",F20)))</formula>
    </cfRule>
    <cfRule type="containsText" dxfId="69" priority="4" operator="containsText" text="SUDAH">
      <formula>NOT(ISERROR(SEARCH("SUDAH",F20)))</formula>
    </cfRule>
  </conditionalFormatting>
  <conditionalFormatting sqref="M4 F4 M23 F23">
    <cfRule type="containsText" dxfId="68" priority="1" operator="containsText" text="ABSEN">
      <formula>NOT(ISERROR(SEARCH("ABSEN",F4)))</formula>
    </cfRule>
    <cfRule type="containsText" dxfId="67" priority="2" operator="containsText" text="MASUK">
      <formula>NOT(ISERROR(SEARCH("MASUK",F4)))</formula>
    </cfRule>
  </conditionalFormatting>
  <dataValidations count="7">
    <dataValidation type="whole" allowBlank="1" showInputMessage="1" showErrorMessage="1" sqref="D18 K37 L39 K18 E20 L20 E39 D37">
      <formula1>0</formula1>
      <formula2>1000000</formula2>
    </dataValidation>
    <dataValidation type="whole" allowBlank="1" showInputMessage="1" showErrorMessage="1" errorTitle="FOCUS" error="Salah, isi dengan angka bukan text!" sqref="E6:F15 L6:M15 E25:F34 L25:M34">
      <formula1>0</formula1>
      <formula2>1000000</formula2>
    </dataValidation>
    <dataValidation type="whole" allowBlank="1" showErrorMessage="1" errorTitle="FOCUS" error="Salah, isi dengan angka bukan huruf!" promptTitle="FOCUS" prompt="Salah isi tu, isi dengan angka bukan text " sqref="C16 C35 J35 J16">
      <formula1>0</formula1>
      <formula2>1000000</formula2>
    </dataValidation>
    <dataValidation type="list" allowBlank="1" showInputMessage="1" showErrorMessage="1" sqref="C6:C15 J6:J15 C25:C34 J25:J34">
      <formula1>"PAKET,MEMBER,PERSONAL"</formula1>
    </dataValidation>
    <dataValidation type="list" allowBlank="1" showInputMessage="1" showErrorMessage="1" sqref="D6:D15 K6:K15 D25:D34 K25:K34">
      <formula1>"UTANG,LUNAS,SALAH"</formula1>
    </dataValidation>
    <dataValidation type="list" allowBlank="1" showInputMessage="1" showErrorMessage="1" sqref="M4 F4 M23 F23">
      <formula1>"MASUK,ABSEN"</formula1>
    </dataValidation>
    <dataValidation type="whole" allowBlank="1" showInputMessage="1" showErrorMessage="1" errorTitle="FOCUS" error="Salah, isi dengan angka bukan text!" sqref="E16 E35">
      <formula1>1000</formula1>
      <formula2>200000</formula2>
    </dataValidation>
  </dataValidation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36">
    <tabColor rgb="FFFF0000"/>
  </sheetPr>
  <dimension ref="A2:M762"/>
  <sheetViews>
    <sheetView topLeftCell="A4" zoomScale="85" zoomScaleNormal="85" workbookViewId="0">
      <selection activeCell="F4" sqref="F4"/>
    </sheetView>
  </sheetViews>
  <sheetFormatPr defaultRowHeight="12.75"/>
  <cols>
    <col min="1" max="1" width="9.42578125" style="2" customWidth="1"/>
    <col min="2" max="2" width="19.28515625" style="2" customWidth="1"/>
    <col min="3" max="3" width="17.42578125" style="2" customWidth="1"/>
    <col min="4" max="4" width="18" style="2" customWidth="1"/>
    <col min="5" max="5" width="19.7109375" style="2" customWidth="1"/>
    <col min="6" max="6" width="18.7109375" style="2" customWidth="1"/>
    <col min="7" max="7" width="2" style="2" customWidth="1"/>
    <col min="8" max="8" width="9.140625" style="2" customWidth="1"/>
    <col min="9" max="9" width="19.140625" style="2" customWidth="1"/>
    <col min="10" max="10" width="17.28515625" style="2" customWidth="1"/>
    <col min="11" max="12" width="18.85546875" style="2" customWidth="1"/>
    <col min="13" max="13" width="19.7109375" style="2" customWidth="1"/>
    <col min="14" max="14" width="17.140625" style="2" customWidth="1"/>
    <col min="15" max="15" width="17.85546875" style="2" customWidth="1"/>
    <col min="16" max="16" width="14.7109375" style="2" customWidth="1"/>
    <col min="17" max="18" width="9.140625" style="2"/>
    <col min="19" max="19" width="13.28515625" style="2" customWidth="1"/>
    <col min="20" max="16384" width="9.140625" style="2"/>
  </cols>
  <sheetData>
    <row r="2" spans="1:13" ht="32.25" customHeight="1">
      <c r="A2" s="36" t="str">
        <f>SETUP!C5</f>
        <v>RINCIAN BILLING FEBRUARI 2017</v>
      </c>
      <c r="B2" s="37"/>
      <c r="C2" s="38"/>
      <c r="D2" s="39"/>
      <c r="E2" s="38"/>
      <c r="F2" s="38"/>
      <c r="G2" s="40"/>
      <c r="H2" s="40"/>
      <c r="I2" s="40"/>
      <c r="J2" s="40"/>
      <c r="K2" s="155" t="str">
        <f>SETUP!C7</f>
        <v>WARNET BUANANET</v>
      </c>
      <c r="L2" s="41"/>
      <c r="M2" s="26"/>
    </row>
    <row r="4" spans="1:13" ht="23.25">
      <c r="A4" s="237" t="str">
        <f>SETUP!C12</f>
        <v>OPERATOR ERZA</v>
      </c>
      <c r="B4" s="238"/>
      <c r="C4" s="238"/>
      <c r="D4" s="239"/>
      <c r="E4" s="3" t="s">
        <v>14</v>
      </c>
      <c r="F4" s="4" t="s">
        <v>4</v>
      </c>
      <c r="H4" s="236" t="str">
        <f>SETUP!C14</f>
        <v>OPERATOR TINA</v>
      </c>
      <c r="I4" s="236"/>
      <c r="J4" s="236"/>
      <c r="K4" s="236"/>
      <c r="L4" s="3" t="s">
        <v>14</v>
      </c>
      <c r="M4" s="4" t="s">
        <v>4</v>
      </c>
    </row>
    <row r="5" spans="1:13" ht="21.75" customHeight="1">
      <c r="A5" s="5" t="s">
        <v>0</v>
      </c>
      <c r="B5" s="5" t="s">
        <v>12</v>
      </c>
      <c r="C5" s="5" t="s">
        <v>20</v>
      </c>
      <c r="D5" s="6" t="s">
        <v>2</v>
      </c>
      <c r="E5" s="7" t="s">
        <v>10</v>
      </c>
      <c r="F5" s="7" t="s">
        <v>30</v>
      </c>
      <c r="H5" s="5" t="s">
        <v>0</v>
      </c>
      <c r="I5" s="5" t="s">
        <v>13</v>
      </c>
      <c r="J5" s="5" t="s">
        <v>20</v>
      </c>
      <c r="K5" s="6" t="s">
        <v>2</v>
      </c>
      <c r="L5" s="7" t="s">
        <v>10</v>
      </c>
      <c r="M5" s="7" t="s">
        <v>30</v>
      </c>
    </row>
    <row r="6" spans="1:13" ht="13.5" customHeight="1">
      <c r="A6" s="8">
        <v>1</v>
      </c>
      <c r="B6" s="34"/>
      <c r="C6" s="34"/>
      <c r="D6" s="29"/>
      <c r="E6" s="35"/>
      <c r="F6" s="35"/>
      <c r="H6" s="9">
        <v>1</v>
      </c>
      <c r="I6" s="34"/>
      <c r="J6" s="34"/>
      <c r="K6" s="29"/>
      <c r="L6" s="35"/>
      <c r="M6" s="35"/>
    </row>
    <row r="7" spans="1:13" ht="13.5" customHeight="1">
      <c r="A7" s="8">
        <f>+A6+1</f>
        <v>2</v>
      </c>
      <c r="B7" s="34"/>
      <c r="C7" s="34"/>
      <c r="D7" s="29"/>
      <c r="E7" s="35"/>
      <c r="F7" s="35"/>
      <c r="H7" s="9">
        <f t="shared" ref="H7:H15" si="0">+H6+1</f>
        <v>2</v>
      </c>
      <c r="I7" s="34"/>
      <c r="J7" s="34"/>
      <c r="K7" s="29"/>
      <c r="L7" s="35"/>
      <c r="M7" s="35"/>
    </row>
    <row r="8" spans="1:13" ht="13.5" customHeight="1">
      <c r="A8" s="8">
        <f t="shared" ref="A8:A15" si="1">+A7+1</f>
        <v>3</v>
      </c>
      <c r="B8" s="34"/>
      <c r="C8" s="34"/>
      <c r="D8" s="29"/>
      <c r="E8" s="35"/>
      <c r="F8" s="35"/>
      <c r="H8" s="9">
        <f t="shared" si="0"/>
        <v>3</v>
      </c>
      <c r="I8" s="34"/>
      <c r="J8" s="34"/>
      <c r="K8" s="29"/>
      <c r="L8" s="35"/>
      <c r="M8" s="35"/>
    </row>
    <row r="9" spans="1:13" ht="13.5" customHeight="1">
      <c r="A9" s="8">
        <f t="shared" si="1"/>
        <v>4</v>
      </c>
      <c r="B9" s="34"/>
      <c r="C9" s="34"/>
      <c r="D9" s="29"/>
      <c r="E9" s="35"/>
      <c r="F9" s="35"/>
      <c r="H9" s="9">
        <f t="shared" si="0"/>
        <v>4</v>
      </c>
      <c r="I9" s="34"/>
      <c r="J9" s="34"/>
      <c r="K9" s="29"/>
      <c r="L9" s="35"/>
      <c r="M9" s="35"/>
    </row>
    <row r="10" spans="1:13" ht="13.5" customHeight="1">
      <c r="A10" s="8">
        <f t="shared" si="1"/>
        <v>5</v>
      </c>
      <c r="B10" s="34"/>
      <c r="C10" s="34"/>
      <c r="D10" s="29"/>
      <c r="E10" s="35"/>
      <c r="F10" s="35"/>
      <c r="H10" s="9">
        <f t="shared" si="0"/>
        <v>5</v>
      </c>
      <c r="I10" s="34"/>
      <c r="J10" s="34"/>
      <c r="K10" s="29"/>
      <c r="L10" s="35"/>
      <c r="M10" s="35"/>
    </row>
    <row r="11" spans="1:13" ht="13.5" customHeight="1">
      <c r="A11" s="8">
        <f t="shared" si="1"/>
        <v>6</v>
      </c>
      <c r="B11" s="34"/>
      <c r="C11" s="34"/>
      <c r="D11" s="29"/>
      <c r="E11" s="35"/>
      <c r="F11" s="35"/>
      <c r="H11" s="9">
        <f t="shared" si="0"/>
        <v>6</v>
      </c>
      <c r="I11" s="34"/>
      <c r="J11" s="34"/>
      <c r="K11" s="29"/>
      <c r="L11" s="35"/>
      <c r="M11" s="35"/>
    </row>
    <row r="12" spans="1:13" ht="13.5" customHeight="1">
      <c r="A12" s="8">
        <f t="shared" si="1"/>
        <v>7</v>
      </c>
      <c r="B12" s="34"/>
      <c r="C12" s="34"/>
      <c r="D12" s="29"/>
      <c r="E12" s="35"/>
      <c r="F12" s="35"/>
      <c r="H12" s="9">
        <f t="shared" si="0"/>
        <v>7</v>
      </c>
      <c r="I12" s="34"/>
      <c r="J12" s="34"/>
      <c r="K12" s="29"/>
      <c r="L12" s="35"/>
      <c r="M12" s="35"/>
    </row>
    <row r="13" spans="1:13" ht="13.5" customHeight="1">
      <c r="A13" s="8">
        <f t="shared" si="1"/>
        <v>8</v>
      </c>
      <c r="B13" s="34"/>
      <c r="C13" s="34"/>
      <c r="D13" s="29"/>
      <c r="E13" s="35"/>
      <c r="F13" s="35"/>
      <c r="H13" s="9">
        <f t="shared" si="0"/>
        <v>8</v>
      </c>
      <c r="I13" s="34"/>
      <c r="J13" s="34"/>
      <c r="K13" s="29"/>
      <c r="L13" s="35"/>
      <c r="M13" s="35"/>
    </row>
    <row r="14" spans="1:13" ht="13.5" customHeight="1">
      <c r="A14" s="8">
        <f t="shared" si="1"/>
        <v>9</v>
      </c>
      <c r="B14" s="34"/>
      <c r="C14" s="34"/>
      <c r="D14" s="29"/>
      <c r="E14" s="35"/>
      <c r="F14" s="35"/>
      <c r="H14" s="9">
        <f t="shared" si="0"/>
        <v>9</v>
      </c>
      <c r="I14" s="34"/>
      <c r="J14" s="34"/>
      <c r="K14" s="29"/>
      <c r="L14" s="35"/>
      <c r="M14" s="35"/>
    </row>
    <row r="15" spans="1:13" ht="13.5" customHeight="1">
      <c r="A15" s="8">
        <f t="shared" si="1"/>
        <v>10</v>
      </c>
      <c r="B15" s="34"/>
      <c r="C15" s="34"/>
      <c r="D15" s="29"/>
      <c r="E15" s="35"/>
      <c r="F15" s="35"/>
      <c r="H15" s="9">
        <f t="shared" si="0"/>
        <v>10</v>
      </c>
      <c r="I15" s="34"/>
      <c r="J15" s="34"/>
      <c r="K15" s="29"/>
      <c r="L15" s="35"/>
      <c r="M15" s="35"/>
    </row>
    <row r="16" spans="1:13" ht="17.25" customHeight="1">
      <c r="A16" s="10"/>
      <c r="B16" s="63" t="s">
        <v>28</v>
      </c>
      <c r="C16" s="11">
        <v>0</v>
      </c>
      <c r="D16" s="60" t="s">
        <v>31</v>
      </c>
      <c r="E16" s="64"/>
      <c r="F16" s="65"/>
      <c r="H16" s="54"/>
      <c r="I16" s="66" t="s">
        <v>28</v>
      </c>
      <c r="J16" s="11">
        <v>0</v>
      </c>
      <c r="K16" s="60" t="s">
        <v>31</v>
      </c>
      <c r="L16" s="176"/>
      <c r="M16" s="177"/>
    </row>
    <row r="17" spans="1:13" ht="16.5" customHeight="1">
      <c r="A17" s="12"/>
      <c r="B17" s="13"/>
      <c r="C17" s="32" t="s">
        <v>21</v>
      </c>
      <c r="D17" s="42" t="s">
        <v>27</v>
      </c>
      <c r="E17" s="44" t="s">
        <v>22</v>
      </c>
      <c r="F17" s="46" t="s">
        <v>23</v>
      </c>
      <c r="H17" s="49"/>
      <c r="I17" s="14"/>
      <c r="J17" s="15" t="s">
        <v>21</v>
      </c>
      <c r="K17" s="42" t="s">
        <v>27</v>
      </c>
      <c r="L17" s="47" t="s">
        <v>22</v>
      </c>
      <c r="M17" s="48" t="s">
        <v>23</v>
      </c>
    </row>
    <row r="18" spans="1:13" ht="17.25" customHeight="1">
      <c r="A18" s="1"/>
      <c r="B18" s="52" t="s">
        <v>29</v>
      </c>
      <c r="C18" s="33">
        <f>SUM(C16)</f>
        <v>0</v>
      </c>
      <c r="D18" s="43">
        <v>0</v>
      </c>
      <c r="E18" s="45">
        <f>SUM(E6:E15)</f>
        <v>0</v>
      </c>
      <c r="F18" s="18">
        <f>SUM(F6:F15)</f>
        <v>0</v>
      </c>
      <c r="H18" s="16"/>
      <c r="I18" s="52" t="s">
        <v>29</v>
      </c>
      <c r="J18" s="33">
        <f>SUM(J16)</f>
        <v>0</v>
      </c>
      <c r="K18" s="43">
        <v>0</v>
      </c>
      <c r="L18" s="17">
        <f>SUM(L6:L15)</f>
        <v>0</v>
      </c>
      <c r="M18" s="18">
        <f>SUM(M6:M15)</f>
        <v>0</v>
      </c>
    </row>
    <row r="19" spans="1:13" ht="15.75" customHeight="1">
      <c r="A19" s="1"/>
      <c r="B19" s="52" t="s">
        <v>3</v>
      </c>
      <c r="C19" s="30">
        <f>SUM(D18,E18,F18,E20)</f>
        <v>0</v>
      </c>
      <c r="D19" s="59" t="s">
        <v>5</v>
      </c>
      <c r="E19" s="153"/>
      <c r="F19" s="67"/>
      <c r="H19" s="16"/>
      <c r="I19" s="52" t="s">
        <v>3</v>
      </c>
      <c r="J19" s="31">
        <f>SUM(K18,L18,M18,L20)</f>
        <v>0</v>
      </c>
      <c r="K19" s="60" t="s">
        <v>5</v>
      </c>
      <c r="L19" s="148"/>
      <c r="M19" s="67"/>
    </row>
    <row r="20" spans="1:13" ht="17.25" customHeight="1">
      <c r="A20" s="19"/>
      <c r="B20" s="53" t="s">
        <v>32</v>
      </c>
      <c r="C20" s="58">
        <f>SUM(C18-C19)</f>
        <v>0</v>
      </c>
      <c r="D20" s="175" t="s">
        <v>26</v>
      </c>
      <c r="E20" s="20">
        <v>0</v>
      </c>
      <c r="F20" s="68"/>
      <c r="H20" s="21"/>
      <c r="I20" s="53" t="s">
        <v>32</v>
      </c>
      <c r="J20" s="58">
        <f>SUM(J18-J19)</f>
        <v>0</v>
      </c>
      <c r="K20" s="175" t="s">
        <v>26</v>
      </c>
      <c r="L20" s="20">
        <v>0</v>
      </c>
      <c r="M20" s="69"/>
    </row>
    <row r="21" spans="1:13">
      <c r="D21" s="154" t="s">
        <v>24</v>
      </c>
      <c r="E21" s="150"/>
      <c r="K21" s="149" t="s">
        <v>25</v>
      </c>
      <c r="L21" s="150"/>
    </row>
    <row r="23" spans="1:13" ht="23.25">
      <c r="A23" s="236" t="str">
        <f>SETUP!C16</f>
        <v>OPERATOR DESI</v>
      </c>
      <c r="B23" s="236"/>
      <c r="C23" s="236"/>
      <c r="D23" s="236"/>
      <c r="E23" s="3" t="s">
        <v>14</v>
      </c>
      <c r="F23" s="4" t="s">
        <v>4</v>
      </c>
      <c r="H23" s="236" t="str">
        <f>SETUP!C18</f>
        <v>OPERATOR AGUS</v>
      </c>
      <c r="I23" s="236"/>
      <c r="J23" s="236"/>
      <c r="K23" s="236"/>
      <c r="L23" s="3" t="s">
        <v>14</v>
      </c>
      <c r="M23" s="4" t="s">
        <v>4</v>
      </c>
    </row>
    <row r="24" spans="1:13" ht="21.75" customHeight="1">
      <c r="A24" s="5" t="s">
        <v>0</v>
      </c>
      <c r="B24" s="5" t="s">
        <v>12</v>
      </c>
      <c r="C24" s="5" t="s">
        <v>20</v>
      </c>
      <c r="D24" s="6" t="s">
        <v>2</v>
      </c>
      <c r="E24" s="7" t="s">
        <v>10</v>
      </c>
      <c r="F24" s="7" t="s">
        <v>30</v>
      </c>
      <c r="H24" s="5" t="s">
        <v>0</v>
      </c>
      <c r="I24" s="5" t="s">
        <v>13</v>
      </c>
      <c r="J24" s="5" t="s">
        <v>20</v>
      </c>
      <c r="K24" s="6" t="s">
        <v>2</v>
      </c>
      <c r="L24" s="7" t="s">
        <v>10</v>
      </c>
      <c r="M24" s="7" t="s">
        <v>30</v>
      </c>
    </row>
    <row r="25" spans="1:13" ht="13.5" customHeight="1">
      <c r="A25" s="8">
        <v>1</v>
      </c>
      <c r="B25" s="34"/>
      <c r="C25" s="34"/>
      <c r="D25" s="29"/>
      <c r="E25" s="35"/>
      <c r="F25" s="35"/>
      <c r="H25" s="9">
        <v>1</v>
      </c>
      <c r="I25" s="34"/>
      <c r="J25" s="34"/>
      <c r="K25" s="29"/>
      <c r="L25" s="35"/>
      <c r="M25" s="35"/>
    </row>
    <row r="26" spans="1:13" ht="13.5" customHeight="1">
      <c r="A26" s="8">
        <f>+A25+1</f>
        <v>2</v>
      </c>
      <c r="B26" s="34"/>
      <c r="C26" s="34"/>
      <c r="D26" s="29"/>
      <c r="E26" s="35"/>
      <c r="F26" s="35"/>
      <c r="H26" s="9">
        <f t="shared" ref="H26:H34" si="2">+H25+1</f>
        <v>2</v>
      </c>
      <c r="I26" s="34"/>
      <c r="J26" s="34"/>
      <c r="K26" s="29"/>
      <c r="L26" s="35"/>
      <c r="M26" s="35"/>
    </row>
    <row r="27" spans="1:13" ht="13.5" customHeight="1">
      <c r="A27" s="8">
        <f t="shared" ref="A27:A34" si="3">+A26+1</f>
        <v>3</v>
      </c>
      <c r="B27" s="34"/>
      <c r="C27" s="34"/>
      <c r="D27" s="29"/>
      <c r="E27" s="35"/>
      <c r="F27" s="35"/>
      <c r="H27" s="9">
        <f t="shared" si="2"/>
        <v>3</v>
      </c>
      <c r="I27" s="34"/>
      <c r="J27" s="34"/>
      <c r="K27" s="29"/>
      <c r="L27" s="35"/>
      <c r="M27" s="35"/>
    </row>
    <row r="28" spans="1:13" ht="13.5" customHeight="1">
      <c r="A28" s="8">
        <f t="shared" si="3"/>
        <v>4</v>
      </c>
      <c r="B28" s="34"/>
      <c r="C28" s="34"/>
      <c r="D28" s="29"/>
      <c r="E28" s="35"/>
      <c r="F28" s="35"/>
      <c r="H28" s="9">
        <f t="shared" si="2"/>
        <v>4</v>
      </c>
      <c r="I28" s="34"/>
      <c r="J28" s="34"/>
      <c r="K28" s="29"/>
      <c r="L28" s="35"/>
      <c r="M28" s="35"/>
    </row>
    <row r="29" spans="1:13" ht="13.5" customHeight="1">
      <c r="A29" s="8">
        <f t="shared" si="3"/>
        <v>5</v>
      </c>
      <c r="B29" s="34"/>
      <c r="C29" s="34"/>
      <c r="D29" s="29"/>
      <c r="E29" s="35"/>
      <c r="F29" s="35"/>
      <c r="H29" s="9">
        <f t="shared" si="2"/>
        <v>5</v>
      </c>
      <c r="I29" s="34"/>
      <c r="J29" s="34"/>
      <c r="K29" s="29"/>
      <c r="L29" s="35"/>
      <c r="M29" s="35"/>
    </row>
    <row r="30" spans="1:13" ht="13.5" customHeight="1">
      <c r="A30" s="8">
        <f t="shared" si="3"/>
        <v>6</v>
      </c>
      <c r="B30" s="34"/>
      <c r="C30" s="34"/>
      <c r="D30" s="29"/>
      <c r="E30" s="35"/>
      <c r="F30" s="35"/>
      <c r="H30" s="9">
        <f t="shared" si="2"/>
        <v>6</v>
      </c>
      <c r="I30" s="34"/>
      <c r="J30" s="34"/>
      <c r="K30" s="29"/>
      <c r="L30" s="35"/>
      <c r="M30" s="35"/>
    </row>
    <row r="31" spans="1:13" ht="13.5" customHeight="1">
      <c r="A31" s="8">
        <f t="shared" si="3"/>
        <v>7</v>
      </c>
      <c r="B31" s="34"/>
      <c r="C31" s="34"/>
      <c r="D31" s="29"/>
      <c r="E31" s="35"/>
      <c r="F31" s="35"/>
      <c r="H31" s="9">
        <f t="shared" si="2"/>
        <v>7</v>
      </c>
      <c r="I31" s="34"/>
      <c r="J31" s="34"/>
      <c r="K31" s="29"/>
      <c r="L31" s="35"/>
      <c r="M31" s="35"/>
    </row>
    <row r="32" spans="1:13" ht="13.5" customHeight="1">
      <c r="A32" s="8">
        <f t="shared" si="3"/>
        <v>8</v>
      </c>
      <c r="B32" s="34"/>
      <c r="C32" s="34"/>
      <c r="D32" s="29"/>
      <c r="E32" s="35"/>
      <c r="F32" s="35"/>
      <c r="H32" s="9">
        <f t="shared" si="2"/>
        <v>8</v>
      </c>
      <c r="I32" s="34"/>
      <c r="J32" s="34"/>
      <c r="K32" s="29"/>
      <c r="L32" s="35"/>
      <c r="M32" s="35"/>
    </row>
    <row r="33" spans="1:13" ht="13.5" customHeight="1">
      <c r="A33" s="8">
        <f t="shared" si="3"/>
        <v>9</v>
      </c>
      <c r="B33" s="34"/>
      <c r="C33" s="34"/>
      <c r="D33" s="29"/>
      <c r="E33" s="35"/>
      <c r="F33" s="35"/>
      <c r="H33" s="9">
        <f t="shared" si="2"/>
        <v>9</v>
      </c>
      <c r="I33" s="34"/>
      <c r="J33" s="34"/>
      <c r="K33" s="29"/>
      <c r="L33" s="35"/>
      <c r="M33" s="35"/>
    </row>
    <row r="34" spans="1:13" ht="13.5" customHeight="1">
      <c r="A34" s="8">
        <f t="shared" si="3"/>
        <v>10</v>
      </c>
      <c r="B34" s="34"/>
      <c r="C34" s="34"/>
      <c r="D34" s="29"/>
      <c r="E34" s="35"/>
      <c r="F34" s="35"/>
      <c r="H34" s="9">
        <f t="shared" si="2"/>
        <v>10</v>
      </c>
      <c r="I34" s="34"/>
      <c r="J34" s="34"/>
      <c r="K34" s="29"/>
      <c r="L34" s="35"/>
      <c r="M34" s="35"/>
    </row>
    <row r="35" spans="1:13" ht="17.25" customHeight="1">
      <c r="A35" s="10"/>
      <c r="B35" s="63" t="s">
        <v>28</v>
      </c>
      <c r="C35" s="11">
        <v>0</v>
      </c>
      <c r="D35" s="60" t="s">
        <v>31</v>
      </c>
      <c r="E35" s="64"/>
      <c r="F35" s="65"/>
      <c r="H35" s="54"/>
      <c r="I35" s="66" t="s">
        <v>28</v>
      </c>
      <c r="J35" s="11">
        <v>0</v>
      </c>
      <c r="K35" s="60" t="s">
        <v>31</v>
      </c>
      <c r="L35" s="176"/>
      <c r="M35" s="177"/>
    </row>
    <row r="36" spans="1:13" ht="16.5" customHeight="1">
      <c r="A36" s="12"/>
      <c r="B36" s="13"/>
      <c r="C36" s="32" t="s">
        <v>21</v>
      </c>
      <c r="D36" s="42" t="s">
        <v>27</v>
      </c>
      <c r="E36" s="44" t="s">
        <v>22</v>
      </c>
      <c r="F36" s="46" t="s">
        <v>23</v>
      </c>
      <c r="H36" s="49"/>
      <c r="I36" s="14"/>
      <c r="J36" s="15" t="s">
        <v>21</v>
      </c>
      <c r="K36" s="42" t="s">
        <v>27</v>
      </c>
      <c r="L36" s="47" t="s">
        <v>22</v>
      </c>
      <c r="M36" s="48" t="s">
        <v>23</v>
      </c>
    </row>
    <row r="37" spans="1:13" ht="17.25" customHeight="1">
      <c r="A37" s="1"/>
      <c r="B37" s="52" t="s">
        <v>29</v>
      </c>
      <c r="C37" s="33">
        <f>SUM(C35)</f>
        <v>0</v>
      </c>
      <c r="D37" s="43">
        <v>0</v>
      </c>
      <c r="E37" s="45">
        <f>SUM(E25:E34)</f>
        <v>0</v>
      </c>
      <c r="F37" s="18">
        <f>SUM(F25:F34)</f>
        <v>0</v>
      </c>
      <c r="H37" s="16"/>
      <c r="I37" s="52" t="s">
        <v>29</v>
      </c>
      <c r="J37" s="33">
        <f>SUM(J35)</f>
        <v>0</v>
      </c>
      <c r="K37" s="43">
        <v>0</v>
      </c>
      <c r="L37" s="17">
        <f>SUM(L25:L34)</f>
        <v>0</v>
      </c>
      <c r="M37" s="18">
        <f>SUM(M25:M34)</f>
        <v>0</v>
      </c>
    </row>
    <row r="38" spans="1:13" ht="15.75" customHeight="1">
      <c r="A38" s="1"/>
      <c r="B38" s="52" t="s">
        <v>3</v>
      </c>
      <c r="C38" s="30">
        <f>SUM(D37,E37,F37,E39)</f>
        <v>0</v>
      </c>
      <c r="D38" s="59" t="s">
        <v>5</v>
      </c>
      <c r="E38" s="153"/>
      <c r="F38" s="67"/>
      <c r="H38" s="16"/>
      <c r="I38" s="52" t="s">
        <v>3</v>
      </c>
      <c r="J38" s="31">
        <f>SUM(K37,L37,M37,L39)</f>
        <v>0</v>
      </c>
      <c r="K38" s="60" t="s">
        <v>5</v>
      </c>
      <c r="L38" s="148"/>
      <c r="M38" s="67"/>
    </row>
    <row r="39" spans="1:13" ht="17.25" customHeight="1">
      <c r="A39" s="19"/>
      <c r="B39" s="53" t="s">
        <v>32</v>
      </c>
      <c r="C39" s="58">
        <f>SUM(C37-C38)</f>
        <v>0</v>
      </c>
      <c r="D39" s="175" t="s">
        <v>26</v>
      </c>
      <c r="E39" s="20">
        <v>0</v>
      </c>
      <c r="F39" s="68"/>
      <c r="H39" s="21"/>
      <c r="I39" s="53" t="s">
        <v>32</v>
      </c>
      <c r="J39" s="58">
        <f>SUM(J37-J38)</f>
        <v>0</v>
      </c>
      <c r="K39" s="175" t="s">
        <v>26</v>
      </c>
      <c r="L39" s="20">
        <v>0</v>
      </c>
      <c r="M39" s="69"/>
    </row>
    <row r="40" spans="1:13">
      <c r="D40" s="154" t="s">
        <v>24</v>
      </c>
      <c r="E40" s="150"/>
      <c r="K40" s="149" t="s">
        <v>25</v>
      </c>
      <c r="L40" s="150"/>
    </row>
    <row r="43" spans="1:13" ht="21" customHeight="1">
      <c r="B43" s="50" t="s">
        <v>36</v>
      </c>
      <c r="C43" s="27"/>
      <c r="D43" s="55">
        <f>SUM(C18,J18,C37,J37)</f>
        <v>0</v>
      </c>
      <c r="E43" s="61" t="s">
        <v>33</v>
      </c>
      <c r="F43" s="22"/>
      <c r="G43" s="23"/>
      <c r="H43" s="23"/>
      <c r="I43" s="24"/>
      <c r="J43" s="25"/>
    </row>
    <row r="44" spans="1:13" ht="21" customHeight="1">
      <c r="B44" s="51" t="s">
        <v>38</v>
      </c>
      <c r="C44" s="28"/>
      <c r="D44" s="56">
        <f>SUM(C19,J19,C38,J38)</f>
        <v>0</v>
      </c>
      <c r="E44" s="62" t="s">
        <v>34</v>
      </c>
    </row>
    <row r="45" spans="1:13" ht="21" customHeight="1">
      <c r="B45" s="51" t="s">
        <v>37</v>
      </c>
      <c r="C45" s="28"/>
      <c r="D45" s="57">
        <f>SUM(D43-D44)</f>
        <v>0</v>
      </c>
      <c r="E45" s="62" t="s">
        <v>35</v>
      </c>
    </row>
    <row r="46" spans="1:13" ht="11.25" customHeight="1"/>
    <row r="340" spans="4:4">
      <c r="D340" s="2" t="s">
        <v>7</v>
      </c>
    </row>
    <row r="762" spans="13:13">
      <c r="M762" s="2" t="s">
        <v>8</v>
      </c>
    </row>
  </sheetData>
  <sheetProtection password="CB0F" sheet="1" objects="1" scenarios="1" formatCells="0" formatColumns="0" formatRows="0" insertColumns="0" insertRows="0" insertHyperlinks="0" deleteColumns="0" deleteRows="0" sort="0" autoFilter="0" pivotTables="0"/>
  <dataConsolidate/>
  <mergeCells count="4">
    <mergeCell ref="A4:D4"/>
    <mergeCell ref="H4:K4"/>
    <mergeCell ref="A23:D23"/>
    <mergeCell ref="H23:K23"/>
  </mergeCells>
  <conditionalFormatting sqref="D6:D16 K6:K15 D25:D35 K25:K34">
    <cfRule type="containsText" dxfId="66" priority="7" operator="containsText" text="LUNAS">
      <formula>NOT(ISERROR(SEARCH("LUNAS",D6)))</formula>
    </cfRule>
    <cfRule type="containsText" dxfId="65" priority="8" stopIfTrue="1" operator="containsText" text="SALAH">
      <formula>NOT(ISERROR(SEARCH("SALAH",D6)))</formula>
    </cfRule>
    <cfRule type="containsText" dxfId="64" priority="9" stopIfTrue="1" operator="containsText" text="UTANG">
      <formula>NOT(ISERROR(SEARCH("UTANG",D6)))</formula>
    </cfRule>
  </conditionalFormatting>
  <conditionalFormatting sqref="K6:K16 K25:K35">
    <cfRule type="containsText" dxfId="63" priority="5" operator="containsText" text="salah">
      <formula>NOT(ISERROR(SEARCH("salah",K6)))</formula>
    </cfRule>
    <cfRule type="containsText" dxfId="62" priority="6" operator="containsText" text="utang">
      <formula>NOT(ISERROR(SEARCH("utang",K6)))</formula>
    </cfRule>
  </conditionalFormatting>
  <conditionalFormatting sqref="M20 F20 M39 F39">
    <cfRule type="containsText" dxfId="61" priority="3" operator="containsText" text="BELUM">
      <formula>NOT(ISERROR(SEARCH("BELUM",F20)))</formula>
    </cfRule>
    <cfRule type="containsText" dxfId="60" priority="4" operator="containsText" text="SUDAH">
      <formula>NOT(ISERROR(SEARCH("SUDAH",F20)))</formula>
    </cfRule>
  </conditionalFormatting>
  <conditionalFormatting sqref="M4 F4 M23 F23">
    <cfRule type="containsText" dxfId="59" priority="1" operator="containsText" text="ABSEN">
      <formula>NOT(ISERROR(SEARCH("ABSEN",F4)))</formula>
    </cfRule>
    <cfRule type="containsText" dxfId="58" priority="2" operator="containsText" text="MASUK">
      <formula>NOT(ISERROR(SEARCH("MASUK",F4)))</formula>
    </cfRule>
  </conditionalFormatting>
  <dataValidations count="7">
    <dataValidation type="whole" allowBlank="1" showInputMessage="1" showErrorMessage="1" errorTitle="FOCUS" error="Salah, isi dengan angka bukan text!" sqref="E16 E35">
      <formula1>1000</formula1>
      <formula2>200000</formula2>
    </dataValidation>
    <dataValidation type="list" allowBlank="1" showInputMessage="1" showErrorMessage="1" sqref="M4 F4 M23 F23">
      <formula1>"MASUK,ABSEN"</formula1>
    </dataValidation>
    <dataValidation type="list" allowBlank="1" showInputMessage="1" showErrorMessage="1" sqref="D6:D15 K6:K15 D25:D34 K25:K34">
      <formula1>"UTANG,LUNAS,SALAH"</formula1>
    </dataValidation>
    <dataValidation type="list" allowBlank="1" showInputMessage="1" showErrorMessage="1" sqref="C6:C15 J6:J15 C25:C34 J25:J34">
      <formula1>"PAKET,MEMBER,PERSONAL"</formula1>
    </dataValidation>
    <dataValidation type="whole" allowBlank="1" showErrorMessage="1" errorTitle="FOCUS" error="Salah, isi dengan angka bukan huruf!" promptTitle="FOCUS" prompt="Salah isi tu, isi dengan angka bukan text " sqref="C16 C35 J35 J16">
      <formula1>0</formula1>
      <formula2>1000000</formula2>
    </dataValidation>
    <dataValidation type="whole" allowBlank="1" showInputMessage="1" showErrorMessage="1" errorTitle="FOCUS" error="Salah, isi dengan angka bukan text!" sqref="E6:F15 L6:M15 E25:F34 L25:M34">
      <formula1>0</formula1>
      <formula2>1000000</formula2>
    </dataValidation>
    <dataValidation type="whole" allowBlank="1" showInputMessage="1" showErrorMessage="1" sqref="D18 K37 L39 K18 E20 L20 E39 D37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35">
    <tabColor rgb="FFFF0000"/>
  </sheetPr>
  <dimension ref="A2:M762"/>
  <sheetViews>
    <sheetView topLeftCell="A4" zoomScale="85" zoomScaleNormal="85" workbookViewId="0">
      <selection activeCell="M23" sqref="M23"/>
    </sheetView>
  </sheetViews>
  <sheetFormatPr defaultRowHeight="12.75"/>
  <cols>
    <col min="1" max="1" width="9.42578125" style="2" customWidth="1"/>
    <col min="2" max="2" width="19.28515625" style="2" customWidth="1"/>
    <col min="3" max="3" width="17.42578125" style="2" customWidth="1"/>
    <col min="4" max="4" width="18" style="2" customWidth="1"/>
    <col min="5" max="5" width="19.7109375" style="2" customWidth="1"/>
    <col min="6" max="6" width="18.7109375" style="2" customWidth="1"/>
    <col min="7" max="7" width="2" style="2" customWidth="1"/>
    <col min="8" max="8" width="9.140625" style="2" customWidth="1"/>
    <col min="9" max="9" width="19.140625" style="2" customWidth="1"/>
    <col min="10" max="10" width="17.28515625" style="2" customWidth="1"/>
    <col min="11" max="12" width="18.85546875" style="2" customWidth="1"/>
    <col min="13" max="13" width="19.7109375" style="2" customWidth="1"/>
    <col min="14" max="14" width="17.140625" style="2" customWidth="1"/>
    <col min="15" max="15" width="17.85546875" style="2" customWidth="1"/>
    <col min="16" max="16" width="14.7109375" style="2" customWidth="1"/>
    <col min="17" max="18" width="9.140625" style="2"/>
    <col min="19" max="19" width="13.28515625" style="2" customWidth="1"/>
    <col min="20" max="16384" width="9.140625" style="2"/>
  </cols>
  <sheetData>
    <row r="2" spans="1:13" ht="32.25" customHeight="1">
      <c r="A2" s="36" t="str">
        <f>SETUP!C5</f>
        <v>RINCIAN BILLING FEBRUARI 2017</v>
      </c>
      <c r="B2" s="37"/>
      <c r="C2" s="38"/>
      <c r="D2" s="39"/>
      <c r="E2" s="38"/>
      <c r="F2" s="38"/>
      <c r="G2" s="40"/>
      <c r="H2" s="40"/>
      <c r="I2" s="40"/>
      <c r="J2" s="40"/>
      <c r="K2" s="155" t="str">
        <f>SETUP!C7</f>
        <v>WARNET BUANANET</v>
      </c>
      <c r="L2" s="41"/>
      <c r="M2" s="26"/>
    </row>
    <row r="4" spans="1:13" ht="23.25">
      <c r="A4" s="237" t="str">
        <f>SETUP!C12</f>
        <v>OPERATOR ERZA</v>
      </c>
      <c r="B4" s="238"/>
      <c r="C4" s="238"/>
      <c r="D4" s="239"/>
      <c r="E4" s="3" t="s">
        <v>14</v>
      </c>
      <c r="F4" s="4" t="s">
        <v>4</v>
      </c>
      <c r="H4" s="236" t="str">
        <f>SETUP!C14</f>
        <v>OPERATOR TINA</v>
      </c>
      <c r="I4" s="236"/>
      <c r="J4" s="236"/>
      <c r="K4" s="236"/>
      <c r="L4" s="3" t="s">
        <v>14</v>
      </c>
      <c r="M4" s="4" t="s">
        <v>4</v>
      </c>
    </row>
    <row r="5" spans="1:13" ht="21.75" customHeight="1">
      <c r="A5" s="5" t="s">
        <v>0</v>
      </c>
      <c r="B5" s="5" t="s">
        <v>12</v>
      </c>
      <c r="C5" s="5" t="s">
        <v>20</v>
      </c>
      <c r="D5" s="6" t="s">
        <v>2</v>
      </c>
      <c r="E5" s="7" t="s">
        <v>10</v>
      </c>
      <c r="F5" s="7" t="s">
        <v>30</v>
      </c>
      <c r="H5" s="5" t="s">
        <v>0</v>
      </c>
      <c r="I5" s="5" t="s">
        <v>13</v>
      </c>
      <c r="J5" s="5" t="s">
        <v>20</v>
      </c>
      <c r="K5" s="6" t="s">
        <v>2</v>
      </c>
      <c r="L5" s="7" t="s">
        <v>10</v>
      </c>
      <c r="M5" s="7" t="s">
        <v>30</v>
      </c>
    </row>
    <row r="6" spans="1:13" ht="13.5" customHeight="1">
      <c r="A6" s="8">
        <v>1</v>
      </c>
      <c r="B6" s="34"/>
      <c r="C6" s="34"/>
      <c r="D6" s="29"/>
      <c r="E6" s="35"/>
      <c r="F6" s="35"/>
      <c r="H6" s="9">
        <v>1</v>
      </c>
      <c r="I6" s="34"/>
      <c r="J6" s="34"/>
      <c r="K6" s="29"/>
      <c r="L6" s="35"/>
      <c r="M6" s="35"/>
    </row>
    <row r="7" spans="1:13" ht="13.5" customHeight="1">
      <c r="A7" s="8">
        <f>+A6+1</f>
        <v>2</v>
      </c>
      <c r="B7" s="34"/>
      <c r="C7" s="34"/>
      <c r="D7" s="29"/>
      <c r="E7" s="35"/>
      <c r="F7" s="35"/>
      <c r="H7" s="9">
        <f t="shared" ref="H7:H15" si="0">+H6+1</f>
        <v>2</v>
      </c>
      <c r="I7" s="34"/>
      <c r="J7" s="34"/>
      <c r="K7" s="29"/>
      <c r="L7" s="35"/>
      <c r="M7" s="35"/>
    </row>
    <row r="8" spans="1:13" ht="13.5" customHeight="1">
      <c r="A8" s="8">
        <f t="shared" ref="A8:A15" si="1">+A7+1</f>
        <v>3</v>
      </c>
      <c r="B8" s="34"/>
      <c r="C8" s="34"/>
      <c r="D8" s="29"/>
      <c r="E8" s="35"/>
      <c r="F8" s="35"/>
      <c r="H8" s="9">
        <f t="shared" si="0"/>
        <v>3</v>
      </c>
      <c r="I8" s="34"/>
      <c r="J8" s="34"/>
      <c r="K8" s="29"/>
      <c r="L8" s="35"/>
      <c r="M8" s="35"/>
    </row>
    <row r="9" spans="1:13" ht="13.5" customHeight="1">
      <c r="A9" s="8">
        <f t="shared" si="1"/>
        <v>4</v>
      </c>
      <c r="B9" s="34"/>
      <c r="C9" s="34"/>
      <c r="D9" s="29"/>
      <c r="E9" s="35"/>
      <c r="F9" s="35"/>
      <c r="H9" s="9">
        <f t="shared" si="0"/>
        <v>4</v>
      </c>
      <c r="I9" s="34"/>
      <c r="J9" s="34"/>
      <c r="K9" s="29"/>
      <c r="L9" s="35"/>
      <c r="M9" s="35"/>
    </row>
    <row r="10" spans="1:13" ht="13.5" customHeight="1">
      <c r="A10" s="8">
        <f t="shared" si="1"/>
        <v>5</v>
      </c>
      <c r="B10" s="34"/>
      <c r="C10" s="34"/>
      <c r="D10" s="29"/>
      <c r="E10" s="35"/>
      <c r="F10" s="35"/>
      <c r="H10" s="9">
        <f t="shared" si="0"/>
        <v>5</v>
      </c>
      <c r="I10" s="34"/>
      <c r="J10" s="34"/>
      <c r="K10" s="29"/>
      <c r="L10" s="35"/>
      <c r="M10" s="35"/>
    </row>
    <row r="11" spans="1:13" ht="13.5" customHeight="1">
      <c r="A11" s="8">
        <f t="shared" si="1"/>
        <v>6</v>
      </c>
      <c r="B11" s="34"/>
      <c r="C11" s="34"/>
      <c r="D11" s="29"/>
      <c r="E11" s="35"/>
      <c r="F11" s="35"/>
      <c r="H11" s="9">
        <f t="shared" si="0"/>
        <v>6</v>
      </c>
      <c r="I11" s="34"/>
      <c r="J11" s="34"/>
      <c r="K11" s="29"/>
      <c r="L11" s="35"/>
      <c r="M11" s="35"/>
    </row>
    <row r="12" spans="1:13" ht="13.5" customHeight="1">
      <c r="A12" s="8">
        <f t="shared" si="1"/>
        <v>7</v>
      </c>
      <c r="B12" s="34"/>
      <c r="C12" s="34"/>
      <c r="D12" s="29"/>
      <c r="E12" s="35"/>
      <c r="F12" s="35"/>
      <c r="H12" s="9">
        <f t="shared" si="0"/>
        <v>7</v>
      </c>
      <c r="I12" s="34"/>
      <c r="J12" s="34"/>
      <c r="K12" s="29"/>
      <c r="L12" s="35"/>
      <c r="M12" s="35"/>
    </row>
    <row r="13" spans="1:13" ht="13.5" customHeight="1">
      <c r="A13" s="8">
        <f t="shared" si="1"/>
        <v>8</v>
      </c>
      <c r="B13" s="34"/>
      <c r="C13" s="34"/>
      <c r="D13" s="29"/>
      <c r="E13" s="35"/>
      <c r="F13" s="35"/>
      <c r="H13" s="9">
        <f t="shared" si="0"/>
        <v>8</v>
      </c>
      <c r="I13" s="34"/>
      <c r="J13" s="34"/>
      <c r="K13" s="29"/>
      <c r="L13" s="35"/>
      <c r="M13" s="35"/>
    </row>
    <row r="14" spans="1:13" ht="13.5" customHeight="1">
      <c r="A14" s="8">
        <f t="shared" si="1"/>
        <v>9</v>
      </c>
      <c r="B14" s="34"/>
      <c r="C14" s="34"/>
      <c r="D14" s="29"/>
      <c r="E14" s="35"/>
      <c r="F14" s="35"/>
      <c r="H14" s="9">
        <f t="shared" si="0"/>
        <v>9</v>
      </c>
      <c r="I14" s="34"/>
      <c r="J14" s="34"/>
      <c r="K14" s="29"/>
      <c r="L14" s="35"/>
      <c r="M14" s="35"/>
    </row>
    <row r="15" spans="1:13" ht="13.5" customHeight="1">
      <c r="A15" s="8">
        <f t="shared" si="1"/>
        <v>10</v>
      </c>
      <c r="B15" s="34"/>
      <c r="C15" s="34"/>
      <c r="D15" s="29"/>
      <c r="E15" s="35"/>
      <c r="F15" s="35"/>
      <c r="H15" s="9">
        <f t="shared" si="0"/>
        <v>10</v>
      </c>
      <c r="I15" s="34"/>
      <c r="J15" s="34"/>
      <c r="K15" s="29"/>
      <c r="L15" s="35"/>
      <c r="M15" s="35"/>
    </row>
    <row r="16" spans="1:13" ht="17.25" customHeight="1">
      <c r="A16" s="10"/>
      <c r="B16" s="63" t="s">
        <v>28</v>
      </c>
      <c r="C16" s="11">
        <v>0</v>
      </c>
      <c r="D16" s="60" t="s">
        <v>31</v>
      </c>
      <c r="E16" s="64"/>
      <c r="F16" s="65"/>
      <c r="H16" s="54"/>
      <c r="I16" s="66" t="s">
        <v>28</v>
      </c>
      <c r="J16" s="11">
        <v>0</v>
      </c>
      <c r="K16" s="60" t="s">
        <v>31</v>
      </c>
      <c r="L16" s="176"/>
      <c r="M16" s="177"/>
    </row>
    <row r="17" spans="1:13" ht="16.5" customHeight="1">
      <c r="A17" s="12"/>
      <c r="B17" s="13"/>
      <c r="C17" s="32" t="s">
        <v>21</v>
      </c>
      <c r="D17" s="42" t="s">
        <v>27</v>
      </c>
      <c r="E17" s="44" t="s">
        <v>22</v>
      </c>
      <c r="F17" s="46" t="s">
        <v>23</v>
      </c>
      <c r="H17" s="49"/>
      <c r="I17" s="14"/>
      <c r="J17" s="15" t="s">
        <v>21</v>
      </c>
      <c r="K17" s="42" t="s">
        <v>27</v>
      </c>
      <c r="L17" s="47" t="s">
        <v>22</v>
      </c>
      <c r="M17" s="48" t="s">
        <v>23</v>
      </c>
    </row>
    <row r="18" spans="1:13" ht="17.25" customHeight="1">
      <c r="A18" s="1"/>
      <c r="B18" s="52" t="s">
        <v>29</v>
      </c>
      <c r="C18" s="33">
        <f>SUM(C16)</f>
        <v>0</v>
      </c>
      <c r="D18" s="43">
        <v>0</v>
      </c>
      <c r="E18" s="45">
        <f>SUM(E6:E15)</f>
        <v>0</v>
      </c>
      <c r="F18" s="18">
        <f>SUM(F6:F15)</f>
        <v>0</v>
      </c>
      <c r="H18" s="16"/>
      <c r="I18" s="52" t="s">
        <v>29</v>
      </c>
      <c r="J18" s="33">
        <f>SUM(J16)</f>
        <v>0</v>
      </c>
      <c r="K18" s="43">
        <v>0</v>
      </c>
      <c r="L18" s="17">
        <f>SUM(L6:L15)</f>
        <v>0</v>
      </c>
      <c r="M18" s="18">
        <f>SUM(M6:M15)</f>
        <v>0</v>
      </c>
    </row>
    <row r="19" spans="1:13" ht="15.75" customHeight="1">
      <c r="A19" s="1"/>
      <c r="B19" s="52" t="s">
        <v>3</v>
      </c>
      <c r="C19" s="30">
        <f>SUM(D18,E18,F18,E20)</f>
        <v>0</v>
      </c>
      <c r="D19" s="59" t="s">
        <v>5</v>
      </c>
      <c r="E19" s="153"/>
      <c r="F19" s="67"/>
      <c r="H19" s="16"/>
      <c r="I19" s="52" t="s">
        <v>3</v>
      </c>
      <c r="J19" s="31">
        <f>SUM(K18,L18,M18,L20)</f>
        <v>0</v>
      </c>
      <c r="K19" s="60" t="s">
        <v>5</v>
      </c>
      <c r="L19" s="148"/>
      <c r="M19" s="67"/>
    </row>
    <row r="20" spans="1:13" ht="17.25" customHeight="1">
      <c r="A20" s="19"/>
      <c r="B20" s="53" t="s">
        <v>32</v>
      </c>
      <c r="C20" s="58">
        <f>SUM(C18-C19)</f>
        <v>0</v>
      </c>
      <c r="D20" s="175" t="s">
        <v>26</v>
      </c>
      <c r="E20" s="20">
        <v>0</v>
      </c>
      <c r="F20" s="68"/>
      <c r="H20" s="21"/>
      <c r="I20" s="53" t="s">
        <v>32</v>
      </c>
      <c r="J20" s="58">
        <f>SUM(J18-J19)</f>
        <v>0</v>
      </c>
      <c r="K20" s="175" t="s">
        <v>26</v>
      </c>
      <c r="L20" s="20">
        <v>0</v>
      </c>
      <c r="M20" s="69"/>
    </row>
    <row r="21" spans="1:13">
      <c r="D21" s="154" t="s">
        <v>24</v>
      </c>
      <c r="E21" s="150"/>
      <c r="K21" s="149" t="s">
        <v>25</v>
      </c>
      <c r="L21" s="150"/>
    </row>
    <row r="23" spans="1:13" ht="23.25">
      <c r="A23" s="236" t="str">
        <f>SETUP!C16</f>
        <v>OPERATOR DESI</v>
      </c>
      <c r="B23" s="236"/>
      <c r="C23" s="236"/>
      <c r="D23" s="236"/>
      <c r="E23" s="3" t="s">
        <v>14</v>
      </c>
      <c r="F23" s="4" t="s">
        <v>4</v>
      </c>
      <c r="H23" s="236" t="str">
        <f>SETUP!C18</f>
        <v>OPERATOR AGUS</v>
      </c>
      <c r="I23" s="236"/>
      <c r="J23" s="236"/>
      <c r="K23" s="236"/>
      <c r="L23" s="3" t="s">
        <v>14</v>
      </c>
      <c r="M23" s="4" t="s">
        <v>4</v>
      </c>
    </row>
    <row r="24" spans="1:13" ht="21.75" customHeight="1">
      <c r="A24" s="5" t="s">
        <v>0</v>
      </c>
      <c r="B24" s="5" t="s">
        <v>12</v>
      </c>
      <c r="C24" s="5" t="s">
        <v>20</v>
      </c>
      <c r="D24" s="6" t="s">
        <v>2</v>
      </c>
      <c r="E24" s="7" t="s">
        <v>10</v>
      </c>
      <c r="F24" s="7" t="s">
        <v>30</v>
      </c>
      <c r="H24" s="5" t="s">
        <v>0</v>
      </c>
      <c r="I24" s="5" t="s">
        <v>13</v>
      </c>
      <c r="J24" s="5" t="s">
        <v>20</v>
      </c>
      <c r="K24" s="6" t="s">
        <v>2</v>
      </c>
      <c r="L24" s="7" t="s">
        <v>10</v>
      </c>
      <c r="M24" s="7" t="s">
        <v>30</v>
      </c>
    </row>
    <row r="25" spans="1:13" ht="13.5" customHeight="1">
      <c r="A25" s="8">
        <v>1</v>
      </c>
      <c r="B25" s="34"/>
      <c r="C25" s="34"/>
      <c r="D25" s="29"/>
      <c r="E25" s="35"/>
      <c r="F25" s="35"/>
      <c r="H25" s="9">
        <v>1</v>
      </c>
      <c r="I25" s="34"/>
      <c r="J25" s="34"/>
      <c r="K25" s="29"/>
      <c r="L25" s="35"/>
      <c r="M25" s="35"/>
    </row>
    <row r="26" spans="1:13" ht="13.5" customHeight="1">
      <c r="A26" s="8">
        <f>+A25+1</f>
        <v>2</v>
      </c>
      <c r="B26" s="34"/>
      <c r="C26" s="34"/>
      <c r="D26" s="29"/>
      <c r="E26" s="35"/>
      <c r="F26" s="35"/>
      <c r="H26" s="9">
        <f t="shared" ref="H26:H34" si="2">+H25+1</f>
        <v>2</v>
      </c>
      <c r="I26" s="34"/>
      <c r="J26" s="34"/>
      <c r="K26" s="29"/>
      <c r="L26" s="35"/>
      <c r="M26" s="35"/>
    </row>
    <row r="27" spans="1:13" ht="13.5" customHeight="1">
      <c r="A27" s="8">
        <f t="shared" ref="A27:A34" si="3">+A26+1</f>
        <v>3</v>
      </c>
      <c r="B27" s="34"/>
      <c r="C27" s="34"/>
      <c r="D27" s="29"/>
      <c r="E27" s="35"/>
      <c r="F27" s="35"/>
      <c r="H27" s="9">
        <f t="shared" si="2"/>
        <v>3</v>
      </c>
      <c r="I27" s="34"/>
      <c r="J27" s="34"/>
      <c r="K27" s="29"/>
      <c r="L27" s="35"/>
      <c r="M27" s="35"/>
    </row>
    <row r="28" spans="1:13" ht="13.5" customHeight="1">
      <c r="A28" s="8">
        <f t="shared" si="3"/>
        <v>4</v>
      </c>
      <c r="B28" s="34"/>
      <c r="C28" s="34"/>
      <c r="D28" s="29"/>
      <c r="E28" s="35"/>
      <c r="F28" s="35"/>
      <c r="H28" s="9">
        <f t="shared" si="2"/>
        <v>4</v>
      </c>
      <c r="I28" s="34"/>
      <c r="J28" s="34"/>
      <c r="K28" s="29"/>
      <c r="L28" s="35"/>
      <c r="M28" s="35"/>
    </row>
    <row r="29" spans="1:13" ht="13.5" customHeight="1">
      <c r="A29" s="8">
        <f t="shared" si="3"/>
        <v>5</v>
      </c>
      <c r="B29" s="34"/>
      <c r="C29" s="34"/>
      <c r="D29" s="29"/>
      <c r="E29" s="35"/>
      <c r="F29" s="35"/>
      <c r="H29" s="9">
        <f t="shared" si="2"/>
        <v>5</v>
      </c>
      <c r="I29" s="34"/>
      <c r="J29" s="34"/>
      <c r="K29" s="29"/>
      <c r="L29" s="35"/>
      <c r="M29" s="35"/>
    </row>
    <row r="30" spans="1:13" ht="13.5" customHeight="1">
      <c r="A30" s="8">
        <f t="shared" si="3"/>
        <v>6</v>
      </c>
      <c r="B30" s="34"/>
      <c r="C30" s="34"/>
      <c r="D30" s="29"/>
      <c r="E30" s="35"/>
      <c r="F30" s="35"/>
      <c r="H30" s="9">
        <f t="shared" si="2"/>
        <v>6</v>
      </c>
      <c r="I30" s="34"/>
      <c r="J30" s="34"/>
      <c r="K30" s="29"/>
      <c r="L30" s="35"/>
      <c r="M30" s="35"/>
    </row>
    <row r="31" spans="1:13" ht="13.5" customHeight="1">
      <c r="A31" s="8">
        <f t="shared" si="3"/>
        <v>7</v>
      </c>
      <c r="B31" s="34"/>
      <c r="C31" s="34"/>
      <c r="D31" s="29"/>
      <c r="E31" s="35"/>
      <c r="F31" s="35"/>
      <c r="H31" s="9">
        <f t="shared" si="2"/>
        <v>7</v>
      </c>
      <c r="I31" s="34"/>
      <c r="J31" s="34"/>
      <c r="K31" s="29"/>
      <c r="L31" s="35"/>
      <c r="M31" s="35"/>
    </row>
    <row r="32" spans="1:13" ht="13.5" customHeight="1">
      <c r="A32" s="8">
        <f t="shared" si="3"/>
        <v>8</v>
      </c>
      <c r="B32" s="34"/>
      <c r="C32" s="34"/>
      <c r="D32" s="29"/>
      <c r="E32" s="35"/>
      <c r="F32" s="35"/>
      <c r="H32" s="9">
        <f t="shared" si="2"/>
        <v>8</v>
      </c>
      <c r="I32" s="34"/>
      <c r="J32" s="34"/>
      <c r="K32" s="29"/>
      <c r="L32" s="35"/>
      <c r="M32" s="35"/>
    </row>
    <row r="33" spans="1:13" ht="13.5" customHeight="1">
      <c r="A33" s="8">
        <f t="shared" si="3"/>
        <v>9</v>
      </c>
      <c r="B33" s="34"/>
      <c r="C33" s="34"/>
      <c r="D33" s="29"/>
      <c r="E33" s="35"/>
      <c r="F33" s="35"/>
      <c r="H33" s="9">
        <f t="shared" si="2"/>
        <v>9</v>
      </c>
      <c r="I33" s="34"/>
      <c r="J33" s="34"/>
      <c r="K33" s="29"/>
      <c r="L33" s="35"/>
      <c r="M33" s="35"/>
    </row>
    <row r="34" spans="1:13" ht="13.5" customHeight="1">
      <c r="A34" s="8">
        <f t="shared" si="3"/>
        <v>10</v>
      </c>
      <c r="B34" s="34"/>
      <c r="C34" s="34"/>
      <c r="D34" s="29"/>
      <c r="E34" s="35"/>
      <c r="F34" s="35"/>
      <c r="H34" s="9">
        <f t="shared" si="2"/>
        <v>10</v>
      </c>
      <c r="I34" s="34"/>
      <c r="J34" s="34"/>
      <c r="K34" s="29"/>
      <c r="L34" s="35"/>
      <c r="M34" s="35"/>
    </row>
    <row r="35" spans="1:13" ht="17.25" customHeight="1">
      <c r="A35" s="10"/>
      <c r="B35" s="63" t="s">
        <v>28</v>
      </c>
      <c r="C35" s="11">
        <v>0</v>
      </c>
      <c r="D35" s="60" t="s">
        <v>31</v>
      </c>
      <c r="E35" s="64"/>
      <c r="F35" s="65"/>
      <c r="H35" s="54"/>
      <c r="I35" s="66" t="s">
        <v>28</v>
      </c>
      <c r="J35" s="11">
        <v>0</v>
      </c>
      <c r="K35" s="60" t="s">
        <v>31</v>
      </c>
      <c r="L35" s="176"/>
      <c r="M35" s="177"/>
    </row>
    <row r="36" spans="1:13" ht="16.5" customHeight="1">
      <c r="A36" s="12"/>
      <c r="B36" s="13"/>
      <c r="C36" s="32" t="s">
        <v>21</v>
      </c>
      <c r="D36" s="42" t="s">
        <v>27</v>
      </c>
      <c r="E36" s="44" t="s">
        <v>22</v>
      </c>
      <c r="F36" s="46" t="s">
        <v>23</v>
      </c>
      <c r="H36" s="49"/>
      <c r="I36" s="14"/>
      <c r="J36" s="15" t="s">
        <v>21</v>
      </c>
      <c r="K36" s="42" t="s">
        <v>27</v>
      </c>
      <c r="L36" s="47" t="s">
        <v>22</v>
      </c>
      <c r="M36" s="48" t="s">
        <v>23</v>
      </c>
    </row>
    <row r="37" spans="1:13" ht="17.25" customHeight="1">
      <c r="A37" s="1"/>
      <c r="B37" s="52" t="s">
        <v>29</v>
      </c>
      <c r="C37" s="33">
        <f>SUM(C35)</f>
        <v>0</v>
      </c>
      <c r="D37" s="43">
        <v>0</v>
      </c>
      <c r="E37" s="45">
        <f>SUM(E25:E34)</f>
        <v>0</v>
      </c>
      <c r="F37" s="18">
        <f>SUM(F25:F34)</f>
        <v>0</v>
      </c>
      <c r="H37" s="16"/>
      <c r="I37" s="52" t="s">
        <v>29</v>
      </c>
      <c r="J37" s="33">
        <f>SUM(J35)</f>
        <v>0</v>
      </c>
      <c r="K37" s="43">
        <v>0</v>
      </c>
      <c r="L37" s="17">
        <f>SUM(L25:L34)</f>
        <v>0</v>
      </c>
      <c r="M37" s="18">
        <f>SUM(M25:M34)</f>
        <v>0</v>
      </c>
    </row>
    <row r="38" spans="1:13" ht="15.75" customHeight="1">
      <c r="A38" s="1"/>
      <c r="B38" s="52" t="s">
        <v>3</v>
      </c>
      <c r="C38" s="30">
        <f>SUM(D37,E37,F37,E39)</f>
        <v>0</v>
      </c>
      <c r="D38" s="59" t="s">
        <v>5</v>
      </c>
      <c r="E38" s="153"/>
      <c r="F38" s="67"/>
      <c r="H38" s="16"/>
      <c r="I38" s="52" t="s">
        <v>3</v>
      </c>
      <c r="J38" s="31">
        <f>SUM(K37,L37,M37,L39)</f>
        <v>0</v>
      </c>
      <c r="K38" s="60" t="s">
        <v>5</v>
      </c>
      <c r="L38" s="148"/>
      <c r="M38" s="67"/>
    </row>
    <row r="39" spans="1:13" ht="17.25" customHeight="1">
      <c r="A39" s="19"/>
      <c r="B39" s="53" t="s">
        <v>32</v>
      </c>
      <c r="C39" s="58">
        <f>SUM(C37-C38)</f>
        <v>0</v>
      </c>
      <c r="D39" s="175" t="s">
        <v>26</v>
      </c>
      <c r="E39" s="20">
        <v>0</v>
      </c>
      <c r="F39" s="68"/>
      <c r="H39" s="21"/>
      <c r="I39" s="53" t="s">
        <v>32</v>
      </c>
      <c r="J39" s="58">
        <f>SUM(J37-J38)</f>
        <v>0</v>
      </c>
      <c r="K39" s="175" t="s">
        <v>26</v>
      </c>
      <c r="L39" s="20">
        <v>0</v>
      </c>
      <c r="M39" s="69"/>
    </row>
    <row r="40" spans="1:13">
      <c r="D40" s="154" t="s">
        <v>24</v>
      </c>
      <c r="E40" s="150"/>
      <c r="K40" s="149" t="s">
        <v>25</v>
      </c>
      <c r="L40" s="150"/>
    </row>
    <row r="43" spans="1:13" ht="21" customHeight="1">
      <c r="B43" s="50" t="s">
        <v>36</v>
      </c>
      <c r="C43" s="27"/>
      <c r="D43" s="55">
        <f>SUM(C18,J18,C37,J37)</f>
        <v>0</v>
      </c>
      <c r="E43" s="61" t="s">
        <v>33</v>
      </c>
      <c r="F43" s="22"/>
      <c r="G43" s="23"/>
      <c r="H43" s="23"/>
      <c r="I43" s="24"/>
      <c r="J43" s="25"/>
    </row>
    <row r="44" spans="1:13" ht="21" customHeight="1">
      <c r="B44" s="51" t="s">
        <v>38</v>
      </c>
      <c r="C44" s="28"/>
      <c r="D44" s="56">
        <f>SUM(C19,J19,C38,J38)</f>
        <v>0</v>
      </c>
      <c r="E44" s="62" t="s">
        <v>34</v>
      </c>
    </row>
    <row r="45" spans="1:13" ht="21" customHeight="1">
      <c r="B45" s="51" t="s">
        <v>37</v>
      </c>
      <c r="C45" s="28"/>
      <c r="D45" s="57">
        <f>SUM(D43-D44)</f>
        <v>0</v>
      </c>
      <c r="E45" s="62" t="s">
        <v>35</v>
      </c>
    </row>
    <row r="46" spans="1:13" ht="11.25" customHeight="1"/>
    <row r="340" spans="4:4">
      <c r="D340" s="2" t="s">
        <v>7</v>
      </c>
    </row>
    <row r="762" spans="13:13">
      <c r="M762" s="2" t="s">
        <v>8</v>
      </c>
    </row>
  </sheetData>
  <sheetProtection password="CB0F" sheet="1" objects="1" scenarios="1" formatCells="0" formatColumns="0" formatRows="0" insertColumns="0" insertRows="0" insertHyperlinks="0" deleteColumns="0" deleteRows="0" sort="0" autoFilter="0" pivotTables="0"/>
  <dataConsolidate/>
  <mergeCells count="4">
    <mergeCell ref="A4:D4"/>
    <mergeCell ref="H4:K4"/>
    <mergeCell ref="A23:D23"/>
    <mergeCell ref="H23:K23"/>
  </mergeCells>
  <conditionalFormatting sqref="D6:D16 K6:K15 D25:D35 K25:K34">
    <cfRule type="containsText" dxfId="57" priority="7" operator="containsText" text="LUNAS">
      <formula>NOT(ISERROR(SEARCH("LUNAS",D6)))</formula>
    </cfRule>
    <cfRule type="containsText" dxfId="56" priority="8" stopIfTrue="1" operator="containsText" text="SALAH">
      <formula>NOT(ISERROR(SEARCH("SALAH",D6)))</formula>
    </cfRule>
    <cfRule type="containsText" dxfId="55" priority="9" stopIfTrue="1" operator="containsText" text="UTANG">
      <formula>NOT(ISERROR(SEARCH("UTANG",D6)))</formula>
    </cfRule>
  </conditionalFormatting>
  <conditionalFormatting sqref="K6:K16 K25:K35">
    <cfRule type="containsText" dxfId="54" priority="5" operator="containsText" text="salah">
      <formula>NOT(ISERROR(SEARCH("salah",K6)))</formula>
    </cfRule>
    <cfRule type="containsText" dxfId="53" priority="6" operator="containsText" text="utang">
      <formula>NOT(ISERROR(SEARCH("utang",K6)))</formula>
    </cfRule>
  </conditionalFormatting>
  <conditionalFormatting sqref="M20 F20 M39 F39">
    <cfRule type="containsText" dxfId="52" priority="3" operator="containsText" text="BELUM">
      <formula>NOT(ISERROR(SEARCH("BELUM",F20)))</formula>
    </cfRule>
    <cfRule type="containsText" dxfId="51" priority="4" operator="containsText" text="SUDAH">
      <formula>NOT(ISERROR(SEARCH("SUDAH",F20)))</formula>
    </cfRule>
  </conditionalFormatting>
  <conditionalFormatting sqref="M4 F4 M23 F23">
    <cfRule type="containsText" dxfId="50" priority="1" operator="containsText" text="ABSEN">
      <formula>NOT(ISERROR(SEARCH("ABSEN",F4)))</formula>
    </cfRule>
    <cfRule type="containsText" dxfId="49" priority="2" operator="containsText" text="MASUK">
      <formula>NOT(ISERROR(SEARCH("MASUK",F4)))</formula>
    </cfRule>
  </conditionalFormatting>
  <dataValidations count="7">
    <dataValidation type="whole" allowBlank="1" showInputMessage="1" showErrorMessage="1" sqref="D18 K37 L39 K18 E20 L20 E39 D37">
      <formula1>0</formula1>
      <formula2>1000000</formula2>
    </dataValidation>
    <dataValidation type="whole" allowBlank="1" showInputMessage="1" showErrorMessage="1" errorTitle="FOCUS" error="Salah, isi dengan angka bukan text!" sqref="E6:F15 L6:M15 E25:F34 L25:M34">
      <formula1>0</formula1>
      <formula2>1000000</formula2>
    </dataValidation>
    <dataValidation type="whole" allowBlank="1" showErrorMessage="1" errorTitle="FOCUS" error="Salah, isi dengan angka bukan huruf!" promptTitle="FOCUS" prompt="Salah isi tu, isi dengan angka bukan text " sqref="C16 C35 J35 J16">
      <formula1>0</formula1>
      <formula2>1000000</formula2>
    </dataValidation>
    <dataValidation type="list" allowBlank="1" showInputMessage="1" showErrorMessage="1" sqref="C6:C15 J6:J15 C25:C34 J25:J34">
      <formula1>"PAKET,MEMBER,PERSONAL"</formula1>
    </dataValidation>
    <dataValidation type="list" allowBlank="1" showInputMessage="1" showErrorMessage="1" sqref="D6:D15 K6:K15 D25:D34 K25:K34">
      <formula1>"UTANG,LUNAS,SALAH"</formula1>
    </dataValidation>
    <dataValidation type="list" allowBlank="1" showInputMessage="1" showErrorMessage="1" sqref="M4 F4 M23 F23">
      <formula1>"MASUK,ABSEN"</formula1>
    </dataValidation>
    <dataValidation type="whole" allowBlank="1" showInputMessage="1" showErrorMessage="1" errorTitle="FOCUS" error="Salah, isi dengan angka bukan text!" sqref="E16 E35">
      <formula1>1000</formula1>
      <formula2>200000</formula2>
    </dataValidation>
  </dataValidation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34">
    <tabColor rgb="FFFF0000"/>
  </sheetPr>
  <dimension ref="A2:M762"/>
  <sheetViews>
    <sheetView topLeftCell="A4" zoomScale="85" zoomScaleNormal="85" workbookViewId="0">
      <selection activeCell="M23" sqref="M23"/>
    </sheetView>
  </sheetViews>
  <sheetFormatPr defaultRowHeight="12.75"/>
  <cols>
    <col min="1" max="1" width="9.42578125" style="2" customWidth="1"/>
    <col min="2" max="2" width="19.28515625" style="2" customWidth="1"/>
    <col min="3" max="3" width="17.42578125" style="2" customWidth="1"/>
    <col min="4" max="4" width="18" style="2" customWidth="1"/>
    <col min="5" max="5" width="19.7109375" style="2" customWidth="1"/>
    <col min="6" max="6" width="18.7109375" style="2" customWidth="1"/>
    <col min="7" max="7" width="2" style="2" customWidth="1"/>
    <col min="8" max="8" width="9.140625" style="2" customWidth="1"/>
    <col min="9" max="9" width="19.140625" style="2" customWidth="1"/>
    <col min="10" max="10" width="17.28515625" style="2" customWidth="1"/>
    <col min="11" max="12" width="18.85546875" style="2" customWidth="1"/>
    <col min="13" max="13" width="19.7109375" style="2" customWidth="1"/>
    <col min="14" max="14" width="17.140625" style="2" customWidth="1"/>
    <col min="15" max="15" width="17.85546875" style="2" customWidth="1"/>
    <col min="16" max="16" width="14.7109375" style="2" customWidth="1"/>
    <col min="17" max="18" width="9.140625" style="2"/>
    <col min="19" max="19" width="13.28515625" style="2" customWidth="1"/>
    <col min="20" max="16384" width="9.140625" style="2"/>
  </cols>
  <sheetData>
    <row r="2" spans="1:13" ht="32.25" customHeight="1">
      <c r="A2" s="36" t="str">
        <f>SETUP!C5</f>
        <v>RINCIAN BILLING FEBRUARI 2017</v>
      </c>
      <c r="B2" s="37"/>
      <c r="C2" s="38"/>
      <c r="D2" s="39"/>
      <c r="E2" s="38"/>
      <c r="F2" s="38"/>
      <c r="G2" s="40"/>
      <c r="H2" s="40"/>
      <c r="I2" s="40"/>
      <c r="J2" s="40"/>
      <c r="K2" s="155" t="str">
        <f>SETUP!C7</f>
        <v>WARNET BUANANET</v>
      </c>
      <c r="L2" s="41"/>
      <c r="M2" s="26"/>
    </row>
    <row r="4" spans="1:13" ht="23.25">
      <c r="A4" s="237" t="str">
        <f>SETUP!C12</f>
        <v>OPERATOR ERZA</v>
      </c>
      <c r="B4" s="238"/>
      <c r="C4" s="238"/>
      <c r="D4" s="239"/>
      <c r="E4" s="3" t="s">
        <v>14</v>
      </c>
      <c r="F4" s="4" t="s">
        <v>4</v>
      </c>
      <c r="H4" s="236" t="str">
        <f>SETUP!C14</f>
        <v>OPERATOR TINA</v>
      </c>
      <c r="I4" s="236"/>
      <c r="J4" s="236"/>
      <c r="K4" s="236"/>
      <c r="L4" s="3" t="s">
        <v>14</v>
      </c>
      <c r="M4" s="4" t="s">
        <v>4</v>
      </c>
    </row>
    <row r="5" spans="1:13" ht="21.75" customHeight="1">
      <c r="A5" s="5" t="s">
        <v>0</v>
      </c>
      <c r="B5" s="5" t="s">
        <v>12</v>
      </c>
      <c r="C5" s="5" t="s">
        <v>20</v>
      </c>
      <c r="D5" s="6" t="s">
        <v>2</v>
      </c>
      <c r="E5" s="7" t="s">
        <v>10</v>
      </c>
      <c r="F5" s="7" t="s">
        <v>30</v>
      </c>
      <c r="H5" s="5" t="s">
        <v>0</v>
      </c>
      <c r="I5" s="5" t="s">
        <v>13</v>
      </c>
      <c r="J5" s="5" t="s">
        <v>20</v>
      </c>
      <c r="K5" s="6" t="s">
        <v>2</v>
      </c>
      <c r="L5" s="7" t="s">
        <v>10</v>
      </c>
      <c r="M5" s="7" t="s">
        <v>30</v>
      </c>
    </row>
    <row r="6" spans="1:13" ht="13.5" customHeight="1">
      <c r="A6" s="8">
        <v>1</v>
      </c>
      <c r="B6" s="34"/>
      <c r="C6" s="34"/>
      <c r="D6" s="29"/>
      <c r="E6" s="35"/>
      <c r="F6" s="35"/>
      <c r="H6" s="9">
        <v>1</v>
      </c>
      <c r="I6" s="34"/>
      <c r="J6" s="34"/>
      <c r="K6" s="29"/>
      <c r="L6" s="35"/>
      <c r="M6" s="35"/>
    </row>
    <row r="7" spans="1:13" ht="13.5" customHeight="1">
      <c r="A7" s="8">
        <f>+A6+1</f>
        <v>2</v>
      </c>
      <c r="B7" s="34"/>
      <c r="C7" s="34"/>
      <c r="D7" s="29"/>
      <c r="E7" s="35"/>
      <c r="F7" s="35"/>
      <c r="H7" s="9">
        <f t="shared" ref="H7:H15" si="0">+H6+1</f>
        <v>2</v>
      </c>
      <c r="I7" s="34"/>
      <c r="J7" s="34"/>
      <c r="K7" s="29"/>
      <c r="L7" s="35"/>
      <c r="M7" s="35"/>
    </row>
    <row r="8" spans="1:13" ht="13.5" customHeight="1">
      <c r="A8" s="8">
        <f t="shared" ref="A8:A15" si="1">+A7+1</f>
        <v>3</v>
      </c>
      <c r="B8" s="34"/>
      <c r="C8" s="34"/>
      <c r="D8" s="29"/>
      <c r="E8" s="35"/>
      <c r="F8" s="35"/>
      <c r="H8" s="9">
        <f t="shared" si="0"/>
        <v>3</v>
      </c>
      <c r="I8" s="34"/>
      <c r="J8" s="34"/>
      <c r="K8" s="29"/>
      <c r="L8" s="35"/>
      <c r="M8" s="35"/>
    </row>
    <row r="9" spans="1:13" ht="13.5" customHeight="1">
      <c r="A9" s="8">
        <f t="shared" si="1"/>
        <v>4</v>
      </c>
      <c r="B9" s="34"/>
      <c r="C9" s="34"/>
      <c r="D9" s="29"/>
      <c r="E9" s="35"/>
      <c r="F9" s="35"/>
      <c r="H9" s="9">
        <f t="shared" si="0"/>
        <v>4</v>
      </c>
      <c r="I9" s="34"/>
      <c r="J9" s="34"/>
      <c r="K9" s="29"/>
      <c r="L9" s="35"/>
      <c r="M9" s="35"/>
    </row>
    <row r="10" spans="1:13" ht="13.5" customHeight="1">
      <c r="A10" s="8">
        <f t="shared" si="1"/>
        <v>5</v>
      </c>
      <c r="B10" s="34"/>
      <c r="C10" s="34"/>
      <c r="D10" s="29"/>
      <c r="E10" s="35"/>
      <c r="F10" s="35"/>
      <c r="H10" s="9">
        <f t="shared" si="0"/>
        <v>5</v>
      </c>
      <c r="I10" s="34"/>
      <c r="J10" s="34"/>
      <c r="K10" s="29"/>
      <c r="L10" s="35"/>
      <c r="M10" s="35"/>
    </row>
    <row r="11" spans="1:13" ht="13.5" customHeight="1">
      <c r="A11" s="8">
        <f t="shared" si="1"/>
        <v>6</v>
      </c>
      <c r="B11" s="34"/>
      <c r="C11" s="34"/>
      <c r="D11" s="29"/>
      <c r="E11" s="35"/>
      <c r="F11" s="35"/>
      <c r="H11" s="9">
        <f t="shared" si="0"/>
        <v>6</v>
      </c>
      <c r="I11" s="34"/>
      <c r="J11" s="34"/>
      <c r="K11" s="29"/>
      <c r="L11" s="35"/>
      <c r="M11" s="35"/>
    </row>
    <row r="12" spans="1:13" ht="13.5" customHeight="1">
      <c r="A12" s="8">
        <f t="shared" si="1"/>
        <v>7</v>
      </c>
      <c r="B12" s="34"/>
      <c r="C12" s="34"/>
      <c r="D12" s="29"/>
      <c r="E12" s="35"/>
      <c r="F12" s="35"/>
      <c r="H12" s="9">
        <f t="shared" si="0"/>
        <v>7</v>
      </c>
      <c r="I12" s="34"/>
      <c r="J12" s="34"/>
      <c r="K12" s="29"/>
      <c r="L12" s="35"/>
      <c r="M12" s="35"/>
    </row>
    <row r="13" spans="1:13" ht="13.5" customHeight="1">
      <c r="A13" s="8">
        <f t="shared" si="1"/>
        <v>8</v>
      </c>
      <c r="B13" s="34"/>
      <c r="C13" s="34"/>
      <c r="D13" s="29"/>
      <c r="E13" s="35"/>
      <c r="F13" s="35"/>
      <c r="H13" s="9">
        <f t="shared" si="0"/>
        <v>8</v>
      </c>
      <c r="I13" s="34"/>
      <c r="J13" s="34"/>
      <c r="K13" s="29"/>
      <c r="L13" s="35"/>
      <c r="M13" s="35"/>
    </row>
    <row r="14" spans="1:13" ht="13.5" customHeight="1">
      <c r="A14" s="8">
        <f t="shared" si="1"/>
        <v>9</v>
      </c>
      <c r="B14" s="34"/>
      <c r="C14" s="34"/>
      <c r="D14" s="29"/>
      <c r="E14" s="35"/>
      <c r="F14" s="35"/>
      <c r="H14" s="9">
        <f t="shared" si="0"/>
        <v>9</v>
      </c>
      <c r="I14" s="34"/>
      <c r="J14" s="34"/>
      <c r="K14" s="29"/>
      <c r="L14" s="35"/>
      <c r="M14" s="35"/>
    </row>
    <row r="15" spans="1:13" ht="13.5" customHeight="1">
      <c r="A15" s="8">
        <f t="shared" si="1"/>
        <v>10</v>
      </c>
      <c r="B15" s="34"/>
      <c r="C15" s="34"/>
      <c r="D15" s="29"/>
      <c r="E15" s="35"/>
      <c r="F15" s="35"/>
      <c r="H15" s="9">
        <f t="shared" si="0"/>
        <v>10</v>
      </c>
      <c r="I15" s="34"/>
      <c r="J15" s="34"/>
      <c r="K15" s="29"/>
      <c r="L15" s="35"/>
      <c r="M15" s="35"/>
    </row>
    <row r="16" spans="1:13" ht="17.25" customHeight="1">
      <c r="A16" s="10"/>
      <c r="B16" s="63" t="s">
        <v>28</v>
      </c>
      <c r="C16" s="11">
        <v>0</v>
      </c>
      <c r="D16" s="60" t="s">
        <v>31</v>
      </c>
      <c r="E16" s="64"/>
      <c r="F16" s="65"/>
      <c r="H16" s="54"/>
      <c r="I16" s="66" t="s">
        <v>28</v>
      </c>
      <c r="J16" s="11">
        <v>0</v>
      </c>
      <c r="K16" s="60" t="s">
        <v>31</v>
      </c>
      <c r="L16" s="176"/>
      <c r="M16" s="177"/>
    </row>
    <row r="17" spans="1:13" ht="16.5" customHeight="1">
      <c r="A17" s="12"/>
      <c r="B17" s="13"/>
      <c r="C17" s="32" t="s">
        <v>21</v>
      </c>
      <c r="D17" s="42" t="s">
        <v>27</v>
      </c>
      <c r="E17" s="44" t="s">
        <v>22</v>
      </c>
      <c r="F17" s="46" t="s">
        <v>23</v>
      </c>
      <c r="H17" s="49"/>
      <c r="I17" s="14"/>
      <c r="J17" s="15" t="s">
        <v>21</v>
      </c>
      <c r="K17" s="42" t="s">
        <v>27</v>
      </c>
      <c r="L17" s="47" t="s">
        <v>22</v>
      </c>
      <c r="M17" s="48" t="s">
        <v>23</v>
      </c>
    </row>
    <row r="18" spans="1:13" ht="17.25" customHeight="1">
      <c r="A18" s="1"/>
      <c r="B18" s="52" t="s">
        <v>29</v>
      </c>
      <c r="C18" s="33">
        <f>SUM(C16)</f>
        <v>0</v>
      </c>
      <c r="D18" s="43">
        <v>0</v>
      </c>
      <c r="E18" s="45">
        <f>SUM(E6:E15)</f>
        <v>0</v>
      </c>
      <c r="F18" s="18">
        <f>SUM(F6:F15)</f>
        <v>0</v>
      </c>
      <c r="H18" s="16"/>
      <c r="I18" s="52" t="s">
        <v>29</v>
      </c>
      <c r="J18" s="33">
        <f>SUM(J16)</f>
        <v>0</v>
      </c>
      <c r="K18" s="43">
        <v>0</v>
      </c>
      <c r="L18" s="17">
        <f>SUM(L6:L15)</f>
        <v>0</v>
      </c>
      <c r="M18" s="18">
        <f>SUM(M6:M15)</f>
        <v>0</v>
      </c>
    </row>
    <row r="19" spans="1:13" ht="15.75" customHeight="1">
      <c r="A19" s="1"/>
      <c r="B19" s="52" t="s">
        <v>3</v>
      </c>
      <c r="C19" s="30">
        <f>SUM(D18,E18,F18,E20)</f>
        <v>0</v>
      </c>
      <c r="D19" s="59" t="s">
        <v>5</v>
      </c>
      <c r="E19" s="153"/>
      <c r="F19" s="67"/>
      <c r="H19" s="16"/>
      <c r="I19" s="52" t="s">
        <v>3</v>
      </c>
      <c r="J19" s="31">
        <f>SUM(K18,L18,M18,L20)</f>
        <v>0</v>
      </c>
      <c r="K19" s="60" t="s">
        <v>5</v>
      </c>
      <c r="L19" s="148"/>
      <c r="M19" s="67"/>
    </row>
    <row r="20" spans="1:13" ht="17.25" customHeight="1">
      <c r="A20" s="19"/>
      <c r="B20" s="53" t="s">
        <v>32</v>
      </c>
      <c r="C20" s="58">
        <f>SUM(C18-C19)</f>
        <v>0</v>
      </c>
      <c r="D20" s="175" t="s">
        <v>26</v>
      </c>
      <c r="E20" s="20">
        <v>0</v>
      </c>
      <c r="F20" s="68"/>
      <c r="H20" s="21"/>
      <c r="I20" s="53" t="s">
        <v>32</v>
      </c>
      <c r="J20" s="58">
        <f>SUM(J18-J19)</f>
        <v>0</v>
      </c>
      <c r="K20" s="175" t="s">
        <v>26</v>
      </c>
      <c r="L20" s="20">
        <v>0</v>
      </c>
      <c r="M20" s="69"/>
    </row>
    <row r="21" spans="1:13">
      <c r="D21" s="154" t="s">
        <v>24</v>
      </c>
      <c r="E21" s="150"/>
      <c r="K21" s="149" t="s">
        <v>25</v>
      </c>
      <c r="L21" s="150"/>
    </row>
    <row r="23" spans="1:13" ht="23.25">
      <c r="A23" s="236" t="str">
        <f>SETUP!C16</f>
        <v>OPERATOR DESI</v>
      </c>
      <c r="B23" s="236"/>
      <c r="C23" s="236"/>
      <c r="D23" s="236"/>
      <c r="E23" s="3" t="s">
        <v>14</v>
      </c>
      <c r="F23" s="4" t="s">
        <v>4</v>
      </c>
      <c r="H23" s="236" t="str">
        <f>SETUP!C18</f>
        <v>OPERATOR AGUS</v>
      </c>
      <c r="I23" s="236"/>
      <c r="J23" s="236"/>
      <c r="K23" s="236"/>
      <c r="L23" s="3" t="s">
        <v>14</v>
      </c>
      <c r="M23" s="4" t="s">
        <v>4</v>
      </c>
    </row>
    <row r="24" spans="1:13" ht="21.75" customHeight="1">
      <c r="A24" s="5" t="s">
        <v>0</v>
      </c>
      <c r="B24" s="5" t="s">
        <v>12</v>
      </c>
      <c r="C24" s="5" t="s">
        <v>20</v>
      </c>
      <c r="D24" s="6" t="s">
        <v>2</v>
      </c>
      <c r="E24" s="7" t="s">
        <v>10</v>
      </c>
      <c r="F24" s="7" t="s">
        <v>30</v>
      </c>
      <c r="H24" s="5" t="s">
        <v>0</v>
      </c>
      <c r="I24" s="5" t="s">
        <v>13</v>
      </c>
      <c r="J24" s="5" t="s">
        <v>20</v>
      </c>
      <c r="K24" s="6" t="s">
        <v>2</v>
      </c>
      <c r="L24" s="7" t="s">
        <v>10</v>
      </c>
      <c r="M24" s="7" t="s">
        <v>30</v>
      </c>
    </row>
    <row r="25" spans="1:13" ht="13.5" customHeight="1">
      <c r="A25" s="8">
        <v>1</v>
      </c>
      <c r="B25" s="34"/>
      <c r="C25" s="34"/>
      <c r="D25" s="29"/>
      <c r="E25" s="35"/>
      <c r="F25" s="35"/>
      <c r="H25" s="9">
        <v>1</v>
      </c>
      <c r="I25" s="34"/>
      <c r="J25" s="34"/>
      <c r="K25" s="29"/>
      <c r="L25" s="35"/>
      <c r="M25" s="35"/>
    </row>
    <row r="26" spans="1:13" ht="13.5" customHeight="1">
      <c r="A26" s="8">
        <f>+A25+1</f>
        <v>2</v>
      </c>
      <c r="B26" s="34"/>
      <c r="C26" s="34"/>
      <c r="D26" s="29"/>
      <c r="E26" s="35"/>
      <c r="F26" s="35"/>
      <c r="H26" s="9">
        <f t="shared" ref="H26:H34" si="2">+H25+1</f>
        <v>2</v>
      </c>
      <c r="I26" s="34"/>
      <c r="J26" s="34"/>
      <c r="K26" s="29"/>
      <c r="L26" s="35"/>
      <c r="M26" s="35"/>
    </row>
    <row r="27" spans="1:13" ht="13.5" customHeight="1">
      <c r="A27" s="8">
        <f t="shared" ref="A27:A34" si="3">+A26+1</f>
        <v>3</v>
      </c>
      <c r="B27" s="34"/>
      <c r="C27" s="34"/>
      <c r="D27" s="29"/>
      <c r="E27" s="35"/>
      <c r="F27" s="35"/>
      <c r="H27" s="9">
        <f t="shared" si="2"/>
        <v>3</v>
      </c>
      <c r="I27" s="34"/>
      <c r="J27" s="34"/>
      <c r="K27" s="29"/>
      <c r="L27" s="35"/>
      <c r="M27" s="35"/>
    </row>
    <row r="28" spans="1:13" ht="13.5" customHeight="1">
      <c r="A28" s="8">
        <f t="shared" si="3"/>
        <v>4</v>
      </c>
      <c r="B28" s="34"/>
      <c r="C28" s="34"/>
      <c r="D28" s="29"/>
      <c r="E28" s="35"/>
      <c r="F28" s="35"/>
      <c r="H28" s="9">
        <f t="shared" si="2"/>
        <v>4</v>
      </c>
      <c r="I28" s="34"/>
      <c r="J28" s="34"/>
      <c r="K28" s="29"/>
      <c r="L28" s="35"/>
      <c r="M28" s="35"/>
    </row>
    <row r="29" spans="1:13" ht="13.5" customHeight="1">
      <c r="A29" s="8">
        <f t="shared" si="3"/>
        <v>5</v>
      </c>
      <c r="B29" s="34"/>
      <c r="C29" s="34"/>
      <c r="D29" s="29"/>
      <c r="E29" s="35"/>
      <c r="F29" s="35"/>
      <c r="H29" s="9">
        <f t="shared" si="2"/>
        <v>5</v>
      </c>
      <c r="I29" s="34"/>
      <c r="J29" s="34"/>
      <c r="K29" s="29"/>
      <c r="L29" s="35"/>
      <c r="M29" s="35"/>
    </row>
    <row r="30" spans="1:13" ht="13.5" customHeight="1">
      <c r="A30" s="8">
        <f t="shared" si="3"/>
        <v>6</v>
      </c>
      <c r="B30" s="34"/>
      <c r="C30" s="34"/>
      <c r="D30" s="29"/>
      <c r="E30" s="35"/>
      <c r="F30" s="35"/>
      <c r="H30" s="9">
        <f t="shared" si="2"/>
        <v>6</v>
      </c>
      <c r="I30" s="34"/>
      <c r="J30" s="34"/>
      <c r="K30" s="29"/>
      <c r="L30" s="35"/>
      <c r="M30" s="35"/>
    </row>
    <row r="31" spans="1:13" ht="13.5" customHeight="1">
      <c r="A31" s="8">
        <f t="shared" si="3"/>
        <v>7</v>
      </c>
      <c r="B31" s="34"/>
      <c r="C31" s="34"/>
      <c r="D31" s="29"/>
      <c r="E31" s="35"/>
      <c r="F31" s="35"/>
      <c r="H31" s="9">
        <f t="shared" si="2"/>
        <v>7</v>
      </c>
      <c r="I31" s="34"/>
      <c r="J31" s="34"/>
      <c r="K31" s="29"/>
      <c r="L31" s="35"/>
      <c r="M31" s="35"/>
    </row>
    <row r="32" spans="1:13" ht="13.5" customHeight="1">
      <c r="A32" s="8">
        <f t="shared" si="3"/>
        <v>8</v>
      </c>
      <c r="B32" s="34"/>
      <c r="C32" s="34"/>
      <c r="D32" s="29"/>
      <c r="E32" s="35"/>
      <c r="F32" s="35"/>
      <c r="H32" s="9">
        <f t="shared" si="2"/>
        <v>8</v>
      </c>
      <c r="I32" s="34"/>
      <c r="J32" s="34"/>
      <c r="K32" s="29"/>
      <c r="L32" s="35"/>
      <c r="M32" s="35"/>
    </row>
    <row r="33" spans="1:13" ht="13.5" customHeight="1">
      <c r="A33" s="8">
        <f t="shared" si="3"/>
        <v>9</v>
      </c>
      <c r="B33" s="34"/>
      <c r="C33" s="34"/>
      <c r="D33" s="29"/>
      <c r="E33" s="35"/>
      <c r="F33" s="35"/>
      <c r="H33" s="9">
        <f t="shared" si="2"/>
        <v>9</v>
      </c>
      <c r="I33" s="34"/>
      <c r="J33" s="34"/>
      <c r="K33" s="29"/>
      <c r="L33" s="35"/>
      <c r="M33" s="35"/>
    </row>
    <row r="34" spans="1:13" ht="13.5" customHeight="1">
      <c r="A34" s="8">
        <f t="shared" si="3"/>
        <v>10</v>
      </c>
      <c r="B34" s="34"/>
      <c r="C34" s="34"/>
      <c r="D34" s="29"/>
      <c r="E34" s="35"/>
      <c r="F34" s="35"/>
      <c r="H34" s="9">
        <f t="shared" si="2"/>
        <v>10</v>
      </c>
      <c r="I34" s="34"/>
      <c r="J34" s="34"/>
      <c r="K34" s="29"/>
      <c r="L34" s="35"/>
      <c r="M34" s="35"/>
    </row>
    <row r="35" spans="1:13" ht="17.25" customHeight="1">
      <c r="A35" s="10"/>
      <c r="B35" s="63" t="s">
        <v>28</v>
      </c>
      <c r="C35" s="11">
        <v>0</v>
      </c>
      <c r="D35" s="60" t="s">
        <v>31</v>
      </c>
      <c r="E35" s="64"/>
      <c r="F35" s="65"/>
      <c r="H35" s="54"/>
      <c r="I35" s="66" t="s">
        <v>28</v>
      </c>
      <c r="J35" s="11">
        <v>0</v>
      </c>
      <c r="K35" s="60" t="s">
        <v>31</v>
      </c>
      <c r="L35" s="176"/>
      <c r="M35" s="177"/>
    </row>
    <row r="36" spans="1:13" ht="16.5" customHeight="1">
      <c r="A36" s="12"/>
      <c r="B36" s="13"/>
      <c r="C36" s="32" t="s">
        <v>21</v>
      </c>
      <c r="D36" s="42" t="s">
        <v>27</v>
      </c>
      <c r="E36" s="44" t="s">
        <v>22</v>
      </c>
      <c r="F36" s="46" t="s">
        <v>23</v>
      </c>
      <c r="H36" s="49"/>
      <c r="I36" s="14"/>
      <c r="J36" s="15" t="s">
        <v>21</v>
      </c>
      <c r="K36" s="42" t="s">
        <v>27</v>
      </c>
      <c r="L36" s="47" t="s">
        <v>22</v>
      </c>
      <c r="M36" s="48" t="s">
        <v>23</v>
      </c>
    </row>
    <row r="37" spans="1:13" ht="17.25" customHeight="1">
      <c r="A37" s="1"/>
      <c r="B37" s="52" t="s">
        <v>29</v>
      </c>
      <c r="C37" s="33">
        <f>SUM(C35)</f>
        <v>0</v>
      </c>
      <c r="D37" s="43">
        <v>0</v>
      </c>
      <c r="E37" s="45">
        <f>SUM(E25:E34)</f>
        <v>0</v>
      </c>
      <c r="F37" s="18">
        <f>SUM(F25:F34)</f>
        <v>0</v>
      </c>
      <c r="H37" s="16"/>
      <c r="I37" s="52" t="s">
        <v>29</v>
      </c>
      <c r="J37" s="33">
        <f>SUM(J35)</f>
        <v>0</v>
      </c>
      <c r="K37" s="43">
        <v>0</v>
      </c>
      <c r="L37" s="17">
        <f>SUM(L25:L34)</f>
        <v>0</v>
      </c>
      <c r="M37" s="18">
        <f>SUM(M25:M34)</f>
        <v>0</v>
      </c>
    </row>
    <row r="38" spans="1:13" ht="15.75" customHeight="1">
      <c r="A38" s="1"/>
      <c r="B38" s="52" t="s">
        <v>3</v>
      </c>
      <c r="C38" s="30">
        <f>SUM(D37,E37,F37,E39)</f>
        <v>0</v>
      </c>
      <c r="D38" s="59" t="s">
        <v>5</v>
      </c>
      <c r="E38" s="153"/>
      <c r="F38" s="67"/>
      <c r="H38" s="16"/>
      <c r="I38" s="52" t="s">
        <v>3</v>
      </c>
      <c r="J38" s="31">
        <f>SUM(K37,L37,M37,L39)</f>
        <v>0</v>
      </c>
      <c r="K38" s="60" t="s">
        <v>5</v>
      </c>
      <c r="L38" s="148"/>
      <c r="M38" s="67"/>
    </row>
    <row r="39" spans="1:13" ht="17.25" customHeight="1">
      <c r="A39" s="19"/>
      <c r="B39" s="53" t="s">
        <v>32</v>
      </c>
      <c r="C39" s="58">
        <f>SUM(C37-C38)</f>
        <v>0</v>
      </c>
      <c r="D39" s="175" t="s">
        <v>26</v>
      </c>
      <c r="E39" s="20">
        <v>0</v>
      </c>
      <c r="F39" s="68"/>
      <c r="H39" s="21"/>
      <c r="I39" s="53" t="s">
        <v>32</v>
      </c>
      <c r="J39" s="58">
        <f>SUM(J37-J38)</f>
        <v>0</v>
      </c>
      <c r="K39" s="175" t="s">
        <v>26</v>
      </c>
      <c r="L39" s="20">
        <v>0</v>
      </c>
      <c r="M39" s="69"/>
    </row>
    <row r="40" spans="1:13">
      <c r="D40" s="154" t="s">
        <v>24</v>
      </c>
      <c r="E40" s="150"/>
      <c r="K40" s="149" t="s">
        <v>25</v>
      </c>
      <c r="L40" s="150"/>
    </row>
    <row r="43" spans="1:13" ht="21" customHeight="1">
      <c r="B43" s="50" t="s">
        <v>36</v>
      </c>
      <c r="C43" s="27"/>
      <c r="D43" s="55">
        <f>SUM(C18,J18,C37,J37)</f>
        <v>0</v>
      </c>
      <c r="E43" s="61" t="s">
        <v>33</v>
      </c>
      <c r="F43" s="22"/>
      <c r="G43" s="23"/>
      <c r="H43" s="23"/>
      <c r="I43" s="24"/>
      <c r="J43" s="25"/>
    </row>
    <row r="44" spans="1:13" ht="21" customHeight="1">
      <c r="B44" s="51" t="s">
        <v>38</v>
      </c>
      <c r="C44" s="28"/>
      <c r="D44" s="56">
        <f>SUM(C19,J19,C38,J38)</f>
        <v>0</v>
      </c>
      <c r="E44" s="62" t="s">
        <v>34</v>
      </c>
    </row>
    <row r="45" spans="1:13" ht="21" customHeight="1">
      <c r="B45" s="51" t="s">
        <v>37</v>
      </c>
      <c r="C45" s="28"/>
      <c r="D45" s="57">
        <f>SUM(D43-D44)</f>
        <v>0</v>
      </c>
      <c r="E45" s="62" t="s">
        <v>35</v>
      </c>
    </row>
    <row r="46" spans="1:13" ht="11.25" customHeight="1"/>
    <row r="340" spans="4:4">
      <c r="D340" s="2" t="s">
        <v>7</v>
      </c>
    </row>
    <row r="762" spans="13:13">
      <c r="M762" s="2" t="s">
        <v>8</v>
      </c>
    </row>
  </sheetData>
  <sheetProtection password="CB0F" sheet="1" objects="1" scenarios="1" formatCells="0" formatColumns="0" formatRows="0" insertColumns="0" insertRows="0" insertHyperlinks="0" deleteColumns="0" deleteRows="0" sort="0" autoFilter="0" pivotTables="0"/>
  <dataConsolidate/>
  <mergeCells count="4">
    <mergeCell ref="A4:D4"/>
    <mergeCell ref="H4:K4"/>
    <mergeCell ref="A23:D23"/>
    <mergeCell ref="H23:K23"/>
  </mergeCells>
  <conditionalFormatting sqref="D6:D16 K6:K15 D25:D35 K25:K34">
    <cfRule type="containsText" dxfId="48" priority="7" operator="containsText" text="LUNAS">
      <formula>NOT(ISERROR(SEARCH("LUNAS",D6)))</formula>
    </cfRule>
    <cfRule type="containsText" dxfId="47" priority="8" stopIfTrue="1" operator="containsText" text="SALAH">
      <formula>NOT(ISERROR(SEARCH("SALAH",D6)))</formula>
    </cfRule>
    <cfRule type="containsText" dxfId="46" priority="9" stopIfTrue="1" operator="containsText" text="UTANG">
      <formula>NOT(ISERROR(SEARCH("UTANG",D6)))</formula>
    </cfRule>
  </conditionalFormatting>
  <conditionalFormatting sqref="K6:K16 K25:K35">
    <cfRule type="containsText" dxfId="45" priority="5" operator="containsText" text="salah">
      <formula>NOT(ISERROR(SEARCH("salah",K6)))</formula>
    </cfRule>
    <cfRule type="containsText" dxfId="44" priority="6" operator="containsText" text="utang">
      <formula>NOT(ISERROR(SEARCH("utang",K6)))</formula>
    </cfRule>
  </conditionalFormatting>
  <conditionalFormatting sqref="M20 F20 M39 F39">
    <cfRule type="containsText" dxfId="43" priority="3" operator="containsText" text="BELUM">
      <formula>NOT(ISERROR(SEARCH("BELUM",F20)))</formula>
    </cfRule>
    <cfRule type="containsText" dxfId="42" priority="4" operator="containsText" text="SUDAH">
      <formula>NOT(ISERROR(SEARCH("SUDAH",F20)))</formula>
    </cfRule>
  </conditionalFormatting>
  <conditionalFormatting sqref="M4 F4 M23 F23">
    <cfRule type="containsText" dxfId="41" priority="1" operator="containsText" text="ABSEN">
      <formula>NOT(ISERROR(SEARCH("ABSEN",F4)))</formula>
    </cfRule>
    <cfRule type="containsText" dxfId="40" priority="2" operator="containsText" text="MASUK">
      <formula>NOT(ISERROR(SEARCH("MASUK",F4)))</formula>
    </cfRule>
  </conditionalFormatting>
  <dataValidations count="7">
    <dataValidation type="whole" allowBlank="1" showInputMessage="1" showErrorMessage="1" errorTitle="FOCUS" error="Salah, isi dengan angka bukan text!" sqref="E16 E35">
      <formula1>1000</formula1>
      <formula2>200000</formula2>
    </dataValidation>
    <dataValidation type="list" allowBlank="1" showInputMessage="1" showErrorMessage="1" sqref="M4 F4 M23 F23">
      <formula1>"MASUK,ABSEN"</formula1>
    </dataValidation>
    <dataValidation type="list" allowBlank="1" showInputMessage="1" showErrorMessage="1" sqref="D6:D15 K6:K15 D25:D34 K25:K34">
      <formula1>"UTANG,LUNAS,SALAH"</formula1>
    </dataValidation>
    <dataValidation type="list" allowBlank="1" showInputMessage="1" showErrorMessage="1" sqref="C6:C15 J6:J15 C25:C34 J25:J34">
      <formula1>"PAKET,MEMBER,PERSONAL"</formula1>
    </dataValidation>
    <dataValidation type="whole" allowBlank="1" showErrorMessage="1" errorTitle="FOCUS" error="Salah, isi dengan angka bukan huruf!" promptTitle="FOCUS" prompt="Salah isi tu, isi dengan angka bukan text " sqref="C16 C35 J35 J16">
      <formula1>0</formula1>
      <formula2>1000000</formula2>
    </dataValidation>
    <dataValidation type="whole" allowBlank="1" showInputMessage="1" showErrorMessage="1" errorTitle="FOCUS" error="Salah, isi dengan angka bukan text!" sqref="E6:F15 L6:M15 E25:F34 L25:M34">
      <formula1>0</formula1>
      <formula2>1000000</formula2>
    </dataValidation>
    <dataValidation type="whole" allowBlank="1" showInputMessage="1" showErrorMessage="1" sqref="D18 K37 L39 K18 E20 L20 E39 D37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32">
    <tabColor rgb="FFFF0000"/>
  </sheetPr>
  <dimension ref="A2:M762"/>
  <sheetViews>
    <sheetView topLeftCell="A4" zoomScale="85" zoomScaleNormal="85" workbookViewId="0">
      <selection activeCell="M23" sqref="M23"/>
    </sheetView>
  </sheetViews>
  <sheetFormatPr defaultRowHeight="12.75"/>
  <cols>
    <col min="1" max="1" width="9.42578125" style="2" customWidth="1"/>
    <col min="2" max="2" width="19.28515625" style="2" customWidth="1"/>
    <col min="3" max="3" width="17.42578125" style="2" customWidth="1"/>
    <col min="4" max="4" width="18" style="2" customWidth="1"/>
    <col min="5" max="5" width="19.7109375" style="2" customWidth="1"/>
    <col min="6" max="6" width="18.7109375" style="2" customWidth="1"/>
    <col min="7" max="7" width="2" style="2" customWidth="1"/>
    <col min="8" max="8" width="9.140625" style="2" customWidth="1"/>
    <col min="9" max="9" width="19.140625" style="2" customWidth="1"/>
    <col min="10" max="10" width="17.28515625" style="2" customWidth="1"/>
    <col min="11" max="12" width="18.85546875" style="2" customWidth="1"/>
    <col min="13" max="13" width="19.7109375" style="2" customWidth="1"/>
    <col min="14" max="14" width="17.140625" style="2" customWidth="1"/>
    <col min="15" max="15" width="17.85546875" style="2" customWidth="1"/>
    <col min="16" max="16" width="14.7109375" style="2" customWidth="1"/>
    <col min="17" max="18" width="9.140625" style="2"/>
    <col min="19" max="19" width="13.28515625" style="2" customWidth="1"/>
    <col min="20" max="16384" width="9.140625" style="2"/>
  </cols>
  <sheetData>
    <row r="2" spans="1:13" ht="32.25" customHeight="1">
      <c r="A2" s="36" t="str">
        <f>SETUP!C5</f>
        <v>RINCIAN BILLING FEBRUARI 2017</v>
      </c>
      <c r="B2" s="37"/>
      <c r="C2" s="38"/>
      <c r="D2" s="39"/>
      <c r="E2" s="38"/>
      <c r="F2" s="38"/>
      <c r="G2" s="40"/>
      <c r="H2" s="40"/>
      <c r="I2" s="40"/>
      <c r="J2" s="40"/>
      <c r="K2" s="155" t="str">
        <f>SETUP!C7</f>
        <v>WARNET BUANANET</v>
      </c>
      <c r="L2" s="41"/>
      <c r="M2" s="26"/>
    </row>
    <row r="4" spans="1:13" ht="23.25">
      <c r="A4" s="237" t="str">
        <f>SETUP!C12</f>
        <v>OPERATOR ERZA</v>
      </c>
      <c r="B4" s="238"/>
      <c r="C4" s="238"/>
      <c r="D4" s="239"/>
      <c r="E4" s="3" t="s">
        <v>14</v>
      </c>
      <c r="F4" s="4" t="s">
        <v>4</v>
      </c>
      <c r="H4" s="236" t="str">
        <f>SETUP!C14</f>
        <v>OPERATOR TINA</v>
      </c>
      <c r="I4" s="236"/>
      <c r="J4" s="236"/>
      <c r="K4" s="236"/>
      <c r="L4" s="3" t="s">
        <v>14</v>
      </c>
      <c r="M4" s="4" t="s">
        <v>4</v>
      </c>
    </row>
    <row r="5" spans="1:13" ht="21.75" customHeight="1">
      <c r="A5" s="5" t="s">
        <v>0</v>
      </c>
      <c r="B5" s="5" t="s">
        <v>12</v>
      </c>
      <c r="C5" s="5" t="s">
        <v>20</v>
      </c>
      <c r="D5" s="6" t="s">
        <v>2</v>
      </c>
      <c r="E5" s="7" t="s">
        <v>10</v>
      </c>
      <c r="F5" s="7" t="s">
        <v>30</v>
      </c>
      <c r="H5" s="5" t="s">
        <v>0</v>
      </c>
      <c r="I5" s="5" t="s">
        <v>13</v>
      </c>
      <c r="J5" s="5" t="s">
        <v>20</v>
      </c>
      <c r="K5" s="6" t="s">
        <v>2</v>
      </c>
      <c r="L5" s="7" t="s">
        <v>10</v>
      </c>
      <c r="M5" s="7" t="s">
        <v>30</v>
      </c>
    </row>
    <row r="6" spans="1:13" ht="13.5" customHeight="1">
      <c r="A6" s="8">
        <v>1</v>
      </c>
      <c r="B6" s="34"/>
      <c r="C6" s="34"/>
      <c r="D6" s="29"/>
      <c r="E6" s="35"/>
      <c r="F6" s="35"/>
      <c r="H6" s="9">
        <v>1</v>
      </c>
      <c r="I6" s="34"/>
      <c r="J6" s="34"/>
      <c r="K6" s="29"/>
      <c r="L6" s="35"/>
      <c r="M6" s="35"/>
    </row>
    <row r="7" spans="1:13" ht="13.5" customHeight="1">
      <c r="A7" s="8">
        <f>+A6+1</f>
        <v>2</v>
      </c>
      <c r="B7" s="34"/>
      <c r="C7" s="34"/>
      <c r="D7" s="29"/>
      <c r="E7" s="35"/>
      <c r="F7" s="35"/>
      <c r="H7" s="9">
        <f t="shared" ref="H7:H15" si="0">+H6+1</f>
        <v>2</v>
      </c>
      <c r="I7" s="34"/>
      <c r="J7" s="34"/>
      <c r="K7" s="29"/>
      <c r="L7" s="35"/>
      <c r="M7" s="35"/>
    </row>
    <row r="8" spans="1:13" ht="13.5" customHeight="1">
      <c r="A8" s="8">
        <f t="shared" ref="A8:A15" si="1">+A7+1</f>
        <v>3</v>
      </c>
      <c r="B8" s="34"/>
      <c r="C8" s="34"/>
      <c r="D8" s="29"/>
      <c r="E8" s="35"/>
      <c r="F8" s="35"/>
      <c r="H8" s="9">
        <f t="shared" si="0"/>
        <v>3</v>
      </c>
      <c r="I8" s="34"/>
      <c r="J8" s="34"/>
      <c r="K8" s="29"/>
      <c r="L8" s="35"/>
      <c r="M8" s="35"/>
    </row>
    <row r="9" spans="1:13" ht="13.5" customHeight="1">
      <c r="A9" s="8">
        <f t="shared" si="1"/>
        <v>4</v>
      </c>
      <c r="B9" s="34"/>
      <c r="C9" s="34"/>
      <c r="D9" s="29"/>
      <c r="E9" s="35"/>
      <c r="F9" s="35"/>
      <c r="H9" s="9">
        <f t="shared" si="0"/>
        <v>4</v>
      </c>
      <c r="I9" s="34"/>
      <c r="J9" s="34"/>
      <c r="K9" s="29"/>
      <c r="L9" s="35"/>
      <c r="M9" s="35"/>
    </row>
    <row r="10" spans="1:13" ht="13.5" customHeight="1">
      <c r="A10" s="8">
        <f t="shared" si="1"/>
        <v>5</v>
      </c>
      <c r="B10" s="34"/>
      <c r="C10" s="34"/>
      <c r="D10" s="29"/>
      <c r="E10" s="35"/>
      <c r="F10" s="35"/>
      <c r="H10" s="9">
        <f t="shared" si="0"/>
        <v>5</v>
      </c>
      <c r="I10" s="34"/>
      <c r="J10" s="34"/>
      <c r="K10" s="29"/>
      <c r="L10" s="35"/>
      <c r="M10" s="35"/>
    </row>
    <row r="11" spans="1:13" ht="13.5" customHeight="1">
      <c r="A11" s="8">
        <f t="shared" si="1"/>
        <v>6</v>
      </c>
      <c r="B11" s="34"/>
      <c r="C11" s="34"/>
      <c r="D11" s="29"/>
      <c r="E11" s="35"/>
      <c r="F11" s="35"/>
      <c r="H11" s="9">
        <f t="shared" si="0"/>
        <v>6</v>
      </c>
      <c r="I11" s="34"/>
      <c r="J11" s="34"/>
      <c r="K11" s="29"/>
      <c r="L11" s="35"/>
      <c r="M11" s="35"/>
    </row>
    <row r="12" spans="1:13" ht="13.5" customHeight="1">
      <c r="A12" s="8">
        <f t="shared" si="1"/>
        <v>7</v>
      </c>
      <c r="B12" s="34"/>
      <c r="C12" s="34"/>
      <c r="D12" s="29"/>
      <c r="E12" s="35"/>
      <c r="F12" s="35"/>
      <c r="H12" s="9">
        <f t="shared" si="0"/>
        <v>7</v>
      </c>
      <c r="I12" s="34"/>
      <c r="J12" s="34"/>
      <c r="K12" s="29"/>
      <c r="L12" s="35"/>
      <c r="M12" s="35"/>
    </row>
    <row r="13" spans="1:13" ht="13.5" customHeight="1">
      <c r="A13" s="8">
        <f t="shared" si="1"/>
        <v>8</v>
      </c>
      <c r="B13" s="34"/>
      <c r="C13" s="34"/>
      <c r="D13" s="29"/>
      <c r="E13" s="35"/>
      <c r="F13" s="35"/>
      <c r="H13" s="9">
        <f t="shared" si="0"/>
        <v>8</v>
      </c>
      <c r="I13" s="34"/>
      <c r="J13" s="34"/>
      <c r="K13" s="29"/>
      <c r="L13" s="35"/>
      <c r="M13" s="35"/>
    </row>
    <row r="14" spans="1:13" ht="13.5" customHeight="1">
      <c r="A14" s="8">
        <f t="shared" si="1"/>
        <v>9</v>
      </c>
      <c r="B14" s="34"/>
      <c r="C14" s="34"/>
      <c r="D14" s="29"/>
      <c r="E14" s="35"/>
      <c r="F14" s="35"/>
      <c r="H14" s="9">
        <f t="shared" si="0"/>
        <v>9</v>
      </c>
      <c r="I14" s="34"/>
      <c r="J14" s="34"/>
      <c r="K14" s="29"/>
      <c r="L14" s="35"/>
      <c r="M14" s="35"/>
    </row>
    <row r="15" spans="1:13" ht="13.5" customHeight="1">
      <c r="A15" s="8">
        <f t="shared" si="1"/>
        <v>10</v>
      </c>
      <c r="B15" s="34"/>
      <c r="C15" s="34"/>
      <c r="D15" s="29"/>
      <c r="E15" s="35"/>
      <c r="F15" s="35"/>
      <c r="H15" s="9">
        <f t="shared" si="0"/>
        <v>10</v>
      </c>
      <c r="I15" s="34"/>
      <c r="J15" s="34"/>
      <c r="K15" s="29"/>
      <c r="L15" s="35"/>
      <c r="M15" s="35"/>
    </row>
    <row r="16" spans="1:13" ht="17.25" customHeight="1">
      <c r="A16" s="10"/>
      <c r="B16" s="63" t="s">
        <v>28</v>
      </c>
      <c r="C16" s="11">
        <v>0</v>
      </c>
      <c r="D16" s="60" t="s">
        <v>31</v>
      </c>
      <c r="E16" s="64"/>
      <c r="F16" s="65"/>
      <c r="H16" s="54"/>
      <c r="I16" s="66" t="s">
        <v>28</v>
      </c>
      <c r="J16" s="11">
        <v>0</v>
      </c>
      <c r="K16" s="60" t="s">
        <v>31</v>
      </c>
      <c r="L16" s="176"/>
      <c r="M16" s="177"/>
    </row>
    <row r="17" spans="1:13" ht="16.5" customHeight="1">
      <c r="A17" s="12"/>
      <c r="B17" s="13"/>
      <c r="C17" s="32" t="s">
        <v>21</v>
      </c>
      <c r="D17" s="42" t="s">
        <v>27</v>
      </c>
      <c r="E17" s="44" t="s">
        <v>22</v>
      </c>
      <c r="F17" s="46" t="s">
        <v>23</v>
      </c>
      <c r="H17" s="49"/>
      <c r="I17" s="14"/>
      <c r="J17" s="15" t="s">
        <v>21</v>
      </c>
      <c r="K17" s="42" t="s">
        <v>27</v>
      </c>
      <c r="L17" s="47" t="s">
        <v>22</v>
      </c>
      <c r="M17" s="48" t="s">
        <v>23</v>
      </c>
    </row>
    <row r="18" spans="1:13" ht="17.25" customHeight="1">
      <c r="A18" s="1"/>
      <c r="B18" s="52" t="s">
        <v>29</v>
      </c>
      <c r="C18" s="33">
        <f>SUM(C16)</f>
        <v>0</v>
      </c>
      <c r="D18" s="43">
        <v>0</v>
      </c>
      <c r="E18" s="45">
        <f>SUM(E6:E15)</f>
        <v>0</v>
      </c>
      <c r="F18" s="18">
        <f>SUM(F6:F15)</f>
        <v>0</v>
      </c>
      <c r="H18" s="16"/>
      <c r="I18" s="52" t="s">
        <v>29</v>
      </c>
      <c r="J18" s="33">
        <f>SUM(J16)</f>
        <v>0</v>
      </c>
      <c r="K18" s="43">
        <v>0</v>
      </c>
      <c r="L18" s="17">
        <f>SUM(L6:L15)</f>
        <v>0</v>
      </c>
      <c r="M18" s="18">
        <f>SUM(M6:M15)</f>
        <v>0</v>
      </c>
    </row>
    <row r="19" spans="1:13" ht="15.75" customHeight="1">
      <c r="A19" s="1"/>
      <c r="B19" s="52" t="s">
        <v>3</v>
      </c>
      <c r="C19" s="30">
        <f>SUM(D18,E18,F18,E20)</f>
        <v>0</v>
      </c>
      <c r="D19" s="59" t="s">
        <v>5</v>
      </c>
      <c r="E19" s="153"/>
      <c r="F19" s="67"/>
      <c r="H19" s="16"/>
      <c r="I19" s="52" t="s">
        <v>3</v>
      </c>
      <c r="J19" s="31">
        <f>SUM(K18,L18,M18,L20)</f>
        <v>0</v>
      </c>
      <c r="K19" s="60" t="s">
        <v>5</v>
      </c>
      <c r="L19" s="148"/>
      <c r="M19" s="67"/>
    </row>
    <row r="20" spans="1:13" ht="17.25" customHeight="1">
      <c r="A20" s="19"/>
      <c r="B20" s="53" t="s">
        <v>32</v>
      </c>
      <c r="C20" s="58">
        <f>SUM(C18-C19)</f>
        <v>0</v>
      </c>
      <c r="D20" s="175" t="s">
        <v>26</v>
      </c>
      <c r="E20" s="20">
        <v>0</v>
      </c>
      <c r="F20" s="68"/>
      <c r="H20" s="21"/>
      <c r="I20" s="53" t="s">
        <v>32</v>
      </c>
      <c r="J20" s="58">
        <f>SUM(J18-J19)</f>
        <v>0</v>
      </c>
      <c r="K20" s="175" t="s">
        <v>26</v>
      </c>
      <c r="L20" s="20">
        <v>0</v>
      </c>
      <c r="M20" s="69"/>
    </row>
    <row r="21" spans="1:13">
      <c r="D21" s="154" t="s">
        <v>24</v>
      </c>
      <c r="E21" s="150"/>
      <c r="K21" s="149" t="s">
        <v>25</v>
      </c>
      <c r="L21" s="150"/>
    </row>
    <row r="23" spans="1:13" ht="23.25">
      <c r="A23" s="236" t="str">
        <f>SETUP!C16</f>
        <v>OPERATOR DESI</v>
      </c>
      <c r="B23" s="236"/>
      <c r="C23" s="236"/>
      <c r="D23" s="236"/>
      <c r="E23" s="3" t="s">
        <v>14</v>
      </c>
      <c r="F23" s="4" t="s">
        <v>4</v>
      </c>
      <c r="H23" s="236" t="str">
        <f>SETUP!C18</f>
        <v>OPERATOR AGUS</v>
      </c>
      <c r="I23" s="236"/>
      <c r="J23" s="236"/>
      <c r="K23" s="236"/>
      <c r="L23" s="3" t="s">
        <v>14</v>
      </c>
      <c r="M23" s="4" t="s">
        <v>4</v>
      </c>
    </row>
    <row r="24" spans="1:13" ht="21.75" customHeight="1">
      <c r="A24" s="5" t="s">
        <v>0</v>
      </c>
      <c r="B24" s="5" t="s">
        <v>12</v>
      </c>
      <c r="C24" s="5" t="s">
        <v>20</v>
      </c>
      <c r="D24" s="6" t="s">
        <v>2</v>
      </c>
      <c r="E24" s="7" t="s">
        <v>10</v>
      </c>
      <c r="F24" s="7" t="s">
        <v>30</v>
      </c>
      <c r="H24" s="5" t="s">
        <v>0</v>
      </c>
      <c r="I24" s="5" t="s">
        <v>13</v>
      </c>
      <c r="J24" s="5" t="s">
        <v>20</v>
      </c>
      <c r="K24" s="6" t="s">
        <v>2</v>
      </c>
      <c r="L24" s="7" t="s">
        <v>10</v>
      </c>
      <c r="M24" s="7" t="s">
        <v>30</v>
      </c>
    </row>
    <row r="25" spans="1:13" ht="13.5" customHeight="1">
      <c r="A25" s="8">
        <v>1</v>
      </c>
      <c r="B25" s="34"/>
      <c r="C25" s="34"/>
      <c r="D25" s="29"/>
      <c r="E25" s="35"/>
      <c r="F25" s="35"/>
      <c r="H25" s="9">
        <v>1</v>
      </c>
      <c r="I25" s="34"/>
      <c r="J25" s="34"/>
      <c r="K25" s="29"/>
      <c r="L25" s="35"/>
      <c r="M25" s="35"/>
    </row>
    <row r="26" spans="1:13" ht="13.5" customHeight="1">
      <c r="A26" s="8">
        <f>+A25+1</f>
        <v>2</v>
      </c>
      <c r="B26" s="34"/>
      <c r="C26" s="34"/>
      <c r="D26" s="29"/>
      <c r="E26" s="35"/>
      <c r="F26" s="35"/>
      <c r="H26" s="9">
        <f t="shared" ref="H26:H34" si="2">+H25+1</f>
        <v>2</v>
      </c>
      <c r="I26" s="34"/>
      <c r="J26" s="34"/>
      <c r="K26" s="29"/>
      <c r="L26" s="35"/>
      <c r="M26" s="35"/>
    </row>
    <row r="27" spans="1:13" ht="13.5" customHeight="1">
      <c r="A27" s="8">
        <f t="shared" ref="A27:A34" si="3">+A26+1</f>
        <v>3</v>
      </c>
      <c r="B27" s="34"/>
      <c r="C27" s="34"/>
      <c r="D27" s="29"/>
      <c r="E27" s="35"/>
      <c r="F27" s="35"/>
      <c r="H27" s="9">
        <f t="shared" si="2"/>
        <v>3</v>
      </c>
      <c r="I27" s="34"/>
      <c r="J27" s="34"/>
      <c r="K27" s="29"/>
      <c r="L27" s="35"/>
      <c r="M27" s="35"/>
    </row>
    <row r="28" spans="1:13" ht="13.5" customHeight="1">
      <c r="A28" s="8">
        <f t="shared" si="3"/>
        <v>4</v>
      </c>
      <c r="B28" s="34"/>
      <c r="C28" s="34"/>
      <c r="D28" s="29"/>
      <c r="E28" s="35"/>
      <c r="F28" s="35"/>
      <c r="H28" s="9">
        <f t="shared" si="2"/>
        <v>4</v>
      </c>
      <c r="I28" s="34"/>
      <c r="J28" s="34"/>
      <c r="K28" s="29"/>
      <c r="L28" s="35"/>
      <c r="M28" s="35"/>
    </row>
    <row r="29" spans="1:13" ht="13.5" customHeight="1">
      <c r="A29" s="8">
        <f t="shared" si="3"/>
        <v>5</v>
      </c>
      <c r="B29" s="34"/>
      <c r="C29" s="34"/>
      <c r="D29" s="29"/>
      <c r="E29" s="35"/>
      <c r="F29" s="35"/>
      <c r="H29" s="9">
        <f t="shared" si="2"/>
        <v>5</v>
      </c>
      <c r="I29" s="34"/>
      <c r="J29" s="34"/>
      <c r="K29" s="29"/>
      <c r="L29" s="35"/>
      <c r="M29" s="35"/>
    </row>
    <row r="30" spans="1:13" ht="13.5" customHeight="1">
      <c r="A30" s="8">
        <f t="shared" si="3"/>
        <v>6</v>
      </c>
      <c r="B30" s="34"/>
      <c r="C30" s="34"/>
      <c r="D30" s="29"/>
      <c r="E30" s="35"/>
      <c r="F30" s="35"/>
      <c r="H30" s="9">
        <f t="shared" si="2"/>
        <v>6</v>
      </c>
      <c r="I30" s="34"/>
      <c r="J30" s="34"/>
      <c r="K30" s="29"/>
      <c r="L30" s="35"/>
      <c r="M30" s="35"/>
    </row>
    <row r="31" spans="1:13" ht="13.5" customHeight="1">
      <c r="A31" s="8">
        <f t="shared" si="3"/>
        <v>7</v>
      </c>
      <c r="B31" s="34"/>
      <c r="C31" s="34"/>
      <c r="D31" s="29"/>
      <c r="E31" s="35"/>
      <c r="F31" s="35"/>
      <c r="H31" s="9">
        <f t="shared" si="2"/>
        <v>7</v>
      </c>
      <c r="I31" s="34"/>
      <c r="J31" s="34"/>
      <c r="K31" s="29"/>
      <c r="L31" s="35"/>
      <c r="M31" s="35"/>
    </row>
    <row r="32" spans="1:13" ht="13.5" customHeight="1">
      <c r="A32" s="8">
        <f t="shared" si="3"/>
        <v>8</v>
      </c>
      <c r="B32" s="34"/>
      <c r="C32" s="34"/>
      <c r="D32" s="29"/>
      <c r="E32" s="35"/>
      <c r="F32" s="35"/>
      <c r="H32" s="9">
        <f t="shared" si="2"/>
        <v>8</v>
      </c>
      <c r="I32" s="34"/>
      <c r="J32" s="34"/>
      <c r="K32" s="29"/>
      <c r="L32" s="35"/>
      <c r="M32" s="35"/>
    </row>
    <row r="33" spans="1:13" ht="13.5" customHeight="1">
      <c r="A33" s="8">
        <f t="shared" si="3"/>
        <v>9</v>
      </c>
      <c r="B33" s="34"/>
      <c r="C33" s="34"/>
      <c r="D33" s="29"/>
      <c r="E33" s="35"/>
      <c r="F33" s="35"/>
      <c r="H33" s="9">
        <f t="shared" si="2"/>
        <v>9</v>
      </c>
      <c r="I33" s="34"/>
      <c r="J33" s="34"/>
      <c r="K33" s="29"/>
      <c r="L33" s="35"/>
      <c r="M33" s="35"/>
    </row>
    <row r="34" spans="1:13" ht="13.5" customHeight="1">
      <c r="A34" s="8">
        <f t="shared" si="3"/>
        <v>10</v>
      </c>
      <c r="B34" s="34"/>
      <c r="C34" s="34"/>
      <c r="D34" s="29"/>
      <c r="E34" s="35"/>
      <c r="F34" s="35"/>
      <c r="H34" s="9">
        <f t="shared" si="2"/>
        <v>10</v>
      </c>
      <c r="I34" s="34"/>
      <c r="J34" s="34"/>
      <c r="K34" s="29"/>
      <c r="L34" s="35"/>
      <c r="M34" s="35"/>
    </row>
    <row r="35" spans="1:13" ht="17.25" customHeight="1">
      <c r="A35" s="10"/>
      <c r="B35" s="63" t="s">
        <v>28</v>
      </c>
      <c r="C35" s="11">
        <v>0</v>
      </c>
      <c r="D35" s="60" t="s">
        <v>31</v>
      </c>
      <c r="E35" s="64"/>
      <c r="F35" s="65"/>
      <c r="H35" s="54"/>
      <c r="I35" s="66" t="s">
        <v>28</v>
      </c>
      <c r="J35" s="11">
        <v>0</v>
      </c>
      <c r="K35" s="60" t="s">
        <v>31</v>
      </c>
      <c r="L35" s="176"/>
      <c r="M35" s="177"/>
    </row>
    <row r="36" spans="1:13" ht="16.5" customHeight="1">
      <c r="A36" s="12"/>
      <c r="B36" s="13"/>
      <c r="C36" s="32" t="s">
        <v>21</v>
      </c>
      <c r="D36" s="42" t="s">
        <v>27</v>
      </c>
      <c r="E36" s="44" t="s">
        <v>22</v>
      </c>
      <c r="F36" s="46" t="s">
        <v>23</v>
      </c>
      <c r="H36" s="49"/>
      <c r="I36" s="14"/>
      <c r="J36" s="15" t="s">
        <v>21</v>
      </c>
      <c r="K36" s="42" t="s">
        <v>27</v>
      </c>
      <c r="L36" s="47" t="s">
        <v>22</v>
      </c>
      <c r="M36" s="48" t="s">
        <v>23</v>
      </c>
    </row>
    <row r="37" spans="1:13" ht="17.25" customHeight="1">
      <c r="A37" s="1"/>
      <c r="B37" s="52" t="s">
        <v>29</v>
      </c>
      <c r="C37" s="33">
        <f>SUM(C35)</f>
        <v>0</v>
      </c>
      <c r="D37" s="43">
        <v>0</v>
      </c>
      <c r="E37" s="45">
        <f>SUM(E25:E34)</f>
        <v>0</v>
      </c>
      <c r="F37" s="18">
        <f>SUM(F25:F34)</f>
        <v>0</v>
      </c>
      <c r="H37" s="16"/>
      <c r="I37" s="52" t="s">
        <v>29</v>
      </c>
      <c r="J37" s="33">
        <f>SUM(J35)</f>
        <v>0</v>
      </c>
      <c r="K37" s="43">
        <v>0</v>
      </c>
      <c r="L37" s="17">
        <f>SUM(L25:L34)</f>
        <v>0</v>
      </c>
      <c r="M37" s="18">
        <f>SUM(M25:M34)</f>
        <v>0</v>
      </c>
    </row>
    <row r="38" spans="1:13" ht="15.75" customHeight="1">
      <c r="A38" s="1"/>
      <c r="B38" s="52" t="s">
        <v>3</v>
      </c>
      <c r="C38" s="30">
        <f>SUM(D37,E37,F37,E39)</f>
        <v>0</v>
      </c>
      <c r="D38" s="59" t="s">
        <v>5</v>
      </c>
      <c r="E38" s="153"/>
      <c r="F38" s="67"/>
      <c r="H38" s="16"/>
      <c r="I38" s="52" t="s">
        <v>3</v>
      </c>
      <c r="J38" s="31">
        <f>SUM(K37,L37,M37,L39)</f>
        <v>0</v>
      </c>
      <c r="K38" s="60" t="s">
        <v>5</v>
      </c>
      <c r="L38" s="148"/>
      <c r="M38" s="67"/>
    </row>
    <row r="39" spans="1:13" ht="17.25" customHeight="1">
      <c r="A39" s="19"/>
      <c r="B39" s="53" t="s">
        <v>32</v>
      </c>
      <c r="C39" s="58">
        <f>SUM(C37-C38)</f>
        <v>0</v>
      </c>
      <c r="D39" s="175" t="s">
        <v>26</v>
      </c>
      <c r="E39" s="20">
        <v>0</v>
      </c>
      <c r="F39" s="68"/>
      <c r="H39" s="21"/>
      <c r="I39" s="53" t="s">
        <v>32</v>
      </c>
      <c r="J39" s="58">
        <f>SUM(J37-J38)</f>
        <v>0</v>
      </c>
      <c r="K39" s="175" t="s">
        <v>26</v>
      </c>
      <c r="L39" s="20">
        <v>0</v>
      </c>
      <c r="M39" s="69"/>
    </row>
    <row r="40" spans="1:13">
      <c r="D40" s="154" t="s">
        <v>24</v>
      </c>
      <c r="E40" s="150"/>
      <c r="K40" s="149" t="s">
        <v>25</v>
      </c>
      <c r="L40" s="150"/>
    </row>
    <row r="43" spans="1:13" ht="21" customHeight="1">
      <c r="B43" s="50" t="s">
        <v>36</v>
      </c>
      <c r="C43" s="27"/>
      <c r="D43" s="55">
        <f>SUM(C18,J18,C37,J37)</f>
        <v>0</v>
      </c>
      <c r="E43" s="61" t="s">
        <v>33</v>
      </c>
      <c r="F43" s="22"/>
      <c r="G43" s="23"/>
      <c r="H43" s="23"/>
      <c r="I43" s="24"/>
      <c r="J43" s="25"/>
    </row>
    <row r="44" spans="1:13" ht="21" customHeight="1">
      <c r="B44" s="51" t="s">
        <v>38</v>
      </c>
      <c r="C44" s="28"/>
      <c r="D44" s="56">
        <f>SUM(C19,J19,C38,J38)</f>
        <v>0</v>
      </c>
      <c r="E44" s="62" t="s">
        <v>34</v>
      </c>
    </row>
    <row r="45" spans="1:13" ht="21" customHeight="1">
      <c r="B45" s="51" t="s">
        <v>37</v>
      </c>
      <c r="C45" s="28"/>
      <c r="D45" s="57">
        <f>SUM(D43-D44)</f>
        <v>0</v>
      </c>
      <c r="E45" s="62" t="s">
        <v>35</v>
      </c>
    </row>
    <row r="46" spans="1:13" ht="11.25" customHeight="1"/>
    <row r="340" spans="4:4">
      <c r="D340" s="2" t="s">
        <v>7</v>
      </c>
    </row>
    <row r="762" spans="13:13">
      <c r="M762" s="2" t="s">
        <v>8</v>
      </c>
    </row>
  </sheetData>
  <sheetProtection password="CB0F" sheet="1" objects="1" scenarios="1" formatCells="0" formatColumns="0" formatRows="0" insertColumns="0" insertRows="0" insertHyperlinks="0" deleteColumns="0" deleteRows="0" sort="0" autoFilter="0" pivotTables="0"/>
  <dataConsolidate/>
  <mergeCells count="4">
    <mergeCell ref="A4:D4"/>
    <mergeCell ref="H4:K4"/>
    <mergeCell ref="A23:D23"/>
    <mergeCell ref="H23:K23"/>
  </mergeCells>
  <conditionalFormatting sqref="D6:D16 K6:K15 D25:D35 K25:K34">
    <cfRule type="containsText" dxfId="39" priority="7" operator="containsText" text="LUNAS">
      <formula>NOT(ISERROR(SEARCH("LUNAS",D6)))</formula>
    </cfRule>
    <cfRule type="containsText" dxfId="38" priority="8" stopIfTrue="1" operator="containsText" text="SALAH">
      <formula>NOT(ISERROR(SEARCH("SALAH",D6)))</formula>
    </cfRule>
    <cfRule type="containsText" dxfId="37" priority="9" stopIfTrue="1" operator="containsText" text="UTANG">
      <formula>NOT(ISERROR(SEARCH("UTANG",D6)))</formula>
    </cfRule>
  </conditionalFormatting>
  <conditionalFormatting sqref="K6:K16 K25:K35">
    <cfRule type="containsText" dxfId="36" priority="5" operator="containsText" text="salah">
      <formula>NOT(ISERROR(SEARCH("salah",K6)))</formula>
    </cfRule>
    <cfRule type="containsText" dxfId="35" priority="6" operator="containsText" text="utang">
      <formula>NOT(ISERROR(SEARCH("utang",K6)))</formula>
    </cfRule>
  </conditionalFormatting>
  <conditionalFormatting sqref="M20 F20 M39 F39">
    <cfRule type="containsText" dxfId="34" priority="3" operator="containsText" text="BELUM">
      <formula>NOT(ISERROR(SEARCH("BELUM",F20)))</formula>
    </cfRule>
    <cfRule type="containsText" dxfId="33" priority="4" operator="containsText" text="SUDAH">
      <formula>NOT(ISERROR(SEARCH("SUDAH",F20)))</formula>
    </cfRule>
  </conditionalFormatting>
  <conditionalFormatting sqref="M4 F4 M23 F23">
    <cfRule type="containsText" dxfId="32" priority="1" operator="containsText" text="ABSEN">
      <formula>NOT(ISERROR(SEARCH("ABSEN",F4)))</formula>
    </cfRule>
    <cfRule type="containsText" dxfId="31" priority="2" operator="containsText" text="MASUK">
      <formula>NOT(ISERROR(SEARCH("MASUK",F4)))</formula>
    </cfRule>
  </conditionalFormatting>
  <dataValidations count="7">
    <dataValidation type="whole" allowBlank="1" showInputMessage="1" showErrorMessage="1" sqref="D18 K37 L39 K18 E20 L20 E39 D37">
      <formula1>0</formula1>
      <formula2>1000000</formula2>
    </dataValidation>
    <dataValidation type="whole" allowBlank="1" showInputMessage="1" showErrorMessage="1" errorTitle="FOCUS" error="Salah, isi dengan angka bukan text!" sqref="E6:F15 L6:M15 E25:F34 L25:M34">
      <formula1>0</formula1>
      <formula2>1000000</formula2>
    </dataValidation>
    <dataValidation type="whole" allowBlank="1" showErrorMessage="1" errorTitle="FOCUS" error="Salah, isi dengan angka bukan huruf!" promptTitle="FOCUS" prompt="Salah isi tu, isi dengan angka bukan text " sqref="C16 C35 J35 J16">
      <formula1>0</formula1>
      <formula2>1000000</formula2>
    </dataValidation>
    <dataValidation type="list" allowBlank="1" showInputMessage="1" showErrorMessage="1" sqref="C6:C15 J6:J15 C25:C34 J25:J34">
      <formula1>"PAKET,MEMBER,PERSONAL"</formula1>
    </dataValidation>
    <dataValidation type="list" allowBlank="1" showInputMessage="1" showErrorMessage="1" sqref="D6:D15 K6:K15 D25:D34 K25:K34">
      <formula1>"UTANG,LUNAS,SALAH"</formula1>
    </dataValidation>
    <dataValidation type="list" allowBlank="1" showInputMessage="1" showErrorMessage="1" sqref="M4 F4 M23 F23">
      <formula1>"MASUK,ABSEN"</formula1>
    </dataValidation>
    <dataValidation type="whole" allowBlank="1" showInputMessage="1" showErrorMessage="1" errorTitle="FOCUS" error="Salah, isi dengan angka bukan text!" sqref="E16 E35">
      <formula1>1000</formula1>
      <formula2>200000</formula2>
    </dataValidation>
  </dataValidation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31">
    <tabColor rgb="FFFF0000"/>
  </sheetPr>
  <dimension ref="A2:M762"/>
  <sheetViews>
    <sheetView topLeftCell="A4" zoomScale="85" zoomScaleNormal="85" workbookViewId="0">
      <selection activeCell="M23" sqref="M23"/>
    </sheetView>
  </sheetViews>
  <sheetFormatPr defaultRowHeight="12.75"/>
  <cols>
    <col min="1" max="1" width="9.42578125" style="2" customWidth="1"/>
    <col min="2" max="2" width="19.28515625" style="2" customWidth="1"/>
    <col min="3" max="3" width="17.42578125" style="2" customWidth="1"/>
    <col min="4" max="4" width="18" style="2" customWidth="1"/>
    <col min="5" max="5" width="19.7109375" style="2" customWidth="1"/>
    <col min="6" max="6" width="18.7109375" style="2" customWidth="1"/>
    <col min="7" max="7" width="2" style="2" customWidth="1"/>
    <col min="8" max="8" width="9.140625" style="2" customWidth="1"/>
    <col min="9" max="9" width="19.140625" style="2" customWidth="1"/>
    <col min="10" max="10" width="17.28515625" style="2" customWidth="1"/>
    <col min="11" max="12" width="18.85546875" style="2" customWidth="1"/>
    <col min="13" max="13" width="19.7109375" style="2" customWidth="1"/>
    <col min="14" max="14" width="17.140625" style="2" customWidth="1"/>
    <col min="15" max="15" width="17.85546875" style="2" customWidth="1"/>
    <col min="16" max="16" width="14.7109375" style="2" customWidth="1"/>
    <col min="17" max="18" width="9.140625" style="2"/>
    <col min="19" max="19" width="13.28515625" style="2" customWidth="1"/>
    <col min="20" max="16384" width="9.140625" style="2"/>
  </cols>
  <sheetData>
    <row r="2" spans="1:13" ht="32.25" customHeight="1">
      <c r="A2" s="36" t="str">
        <f>SETUP!C5</f>
        <v>RINCIAN BILLING FEBRUARI 2017</v>
      </c>
      <c r="B2" s="37"/>
      <c r="C2" s="38"/>
      <c r="D2" s="39"/>
      <c r="E2" s="38"/>
      <c r="F2" s="38"/>
      <c r="G2" s="40"/>
      <c r="H2" s="40"/>
      <c r="I2" s="40"/>
      <c r="J2" s="40"/>
      <c r="K2" s="155" t="str">
        <f>SETUP!C7</f>
        <v>WARNET BUANANET</v>
      </c>
      <c r="L2" s="41"/>
      <c r="M2" s="26"/>
    </row>
    <row r="4" spans="1:13" ht="23.25">
      <c r="A4" s="237" t="str">
        <f>SETUP!C12</f>
        <v>OPERATOR ERZA</v>
      </c>
      <c r="B4" s="238"/>
      <c r="C4" s="238"/>
      <c r="D4" s="239"/>
      <c r="E4" s="3" t="s">
        <v>14</v>
      </c>
      <c r="F4" s="4" t="s">
        <v>4</v>
      </c>
      <c r="H4" s="236" t="str">
        <f>SETUP!C14</f>
        <v>OPERATOR TINA</v>
      </c>
      <c r="I4" s="236"/>
      <c r="J4" s="236"/>
      <c r="K4" s="236"/>
      <c r="L4" s="3" t="s">
        <v>14</v>
      </c>
      <c r="M4" s="4" t="s">
        <v>4</v>
      </c>
    </row>
    <row r="5" spans="1:13" ht="21.75" customHeight="1">
      <c r="A5" s="5" t="s">
        <v>0</v>
      </c>
      <c r="B5" s="5" t="s">
        <v>12</v>
      </c>
      <c r="C5" s="5" t="s">
        <v>20</v>
      </c>
      <c r="D5" s="6" t="s">
        <v>2</v>
      </c>
      <c r="E5" s="7" t="s">
        <v>10</v>
      </c>
      <c r="F5" s="7" t="s">
        <v>30</v>
      </c>
      <c r="H5" s="5" t="s">
        <v>0</v>
      </c>
      <c r="I5" s="5" t="s">
        <v>13</v>
      </c>
      <c r="J5" s="5" t="s">
        <v>20</v>
      </c>
      <c r="K5" s="6" t="s">
        <v>2</v>
      </c>
      <c r="L5" s="7" t="s">
        <v>10</v>
      </c>
      <c r="M5" s="7" t="s">
        <v>30</v>
      </c>
    </row>
    <row r="6" spans="1:13" ht="13.5" customHeight="1">
      <c r="A6" s="8">
        <v>1</v>
      </c>
      <c r="B6" s="34"/>
      <c r="C6" s="34"/>
      <c r="D6" s="29"/>
      <c r="E6" s="35"/>
      <c r="F6" s="35"/>
      <c r="H6" s="9">
        <v>1</v>
      </c>
      <c r="I6" s="34"/>
      <c r="J6" s="34"/>
      <c r="K6" s="29"/>
      <c r="L6" s="35"/>
      <c r="M6" s="35"/>
    </row>
    <row r="7" spans="1:13" ht="13.5" customHeight="1">
      <c r="A7" s="8">
        <f>+A6+1</f>
        <v>2</v>
      </c>
      <c r="B7" s="34"/>
      <c r="C7" s="34"/>
      <c r="D7" s="29"/>
      <c r="E7" s="35"/>
      <c r="F7" s="35"/>
      <c r="H7" s="9">
        <f t="shared" ref="H7:H15" si="0">+H6+1</f>
        <v>2</v>
      </c>
      <c r="I7" s="34"/>
      <c r="J7" s="34"/>
      <c r="K7" s="29"/>
      <c r="L7" s="35"/>
      <c r="M7" s="35"/>
    </row>
    <row r="8" spans="1:13" ht="13.5" customHeight="1">
      <c r="A8" s="8">
        <f t="shared" ref="A8:A15" si="1">+A7+1</f>
        <v>3</v>
      </c>
      <c r="B8" s="34"/>
      <c r="C8" s="34"/>
      <c r="D8" s="29"/>
      <c r="E8" s="35"/>
      <c r="F8" s="35"/>
      <c r="H8" s="9">
        <f t="shared" si="0"/>
        <v>3</v>
      </c>
      <c r="I8" s="34"/>
      <c r="J8" s="34"/>
      <c r="K8" s="29"/>
      <c r="L8" s="35"/>
      <c r="M8" s="35"/>
    </row>
    <row r="9" spans="1:13" ht="13.5" customHeight="1">
      <c r="A9" s="8">
        <f t="shared" si="1"/>
        <v>4</v>
      </c>
      <c r="B9" s="34"/>
      <c r="C9" s="34"/>
      <c r="D9" s="29"/>
      <c r="E9" s="35"/>
      <c r="F9" s="35"/>
      <c r="H9" s="9">
        <f t="shared" si="0"/>
        <v>4</v>
      </c>
      <c r="I9" s="34"/>
      <c r="J9" s="34"/>
      <c r="K9" s="29"/>
      <c r="L9" s="35"/>
      <c r="M9" s="35"/>
    </row>
    <row r="10" spans="1:13" ht="13.5" customHeight="1">
      <c r="A10" s="8">
        <f t="shared" si="1"/>
        <v>5</v>
      </c>
      <c r="B10" s="34"/>
      <c r="C10" s="34"/>
      <c r="D10" s="29"/>
      <c r="E10" s="35"/>
      <c r="F10" s="35"/>
      <c r="H10" s="9">
        <f t="shared" si="0"/>
        <v>5</v>
      </c>
      <c r="I10" s="34"/>
      <c r="J10" s="34"/>
      <c r="K10" s="29"/>
      <c r="L10" s="35"/>
      <c r="M10" s="35"/>
    </row>
    <row r="11" spans="1:13" ht="13.5" customHeight="1">
      <c r="A11" s="8">
        <f t="shared" si="1"/>
        <v>6</v>
      </c>
      <c r="B11" s="34"/>
      <c r="C11" s="34"/>
      <c r="D11" s="29"/>
      <c r="E11" s="35"/>
      <c r="F11" s="35"/>
      <c r="H11" s="9">
        <f t="shared" si="0"/>
        <v>6</v>
      </c>
      <c r="I11" s="34"/>
      <c r="J11" s="34"/>
      <c r="K11" s="29"/>
      <c r="L11" s="35"/>
      <c r="M11" s="35"/>
    </row>
    <row r="12" spans="1:13" ht="13.5" customHeight="1">
      <c r="A12" s="8">
        <f t="shared" si="1"/>
        <v>7</v>
      </c>
      <c r="B12" s="34"/>
      <c r="C12" s="34"/>
      <c r="D12" s="29"/>
      <c r="E12" s="35"/>
      <c r="F12" s="35"/>
      <c r="H12" s="9">
        <f t="shared" si="0"/>
        <v>7</v>
      </c>
      <c r="I12" s="34"/>
      <c r="J12" s="34"/>
      <c r="K12" s="29"/>
      <c r="L12" s="35"/>
      <c r="M12" s="35"/>
    </row>
    <row r="13" spans="1:13" ht="13.5" customHeight="1">
      <c r="A13" s="8">
        <f t="shared" si="1"/>
        <v>8</v>
      </c>
      <c r="B13" s="34"/>
      <c r="C13" s="34"/>
      <c r="D13" s="29"/>
      <c r="E13" s="35"/>
      <c r="F13" s="35"/>
      <c r="H13" s="9">
        <f t="shared" si="0"/>
        <v>8</v>
      </c>
      <c r="I13" s="34"/>
      <c r="J13" s="34"/>
      <c r="K13" s="29"/>
      <c r="L13" s="35"/>
      <c r="M13" s="35"/>
    </row>
    <row r="14" spans="1:13" ht="13.5" customHeight="1">
      <c r="A14" s="8">
        <f t="shared" si="1"/>
        <v>9</v>
      </c>
      <c r="B14" s="34"/>
      <c r="C14" s="34"/>
      <c r="D14" s="29"/>
      <c r="E14" s="35"/>
      <c r="F14" s="35"/>
      <c r="H14" s="9">
        <f t="shared" si="0"/>
        <v>9</v>
      </c>
      <c r="I14" s="34"/>
      <c r="J14" s="34"/>
      <c r="K14" s="29"/>
      <c r="L14" s="35"/>
      <c r="M14" s="35"/>
    </row>
    <row r="15" spans="1:13" ht="13.5" customHeight="1">
      <c r="A15" s="8">
        <f t="shared" si="1"/>
        <v>10</v>
      </c>
      <c r="B15" s="34"/>
      <c r="C15" s="34"/>
      <c r="D15" s="29"/>
      <c r="E15" s="35"/>
      <c r="F15" s="35"/>
      <c r="H15" s="9">
        <f t="shared" si="0"/>
        <v>10</v>
      </c>
      <c r="I15" s="34"/>
      <c r="J15" s="34"/>
      <c r="K15" s="29"/>
      <c r="L15" s="35"/>
      <c r="M15" s="35"/>
    </row>
    <row r="16" spans="1:13" ht="17.25" customHeight="1">
      <c r="A16" s="10"/>
      <c r="B16" s="63" t="s">
        <v>28</v>
      </c>
      <c r="C16" s="11">
        <v>0</v>
      </c>
      <c r="D16" s="60" t="s">
        <v>31</v>
      </c>
      <c r="E16" s="64"/>
      <c r="F16" s="65"/>
      <c r="H16" s="54"/>
      <c r="I16" s="66" t="s">
        <v>28</v>
      </c>
      <c r="J16" s="11">
        <v>0</v>
      </c>
      <c r="K16" s="60" t="s">
        <v>31</v>
      </c>
      <c r="L16" s="176"/>
      <c r="M16" s="177"/>
    </row>
    <row r="17" spans="1:13" ht="16.5" customHeight="1">
      <c r="A17" s="12"/>
      <c r="B17" s="13"/>
      <c r="C17" s="32" t="s">
        <v>21</v>
      </c>
      <c r="D17" s="42" t="s">
        <v>27</v>
      </c>
      <c r="E17" s="44" t="s">
        <v>22</v>
      </c>
      <c r="F17" s="46" t="s">
        <v>23</v>
      </c>
      <c r="H17" s="49"/>
      <c r="I17" s="14"/>
      <c r="J17" s="15" t="s">
        <v>21</v>
      </c>
      <c r="K17" s="42" t="s">
        <v>27</v>
      </c>
      <c r="L17" s="47" t="s">
        <v>22</v>
      </c>
      <c r="M17" s="48" t="s">
        <v>23</v>
      </c>
    </row>
    <row r="18" spans="1:13" ht="17.25" customHeight="1">
      <c r="A18" s="1"/>
      <c r="B18" s="52" t="s">
        <v>29</v>
      </c>
      <c r="C18" s="33">
        <f>SUM(C16)</f>
        <v>0</v>
      </c>
      <c r="D18" s="43">
        <v>0</v>
      </c>
      <c r="E18" s="45">
        <f>SUM(E6:E15)</f>
        <v>0</v>
      </c>
      <c r="F18" s="18">
        <f>SUM(F6:F15)</f>
        <v>0</v>
      </c>
      <c r="H18" s="16"/>
      <c r="I18" s="52" t="s">
        <v>29</v>
      </c>
      <c r="J18" s="33">
        <f>SUM(J16)</f>
        <v>0</v>
      </c>
      <c r="K18" s="43">
        <v>0</v>
      </c>
      <c r="L18" s="17">
        <f>SUM(L6:L15)</f>
        <v>0</v>
      </c>
      <c r="M18" s="18">
        <f>SUM(M6:M15)</f>
        <v>0</v>
      </c>
    </row>
    <row r="19" spans="1:13" ht="15.75" customHeight="1">
      <c r="A19" s="1"/>
      <c r="B19" s="52" t="s">
        <v>3</v>
      </c>
      <c r="C19" s="30">
        <f>SUM(D18,E18,F18,E20)</f>
        <v>0</v>
      </c>
      <c r="D19" s="59" t="s">
        <v>5</v>
      </c>
      <c r="E19" s="153"/>
      <c r="F19" s="67"/>
      <c r="H19" s="16"/>
      <c r="I19" s="52" t="s">
        <v>3</v>
      </c>
      <c r="J19" s="31">
        <f>SUM(K18,L18,M18,L20)</f>
        <v>0</v>
      </c>
      <c r="K19" s="60" t="s">
        <v>5</v>
      </c>
      <c r="L19" s="148"/>
      <c r="M19" s="67"/>
    </row>
    <row r="20" spans="1:13" ht="17.25" customHeight="1">
      <c r="A20" s="19"/>
      <c r="B20" s="53" t="s">
        <v>32</v>
      </c>
      <c r="C20" s="58">
        <f>SUM(C18-C19)</f>
        <v>0</v>
      </c>
      <c r="D20" s="175" t="s">
        <v>26</v>
      </c>
      <c r="E20" s="20">
        <v>0</v>
      </c>
      <c r="F20" s="68"/>
      <c r="H20" s="21"/>
      <c r="I20" s="53" t="s">
        <v>32</v>
      </c>
      <c r="J20" s="58">
        <f>SUM(J18-J19)</f>
        <v>0</v>
      </c>
      <c r="K20" s="175" t="s">
        <v>26</v>
      </c>
      <c r="L20" s="20">
        <v>0</v>
      </c>
      <c r="M20" s="69"/>
    </row>
    <row r="21" spans="1:13">
      <c r="D21" s="154" t="s">
        <v>24</v>
      </c>
      <c r="E21" s="150"/>
      <c r="K21" s="149" t="s">
        <v>25</v>
      </c>
      <c r="L21" s="150"/>
    </row>
    <row r="23" spans="1:13" ht="23.25">
      <c r="A23" s="236" t="str">
        <f>SETUP!C16</f>
        <v>OPERATOR DESI</v>
      </c>
      <c r="B23" s="236"/>
      <c r="C23" s="236"/>
      <c r="D23" s="236"/>
      <c r="E23" s="3" t="s">
        <v>14</v>
      </c>
      <c r="F23" s="4" t="s">
        <v>4</v>
      </c>
      <c r="H23" s="236" t="str">
        <f>SETUP!C18</f>
        <v>OPERATOR AGUS</v>
      </c>
      <c r="I23" s="236"/>
      <c r="J23" s="236"/>
      <c r="K23" s="236"/>
      <c r="L23" s="3" t="s">
        <v>14</v>
      </c>
      <c r="M23" s="4" t="s">
        <v>4</v>
      </c>
    </row>
    <row r="24" spans="1:13" ht="21.75" customHeight="1">
      <c r="A24" s="5" t="s">
        <v>0</v>
      </c>
      <c r="B24" s="5" t="s">
        <v>12</v>
      </c>
      <c r="C24" s="5" t="s">
        <v>20</v>
      </c>
      <c r="D24" s="6" t="s">
        <v>2</v>
      </c>
      <c r="E24" s="7" t="s">
        <v>10</v>
      </c>
      <c r="F24" s="7" t="s">
        <v>30</v>
      </c>
      <c r="H24" s="5" t="s">
        <v>0</v>
      </c>
      <c r="I24" s="5" t="s">
        <v>13</v>
      </c>
      <c r="J24" s="5" t="s">
        <v>20</v>
      </c>
      <c r="K24" s="6" t="s">
        <v>2</v>
      </c>
      <c r="L24" s="7" t="s">
        <v>10</v>
      </c>
      <c r="M24" s="7" t="s">
        <v>30</v>
      </c>
    </row>
    <row r="25" spans="1:13" ht="13.5" customHeight="1">
      <c r="A25" s="8">
        <v>1</v>
      </c>
      <c r="B25" s="34"/>
      <c r="C25" s="34"/>
      <c r="D25" s="29"/>
      <c r="E25" s="35"/>
      <c r="F25" s="35"/>
      <c r="H25" s="9">
        <v>1</v>
      </c>
      <c r="I25" s="34"/>
      <c r="J25" s="34"/>
      <c r="K25" s="29"/>
      <c r="L25" s="35"/>
      <c r="M25" s="35"/>
    </row>
    <row r="26" spans="1:13" ht="13.5" customHeight="1">
      <c r="A26" s="8">
        <f>+A25+1</f>
        <v>2</v>
      </c>
      <c r="B26" s="34"/>
      <c r="C26" s="34"/>
      <c r="D26" s="29"/>
      <c r="E26" s="35"/>
      <c r="F26" s="35"/>
      <c r="H26" s="9">
        <f t="shared" ref="H26:H34" si="2">+H25+1</f>
        <v>2</v>
      </c>
      <c r="I26" s="34"/>
      <c r="J26" s="34"/>
      <c r="K26" s="29"/>
      <c r="L26" s="35"/>
      <c r="M26" s="35"/>
    </row>
    <row r="27" spans="1:13" ht="13.5" customHeight="1">
      <c r="A27" s="8">
        <f t="shared" ref="A27:A34" si="3">+A26+1</f>
        <v>3</v>
      </c>
      <c r="B27" s="34"/>
      <c r="C27" s="34"/>
      <c r="D27" s="29"/>
      <c r="E27" s="35"/>
      <c r="F27" s="35"/>
      <c r="H27" s="9">
        <f t="shared" si="2"/>
        <v>3</v>
      </c>
      <c r="I27" s="34"/>
      <c r="J27" s="34"/>
      <c r="K27" s="29"/>
      <c r="L27" s="35"/>
      <c r="M27" s="35"/>
    </row>
    <row r="28" spans="1:13" ht="13.5" customHeight="1">
      <c r="A28" s="8">
        <f t="shared" si="3"/>
        <v>4</v>
      </c>
      <c r="B28" s="34"/>
      <c r="C28" s="34"/>
      <c r="D28" s="29"/>
      <c r="E28" s="35"/>
      <c r="F28" s="35"/>
      <c r="H28" s="9">
        <f t="shared" si="2"/>
        <v>4</v>
      </c>
      <c r="I28" s="34"/>
      <c r="J28" s="34"/>
      <c r="K28" s="29"/>
      <c r="L28" s="35"/>
      <c r="M28" s="35"/>
    </row>
    <row r="29" spans="1:13" ht="13.5" customHeight="1">
      <c r="A29" s="8">
        <f t="shared" si="3"/>
        <v>5</v>
      </c>
      <c r="B29" s="34"/>
      <c r="C29" s="34"/>
      <c r="D29" s="29"/>
      <c r="E29" s="35"/>
      <c r="F29" s="35"/>
      <c r="H29" s="9">
        <f t="shared" si="2"/>
        <v>5</v>
      </c>
      <c r="I29" s="34"/>
      <c r="J29" s="34"/>
      <c r="K29" s="29"/>
      <c r="L29" s="35"/>
      <c r="M29" s="35"/>
    </row>
    <row r="30" spans="1:13" ht="13.5" customHeight="1">
      <c r="A30" s="8">
        <f t="shared" si="3"/>
        <v>6</v>
      </c>
      <c r="B30" s="34"/>
      <c r="C30" s="34"/>
      <c r="D30" s="29"/>
      <c r="E30" s="35"/>
      <c r="F30" s="35"/>
      <c r="H30" s="9">
        <f t="shared" si="2"/>
        <v>6</v>
      </c>
      <c r="I30" s="34"/>
      <c r="J30" s="34"/>
      <c r="K30" s="29"/>
      <c r="L30" s="35"/>
      <c r="M30" s="35"/>
    </row>
    <row r="31" spans="1:13" ht="13.5" customHeight="1">
      <c r="A31" s="8">
        <f t="shared" si="3"/>
        <v>7</v>
      </c>
      <c r="B31" s="34"/>
      <c r="C31" s="34"/>
      <c r="D31" s="29"/>
      <c r="E31" s="35"/>
      <c r="F31" s="35"/>
      <c r="H31" s="9">
        <f t="shared" si="2"/>
        <v>7</v>
      </c>
      <c r="I31" s="34"/>
      <c r="J31" s="34"/>
      <c r="K31" s="29"/>
      <c r="L31" s="35"/>
      <c r="M31" s="35"/>
    </row>
    <row r="32" spans="1:13" ht="13.5" customHeight="1">
      <c r="A32" s="8">
        <f t="shared" si="3"/>
        <v>8</v>
      </c>
      <c r="B32" s="34"/>
      <c r="C32" s="34"/>
      <c r="D32" s="29"/>
      <c r="E32" s="35"/>
      <c r="F32" s="35"/>
      <c r="H32" s="9">
        <f t="shared" si="2"/>
        <v>8</v>
      </c>
      <c r="I32" s="34"/>
      <c r="J32" s="34"/>
      <c r="K32" s="29"/>
      <c r="L32" s="35"/>
      <c r="M32" s="35"/>
    </row>
    <row r="33" spans="1:13" ht="13.5" customHeight="1">
      <c r="A33" s="8">
        <f t="shared" si="3"/>
        <v>9</v>
      </c>
      <c r="B33" s="34"/>
      <c r="C33" s="34"/>
      <c r="D33" s="29"/>
      <c r="E33" s="35"/>
      <c r="F33" s="35"/>
      <c r="H33" s="9">
        <f t="shared" si="2"/>
        <v>9</v>
      </c>
      <c r="I33" s="34"/>
      <c r="J33" s="34"/>
      <c r="K33" s="29"/>
      <c r="L33" s="35"/>
      <c r="M33" s="35"/>
    </row>
    <row r="34" spans="1:13" ht="13.5" customHeight="1">
      <c r="A34" s="8">
        <f t="shared" si="3"/>
        <v>10</v>
      </c>
      <c r="B34" s="34"/>
      <c r="C34" s="34"/>
      <c r="D34" s="29"/>
      <c r="E34" s="35"/>
      <c r="F34" s="35"/>
      <c r="H34" s="9">
        <f t="shared" si="2"/>
        <v>10</v>
      </c>
      <c r="I34" s="34"/>
      <c r="J34" s="34"/>
      <c r="K34" s="29"/>
      <c r="L34" s="35"/>
      <c r="M34" s="35"/>
    </row>
    <row r="35" spans="1:13" ht="17.25" customHeight="1">
      <c r="A35" s="10"/>
      <c r="B35" s="63" t="s">
        <v>28</v>
      </c>
      <c r="C35" s="11">
        <v>0</v>
      </c>
      <c r="D35" s="60" t="s">
        <v>31</v>
      </c>
      <c r="E35" s="64"/>
      <c r="F35" s="65"/>
      <c r="H35" s="54"/>
      <c r="I35" s="66" t="s">
        <v>28</v>
      </c>
      <c r="J35" s="11">
        <v>0</v>
      </c>
      <c r="K35" s="60" t="s">
        <v>31</v>
      </c>
      <c r="L35" s="176"/>
      <c r="M35" s="177"/>
    </row>
    <row r="36" spans="1:13" ht="16.5" customHeight="1">
      <c r="A36" s="12"/>
      <c r="B36" s="13"/>
      <c r="C36" s="32" t="s">
        <v>21</v>
      </c>
      <c r="D36" s="42" t="s">
        <v>27</v>
      </c>
      <c r="E36" s="44" t="s">
        <v>22</v>
      </c>
      <c r="F36" s="46" t="s">
        <v>23</v>
      </c>
      <c r="H36" s="49"/>
      <c r="I36" s="14"/>
      <c r="J36" s="15" t="s">
        <v>21</v>
      </c>
      <c r="K36" s="42" t="s">
        <v>27</v>
      </c>
      <c r="L36" s="47" t="s">
        <v>22</v>
      </c>
      <c r="M36" s="48" t="s">
        <v>23</v>
      </c>
    </row>
    <row r="37" spans="1:13" ht="17.25" customHeight="1">
      <c r="A37" s="1"/>
      <c r="B37" s="52" t="s">
        <v>29</v>
      </c>
      <c r="C37" s="33">
        <f>SUM(C35)</f>
        <v>0</v>
      </c>
      <c r="D37" s="43">
        <v>0</v>
      </c>
      <c r="E37" s="45">
        <f>SUM(E25:E34)</f>
        <v>0</v>
      </c>
      <c r="F37" s="18">
        <f>SUM(F25:F34)</f>
        <v>0</v>
      </c>
      <c r="H37" s="16"/>
      <c r="I37" s="52" t="s">
        <v>29</v>
      </c>
      <c r="J37" s="33">
        <f>SUM(J35)</f>
        <v>0</v>
      </c>
      <c r="K37" s="43">
        <v>0</v>
      </c>
      <c r="L37" s="17">
        <f>SUM(L25:L34)</f>
        <v>0</v>
      </c>
      <c r="M37" s="18">
        <f>SUM(M25:M34)</f>
        <v>0</v>
      </c>
    </row>
    <row r="38" spans="1:13" ht="15.75" customHeight="1">
      <c r="A38" s="1"/>
      <c r="B38" s="52" t="s">
        <v>3</v>
      </c>
      <c r="C38" s="30">
        <f>SUM(D37,E37,F37,E39)</f>
        <v>0</v>
      </c>
      <c r="D38" s="59" t="s">
        <v>5</v>
      </c>
      <c r="E38" s="153"/>
      <c r="F38" s="67"/>
      <c r="H38" s="16"/>
      <c r="I38" s="52" t="s">
        <v>3</v>
      </c>
      <c r="J38" s="31">
        <f>SUM(K37,L37,M37,L39)</f>
        <v>0</v>
      </c>
      <c r="K38" s="60" t="s">
        <v>5</v>
      </c>
      <c r="L38" s="148"/>
      <c r="M38" s="67"/>
    </row>
    <row r="39" spans="1:13" ht="17.25" customHeight="1">
      <c r="A39" s="19"/>
      <c r="B39" s="53" t="s">
        <v>32</v>
      </c>
      <c r="C39" s="58">
        <f>SUM(C37-C38)</f>
        <v>0</v>
      </c>
      <c r="D39" s="175" t="s">
        <v>26</v>
      </c>
      <c r="E39" s="20">
        <v>0</v>
      </c>
      <c r="F39" s="68"/>
      <c r="H39" s="21"/>
      <c r="I39" s="53" t="s">
        <v>32</v>
      </c>
      <c r="J39" s="58">
        <f>SUM(J37-J38)</f>
        <v>0</v>
      </c>
      <c r="K39" s="175" t="s">
        <v>26</v>
      </c>
      <c r="L39" s="20">
        <v>0</v>
      </c>
      <c r="M39" s="69"/>
    </row>
    <row r="40" spans="1:13">
      <c r="D40" s="154" t="s">
        <v>24</v>
      </c>
      <c r="E40" s="150"/>
      <c r="K40" s="149" t="s">
        <v>25</v>
      </c>
      <c r="L40" s="150"/>
    </row>
    <row r="43" spans="1:13" ht="21" customHeight="1">
      <c r="B43" s="50" t="s">
        <v>36</v>
      </c>
      <c r="C43" s="27"/>
      <c r="D43" s="55">
        <f>SUM(C18,J18,C37,J37)</f>
        <v>0</v>
      </c>
      <c r="E43" s="61" t="s">
        <v>33</v>
      </c>
      <c r="F43" s="22"/>
      <c r="G43" s="23"/>
      <c r="H43" s="23"/>
      <c r="I43" s="24"/>
      <c r="J43" s="25"/>
    </row>
    <row r="44" spans="1:13" ht="21" customHeight="1">
      <c r="B44" s="51" t="s">
        <v>38</v>
      </c>
      <c r="C44" s="28"/>
      <c r="D44" s="56">
        <f>SUM(C19,J19,C38,J38)</f>
        <v>0</v>
      </c>
      <c r="E44" s="62" t="s">
        <v>34</v>
      </c>
    </row>
    <row r="45" spans="1:13" ht="21" customHeight="1">
      <c r="B45" s="51" t="s">
        <v>37</v>
      </c>
      <c r="C45" s="28"/>
      <c r="D45" s="57">
        <f>SUM(D43-D44)</f>
        <v>0</v>
      </c>
      <c r="E45" s="62" t="s">
        <v>35</v>
      </c>
    </row>
    <row r="46" spans="1:13" ht="11.25" customHeight="1"/>
    <row r="340" spans="4:4">
      <c r="D340" s="2" t="s">
        <v>7</v>
      </c>
    </row>
    <row r="762" spans="13:13">
      <c r="M762" s="2" t="s">
        <v>8</v>
      </c>
    </row>
  </sheetData>
  <sheetProtection password="CB0F" sheet="1" objects="1" scenarios="1" formatCells="0" formatColumns="0" formatRows="0" insertColumns="0" insertRows="0" insertHyperlinks="0" deleteColumns="0" deleteRows="0" sort="0" autoFilter="0" pivotTables="0"/>
  <dataConsolidate/>
  <mergeCells count="4">
    <mergeCell ref="A4:D4"/>
    <mergeCell ref="H4:K4"/>
    <mergeCell ref="A23:D23"/>
    <mergeCell ref="H23:K23"/>
  </mergeCells>
  <conditionalFormatting sqref="D6:D16 K6:K15 D25:D35 K25:K34">
    <cfRule type="containsText" dxfId="30" priority="7" operator="containsText" text="LUNAS">
      <formula>NOT(ISERROR(SEARCH("LUNAS",D6)))</formula>
    </cfRule>
    <cfRule type="containsText" dxfId="29" priority="8" stopIfTrue="1" operator="containsText" text="SALAH">
      <formula>NOT(ISERROR(SEARCH("SALAH",D6)))</formula>
    </cfRule>
    <cfRule type="containsText" dxfId="28" priority="9" stopIfTrue="1" operator="containsText" text="UTANG">
      <formula>NOT(ISERROR(SEARCH("UTANG",D6)))</formula>
    </cfRule>
  </conditionalFormatting>
  <conditionalFormatting sqref="K6:K16 K25:K35">
    <cfRule type="containsText" dxfId="27" priority="5" operator="containsText" text="salah">
      <formula>NOT(ISERROR(SEARCH("salah",K6)))</formula>
    </cfRule>
    <cfRule type="containsText" dxfId="26" priority="6" operator="containsText" text="utang">
      <formula>NOT(ISERROR(SEARCH("utang",K6)))</formula>
    </cfRule>
  </conditionalFormatting>
  <conditionalFormatting sqref="M20 F20 M39 F39">
    <cfRule type="containsText" dxfId="25" priority="3" operator="containsText" text="BELUM">
      <formula>NOT(ISERROR(SEARCH("BELUM",F20)))</formula>
    </cfRule>
    <cfRule type="containsText" dxfId="24" priority="4" operator="containsText" text="SUDAH">
      <formula>NOT(ISERROR(SEARCH("SUDAH",F20)))</formula>
    </cfRule>
  </conditionalFormatting>
  <conditionalFormatting sqref="M4 F4 M23 F23">
    <cfRule type="containsText" dxfId="23" priority="1" operator="containsText" text="ABSEN">
      <formula>NOT(ISERROR(SEARCH("ABSEN",F4)))</formula>
    </cfRule>
    <cfRule type="containsText" dxfId="22" priority="2" operator="containsText" text="MASUK">
      <formula>NOT(ISERROR(SEARCH("MASUK",F4)))</formula>
    </cfRule>
  </conditionalFormatting>
  <dataValidations count="7">
    <dataValidation type="whole" allowBlank="1" showInputMessage="1" showErrorMessage="1" errorTitle="FOCUS" error="Salah, isi dengan angka bukan text!" sqref="E16 E35">
      <formula1>1000</formula1>
      <formula2>200000</formula2>
    </dataValidation>
    <dataValidation type="list" allowBlank="1" showInputMessage="1" showErrorMessage="1" sqref="M4 F4 M23 F23">
      <formula1>"MASUK,ABSEN"</formula1>
    </dataValidation>
    <dataValidation type="list" allowBlank="1" showInputMessage="1" showErrorMessage="1" sqref="D6:D15 K6:K15 D25:D34 K25:K34">
      <formula1>"UTANG,LUNAS,SALAH"</formula1>
    </dataValidation>
    <dataValidation type="list" allowBlank="1" showInputMessage="1" showErrorMessage="1" sqref="C6:C15 J6:J15 C25:C34 J25:J34">
      <formula1>"PAKET,MEMBER,PERSONAL"</formula1>
    </dataValidation>
    <dataValidation type="whole" allowBlank="1" showErrorMessage="1" errorTitle="FOCUS" error="Salah, isi dengan angka bukan huruf!" promptTitle="FOCUS" prompt="Salah isi tu, isi dengan angka bukan text " sqref="C16 C35 J35 J16">
      <formula1>0</formula1>
      <formula2>1000000</formula2>
    </dataValidation>
    <dataValidation type="whole" allowBlank="1" showInputMessage="1" showErrorMessage="1" errorTitle="FOCUS" error="Salah, isi dengan angka bukan text!" sqref="E6:F15 L6:M15 E25:F34 L25:M34">
      <formula1>0</formula1>
      <formula2>1000000</formula2>
    </dataValidation>
    <dataValidation type="whole" allowBlank="1" showInputMessage="1" showErrorMessage="1" sqref="D18 K37 L39 K18 E20 L20 E39 D37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9">
    <tabColor rgb="FFFF0000"/>
  </sheetPr>
  <dimension ref="A2:M762"/>
  <sheetViews>
    <sheetView zoomScale="85" zoomScaleNormal="85" workbookViewId="0">
      <selection activeCell="M23" sqref="M23"/>
    </sheetView>
  </sheetViews>
  <sheetFormatPr defaultRowHeight="12.75"/>
  <cols>
    <col min="1" max="1" width="9.42578125" style="2" customWidth="1"/>
    <col min="2" max="2" width="19.28515625" style="2" customWidth="1"/>
    <col min="3" max="3" width="17.42578125" style="2" customWidth="1"/>
    <col min="4" max="4" width="19" style="2" customWidth="1"/>
    <col min="5" max="5" width="19.7109375" style="2" customWidth="1"/>
    <col min="6" max="6" width="18.7109375" style="2" customWidth="1"/>
    <col min="7" max="7" width="2" style="2" customWidth="1"/>
    <col min="8" max="8" width="9.140625" style="2" customWidth="1"/>
    <col min="9" max="9" width="19.140625" style="2" customWidth="1"/>
    <col min="10" max="10" width="17.28515625" style="2" customWidth="1"/>
    <col min="11" max="12" width="18.85546875" style="2" customWidth="1"/>
    <col min="13" max="13" width="19.7109375" style="2" customWidth="1"/>
    <col min="14" max="14" width="17.140625" style="2" customWidth="1"/>
    <col min="15" max="15" width="17.85546875" style="2" customWidth="1"/>
    <col min="16" max="16" width="14.7109375" style="2" customWidth="1"/>
    <col min="17" max="18" width="9.140625" style="2"/>
    <col min="19" max="19" width="13.28515625" style="2" customWidth="1"/>
    <col min="20" max="16384" width="9.140625" style="2"/>
  </cols>
  <sheetData>
    <row r="2" spans="1:13" ht="32.25" customHeight="1">
      <c r="A2" s="36" t="str">
        <f>SETUP!C5</f>
        <v>RINCIAN BILLING FEBRUARI 2017</v>
      </c>
      <c r="B2" s="37"/>
      <c r="C2" s="38"/>
      <c r="D2" s="39"/>
      <c r="E2" s="38"/>
      <c r="F2" s="38"/>
      <c r="G2" s="40"/>
      <c r="H2" s="40"/>
      <c r="I2" s="40"/>
      <c r="J2" s="40"/>
      <c r="K2" s="155" t="str">
        <f>SETUP!C7</f>
        <v>WARNET BUANANET</v>
      </c>
      <c r="L2" s="41"/>
      <c r="M2" s="26"/>
    </row>
    <row r="4" spans="1:13" ht="23.25">
      <c r="A4" s="237" t="str">
        <f>SETUP!C12</f>
        <v>OPERATOR ERZA</v>
      </c>
      <c r="B4" s="238"/>
      <c r="C4" s="238"/>
      <c r="D4" s="239"/>
      <c r="E4" s="3" t="s">
        <v>14</v>
      </c>
      <c r="F4" s="4" t="s">
        <v>4</v>
      </c>
      <c r="H4" s="236" t="str">
        <f>SETUP!C14</f>
        <v>OPERATOR TINA</v>
      </c>
      <c r="I4" s="236"/>
      <c r="J4" s="236"/>
      <c r="K4" s="236"/>
      <c r="L4" s="3" t="s">
        <v>14</v>
      </c>
      <c r="M4" s="4" t="s">
        <v>4</v>
      </c>
    </row>
    <row r="5" spans="1:13" ht="21.75" customHeight="1">
      <c r="A5" s="5" t="s">
        <v>0</v>
      </c>
      <c r="B5" s="5" t="s">
        <v>12</v>
      </c>
      <c r="C5" s="5" t="s">
        <v>20</v>
      </c>
      <c r="D5" s="6" t="s">
        <v>2</v>
      </c>
      <c r="E5" s="7" t="s">
        <v>10</v>
      </c>
      <c r="F5" s="7" t="s">
        <v>30</v>
      </c>
      <c r="H5" s="5" t="s">
        <v>0</v>
      </c>
      <c r="I5" s="5" t="s">
        <v>13</v>
      </c>
      <c r="J5" s="5" t="s">
        <v>20</v>
      </c>
      <c r="K5" s="6" t="s">
        <v>2</v>
      </c>
      <c r="L5" s="7" t="s">
        <v>10</v>
      </c>
      <c r="M5" s="7" t="s">
        <v>30</v>
      </c>
    </row>
    <row r="6" spans="1:13" ht="13.5" customHeight="1">
      <c r="A6" s="8">
        <v>1</v>
      </c>
      <c r="B6" s="34"/>
      <c r="C6" s="34"/>
      <c r="D6" s="29"/>
      <c r="E6" s="35"/>
      <c r="F6" s="35"/>
      <c r="H6" s="9">
        <v>1</v>
      </c>
      <c r="I6" s="34"/>
      <c r="J6" s="34"/>
      <c r="K6" s="29"/>
      <c r="L6" s="35"/>
      <c r="M6" s="35"/>
    </row>
    <row r="7" spans="1:13" ht="13.5" customHeight="1">
      <c r="A7" s="8">
        <f>+A6+1</f>
        <v>2</v>
      </c>
      <c r="B7" s="34"/>
      <c r="C7" s="34"/>
      <c r="D7" s="29"/>
      <c r="E7" s="35"/>
      <c r="F7" s="35"/>
      <c r="H7" s="9">
        <f t="shared" ref="H7:H15" si="0">+H6+1</f>
        <v>2</v>
      </c>
      <c r="I7" s="34"/>
      <c r="J7" s="34"/>
      <c r="K7" s="29"/>
      <c r="L7" s="35"/>
      <c r="M7" s="35"/>
    </row>
    <row r="8" spans="1:13" ht="13.5" customHeight="1">
      <c r="A8" s="8">
        <f t="shared" ref="A8:A15" si="1">+A7+1</f>
        <v>3</v>
      </c>
      <c r="B8" s="34"/>
      <c r="C8" s="34"/>
      <c r="D8" s="29"/>
      <c r="E8" s="35"/>
      <c r="F8" s="35"/>
      <c r="H8" s="9">
        <f t="shared" si="0"/>
        <v>3</v>
      </c>
      <c r="I8" s="34"/>
      <c r="J8" s="34"/>
      <c r="K8" s="29"/>
      <c r="L8" s="35"/>
      <c r="M8" s="35"/>
    </row>
    <row r="9" spans="1:13" ht="13.5" customHeight="1">
      <c r="A9" s="8">
        <f t="shared" si="1"/>
        <v>4</v>
      </c>
      <c r="B9" s="34"/>
      <c r="C9" s="34"/>
      <c r="D9" s="29"/>
      <c r="E9" s="35"/>
      <c r="F9" s="35"/>
      <c r="H9" s="9">
        <f t="shared" si="0"/>
        <v>4</v>
      </c>
      <c r="I9" s="34"/>
      <c r="J9" s="34"/>
      <c r="K9" s="29"/>
      <c r="L9" s="35"/>
      <c r="M9" s="35"/>
    </row>
    <row r="10" spans="1:13" ht="13.5" customHeight="1">
      <c r="A10" s="8">
        <f t="shared" si="1"/>
        <v>5</v>
      </c>
      <c r="B10" s="34"/>
      <c r="C10" s="34"/>
      <c r="D10" s="29"/>
      <c r="E10" s="35"/>
      <c r="F10" s="35"/>
      <c r="H10" s="9">
        <f t="shared" si="0"/>
        <v>5</v>
      </c>
      <c r="I10" s="34"/>
      <c r="J10" s="34"/>
      <c r="K10" s="29"/>
      <c r="L10" s="35"/>
      <c r="M10" s="35"/>
    </row>
    <row r="11" spans="1:13" ht="13.5" customHeight="1">
      <c r="A11" s="8">
        <f t="shared" si="1"/>
        <v>6</v>
      </c>
      <c r="B11" s="34"/>
      <c r="C11" s="34"/>
      <c r="D11" s="29"/>
      <c r="E11" s="35"/>
      <c r="F11" s="35"/>
      <c r="H11" s="9">
        <f t="shared" si="0"/>
        <v>6</v>
      </c>
      <c r="I11" s="34"/>
      <c r="J11" s="34"/>
      <c r="K11" s="29"/>
      <c r="L11" s="35"/>
      <c r="M11" s="35"/>
    </row>
    <row r="12" spans="1:13" ht="13.5" customHeight="1">
      <c r="A12" s="8">
        <f t="shared" si="1"/>
        <v>7</v>
      </c>
      <c r="B12" s="34"/>
      <c r="C12" s="34"/>
      <c r="D12" s="29"/>
      <c r="E12" s="35"/>
      <c r="F12" s="35"/>
      <c r="H12" s="9">
        <f t="shared" si="0"/>
        <v>7</v>
      </c>
      <c r="I12" s="34"/>
      <c r="J12" s="34"/>
      <c r="K12" s="29"/>
      <c r="L12" s="35"/>
      <c r="M12" s="35"/>
    </row>
    <row r="13" spans="1:13" ht="13.5" customHeight="1">
      <c r="A13" s="8">
        <f t="shared" si="1"/>
        <v>8</v>
      </c>
      <c r="B13" s="34"/>
      <c r="C13" s="34"/>
      <c r="D13" s="29"/>
      <c r="E13" s="35"/>
      <c r="F13" s="35"/>
      <c r="H13" s="9">
        <f t="shared" si="0"/>
        <v>8</v>
      </c>
      <c r="I13" s="34"/>
      <c r="J13" s="34"/>
      <c r="K13" s="29"/>
      <c r="L13" s="35"/>
      <c r="M13" s="35"/>
    </row>
    <row r="14" spans="1:13" ht="13.5" customHeight="1">
      <c r="A14" s="8">
        <f t="shared" si="1"/>
        <v>9</v>
      </c>
      <c r="B14" s="34"/>
      <c r="C14" s="34"/>
      <c r="D14" s="29"/>
      <c r="E14" s="35"/>
      <c r="F14" s="35"/>
      <c r="H14" s="9">
        <f t="shared" si="0"/>
        <v>9</v>
      </c>
      <c r="I14" s="34"/>
      <c r="J14" s="34"/>
      <c r="K14" s="29"/>
      <c r="L14" s="35"/>
      <c r="M14" s="35"/>
    </row>
    <row r="15" spans="1:13" ht="13.5" customHeight="1">
      <c r="A15" s="8">
        <f t="shared" si="1"/>
        <v>10</v>
      </c>
      <c r="B15" s="34"/>
      <c r="C15" s="34"/>
      <c r="D15" s="29"/>
      <c r="E15" s="35"/>
      <c r="F15" s="35"/>
      <c r="H15" s="9">
        <f t="shared" si="0"/>
        <v>10</v>
      </c>
      <c r="I15" s="34"/>
      <c r="J15" s="34"/>
      <c r="K15" s="29"/>
      <c r="L15" s="35"/>
      <c r="M15" s="35"/>
    </row>
    <row r="16" spans="1:13" ht="17.25" customHeight="1">
      <c r="A16" s="10"/>
      <c r="B16" s="63" t="s">
        <v>28</v>
      </c>
      <c r="C16" s="11">
        <v>0</v>
      </c>
      <c r="D16" s="60" t="s">
        <v>31</v>
      </c>
      <c r="E16" s="64"/>
      <c r="F16" s="65"/>
      <c r="H16" s="54"/>
      <c r="I16" s="66" t="s">
        <v>28</v>
      </c>
      <c r="J16" s="11">
        <v>0</v>
      </c>
      <c r="K16" s="60" t="s">
        <v>31</v>
      </c>
      <c r="L16" s="176"/>
      <c r="M16" s="177"/>
    </row>
    <row r="17" spans="1:13" ht="16.5" customHeight="1">
      <c r="A17" s="12"/>
      <c r="B17" s="13"/>
      <c r="C17" s="32" t="s">
        <v>21</v>
      </c>
      <c r="D17" s="42" t="s">
        <v>27</v>
      </c>
      <c r="E17" s="44" t="s">
        <v>22</v>
      </c>
      <c r="F17" s="46" t="s">
        <v>23</v>
      </c>
      <c r="H17" s="49"/>
      <c r="I17" s="14"/>
      <c r="J17" s="15" t="s">
        <v>21</v>
      </c>
      <c r="K17" s="42" t="s">
        <v>27</v>
      </c>
      <c r="L17" s="47" t="s">
        <v>22</v>
      </c>
      <c r="M17" s="48" t="s">
        <v>23</v>
      </c>
    </row>
    <row r="18" spans="1:13" ht="17.25" customHeight="1">
      <c r="A18" s="1"/>
      <c r="B18" s="52" t="s">
        <v>29</v>
      </c>
      <c r="C18" s="33">
        <f>SUM(C16)</f>
        <v>0</v>
      </c>
      <c r="D18" s="43">
        <v>0</v>
      </c>
      <c r="E18" s="45">
        <f>SUM(E6:E15)</f>
        <v>0</v>
      </c>
      <c r="F18" s="18">
        <f>SUM(F6:F15)</f>
        <v>0</v>
      </c>
      <c r="H18" s="16"/>
      <c r="I18" s="52" t="s">
        <v>29</v>
      </c>
      <c r="J18" s="33">
        <f>SUM(J16)</f>
        <v>0</v>
      </c>
      <c r="K18" s="43">
        <v>0</v>
      </c>
      <c r="L18" s="17">
        <f>SUM(L6:L15)</f>
        <v>0</v>
      </c>
      <c r="M18" s="18">
        <f>SUM(M6:M15)</f>
        <v>0</v>
      </c>
    </row>
    <row r="19" spans="1:13" ht="15.75" customHeight="1">
      <c r="A19" s="1"/>
      <c r="B19" s="52" t="s">
        <v>3</v>
      </c>
      <c r="C19" s="30">
        <f>SUM(D18,E18,F18,E20)</f>
        <v>0</v>
      </c>
      <c r="D19" s="59" t="s">
        <v>5</v>
      </c>
      <c r="E19" s="153"/>
      <c r="F19" s="67"/>
      <c r="H19" s="16"/>
      <c r="I19" s="52" t="s">
        <v>3</v>
      </c>
      <c r="J19" s="31">
        <f>SUM(K18,L18,M18,L20)</f>
        <v>0</v>
      </c>
      <c r="K19" s="60" t="s">
        <v>5</v>
      </c>
      <c r="L19" s="148"/>
      <c r="M19" s="67"/>
    </row>
    <row r="20" spans="1:13" ht="17.25" customHeight="1">
      <c r="A20" s="19"/>
      <c r="B20" s="53" t="s">
        <v>32</v>
      </c>
      <c r="C20" s="58">
        <f>SUM(C18-C19)</f>
        <v>0</v>
      </c>
      <c r="D20" s="175" t="s">
        <v>26</v>
      </c>
      <c r="E20" s="20">
        <v>0</v>
      </c>
      <c r="F20" s="68"/>
      <c r="H20" s="21"/>
      <c r="I20" s="53" t="s">
        <v>32</v>
      </c>
      <c r="J20" s="58">
        <f>SUM(J18-J19)</f>
        <v>0</v>
      </c>
      <c r="K20" s="175" t="s">
        <v>26</v>
      </c>
      <c r="L20" s="20">
        <v>0</v>
      </c>
      <c r="M20" s="69"/>
    </row>
    <row r="21" spans="1:13">
      <c r="D21" s="154" t="s">
        <v>24</v>
      </c>
      <c r="E21" s="150"/>
      <c r="K21" s="149" t="s">
        <v>25</v>
      </c>
      <c r="L21" s="150"/>
    </row>
    <row r="23" spans="1:13" ht="23.25">
      <c r="A23" s="236" t="str">
        <f>SETUP!C16</f>
        <v>OPERATOR DESI</v>
      </c>
      <c r="B23" s="236"/>
      <c r="C23" s="236"/>
      <c r="D23" s="236"/>
      <c r="E23" s="3" t="s">
        <v>14</v>
      </c>
      <c r="F23" s="4" t="s">
        <v>4</v>
      </c>
      <c r="H23" s="236" t="str">
        <f>SETUP!C18</f>
        <v>OPERATOR AGUS</v>
      </c>
      <c r="I23" s="236"/>
      <c r="J23" s="236"/>
      <c r="K23" s="236"/>
      <c r="L23" s="3" t="s">
        <v>14</v>
      </c>
      <c r="M23" s="4" t="s">
        <v>4</v>
      </c>
    </row>
    <row r="24" spans="1:13" ht="21.75" customHeight="1">
      <c r="A24" s="5" t="s">
        <v>0</v>
      </c>
      <c r="B24" s="5" t="s">
        <v>12</v>
      </c>
      <c r="C24" s="5" t="s">
        <v>20</v>
      </c>
      <c r="D24" s="6" t="s">
        <v>2</v>
      </c>
      <c r="E24" s="7" t="s">
        <v>10</v>
      </c>
      <c r="F24" s="7" t="s">
        <v>30</v>
      </c>
      <c r="H24" s="5" t="s">
        <v>0</v>
      </c>
      <c r="I24" s="5" t="s">
        <v>13</v>
      </c>
      <c r="J24" s="5" t="s">
        <v>20</v>
      </c>
      <c r="K24" s="6" t="s">
        <v>2</v>
      </c>
      <c r="L24" s="7" t="s">
        <v>10</v>
      </c>
      <c r="M24" s="7" t="s">
        <v>30</v>
      </c>
    </row>
    <row r="25" spans="1:13" ht="13.5" customHeight="1">
      <c r="A25" s="8">
        <v>1</v>
      </c>
      <c r="B25" s="34"/>
      <c r="C25" s="34"/>
      <c r="D25" s="29"/>
      <c r="E25" s="35"/>
      <c r="F25" s="35"/>
      <c r="H25" s="9">
        <v>1</v>
      </c>
      <c r="I25" s="34"/>
      <c r="J25" s="34"/>
      <c r="K25" s="29"/>
      <c r="L25" s="35"/>
      <c r="M25" s="35"/>
    </row>
    <row r="26" spans="1:13" ht="13.5" customHeight="1">
      <c r="A26" s="8">
        <f>+A25+1</f>
        <v>2</v>
      </c>
      <c r="B26" s="34"/>
      <c r="C26" s="34"/>
      <c r="D26" s="29"/>
      <c r="E26" s="35"/>
      <c r="F26" s="35"/>
      <c r="H26" s="9">
        <f t="shared" ref="H26:H34" si="2">+H25+1</f>
        <v>2</v>
      </c>
      <c r="I26" s="34"/>
      <c r="J26" s="34"/>
      <c r="K26" s="29"/>
      <c r="L26" s="35"/>
      <c r="M26" s="35"/>
    </row>
    <row r="27" spans="1:13" ht="13.5" customHeight="1">
      <c r="A27" s="8">
        <f t="shared" ref="A27:A34" si="3">+A26+1</f>
        <v>3</v>
      </c>
      <c r="B27" s="34"/>
      <c r="C27" s="34"/>
      <c r="D27" s="29"/>
      <c r="E27" s="35"/>
      <c r="F27" s="35"/>
      <c r="H27" s="9">
        <f t="shared" si="2"/>
        <v>3</v>
      </c>
      <c r="I27" s="34"/>
      <c r="J27" s="34"/>
      <c r="K27" s="29"/>
      <c r="L27" s="35"/>
      <c r="M27" s="35"/>
    </row>
    <row r="28" spans="1:13" ht="13.5" customHeight="1">
      <c r="A28" s="8">
        <f t="shared" si="3"/>
        <v>4</v>
      </c>
      <c r="B28" s="34"/>
      <c r="C28" s="34"/>
      <c r="D28" s="29"/>
      <c r="E28" s="35"/>
      <c r="F28" s="35"/>
      <c r="H28" s="9">
        <f t="shared" si="2"/>
        <v>4</v>
      </c>
      <c r="I28" s="34"/>
      <c r="J28" s="34"/>
      <c r="K28" s="29"/>
      <c r="L28" s="35"/>
      <c r="M28" s="35"/>
    </row>
    <row r="29" spans="1:13" ht="13.5" customHeight="1">
      <c r="A29" s="8">
        <f t="shared" si="3"/>
        <v>5</v>
      </c>
      <c r="B29" s="34"/>
      <c r="C29" s="34"/>
      <c r="D29" s="29"/>
      <c r="E29" s="35"/>
      <c r="F29" s="35"/>
      <c r="H29" s="9">
        <f t="shared" si="2"/>
        <v>5</v>
      </c>
      <c r="I29" s="34"/>
      <c r="J29" s="34"/>
      <c r="K29" s="29"/>
      <c r="L29" s="35"/>
      <c r="M29" s="35"/>
    </row>
    <row r="30" spans="1:13" ht="13.5" customHeight="1">
      <c r="A30" s="8">
        <f t="shared" si="3"/>
        <v>6</v>
      </c>
      <c r="B30" s="34"/>
      <c r="C30" s="34"/>
      <c r="D30" s="29"/>
      <c r="E30" s="35"/>
      <c r="F30" s="35"/>
      <c r="H30" s="9">
        <f t="shared" si="2"/>
        <v>6</v>
      </c>
      <c r="I30" s="34"/>
      <c r="J30" s="34"/>
      <c r="K30" s="29"/>
      <c r="L30" s="35"/>
      <c r="M30" s="35"/>
    </row>
    <row r="31" spans="1:13" ht="13.5" customHeight="1">
      <c r="A31" s="8">
        <f t="shared" si="3"/>
        <v>7</v>
      </c>
      <c r="B31" s="34"/>
      <c r="C31" s="34"/>
      <c r="D31" s="29"/>
      <c r="E31" s="35"/>
      <c r="F31" s="35"/>
      <c r="H31" s="9">
        <f t="shared" si="2"/>
        <v>7</v>
      </c>
      <c r="I31" s="34"/>
      <c r="J31" s="34"/>
      <c r="K31" s="29"/>
      <c r="L31" s="35"/>
      <c r="M31" s="35"/>
    </row>
    <row r="32" spans="1:13" ht="13.5" customHeight="1">
      <c r="A32" s="8">
        <f t="shared" si="3"/>
        <v>8</v>
      </c>
      <c r="B32" s="34"/>
      <c r="C32" s="34"/>
      <c r="D32" s="29"/>
      <c r="E32" s="35"/>
      <c r="F32" s="35"/>
      <c r="H32" s="9">
        <f t="shared" si="2"/>
        <v>8</v>
      </c>
      <c r="I32" s="34"/>
      <c r="J32" s="34"/>
      <c r="K32" s="29"/>
      <c r="L32" s="35"/>
      <c r="M32" s="35"/>
    </row>
    <row r="33" spans="1:13" ht="13.5" customHeight="1">
      <c r="A33" s="8">
        <f t="shared" si="3"/>
        <v>9</v>
      </c>
      <c r="B33" s="34"/>
      <c r="C33" s="34"/>
      <c r="D33" s="29"/>
      <c r="E33" s="35"/>
      <c r="F33" s="35"/>
      <c r="H33" s="9">
        <f t="shared" si="2"/>
        <v>9</v>
      </c>
      <c r="I33" s="34"/>
      <c r="J33" s="34"/>
      <c r="K33" s="29"/>
      <c r="L33" s="35"/>
      <c r="M33" s="35"/>
    </row>
    <row r="34" spans="1:13" ht="13.5" customHeight="1">
      <c r="A34" s="8">
        <f t="shared" si="3"/>
        <v>10</v>
      </c>
      <c r="B34" s="34"/>
      <c r="C34" s="34"/>
      <c r="D34" s="29"/>
      <c r="E34" s="35"/>
      <c r="F34" s="35"/>
      <c r="H34" s="9">
        <f t="shared" si="2"/>
        <v>10</v>
      </c>
      <c r="I34" s="34"/>
      <c r="J34" s="34"/>
      <c r="K34" s="29"/>
      <c r="L34" s="35"/>
      <c r="M34" s="35"/>
    </row>
    <row r="35" spans="1:13" ht="17.25" customHeight="1">
      <c r="A35" s="10"/>
      <c r="B35" s="63" t="s">
        <v>28</v>
      </c>
      <c r="C35" s="11">
        <v>0</v>
      </c>
      <c r="D35" s="60" t="s">
        <v>31</v>
      </c>
      <c r="E35" s="64"/>
      <c r="F35" s="65"/>
      <c r="H35" s="54"/>
      <c r="I35" s="66" t="s">
        <v>28</v>
      </c>
      <c r="J35" s="11">
        <v>0</v>
      </c>
      <c r="K35" s="60" t="s">
        <v>31</v>
      </c>
      <c r="L35" s="176"/>
      <c r="M35" s="177"/>
    </row>
    <row r="36" spans="1:13" ht="16.5" customHeight="1">
      <c r="A36" s="12"/>
      <c r="B36" s="13"/>
      <c r="C36" s="32" t="s">
        <v>21</v>
      </c>
      <c r="D36" s="42" t="s">
        <v>27</v>
      </c>
      <c r="E36" s="44" t="s">
        <v>22</v>
      </c>
      <c r="F36" s="46" t="s">
        <v>23</v>
      </c>
      <c r="H36" s="49"/>
      <c r="I36" s="14"/>
      <c r="J36" s="15" t="s">
        <v>21</v>
      </c>
      <c r="K36" s="42" t="s">
        <v>27</v>
      </c>
      <c r="L36" s="47" t="s">
        <v>22</v>
      </c>
      <c r="M36" s="48" t="s">
        <v>23</v>
      </c>
    </row>
    <row r="37" spans="1:13" ht="17.25" customHeight="1">
      <c r="A37" s="1"/>
      <c r="B37" s="52" t="s">
        <v>29</v>
      </c>
      <c r="C37" s="33">
        <f>SUM(C35)</f>
        <v>0</v>
      </c>
      <c r="D37" s="43">
        <v>0</v>
      </c>
      <c r="E37" s="45">
        <f>SUM(E25:E34)</f>
        <v>0</v>
      </c>
      <c r="F37" s="18">
        <f>SUM(F25:F34)</f>
        <v>0</v>
      </c>
      <c r="H37" s="16"/>
      <c r="I37" s="52" t="s">
        <v>29</v>
      </c>
      <c r="J37" s="33">
        <f>SUM(J35)</f>
        <v>0</v>
      </c>
      <c r="K37" s="43">
        <v>0</v>
      </c>
      <c r="L37" s="17">
        <f>SUM(L25:L34)</f>
        <v>0</v>
      </c>
      <c r="M37" s="18">
        <f>SUM(M25:M34)</f>
        <v>0</v>
      </c>
    </row>
    <row r="38" spans="1:13" ht="15.75" customHeight="1">
      <c r="A38" s="1"/>
      <c r="B38" s="52" t="s">
        <v>3</v>
      </c>
      <c r="C38" s="30">
        <f>SUM(D37,E37,F37,E39)</f>
        <v>0</v>
      </c>
      <c r="D38" s="59" t="s">
        <v>5</v>
      </c>
      <c r="E38" s="153"/>
      <c r="F38" s="67"/>
      <c r="H38" s="16"/>
      <c r="I38" s="52" t="s">
        <v>3</v>
      </c>
      <c r="J38" s="31">
        <f>SUM(K37,L37,M37,L39)</f>
        <v>0</v>
      </c>
      <c r="K38" s="60" t="s">
        <v>5</v>
      </c>
      <c r="L38" s="148"/>
      <c r="M38" s="67"/>
    </row>
    <row r="39" spans="1:13" ht="17.25" customHeight="1">
      <c r="A39" s="19"/>
      <c r="B39" s="53" t="s">
        <v>32</v>
      </c>
      <c r="C39" s="58">
        <f>SUM(C37-C38)</f>
        <v>0</v>
      </c>
      <c r="D39" s="175" t="s">
        <v>26</v>
      </c>
      <c r="E39" s="20">
        <v>0</v>
      </c>
      <c r="F39" s="68"/>
      <c r="H39" s="21"/>
      <c r="I39" s="53" t="s">
        <v>32</v>
      </c>
      <c r="J39" s="58">
        <f>SUM(J37-J38)</f>
        <v>0</v>
      </c>
      <c r="K39" s="175" t="s">
        <v>26</v>
      </c>
      <c r="L39" s="20">
        <v>0</v>
      </c>
      <c r="M39" s="69"/>
    </row>
    <row r="40" spans="1:13">
      <c r="D40" s="154" t="s">
        <v>24</v>
      </c>
      <c r="E40" s="150"/>
      <c r="K40" s="149" t="s">
        <v>25</v>
      </c>
      <c r="L40" s="150"/>
    </row>
    <row r="43" spans="1:13" ht="21" customHeight="1">
      <c r="B43" s="50" t="s">
        <v>36</v>
      </c>
      <c r="C43" s="27"/>
      <c r="D43" s="55">
        <f>SUM(C18,J18,C37,J37)</f>
        <v>0</v>
      </c>
      <c r="E43" s="61" t="s">
        <v>33</v>
      </c>
      <c r="F43" s="22"/>
      <c r="G43" s="23"/>
      <c r="H43" s="23"/>
      <c r="I43" s="24"/>
      <c r="J43" s="25"/>
    </row>
    <row r="44" spans="1:13" ht="21" customHeight="1">
      <c r="B44" s="51" t="s">
        <v>38</v>
      </c>
      <c r="C44" s="28"/>
      <c r="D44" s="56">
        <f>SUM(C19,J19,C38,J38)</f>
        <v>0</v>
      </c>
      <c r="E44" s="62" t="s">
        <v>34</v>
      </c>
    </row>
    <row r="45" spans="1:13" ht="21" customHeight="1">
      <c r="B45" s="51" t="s">
        <v>37</v>
      </c>
      <c r="C45" s="28"/>
      <c r="D45" s="57">
        <f>SUM(D43-D44)</f>
        <v>0</v>
      </c>
      <c r="E45" s="62" t="s">
        <v>35</v>
      </c>
    </row>
    <row r="46" spans="1:13" ht="11.25" customHeight="1"/>
    <row r="340" spans="4:4">
      <c r="D340" s="2" t="s">
        <v>7</v>
      </c>
    </row>
    <row r="762" spans="13:13">
      <c r="M762" s="2" t="s">
        <v>8</v>
      </c>
    </row>
  </sheetData>
  <sheetProtection password="CB0F" sheet="1" objects="1" scenarios="1" formatCells="0" formatColumns="0" formatRows="0" insertColumns="0" insertRows="0" insertHyperlinks="0" deleteColumns="0" deleteRows="0" sort="0" autoFilter="0" pivotTables="0"/>
  <dataConsolidate/>
  <mergeCells count="4">
    <mergeCell ref="A4:D4"/>
    <mergeCell ref="H4:K4"/>
    <mergeCell ref="A23:D23"/>
    <mergeCell ref="H23:K23"/>
  </mergeCells>
  <conditionalFormatting sqref="D6:D16 K6:K15 D25:D35 K25:K34">
    <cfRule type="containsText" dxfId="264" priority="7" operator="containsText" text="LUNAS">
      <formula>NOT(ISERROR(SEARCH("LUNAS",D6)))</formula>
    </cfRule>
    <cfRule type="containsText" dxfId="263" priority="8" stopIfTrue="1" operator="containsText" text="SALAH">
      <formula>NOT(ISERROR(SEARCH("SALAH",D6)))</formula>
    </cfRule>
    <cfRule type="containsText" dxfId="262" priority="9" stopIfTrue="1" operator="containsText" text="UTANG">
      <formula>NOT(ISERROR(SEARCH("UTANG",D6)))</formula>
    </cfRule>
  </conditionalFormatting>
  <conditionalFormatting sqref="K6:K16 K25:K35">
    <cfRule type="containsText" dxfId="261" priority="5" operator="containsText" text="salah">
      <formula>NOT(ISERROR(SEARCH("salah",K6)))</formula>
    </cfRule>
    <cfRule type="containsText" dxfId="260" priority="6" operator="containsText" text="utang">
      <formula>NOT(ISERROR(SEARCH("utang",K6)))</formula>
    </cfRule>
  </conditionalFormatting>
  <conditionalFormatting sqref="M20 F20 M39 F39">
    <cfRule type="containsText" dxfId="259" priority="3" operator="containsText" text="BELUM">
      <formula>NOT(ISERROR(SEARCH("BELUM",F20)))</formula>
    </cfRule>
    <cfRule type="containsText" dxfId="258" priority="4" operator="containsText" text="SUDAH">
      <formula>NOT(ISERROR(SEARCH("SUDAH",F20)))</formula>
    </cfRule>
  </conditionalFormatting>
  <conditionalFormatting sqref="M4 F4 M23 F23">
    <cfRule type="containsText" dxfId="257" priority="1" operator="containsText" text="ABSEN">
      <formula>NOT(ISERROR(SEARCH("ABSEN",F4)))</formula>
    </cfRule>
    <cfRule type="containsText" dxfId="256" priority="2" operator="containsText" text="MASUK">
      <formula>NOT(ISERROR(SEARCH("MASUK",F4)))</formula>
    </cfRule>
  </conditionalFormatting>
  <dataValidations count="7">
    <dataValidation type="whole" allowBlank="1" showInputMessage="1" showErrorMessage="1" sqref="D18 K37 L39 K18 E20 L20 E39 D37">
      <formula1>0</formula1>
      <formula2>1000000</formula2>
    </dataValidation>
    <dataValidation type="whole" allowBlank="1" showInputMessage="1" showErrorMessage="1" errorTitle="FOCUS" error="Salah, isi dengan angka bukan text!" sqref="E6:F15 L6:M15 E25:F34 L25:M34">
      <formula1>0</formula1>
      <formula2>1000000</formula2>
    </dataValidation>
    <dataValidation type="whole" allowBlank="1" showErrorMessage="1" errorTitle="FOCUS" error="Salah, isi dengan angka bukan huruf!" promptTitle="FOCUS" prompt="Salah isi tu, isi dengan angka bukan text " sqref="C16 C35 J35 J16">
      <formula1>0</formula1>
      <formula2>1000000</formula2>
    </dataValidation>
    <dataValidation type="list" allowBlank="1" showInputMessage="1" showErrorMessage="1" sqref="C6:C15 J6:J15 C25:C34 J25:J34">
      <formula1>"PAKET,MEMBER,PERSONAL"</formula1>
    </dataValidation>
    <dataValidation type="list" allowBlank="1" showInputMessage="1" showErrorMessage="1" sqref="D6:D15 K6:K15 D25:D34 K25:K34">
      <formula1>"UTANG,LUNAS,SALAH"</formula1>
    </dataValidation>
    <dataValidation type="list" allowBlank="1" showInputMessage="1" showErrorMessage="1" sqref="M4 F4 M23 F23">
      <formula1>"MASUK,ABSEN"</formula1>
    </dataValidation>
    <dataValidation type="whole" allowBlank="1" showInputMessage="1" showErrorMessage="1" errorTitle="FOCUS" error="Salah, isi dengan angka bukan text!" sqref="E16 E35">
      <formula1>1000</formula1>
      <formula2>200000</formula2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30">
    <tabColor rgb="FFFF0000"/>
  </sheetPr>
  <dimension ref="A2:M762"/>
  <sheetViews>
    <sheetView topLeftCell="A4" zoomScale="85" zoomScaleNormal="85" workbookViewId="0">
      <selection activeCell="M23" sqref="M23"/>
    </sheetView>
  </sheetViews>
  <sheetFormatPr defaultRowHeight="12.75"/>
  <cols>
    <col min="1" max="1" width="9.42578125" style="2" customWidth="1"/>
    <col min="2" max="2" width="19.28515625" style="2" customWidth="1"/>
    <col min="3" max="3" width="17.42578125" style="2" customWidth="1"/>
    <col min="4" max="4" width="18" style="2" customWidth="1"/>
    <col min="5" max="5" width="19.7109375" style="2" customWidth="1"/>
    <col min="6" max="6" width="18.7109375" style="2" customWidth="1"/>
    <col min="7" max="7" width="2" style="2" customWidth="1"/>
    <col min="8" max="8" width="9.140625" style="2" customWidth="1"/>
    <col min="9" max="9" width="19.140625" style="2" customWidth="1"/>
    <col min="10" max="10" width="17.28515625" style="2" customWidth="1"/>
    <col min="11" max="12" width="18.85546875" style="2" customWidth="1"/>
    <col min="13" max="13" width="19.7109375" style="2" customWidth="1"/>
    <col min="14" max="14" width="17.140625" style="2" customWidth="1"/>
    <col min="15" max="15" width="17.85546875" style="2" customWidth="1"/>
    <col min="16" max="16" width="14.7109375" style="2" customWidth="1"/>
    <col min="17" max="18" width="9.140625" style="2"/>
    <col min="19" max="19" width="13.28515625" style="2" customWidth="1"/>
    <col min="20" max="16384" width="9.140625" style="2"/>
  </cols>
  <sheetData>
    <row r="2" spans="1:13" ht="32.25" customHeight="1">
      <c r="A2" s="36" t="str">
        <f>SETUP!C5</f>
        <v>RINCIAN BILLING FEBRUARI 2017</v>
      </c>
      <c r="B2" s="37"/>
      <c r="C2" s="38"/>
      <c r="D2" s="39"/>
      <c r="E2" s="38"/>
      <c r="F2" s="38"/>
      <c r="G2" s="40"/>
      <c r="H2" s="40"/>
      <c r="I2" s="40"/>
      <c r="J2" s="40"/>
      <c r="K2" s="155" t="str">
        <f>SETUP!C7</f>
        <v>WARNET BUANANET</v>
      </c>
      <c r="L2" s="41"/>
      <c r="M2" s="26"/>
    </row>
    <row r="4" spans="1:13" ht="23.25">
      <c r="A4" s="237" t="str">
        <f>SETUP!C12</f>
        <v>OPERATOR ERZA</v>
      </c>
      <c r="B4" s="238"/>
      <c r="C4" s="238"/>
      <c r="D4" s="239"/>
      <c r="E4" s="3" t="s">
        <v>14</v>
      </c>
      <c r="F4" s="4" t="s">
        <v>4</v>
      </c>
      <c r="H4" s="236" t="str">
        <f>SETUP!C14</f>
        <v>OPERATOR TINA</v>
      </c>
      <c r="I4" s="236"/>
      <c r="J4" s="236"/>
      <c r="K4" s="236"/>
      <c r="L4" s="3" t="s">
        <v>14</v>
      </c>
      <c r="M4" s="4" t="s">
        <v>4</v>
      </c>
    </row>
    <row r="5" spans="1:13" ht="21.75" customHeight="1">
      <c r="A5" s="5" t="s">
        <v>0</v>
      </c>
      <c r="B5" s="5" t="s">
        <v>12</v>
      </c>
      <c r="C5" s="5" t="s">
        <v>20</v>
      </c>
      <c r="D5" s="6" t="s">
        <v>2</v>
      </c>
      <c r="E5" s="7" t="s">
        <v>10</v>
      </c>
      <c r="F5" s="7" t="s">
        <v>30</v>
      </c>
      <c r="H5" s="5" t="s">
        <v>0</v>
      </c>
      <c r="I5" s="5" t="s">
        <v>13</v>
      </c>
      <c r="J5" s="5" t="s">
        <v>20</v>
      </c>
      <c r="K5" s="6" t="s">
        <v>2</v>
      </c>
      <c r="L5" s="7" t="s">
        <v>10</v>
      </c>
      <c r="M5" s="7" t="s">
        <v>30</v>
      </c>
    </row>
    <row r="6" spans="1:13" ht="13.5" customHeight="1">
      <c r="A6" s="8">
        <v>1</v>
      </c>
      <c r="B6" s="34"/>
      <c r="C6" s="34"/>
      <c r="D6" s="29"/>
      <c r="E6" s="35"/>
      <c r="F6" s="35"/>
      <c r="H6" s="9">
        <v>1</v>
      </c>
      <c r="I6" s="34"/>
      <c r="J6" s="34"/>
      <c r="K6" s="29"/>
      <c r="L6" s="35"/>
      <c r="M6" s="35"/>
    </row>
    <row r="7" spans="1:13" ht="13.5" customHeight="1">
      <c r="A7" s="8">
        <f>+A6+1</f>
        <v>2</v>
      </c>
      <c r="B7" s="34"/>
      <c r="C7" s="34"/>
      <c r="D7" s="29"/>
      <c r="E7" s="35"/>
      <c r="F7" s="35"/>
      <c r="H7" s="9">
        <f t="shared" ref="H7:H15" si="0">+H6+1</f>
        <v>2</v>
      </c>
      <c r="I7" s="34"/>
      <c r="J7" s="34"/>
      <c r="K7" s="29"/>
      <c r="L7" s="35"/>
      <c r="M7" s="35"/>
    </row>
    <row r="8" spans="1:13" ht="13.5" customHeight="1">
      <c r="A8" s="8">
        <f t="shared" ref="A8:A15" si="1">+A7+1</f>
        <v>3</v>
      </c>
      <c r="B8" s="34"/>
      <c r="C8" s="34"/>
      <c r="D8" s="29"/>
      <c r="E8" s="35"/>
      <c r="F8" s="35"/>
      <c r="H8" s="9">
        <f t="shared" si="0"/>
        <v>3</v>
      </c>
      <c r="I8" s="34"/>
      <c r="J8" s="34"/>
      <c r="K8" s="29"/>
      <c r="L8" s="35"/>
      <c r="M8" s="35"/>
    </row>
    <row r="9" spans="1:13" ht="13.5" customHeight="1">
      <c r="A9" s="8">
        <f t="shared" si="1"/>
        <v>4</v>
      </c>
      <c r="B9" s="34"/>
      <c r="C9" s="34"/>
      <c r="D9" s="29"/>
      <c r="E9" s="35"/>
      <c r="F9" s="35"/>
      <c r="H9" s="9">
        <f t="shared" si="0"/>
        <v>4</v>
      </c>
      <c r="I9" s="34"/>
      <c r="J9" s="34"/>
      <c r="K9" s="29"/>
      <c r="L9" s="35"/>
      <c r="M9" s="35"/>
    </row>
    <row r="10" spans="1:13" ht="13.5" customHeight="1">
      <c r="A10" s="8">
        <f t="shared" si="1"/>
        <v>5</v>
      </c>
      <c r="B10" s="34"/>
      <c r="C10" s="34"/>
      <c r="D10" s="29"/>
      <c r="E10" s="35"/>
      <c r="F10" s="35"/>
      <c r="H10" s="9">
        <f t="shared" si="0"/>
        <v>5</v>
      </c>
      <c r="I10" s="34"/>
      <c r="J10" s="34"/>
      <c r="K10" s="29"/>
      <c r="L10" s="35"/>
      <c r="M10" s="35"/>
    </row>
    <row r="11" spans="1:13" ht="13.5" customHeight="1">
      <c r="A11" s="8">
        <f t="shared" si="1"/>
        <v>6</v>
      </c>
      <c r="B11" s="34"/>
      <c r="C11" s="34"/>
      <c r="D11" s="29"/>
      <c r="E11" s="35"/>
      <c r="F11" s="35"/>
      <c r="H11" s="9">
        <f t="shared" si="0"/>
        <v>6</v>
      </c>
      <c r="I11" s="34"/>
      <c r="J11" s="34"/>
      <c r="K11" s="29"/>
      <c r="L11" s="35"/>
      <c r="M11" s="35"/>
    </row>
    <row r="12" spans="1:13" ht="13.5" customHeight="1">
      <c r="A12" s="8">
        <f t="shared" si="1"/>
        <v>7</v>
      </c>
      <c r="B12" s="34"/>
      <c r="C12" s="34"/>
      <c r="D12" s="29"/>
      <c r="E12" s="35"/>
      <c r="F12" s="35"/>
      <c r="H12" s="9">
        <f t="shared" si="0"/>
        <v>7</v>
      </c>
      <c r="I12" s="34"/>
      <c r="J12" s="34"/>
      <c r="K12" s="29"/>
      <c r="L12" s="35"/>
      <c r="M12" s="35"/>
    </row>
    <row r="13" spans="1:13" ht="13.5" customHeight="1">
      <c r="A13" s="8">
        <f t="shared" si="1"/>
        <v>8</v>
      </c>
      <c r="B13" s="34"/>
      <c r="C13" s="34"/>
      <c r="D13" s="29"/>
      <c r="E13" s="35"/>
      <c r="F13" s="35"/>
      <c r="H13" s="9">
        <f t="shared" si="0"/>
        <v>8</v>
      </c>
      <c r="I13" s="34"/>
      <c r="J13" s="34"/>
      <c r="K13" s="29"/>
      <c r="L13" s="35"/>
      <c r="M13" s="35"/>
    </row>
    <row r="14" spans="1:13" ht="13.5" customHeight="1">
      <c r="A14" s="8">
        <f t="shared" si="1"/>
        <v>9</v>
      </c>
      <c r="B14" s="34"/>
      <c r="C14" s="34"/>
      <c r="D14" s="29"/>
      <c r="E14" s="35"/>
      <c r="F14" s="35"/>
      <c r="H14" s="9">
        <f t="shared" si="0"/>
        <v>9</v>
      </c>
      <c r="I14" s="34"/>
      <c r="J14" s="34"/>
      <c r="K14" s="29"/>
      <c r="L14" s="35"/>
      <c r="M14" s="35"/>
    </row>
    <row r="15" spans="1:13" ht="13.5" customHeight="1">
      <c r="A15" s="8">
        <f t="shared" si="1"/>
        <v>10</v>
      </c>
      <c r="B15" s="34"/>
      <c r="C15" s="34"/>
      <c r="D15" s="29"/>
      <c r="E15" s="35"/>
      <c r="F15" s="35"/>
      <c r="H15" s="9">
        <f t="shared" si="0"/>
        <v>10</v>
      </c>
      <c r="I15" s="34"/>
      <c r="J15" s="34"/>
      <c r="K15" s="29"/>
      <c r="L15" s="35"/>
      <c r="M15" s="35"/>
    </row>
    <row r="16" spans="1:13" ht="17.25" customHeight="1">
      <c r="A16" s="10"/>
      <c r="B16" s="63" t="s">
        <v>28</v>
      </c>
      <c r="C16" s="11">
        <v>0</v>
      </c>
      <c r="D16" s="60" t="s">
        <v>31</v>
      </c>
      <c r="E16" s="64"/>
      <c r="F16" s="65"/>
      <c r="H16" s="54"/>
      <c r="I16" s="66" t="s">
        <v>28</v>
      </c>
      <c r="J16" s="11">
        <v>0</v>
      </c>
      <c r="K16" s="60" t="s">
        <v>31</v>
      </c>
      <c r="L16" s="176"/>
      <c r="M16" s="177"/>
    </row>
    <row r="17" spans="1:13" ht="16.5" customHeight="1">
      <c r="A17" s="12"/>
      <c r="B17" s="13"/>
      <c r="C17" s="32" t="s">
        <v>21</v>
      </c>
      <c r="D17" s="42" t="s">
        <v>27</v>
      </c>
      <c r="E17" s="44" t="s">
        <v>22</v>
      </c>
      <c r="F17" s="46" t="s">
        <v>23</v>
      </c>
      <c r="H17" s="49"/>
      <c r="I17" s="14"/>
      <c r="J17" s="15" t="s">
        <v>21</v>
      </c>
      <c r="K17" s="42" t="s">
        <v>27</v>
      </c>
      <c r="L17" s="47" t="s">
        <v>22</v>
      </c>
      <c r="M17" s="48" t="s">
        <v>23</v>
      </c>
    </row>
    <row r="18" spans="1:13" ht="17.25" customHeight="1">
      <c r="A18" s="1"/>
      <c r="B18" s="52" t="s">
        <v>29</v>
      </c>
      <c r="C18" s="33">
        <f>SUM(C16)</f>
        <v>0</v>
      </c>
      <c r="D18" s="43">
        <v>0</v>
      </c>
      <c r="E18" s="45">
        <f>SUM(E6:E15)</f>
        <v>0</v>
      </c>
      <c r="F18" s="18">
        <f>SUM(F6:F15)</f>
        <v>0</v>
      </c>
      <c r="H18" s="16"/>
      <c r="I18" s="52" t="s">
        <v>29</v>
      </c>
      <c r="J18" s="33">
        <f>SUM(J16)</f>
        <v>0</v>
      </c>
      <c r="K18" s="43">
        <v>0</v>
      </c>
      <c r="L18" s="17">
        <f>SUM(L6:L15)</f>
        <v>0</v>
      </c>
      <c r="M18" s="18">
        <f>SUM(M6:M15)</f>
        <v>0</v>
      </c>
    </row>
    <row r="19" spans="1:13" ht="15.75" customHeight="1">
      <c r="A19" s="1"/>
      <c r="B19" s="52" t="s">
        <v>3</v>
      </c>
      <c r="C19" s="30">
        <f>SUM(D18,E18,F18,E20)</f>
        <v>0</v>
      </c>
      <c r="D19" s="59" t="s">
        <v>5</v>
      </c>
      <c r="E19" s="153"/>
      <c r="F19" s="67"/>
      <c r="H19" s="16"/>
      <c r="I19" s="52" t="s">
        <v>3</v>
      </c>
      <c r="J19" s="31">
        <f>SUM(K18,L18,M18,L20)</f>
        <v>0</v>
      </c>
      <c r="K19" s="60" t="s">
        <v>5</v>
      </c>
      <c r="L19" s="148"/>
      <c r="M19" s="67"/>
    </row>
    <row r="20" spans="1:13" ht="17.25" customHeight="1">
      <c r="A20" s="19"/>
      <c r="B20" s="53" t="s">
        <v>32</v>
      </c>
      <c r="C20" s="58">
        <f>SUM(C18-C19)</f>
        <v>0</v>
      </c>
      <c r="D20" s="175" t="s">
        <v>26</v>
      </c>
      <c r="E20" s="20">
        <v>0</v>
      </c>
      <c r="F20" s="68"/>
      <c r="H20" s="21"/>
      <c r="I20" s="53" t="s">
        <v>32</v>
      </c>
      <c r="J20" s="58">
        <f>SUM(J18-J19)</f>
        <v>0</v>
      </c>
      <c r="K20" s="175" t="s">
        <v>26</v>
      </c>
      <c r="L20" s="20">
        <v>0</v>
      </c>
      <c r="M20" s="69"/>
    </row>
    <row r="21" spans="1:13">
      <c r="D21" s="154" t="s">
        <v>24</v>
      </c>
      <c r="E21" s="150"/>
      <c r="K21" s="149" t="s">
        <v>25</v>
      </c>
      <c r="L21" s="150"/>
    </row>
    <row r="23" spans="1:13" ht="23.25">
      <c r="A23" s="236" t="str">
        <f>SETUP!C16</f>
        <v>OPERATOR DESI</v>
      </c>
      <c r="B23" s="236"/>
      <c r="C23" s="236"/>
      <c r="D23" s="236"/>
      <c r="E23" s="3" t="s">
        <v>14</v>
      </c>
      <c r="F23" s="4" t="s">
        <v>4</v>
      </c>
      <c r="H23" s="236" t="str">
        <f>SETUP!C18</f>
        <v>OPERATOR AGUS</v>
      </c>
      <c r="I23" s="236"/>
      <c r="J23" s="236"/>
      <c r="K23" s="236"/>
      <c r="L23" s="3" t="s">
        <v>14</v>
      </c>
      <c r="M23" s="4" t="s">
        <v>4</v>
      </c>
    </row>
    <row r="24" spans="1:13" ht="21.75" customHeight="1">
      <c r="A24" s="5" t="s">
        <v>0</v>
      </c>
      <c r="B24" s="5" t="s">
        <v>12</v>
      </c>
      <c r="C24" s="5" t="s">
        <v>20</v>
      </c>
      <c r="D24" s="6" t="s">
        <v>2</v>
      </c>
      <c r="E24" s="7" t="s">
        <v>10</v>
      </c>
      <c r="F24" s="7" t="s">
        <v>30</v>
      </c>
      <c r="H24" s="5" t="s">
        <v>0</v>
      </c>
      <c r="I24" s="5" t="s">
        <v>13</v>
      </c>
      <c r="J24" s="5" t="s">
        <v>20</v>
      </c>
      <c r="K24" s="6" t="s">
        <v>2</v>
      </c>
      <c r="L24" s="7" t="s">
        <v>10</v>
      </c>
      <c r="M24" s="7" t="s">
        <v>30</v>
      </c>
    </row>
    <row r="25" spans="1:13" ht="13.5" customHeight="1">
      <c r="A25" s="8">
        <v>1</v>
      </c>
      <c r="B25" s="34"/>
      <c r="C25" s="34"/>
      <c r="D25" s="29"/>
      <c r="E25" s="35"/>
      <c r="F25" s="35"/>
      <c r="H25" s="9">
        <v>1</v>
      </c>
      <c r="I25" s="34"/>
      <c r="J25" s="34"/>
      <c r="K25" s="29"/>
      <c r="L25" s="35"/>
      <c r="M25" s="35"/>
    </row>
    <row r="26" spans="1:13" ht="13.5" customHeight="1">
      <c r="A26" s="8">
        <f>+A25+1</f>
        <v>2</v>
      </c>
      <c r="B26" s="34"/>
      <c r="C26" s="34"/>
      <c r="D26" s="29"/>
      <c r="E26" s="35"/>
      <c r="F26" s="35"/>
      <c r="H26" s="9">
        <f t="shared" ref="H26:H34" si="2">+H25+1</f>
        <v>2</v>
      </c>
      <c r="I26" s="34"/>
      <c r="J26" s="34"/>
      <c r="K26" s="29"/>
      <c r="L26" s="35"/>
      <c r="M26" s="35"/>
    </row>
    <row r="27" spans="1:13" ht="13.5" customHeight="1">
      <c r="A27" s="8">
        <f t="shared" ref="A27:A34" si="3">+A26+1</f>
        <v>3</v>
      </c>
      <c r="B27" s="34"/>
      <c r="C27" s="34"/>
      <c r="D27" s="29"/>
      <c r="E27" s="35"/>
      <c r="F27" s="35"/>
      <c r="H27" s="9">
        <f t="shared" si="2"/>
        <v>3</v>
      </c>
      <c r="I27" s="34"/>
      <c r="J27" s="34"/>
      <c r="K27" s="29"/>
      <c r="L27" s="35"/>
      <c r="M27" s="35"/>
    </row>
    <row r="28" spans="1:13" ht="13.5" customHeight="1">
      <c r="A28" s="8">
        <f t="shared" si="3"/>
        <v>4</v>
      </c>
      <c r="B28" s="34"/>
      <c r="C28" s="34"/>
      <c r="D28" s="29"/>
      <c r="E28" s="35"/>
      <c r="F28" s="35"/>
      <c r="H28" s="9">
        <f t="shared" si="2"/>
        <v>4</v>
      </c>
      <c r="I28" s="34"/>
      <c r="J28" s="34"/>
      <c r="K28" s="29"/>
      <c r="L28" s="35"/>
      <c r="M28" s="35"/>
    </row>
    <row r="29" spans="1:13" ht="13.5" customHeight="1">
      <c r="A29" s="8">
        <f t="shared" si="3"/>
        <v>5</v>
      </c>
      <c r="B29" s="34"/>
      <c r="C29" s="34"/>
      <c r="D29" s="29"/>
      <c r="E29" s="35"/>
      <c r="F29" s="35"/>
      <c r="H29" s="9">
        <f t="shared" si="2"/>
        <v>5</v>
      </c>
      <c r="I29" s="34"/>
      <c r="J29" s="34"/>
      <c r="K29" s="29"/>
      <c r="L29" s="35"/>
      <c r="M29" s="35"/>
    </row>
    <row r="30" spans="1:13" ht="13.5" customHeight="1">
      <c r="A30" s="8">
        <f t="shared" si="3"/>
        <v>6</v>
      </c>
      <c r="B30" s="34"/>
      <c r="C30" s="34"/>
      <c r="D30" s="29"/>
      <c r="E30" s="35"/>
      <c r="F30" s="35"/>
      <c r="H30" s="9">
        <f t="shared" si="2"/>
        <v>6</v>
      </c>
      <c r="I30" s="34"/>
      <c r="J30" s="34"/>
      <c r="K30" s="29"/>
      <c r="L30" s="35"/>
      <c r="M30" s="35"/>
    </row>
    <row r="31" spans="1:13" ht="13.5" customHeight="1">
      <c r="A31" s="8">
        <f t="shared" si="3"/>
        <v>7</v>
      </c>
      <c r="B31" s="34"/>
      <c r="C31" s="34"/>
      <c r="D31" s="29"/>
      <c r="E31" s="35"/>
      <c r="F31" s="35"/>
      <c r="H31" s="9">
        <f t="shared" si="2"/>
        <v>7</v>
      </c>
      <c r="I31" s="34"/>
      <c r="J31" s="34"/>
      <c r="K31" s="29"/>
      <c r="L31" s="35"/>
      <c r="M31" s="35"/>
    </row>
    <row r="32" spans="1:13" ht="13.5" customHeight="1">
      <c r="A32" s="8">
        <f t="shared" si="3"/>
        <v>8</v>
      </c>
      <c r="B32" s="34"/>
      <c r="C32" s="34"/>
      <c r="D32" s="29"/>
      <c r="E32" s="35"/>
      <c r="F32" s="35"/>
      <c r="H32" s="9">
        <f t="shared" si="2"/>
        <v>8</v>
      </c>
      <c r="I32" s="34"/>
      <c r="J32" s="34"/>
      <c r="K32" s="29"/>
      <c r="L32" s="35"/>
      <c r="M32" s="35"/>
    </row>
    <row r="33" spans="1:13" ht="13.5" customHeight="1">
      <c r="A33" s="8">
        <f t="shared" si="3"/>
        <v>9</v>
      </c>
      <c r="B33" s="34"/>
      <c r="C33" s="34"/>
      <c r="D33" s="29"/>
      <c r="E33" s="35"/>
      <c r="F33" s="35"/>
      <c r="H33" s="9">
        <f t="shared" si="2"/>
        <v>9</v>
      </c>
      <c r="I33" s="34"/>
      <c r="J33" s="34"/>
      <c r="K33" s="29"/>
      <c r="L33" s="35"/>
      <c r="M33" s="35"/>
    </row>
    <row r="34" spans="1:13" ht="13.5" customHeight="1">
      <c r="A34" s="8">
        <f t="shared" si="3"/>
        <v>10</v>
      </c>
      <c r="B34" s="34"/>
      <c r="C34" s="34"/>
      <c r="D34" s="29"/>
      <c r="E34" s="35"/>
      <c r="F34" s="35"/>
      <c r="H34" s="9">
        <f t="shared" si="2"/>
        <v>10</v>
      </c>
      <c r="I34" s="34"/>
      <c r="J34" s="34"/>
      <c r="K34" s="29"/>
      <c r="L34" s="35"/>
      <c r="M34" s="35"/>
    </row>
    <row r="35" spans="1:13" ht="17.25" customHeight="1">
      <c r="A35" s="10"/>
      <c r="B35" s="63" t="s">
        <v>28</v>
      </c>
      <c r="C35" s="11">
        <v>0</v>
      </c>
      <c r="D35" s="60" t="s">
        <v>31</v>
      </c>
      <c r="E35" s="64"/>
      <c r="F35" s="65"/>
      <c r="H35" s="54"/>
      <c r="I35" s="66" t="s">
        <v>28</v>
      </c>
      <c r="J35" s="11">
        <v>0</v>
      </c>
      <c r="K35" s="60" t="s">
        <v>31</v>
      </c>
      <c r="L35" s="176"/>
      <c r="M35" s="177"/>
    </row>
    <row r="36" spans="1:13" ht="16.5" customHeight="1">
      <c r="A36" s="12"/>
      <c r="B36" s="13"/>
      <c r="C36" s="32" t="s">
        <v>21</v>
      </c>
      <c r="D36" s="42" t="s">
        <v>27</v>
      </c>
      <c r="E36" s="44" t="s">
        <v>22</v>
      </c>
      <c r="F36" s="46" t="s">
        <v>23</v>
      </c>
      <c r="H36" s="49"/>
      <c r="I36" s="14"/>
      <c r="J36" s="15" t="s">
        <v>21</v>
      </c>
      <c r="K36" s="42" t="s">
        <v>27</v>
      </c>
      <c r="L36" s="47" t="s">
        <v>22</v>
      </c>
      <c r="M36" s="48" t="s">
        <v>23</v>
      </c>
    </row>
    <row r="37" spans="1:13" ht="17.25" customHeight="1">
      <c r="A37" s="1"/>
      <c r="B37" s="52" t="s">
        <v>29</v>
      </c>
      <c r="C37" s="33">
        <f>SUM(C35)</f>
        <v>0</v>
      </c>
      <c r="D37" s="43">
        <v>0</v>
      </c>
      <c r="E37" s="45">
        <f>SUM(E25:E34)</f>
        <v>0</v>
      </c>
      <c r="F37" s="18">
        <f>SUM(F25:F34)</f>
        <v>0</v>
      </c>
      <c r="H37" s="16"/>
      <c r="I37" s="52" t="s">
        <v>29</v>
      </c>
      <c r="J37" s="33">
        <f>SUM(J35)</f>
        <v>0</v>
      </c>
      <c r="K37" s="43">
        <v>0</v>
      </c>
      <c r="L37" s="17">
        <f>SUM(L25:L34)</f>
        <v>0</v>
      </c>
      <c r="M37" s="18">
        <f>SUM(M25:M34)</f>
        <v>0</v>
      </c>
    </row>
    <row r="38" spans="1:13" ht="15.75" customHeight="1">
      <c r="A38" s="1"/>
      <c r="B38" s="52" t="s">
        <v>3</v>
      </c>
      <c r="C38" s="30">
        <f>SUM(D37,E37,F37,E39)</f>
        <v>0</v>
      </c>
      <c r="D38" s="59" t="s">
        <v>5</v>
      </c>
      <c r="E38" s="153"/>
      <c r="F38" s="67"/>
      <c r="H38" s="16"/>
      <c r="I38" s="52" t="s">
        <v>3</v>
      </c>
      <c r="J38" s="31">
        <f>SUM(K37,L37,M37,L39)</f>
        <v>0</v>
      </c>
      <c r="K38" s="60" t="s">
        <v>5</v>
      </c>
      <c r="L38" s="148"/>
      <c r="M38" s="67"/>
    </row>
    <row r="39" spans="1:13" ht="17.25" customHeight="1">
      <c r="A39" s="19"/>
      <c r="B39" s="53" t="s">
        <v>32</v>
      </c>
      <c r="C39" s="58">
        <f>SUM(C37-C38)</f>
        <v>0</v>
      </c>
      <c r="D39" s="175" t="s">
        <v>26</v>
      </c>
      <c r="E39" s="20">
        <v>0</v>
      </c>
      <c r="F39" s="68"/>
      <c r="H39" s="21"/>
      <c r="I39" s="53" t="s">
        <v>32</v>
      </c>
      <c r="J39" s="58">
        <f>SUM(J37-J38)</f>
        <v>0</v>
      </c>
      <c r="K39" s="175" t="s">
        <v>26</v>
      </c>
      <c r="L39" s="20">
        <v>0</v>
      </c>
      <c r="M39" s="69"/>
    </row>
    <row r="40" spans="1:13">
      <c r="D40" s="154" t="s">
        <v>24</v>
      </c>
      <c r="E40" s="150"/>
      <c r="K40" s="149" t="s">
        <v>25</v>
      </c>
      <c r="L40" s="150"/>
    </row>
    <row r="43" spans="1:13" ht="21" customHeight="1">
      <c r="B43" s="50" t="s">
        <v>36</v>
      </c>
      <c r="C43" s="27"/>
      <c r="D43" s="55">
        <f>SUM(C18,J18,C37,J37)</f>
        <v>0</v>
      </c>
      <c r="E43" s="61" t="s">
        <v>33</v>
      </c>
      <c r="F43" s="22"/>
      <c r="G43" s="23"/>
      <c r="H43" s="23"/>
      <c r="I43" s="24"/>
      <c r="J43" s="25"/>
    </row>
    <row r="44" spans="1:13" ht="21" customHeight="1">
      <c r="B44" s="51" t="s">
        <v>38</v>
      </c>
      <c r="C44" s="28"/>
      <c r="D44" s="56">
        <f>SUM(C19,J19,C38,J38)</f>
        <v>0</v>
      </c>
      <c r="E44" s="62" t="s">
        <v>34</v>
      </c>
    </row>
    <row r="45" spans="1:13" ht="21" customHeight="1">
      <c r="B45" s="51" t="s">
        <v>37</v>
      </c>
      <c r="C45" s="28"/>
      <c r="D45" s="57">
        <f>SUM(D43-D44)</f>
        <v>0</v>
      </c>
      <c r="E45" s="62" t="s">
        <v>35</v>
      </c>
    </row>
    <row r="46" spans="1:13" ht="11.25" customHeight="1"/>
    <row r="340" spans="4:4">
      <c r="D340" s="2" t="s">
        <v>7</v>
      </c>
    </row>
    <row r="762" spans="13:13">
      <c r="M762" s="2" t="s">
        <v>8</v>
      </c>
    </row>
  </sheetData>
  <sheetProtection password="CB0F" sheet="1" objects="1" scenarios="1" formatCells="0" formatColumns="0" formatRows="0" insertColumns="0" insertRows="0" insertHyperlinks="0" deleteColumns="0" deleteRows="0" sort="0" autoFilter="0" pivotTables="0"/>
  <dataConsolidate/>
  <mergeCells count="4">
    <mergeCell ref="A4:D4"/>
    <mergeCell ref="H4:K4"/>
    <mergeCell ref="A23:D23"/>
    <mergeCell ref="H23:K23"/>
  </mergeCells>
  <conditionalFormatting sqref="D6:D16 K6:K15 D25:D35 K25:K34">
    <cfRule type="containsText" dxfId="21" priority="7" operator="containsText" text="LUNAS">
      <formula>NOT(ISERROR(SEARCH("LUNAS",D6)))</formula>
    </cfRule>
    <cfRule type="containsText" dxfId="20" priority="8" stopIfTrue="1" operator="containsText" text="SALAH">
      <formula>NOT(ISERROR(SEARCH("SALAH",D6)))</formula>
    </cfRule>
    <cfRule type="containsText" dxfId="19" priority="9" stopIfTrue="1" operator="containsText" text="UTANG">
      <formula>NOT(ISERROR(SEARCH("UTANG",D6)))</formula>
    </cfRule>
  </conditionalFormatting>
  <conditionalFormatting sqref="K6:K16 K25:K35">
    <cfRule type="containsText" dxfId="18" priority="5" operator="containsText" text="salah">
      <formula>NOT(ISERROR(SEARCH("salah",K6)))</formula>
    </cfRule>
    <cfRule type="containsText" dxfId="17" priority="6" operator="containsText" text="utang">
      <formula>NOT(ISERROR(SEARCH("utang",K6)))</formula>
    </cfRule>
  </conditionalFormatting>
  <conditionalFormatting sqref="M20 F20 M39 F39">
    <cfRule type="containsText" dxfId="16" priority="3" operator="containsText" text="BELUM">
      <formula>NOT(ISERROR(SEARCH("BELUM",F20)))</formula>
    </cfRule>
    <cfRule type="containsText" dxfId="15" priority="4" operator="containsText" text="SUDAH">
      <formula>NOT(ISERROR(SEARCH("SUDAH",F20)))</formula>
    </cfRule>
  </conditionalFormatting>
  <conditionalFormatting sqref="M4 F4 M23 F23">
    <cfRule type="containsText" dxfId="14" priority="1" operator="containsText" text="ABSEN">
      <formula>NOT(ISERROR(SEARCH("ABSEN",F4)))</formula>
    </cfRule>
    <cfRule type="containsText" dxfId="13" priority="2" operator="containsText" text="MASUK">
      <formula>NOT(ISERROR(SEARCH("MASUK",F4)))</formula>
    </cfRule>
  </conditionalFormatting>
  <dataValidations count="7">
    <dataValidation type="whole" allowBlank="1" showInputMessage="1" showErrorMessage="1" sqref="D18 K37 L39 K18 E20 L20 E39 D37">
      <formula1>0</formula1>
      <formula2>1000000</formula2>
    </dataValidation>
    <dataValidation type="whole" allowBlank="1" showInputMessage="1" showErrorMessage="1" errorTitle="FOCUS" error="Salah, isi dengan angka bukan text!" sqref="E6:F15 L6:M15 E25:F34 L25:M34">
      <formula1>0</formula1>
      <formula2>1000000</formula2>
    </dataValidation>
    <dataValidation type="whole" allowBlank="1" showErrorMessage="1" errorTitle="FOCUS" error="Salah, isi dengan angka bukan huruf!" promptTitle="FOCUS" prompt="Salah isi tu, isi dengan angka bukan text " sqref="C16 C35 J35 J16">
      <formula1>0</formula1>
      <formula2>1000000</formula2>
    </dataValidation>
    <dataValidation type="list" allowBlank="1" showInputMessage="1" showErrorMessage="1" sqref="C6:C15 J6:J15 C25:C34 J25:J34">
      <formula1>"PAKET,MEMBER,PERSONAL"</formula1>
    </dataValidation>
    <dataValidation type="list" allowBlank="1" showInputMessage="1" showErrorMessage="1" sqref="D6:D15 K6:K15 D25:D34 K25:K34">
      <formula1>"UTANG,LUNAS,SALAH"</formula1>
    </dataValidation>
    <dataValidation type="list" allowBlank="1" showInputMessage="1" showErrorMessage="1" sqref="M4 F4 M23 F23">
      <formula1>"MASUK,ABSEN"</formula1>
    </dataValidation>
    <dataValidation type="whole" allowBlank="1" showInputMessage="1" showErrorMessage="1" errorTitle="FOCUS" error="Salah, isi dengan angka bukan text!" sqref="E16 E35">
      <formula1>1000</formula1>
      <formula2>200000</formula2>
    </dataValidation>
  </dataValidation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45">
    <tabColor rgb="FFFF0000"/>
  </sheetPr>
  <dimension ref="A2:M762"/>
  <sheetViews>
    <sheetView topLeftCell="A4" zoomScale="85" zoomScaleNormal="85" workbookViewId="0">
      <selection activeCell="M23" sqref="M23"/>
    </sheetView>
  </sheetViews>
  <sheetFormatPr defaultRowHeight="12.75"/>
  <cols>
    <col min="1" max="1" width="9.42578125" style="2" customWidth="1"/>
    <col min="2" max="2" width="19.28515625" style="2" customWidth="1"/>
    <col min="3" max="3" width="17.42578125" style="2" customWidth="1"/>
    <col min="4" max="4" width="18" style="2" customWidth="1"/>
    <col min="5" max="5" width="19.7109375" style="2" customWidth="1"/>
    <col min="6" max="6" width="18.7109375" style="2" customWidth="1"/>
    <col min="7" max="7" width="2" style="2" customWidth="1"/>
    <col min="8" max="8" width="9.140625" style="2" customWidth="1"/>
    <col min="9" max="9" width="19.140625" style="2" customWidth="1"/>
    <col min="10" max="10" width="17.28515625" style="2" customWidth="1"/>
    <col min="11" max="12" width="18.85546875" style="2" customWidth="1"/>
    <col min="13" max="13" width="19.7109375" style="2" customWidth="1"/>
    <col min="14" max="14" width="17.140625" style="2" customWidth="1"/>
    <col min="15" max="15" width="17.85546875" style="2" customWidth="1"/>
    <col min="16" max="16" width="14.7109375" style="2" customWidth="1"/>
    <col min="17" max="18" width="9.140625" style="2"/>
    <col min="19" max="19" width="13.28515625" style="2" customWidth="1"/>
    <col min="20" max="16384" width="9.140625" style="2"/>
  </cols>
  <sheetData>
    <row r="2" spans="1:13" ht="32.25" customHeight="1">
      <c r="A2" s="36" t="str">
        <f>SETUP!C5</f>
        <v>RINCIAN BILLING FEBRUARI 2017</v>
      </c>
      <c r="B2" s="37"/>
      <c r="C2" s="38"/>
      <c r="D2" s="39"/>
      <c r="E2" s="38"/>
      <c r="F2" s="38"/>
      <c r="G2" s="40"/>
      <c r="H2" s="40"/>
      <c r="I2" s="40"/>
      <c r="J2" s="40"/>
      <c r="K2" s="155" t="str">
        <f>SETUP!C7</f>
        <v>WARNET BUANANET</v>
      </c>
      <c r="L2" s="41"/>
      <c r="M2" s="26"/>
    </row>
    <row r="4" spans="1:13" ht="23.25">
      <c r="A4" s="237" t="str">
        <f>SETUP!C12</f>
        <v>OPERATOR ERZA</v>
      </c>
      <c r="B4" s="238"/>
      <c r="C4" s="238"/>
      <c r="D4" s="239"/>
      <c r="E4" s="3" t="s">
        <v>14</v>
      </c>
      <c r="F4" s="4" t="s">
        <v>4</v>
      </c>
      <c r="H4" s="236" t="str">
        <f>SETUP!C14</f>
        <v>OPERATOR TINA</v>
      </c>
      <c r="I4" s="236"/>
      <c r="J4" s="236"/>
      <c r="K4" s="236"/>
      <c r="L4" s="3" t="s">
        <v>14</v>
      </c>
      <c r="M4" s="4" t="s">
        <v>4</v>
      </c>
    </row>
    <row r="5" spans="1:13" ht="21.75" customHeight="1">
      <c r="A5" s="5" t="s">
        <v>0</v>
      </c>
      <c r="B5" s="5" t="s">
        <v>12</v>
      </c>
      <c r="C5" s="5" t="s">
        <v>20</v>
      </c>
      <c r="D5" s="6" t="s">
        <v>2</v>
      </c>
      <c r="E5" s="7" t="s">
        <v>10</v>
      </c>
      <c r="F5" s="7" t="s">
        <v>30</v>
      </c>
      <c r="H5" s="5" t="s">
        <v>0</v>
      </c>
      <c r="I5" s="5" t="s">
        <v>13</v>
      </c>
      <c r="J5" s="5" t="s">
        <v>20</v>
      </c>
      <c r="K5" s="6" t="s">
        <v>2</v>
      </c>
      <c r="L5" s="7" t="s">
        <v>10</v>
      </c>
      <c r="M5" s="7" t="s">
        <v>30</v>
      </c>
    </row>
    <row r="6" spans="1:13" ht="13.5" customHeight="1">
      <c r="A6" s="8">
        <v>1</v>
      </c>
      <c r="B6" s="34"/>
      <c r="C6" s="34"/>
      <c r="D6" s="29"/>
      <c r="E6" s="35"/>
      <c r="F6" s="35"/>
      <c r="H6" s="9">
        <v>1</v>
      </c>
      <c r="I6" s="34"/>
      <c r="J6" s="34"/>
      <c r="K6" s="29"/>
      <c r="L6" s="35"/>
      <c r="M6" s="35"/>
    </row>
    <row r="7" spans="1:13" ht="13.5" customHeight="1">
      <c r="A7" s="8">
        <f>+A6+1</f>
        <v>2</v>
      </c>
      <c r="B7" s="34"/>
      <c r="C7" s="34"/>
      <c r="D7" s="29"/>
      <c r="E7" s="35"/>
      <c r="F7" s="35"/>
      <c r="H7" s="9">
        <f t="shared" ref="H7:H15" si="0">+H6+1</f>
        <v>2</v>
      </c>
      <c r="I7" s="34"/>
      <c r="J7" s="34"/>
      <c r="K7" s="29"/>
      <c r="L7" s="35"/>
      <c r="M7" s="35"/>
    </row>
    <row r="8" spans="1:13" ht="13.5" customHeight="1">
      <c r="A8" s="8">
        <f t="shared" ref="A8:A15" si="1">+A7+1</f>
        <v>3</v>
      </c>
      <c r="B8" s="34"/>
      <c r="C8" s="34"/>
      <c r="D8" s="29"/>
      <c r="E8" s="35"/>
      <c r="F8" s="35"/>
      <c r="H8" s="9">
        <f t="shared" si="0"/>
        <v>3</v>
      </c>
      <c r="I8" s="34"/>
      <c r="J8" s="34"/>
      <c r="K8" s="29"/>
      <c r="L8" s="35"/>
      <c r="M8" s="35"/>
    </row>
    <row r="9" spans="1:13" ht="13.5" customHeight="1">
      <c r="A9" s="8">
        <f t="shared" si="1"/>
        <v>4</v>
      </c>
      <c r="B9" s="34"/>
      <c r="C9" s="34"/>
      <c r="D9" s="29"/>
      <c r="E9" s="35"/>
      <c r="F9" s="35"/>
      <c r="H9" s="9">
        <f t="shared" si="0"/>
        <v>4</v>
      </c>
      <c r="I9" s="34"/>
      <c r="J9" s="34"/>
      <c r="K9" s="29"/>
      <c r="L9" s="35"/>
      <c r="M9" s="35"/>
    </row>
    <row r="10" spans="1:13" ht="13.5" customHeight="1">
      <c r="A10" s="8">
        <f t="shared" si="1"/>
        <v>5</v>
      </c>
      <c r="B10" s="34"/>
      <c r="C10" s="34"/>
      <c r="D10" s="29"/>
      <c r="E10" s="35"/>
      <c r="F10" s="35"/>
      <c r="H10" s="9">
        <f t="shared" si="0"/>
        <v>5</v>
      </c>
      <c r="I10" s="34"/>
      <c r="J10" s="34"/>
      <c r="K10" s="29"/>
      <c r="L10" s="35"/>
      <c r="M10" s="35"/>
    </row>
    <row r="11" spans="1:13" ht="13.5" customHeight="1">
      <c r="A11" s="8">
        <f t="shared" si="1"/>
        <v>6</v>
      </c>
      <c r="B11" s="34"/>
      <c r="C11" s="34"/>
      <c r="D11" s="29"/>
      <c r="E11" s="35"/>
      <c r="F11" s="35"/>
      <c r="H11" s="9">
        <f t="shared" si="0"/>
        <v>6</v>
      </c>
      <c r="I11" s="34"/>
      <c r="J11" s="34"/>
      <c r="K11" s="29"/>
      <c r="L11" s="35"/>
      <c r="M11" s="35"/>
    </row>
    <row r="12" spans="1:13" ht="13.5" customHeight="1">
      <c r="A12" s="8">
        <f t="shared" si="1"/>
        <v>7</v>
      </c>
      <c r="B12" s="34"/>
      <c r="C12" s="34"/>
      <c r="D12" s="29"/>
      <c r="E12" s="35"/>
      <c r="F12" s="35"/>
      <c r="H12" s="9">
        <f t="shared" si="0"/>
        <v>7</v>
      </c>
      <c r="I12" s="34"/>
      <c r="J12" s="34"/>
      <c r="K12" s="29"/>
      <c r="L12" s="35"/>
      <c r="M12" s="35"/>
    </row>
    <row r="13" spans="1:13" ht="13.5" customHeight="1">
      <c r="A13" s="8">
        <f t="shared" si="1"/>
        <v>8</v>
      </c>
      <c r="B13" s="34"/>
      <c r="C13" s="34"/>
      <c r="D13" s="29"/>
      <c r="E13" s="35"/>
      <c r="F13" s="35"/>
      <c r="H13" s="9">
        <f t="shared" si="0"/>
        <v>8</v>
      </c>
      <c r="I13" s="34"/>
      <c r="J13" s="34"/>
      <c r="K13" s="29"/>
      <c r="L13" s="35"/>
      <c r="M13" s="35"/>
    </row>
    <row r="14" spans="1:13" ht="13.5" customHeight="1">
      <c r="A14" s="8">
        <f t="shared" si="1"/>
        <v>9</v>
      </c>
      <c r="B14" s="34"/>
      <c r="C14" s="34"/>
      <c r="D14" s="29"/>
      <c r="E14" s="35"/>
      <c r="F14" s="35"/>
      <c r="H14" s="9">
        <f t="shared" si="0"/>
        <v>9</v>
      </c>
      <c r="I14" s="34"/>
      <c r="J14" s="34"/>
      <c r="K14" s="29"/>
      <c r="L14" s="35"/>
      <c r="M14" s="35"/>
    </row>
    <row r="15" spans="1:13" ht="13.5" customHeight="1">
      <c r="A15" s="8">
        <f t="shared" si="1"/>
        <v>10</v>
      </c>
      <c r="B15" s="34"/>
      <c r="C15" s="34"/>
      <c r="D15" s="29"/>
      <c r="E15" s="35"/>
      <c r="F15" s="35"/>
      <c r="H15" s="9">
        <f t="shared" si="0"/>
        <v>10</v>
      </c>
      <c r="I15" s="34"/>
      <c r="J15" s="34"/>
      <c r="K15" s="29"/>
      <c r="L15" s="35"/>
      <c r="M15" s="35"/>
    </row>
    <row r="16" spans="1:13" ht="17.25" customHeight="1">
      <c r="A16" s="10"/>
      <c r="B16" s="63" t="s">
        <v>28</v>
      </c>
      <c r="C16" s="11">
        <v>0</v>
      </c>
      <c r="D16" s="60" t="s">
        <v>31</v>
      </c>
      <c r="E16" s="64"/>
      <c r="F16" s="65"/>
      <c r="H16" s="54"/>
      <c r="I16" s="66" t="s">
        <v>28</v>
      </c>
      <c r="J16" s="11">
        <v>0</v>
      </c>
      <c r="K16" s="60" t="s">
        <v>31</v>
      </c>
      <c r="L16" s="176"/>
      <c r="M16" s="177"/>
    </row>
    <row r="17" spans="1:13" ht="16.5" customHeight="1">
      <c r="A17" s="12"/>
      <c r="B17" s="13"/>
      <c r="C17" s="32" t="s">
        <v>21</v>
      </c>
      <c r="D17" s="42" t="s">
        <v>27</v>
      </c>
      <c r="E17" s="44" t="s">
        <v>22</v>
      </c>
      <c r="F17" s="46" t="s">
        <v>23</v>
      </c>
      <c r="H17" s="49"/>
      <c r="I17" s="14"/>
      <c r="J17" s="15" t="s">
        <v>21</v>
      </c>
      <c r="K17" s="42" t="s">
        <v>27</v>
      </c>
      <c r="L17" s="47" t="s">
        <v>22</v>
      </c>
      <c r="M17" s="48" t="s">
        <v>23</v>
      </c>
    </row>
    <row r="18" spans="1:13" ht="17.25" customHeight="1">
      <c r="A18" s="1"/>
      <c r="B18" s="52" t="s">
        <v>29</v>
      </c>
      <c r="C18" s="33">
        <f>SUM(C16)</f>
        <v>0</v>
      </c>
      <c r="D18" s="43">
        <v>0</v>
      </c>
      <c r="E18" s="45">
        <f>SUM(E6:E15)</f>
        <v>0</v>
      </c>
      <c r="F18" s="18">
        <f>SUM(F6:F15)</f>
        <v>0</v>
      </c>
      <c r="H18" s="16"/>
      <c r="I18" s="52" t="s">
        <v>29</v>
      </c>
      <c r="J18" s="33">
        <f>SUM(J16)</f>
        <v>0</v>
      </c>
      <c r="K18" s="43">
        <v>0</v>
      </c>
      <c r="L18" s="17">
        <f>SUM(L6:L15)</f>
        <v>0</v>
      </c>
      <c r="M18" s="18">
        <f>SUM(M6:M15)</f>
        <v>0</v>
      </c>
    </row>
    <row r="19" spans="1:13" ht="15.75" customHeight="1">
      <c r="A19" s="1"/>
      <c r="B19" s="52" t="s">
        <v>3</v>
      </c>
      <c r="C19" s="30">
        <f>SUM(D18,E18,F18,E20)</f>
        <v>0</v>
      </c>
      <c r="D19" s="59" t="s">
        <v>5</v>
      </c>
      <c r="E19" s="153"/>
      <c r="F19" s="67"/>
      <c r="H19" s="16"/>
      <c r="I19" s="52" t="s">
        <v>3</v>
      </c>
      <c r="J19" s="31">
        <f>SUM(K18,L18,M18,L20)</f>
        <v>0</v>
      </c>
      <c r="K19" s="60" t="s">
        <v>5</v>
      </c>
      <c r="L19" s="148"/>
      <c r="M19" s="67"/>
    </row>
    <row r="20" spans="1:13" ht="17.25" customHeight="1">
      <c r="A20" s="19"/>
      <c r="B20" s="53" t="s">
        <v>32</v>
      </c>
      <c r="C20" s="58">
        <f>SUM(C18-C19)</f>
        <v>0</v>
      </c>
      <c r="D20" s="175" t="s">
        <v>26</v>
      </c>
      <c r="E20" s="20">
        <v>0</v>
      </c>
      <c r="F20" s="68"/>
      <c r="H20" s="21"/>
      <c r="I20" s="53" t="s">
        <v>32</v>
      </c>
      <c r="J20" s="58">
        <f>SUM(J18-J19)</f>
        <v>0</v>
      </c>
      <c r="K20" s="175" t="s">
        <v>26</v>
      </c>
      <c r="L20" s="20">
        <v>0</v>
      </c>
      <c r="M20" s="69"/>
    </row>
    <row r="21" spans="1:13">
      <c r="D21" s="154" t="s">
        <v>24</v>
      </c>
      <c r="E21" s="150"/>
      <c r="K21" s="149" t="s">
        <v>25</v>
      </c>
      <c r="L21" s="150"/>
    </row>
    <row r="23" spans="1:13" ht="23.25">
      <c r="A23" s="236" t="str">
        <f>SETUP!C16</f>
        <v>OPERATOR DESI</v>
      </c>
      <c r="B23" s="236"/>
      <c r="C23" s="236"/>
      <c r="D23" s="236"/>
      <c r="E23" s="3" t="s">
        <v>14</v>
      </c>
      <c r="F23" s="4" t="s">
        <v>4</v>
      </c>
      <c r="H23" s="236" t="str">
        <f>SETUP!C18</f>
        <v>OPERATOR AGUS</v>
      </c>
      <c r="I23" s="236"/>
      <c r="J23" s="236"/>
      <c r="K23" s="236"/>
      <c r="L23" s="3" t="s">
        <v>14</v>
      </c>
      <c r="M23" s="4" t="s">
        <v>4</v>
      </c>
    </row>
    <row r="24" spans="1:13" ht="21.75" customHeight="1">
      <c r="A24" s="5" t="s">
        <v>0</v>
      </c>
      <c r="B24" s="5" t="s">
        <v>12</v>
      </c>
      <c r="C24" s="5" t="s">
        <v>20</v>
      </c>
      <c r="D24" s="6" t="s">
        <v>2</v>
      </c>
      <c r="E24" s="7" t="s">
        <v>10</v>
      </c>
      <c r="F24" s="7" t="s">
        <v>30</v>
      </c>
      <c r="H24" s="5" t="s">
        <v>0</v>
      </c>
      <c r="I24" s="5" t="s">
        <v>13</v>
      </c>
      <c r="J24" s="5" t="s">
        <v>20</v>
      </c>
      <c r="K24" s="6" t="s">
        <v>2</v>
      </c>
      <c r="L24" s="7" t="s">
        <v>10</v>
      </c>
      <c r="M24" s="7" t="s">
        <v>30</v>
      </c>
    </row>
    <row r="25" spans="1:13" ht="13.5" customHeight="1">
      <c r="A25" s="8">
        <v>1</v>
      </c>
      <c r="B25" s="34"/>
      <c r="C25" s="34"/>
      <c r="D25" s="29"/>
      <c r="E25" s="35"/>
      <c r="F25" s="35"/>
      <c r="H25" s="9">
        <v>1</v>
      </c>
      <c r="I25" s="34"/>
      <c r="J25" s="34"/>
      <c r="K25" s="29"/>
      <c r="L25" s="35"/>
      <c r="M25" s="35"/>
    </row>
    <row r="26" spans="1:13" ht="13.5" customHeight="1">
      <c r="A26" s="8">
        <f>+A25+1</f>
        <v>2</v>
      </c>
      <c r="B26" s="34"/>
      <c r="C26" s="34"/>
      <c r="D26" s="29"/>
      <c r="E26" s="35"/>
      <c r="F26" s="35"/>
      <c r="H26" s="9">
        <f t="shared" ref="H26:H34" si="2">+H25+1</f>
        <v>2</v>
      </c>
      <c r="I26" s="34"/>
      <c r="J26" s="34"/>
      <c r="K26" s="29"/>
      <c r="L26" s="35"/>
      <c r="M26" s="35"/>
    </row>
    <row r="27" spans="1:13" ht="13.5" customHeight="1">
      <c r="A27" s="8">
        <f t="shared" ref="A27:A34" si="3">+A26+1</f>
        <v>3</v>
      </c>
      <c r="B27" s="34"/>
      <c r="C27" s="34"/>
      <c r="D27" s="29"/>
      <c r="E27" s="35"/>
      <c r="F27" s="35"/>
      <c r="H27" s="9">
        <f t="shared" si="2"/>
        <v>3</v>
      </c>
      <c r="I27" s="34"/>
      <c r="J27" s="34"/>
      <c r="K27" s="29"/>
      <c r="L27" s="35"/>
      <c r="M27" s="35"/>
    </row>
    <row r="28" spans="1:13" ht="13.5" customHeight="1">
      <c r="A28" s="8">
        <f t="shared" si="3"/>
        <v>4</v>
      </c>
      <c r="B28" s="34"/>
      <c r="C28" s="34"/>
      <c r="D28" s="29"/>
      <c r="E28" s="35"/>
      <c r="F28" s="35"/>
      <c r="H28" s="9">
        <f t="shared" si="2"/>
        <v>4</v>
      </c>
      <c r="I28" s="34"/>
      <c r="J28" s="34"/>
      <c r="K28" s="29"/>
      <c r="L28" s="35"/>
      <c r="M28" s="35"/>
    </row>
    <row r="29" spans="1:13" ht="13.5" customHeight="1">
      <c r="A29" s="8">
        <f t="shared" si="3"/>
        <v>5</v>
      </c>
      <c r="B29" s="34"/>
      <c r="C29" s="34"/>
      <c r="D29" s="29"/>
      <c r="E29" s="35"/>
      <c r="F29" s="35"/>
      <c r="H29" s="9">
        <f t="shared" si="2"/>
        <v>5</v>
      </c>
      <c r="I29" s="34"/>
      <c r="J29" s="34"/>
      <c r="K29" s="29"/>
      <c r="L29" s="35"/>
      <c r="M29" s="35"/>
    </row>
    <row r="30" spans="1:13" ht="13.5" customHeight="1">
      <c r="A30" s="8">
        <f t="shared" si="3"/>
        <v>6</v>
      </c>
      <c r="B30" s="34"/>
      <c r="C30" s="34"/>
      <c r="D30" s="29"/>
      <c r="E30" s="35"/>
      <c r="F30" s="35"/>
      <c r="H30" s="9">
        <f t="shared" si="2"/>
        <v>6</v>
      </c>
      <c r="I30" s="34"/>
      <c r="J30" s="34"/>
      <c r="K30" s="29"/>
      <c r="L30" s="35"/>
      <c r="M30" s="35"/>
    </row>
    <row r="31" spans="1:13" ht="13.5" customHeight="1">
      <c r="A31" s="8">
        <f t="shared" si="3"/>
        <v>7</v>
      </c>
      <c r="B31" s="34"/>
      <c r="C31" s="34"/>
      <c r="D31" s="29"/>
      <c r="E31" s="35"/>
      <c r="F31" s="35"/>
      <c r="H31" s="9">
        <f t="shared" si="2"/>
        <v>7</v>
      </c>
      <c r="I31" s="34"/>
      <c r="J31" s="34"/>
      <c r="K31" s="29"/>
      <c r="L31" s="35"/>
      <c r="M31" s="35"/>
    </row>
    <row r="32" spans="1:13" ht="13.5" customHeight="1">
      <c r="A32" s="8">
        <f t="shared" si="3"/>
        <v>8</v>
      </c>
      <c r="B32" s="34"/>
      <c r="C32" s="34"/>
      <c r="D32" s="29"/>
      <c r="E32" s="35"/>
      <c r="F32" s="35"/>
      <c r="H32" s="9">
        <f t="shared" si="2"/>
        <v>8</v>
      </c>
      <c r="I32" s="34"/>
      <c r="J32" s="34"/>
      <c r="K32" s="29"/>
      <c r="L32" s="35"/>
      <c r="M32" s="35"/>
    </row>
    <row r="33" spans="1:13" ht="13.5" customHeight="1">
      <c r="A33" s="8">
        <f t="shared" si="3"/>
        <v>9</v>
      </c>
      <c r="B33" s="34"/>
      <c r="C33" s="34"/>
      <c r="D33" s="29"/>
      <c r="E33" s="35"/>
      <c r="F33" s="35"/>
      <c r="H33" s="9">
        <f t="shared" si="2"/>
        <v>9</v>
      </c>
      <c r="I33" s="34"/>
      <c r="J33" s="34"/>
      <c r="K33" s="29"/>
      <c r="L33" s="35"/>
      <c r="M33" s="35"/>
    </row>
    <row r="34" spans="1:13" ht="13.5" customHeight="1">
      <c r="A34" s="8">
        <f t="shared" si="3"/>
        <v>10</v>
      </c>
      <c r="B34" s="34"/>
      <c r="C34" s="34"/>
      <c r="D34" s="29"/>
      <c r="E34" s="35"/>
      <c r="F34" s="35"/>
      <c r="H34" s="9">
        <f t="shared" si="2"/>
        <v>10</v>
      </c>
      <c r="I34" s="34"/>
      <c r="J34" s="34"/>
      <c r="K34" s="29"/>
      <c r="L34" s="35"/>
      <c r="M34" s="35"/>
    </row>
    <row r="35" spans="1:13" ht="17.25" customHeight="1">
      <c r="A35" s="10"/>
      <c r="B35" s="63" t="s">
        <v>28</v>
      </c>
      <c r="C35" s="11">
        <v>0</v>
      </c>
      <c r="D35" s="60" t="s">
        <v>31</v>
      </c>
      <c r="E35" s="64"/>
      <c r="F35" s="65"/>
      <c r="H35" s="54"/>
      <c r="I35" s="66" t="s">
        <v>28</v>
      </c>
      <c r="J35" s="11">
        <v>0</v>
      </c>
      <c r="K35" s="60" t="s">
        <v>31</v>
      </c>
      <c r="L35" s="176"/>
      <c r="M35" s="177"/>
    </row>
    <row r="36" spans="1:13" ht="16.5" customHeight="1">
      <c r="A36" s="12"/>
      <c r="B36" s="13"/>
      <c r="C36" s="32" t="s">
        <v>21</v>
      </c>
      <c r="D36" s="42" t="s">
        <v>27</v>
      </c>
      <c r="E36" s="44" t="s">
        <v>22</v>
      </c>
      <c r="F36" s="46" t="s">
        <v>23</v>
      </c>
      <c r="H36" s="49"/>
      <c r="I36" s="14"/>
      <c r="J36" s="15" t="s">
        <v>21</v>
      </c>
      <c r="K36" s="42" t="s">
        <v>27</v>
      </c>
      <c r="L36" s="47" t="s">
        <v>22</v>
      </c>
      <c r="M36" s="48" t="s">
        <v>23</v>
      </c>
    </row>
    <row r="37" spans="1:13" ht="17.25" customHeight="1">
      <c r="A37" s="1"/>
      <c r="B37" s="52" t="s">
        <v>29</v>
      </c>
      <c r="C37" s="33">
        <f>SUM(C35)</f>
        <v>0</v>
      </c>
      <c r="D37" s="43">
        <v>0</v>
      </c>
      <c r="E37" s="45">
        <f>SUM(E25:E34)</f>
        <v>0</v>
      </c>
      <c r="F37" s="18">
        <f>SUM(F25:F34)</f>
        <v>0</v>
      </c>
      <c r="H37" s="16"/>
      <c r="I37" s="52" t="s">
        <v>29</v>
      </c>
      <c r="J37" s="33">
        <f>SUM(J35)</f>
        <v>0</v>
      </c>
      <c r="K37" s="43">
        <v>0</v>
      </c>
      <c r="L37" s="17">
        <f>SUM(L25:L34)</f>
        <v>0</v>
      </c>
      <c r="M37" s="18">
        <f>SUM(M25:M34)</f>
        <v>0</v>
      </c>
    </row>
    <row r="38" spans="1:13" ht="15.75" customHeight="1">
      <c r="A38" s="1"/>
      <c r="B38" s="52" t="s">
        <v>3</v>
      </c>
      <c r="C38" s="30">
        <f>SUM(D37,E37,F37,E39)</f>
        <v>0</v>
      </c>
      <c r="D38" s="59" t="s">
        <v>5</v>
      </c>
      <c r="E38" s="153"/>
      <c r="F38" s="67"/>
      <c r="H38" s="16"/>
      <c r="I38" s="52" t="s">
        <v>3</v>
      </c>
      <c r="J38" s="31">
        <f>SUM(K37,L37,M37,L39)</f>
        <v>0</v>
      </c>
      <c r="K38" s="60" t="s">
        <v>5</v>
      </c>
      <c r="L38" s="148"/>
      <c r="M38" s="67"/>
    </row>
    <row r="39" spans="1:13" ht="17.25" customHeight="1">
      <c r="A39" s="19"/>
      <c r="B39" s="53" t="s">
        <v>32</v>
      </c>
      <c r="C39" s="58">
        <f>SUM(C37-C38)</f>
        <v>0</v>
      </c>
      <c r="D39" s="175" t="s">
        <v>26</v>
      </c>
      <c r="E39" s="20">
        <v>0</v>
      </c>
      <c r="F39" s="68"/>
      <c r="H39" s="21"/>
      <c r="I39" s="53" t="s">
        <v>32</v>
      </c>
      <c r="J39" s="58">
        <f>SUM(J37-J38)</f>
        <v>0</v>
      </c>
      <c r="K39" s="175" t="s">
        <v>26</v>
      </c>
      <c r="L39" s="20">
        <v>0</v>
      </c>
      <c r="M39" s="69"/>
    </row>
    <row r="40" spans="1:13">
      <c r="D40" s="154" t="s">
        <v>24</v>
      </c>
      <c r="E40" s="150"/>
      <c r="K40" s="149" t="s">
        <v>25</v>
      </c>
      <c r="L40" s="150"/>
    </row>
    <row r="43" spans="1:13" ht="21" customHeight="1">
      <c r="B43" s="50" t="s">
        <v>36</v>
      </c>
      <c r="C43" s="27"/>
      <c r="D43" s="55">
        <f>SUM(C18,J18,C37,J37)</f>
        <v>0</v>
      </c>
      <c r="E43" s="61" t="s">
        <v>33</v>
      </c>
      <c r="F43" s="22"/>
      <c r="G43" s="23"/>
      <c r="H43" s="23"/>
      <c r="I43" s="24"/>
      <c r="J43" s="25"/>
    </row>
    <row r="44" spans="1:13" ht="21" customHeight="1">
      <c r="B44" s="51" t="s">
        <v>38</v>
      </c>
      <c r="C44" s="28"/>
      <c r="D44" s="56">
        <f>SUM(C19,J19,C38,J38)</f>
        <v>0</v>
      </c>
      <c r="E44" s="62" t="s">
        <v>34</v>
      </c>
    </row>
    <row r="45" spans="1:13" ht="21" customHeight="1">
      <c r="B45" s="51" t="s">
        <v>37</v>
      </c>
      <c r="C45" s="28"/>
      <c r="D45" s="57">
        <f>SUM(D43-D44)</f>
        <v>0</v>
      </c>
      <c r="E45" s="62" t="s">
        <v>35</v>
      </c>
    </row>
    <row r="46" spans="1:13" ht="11.25" customHeight="1"/>
    <row r="340" spans="4:4">
      <c r="D340" s="2" t="s">
        <v>7</v>
      </c>
    </row>
    <row r="762" spans="13:13">
      <c r="M762" s="2" t="s">
        <v>8</v>
      </c>
    </row>
  </sheetData>
  <sheetProtection password="CB0F" sheet="1" objects="1" scenarios="1" formatCells="0" formatColumns="0" formatRows="0" insertColumns="0" insertRows="0" insertHyperlinks="0" deleteColumns="0" deleteRows="0" sort="0" autoFilter="0" pivotTables="0"/>
  <dataConsolidate/>
  <mergeCells count="4">
    <mergeCell ref="A4:D4"/>
    <mergeCell ref="H4:K4"/>
    <mergeCell ref="A23:D23"/>
    <mergeCell ref="H23:K23"/>
  </mergeCells>
  <conditionalFormatting sqref="D6:D16 K6:K15 D25:D35 K25:K34">
    <cfRule type="containsText" dxfId="12" priority="7" operator="containsText" text="LUNAS">
      <formula>NOT(ISERROR(SEARCH("LUNAS",D6)))</formula>
    </cfRule>
    <cfRule type="containsText" dxfId="11" priority="8" stopIfTrue="1" operator="containsText" text="SALAH">
      <formula>NOT(ISERROR(SEARCH("SALAH",D6)))</formula>
    </cfRule>
    <cfRule type="containsText" dxfId="10" priority="9" stopIfTrue="1" operator="containsText" text="UTANG">
      <formula>NOT(ISERROR(SEARCH("UTANG",D6)))</formula>
    </cfRule>
  </conditionalFormatting>
  <conditionalFormatting sqref="K6:K16 K25:K35">
    <cfRule type="containsText" dxfId="9" priority="5" operator="containsText" text="salah">
      <formula>NOT(ISERROR(SEARCH("salah",K6)))</formula>
    </cfRule>
    <cfRule type="containsText" dxfId="8" priority="6" operator="containsText" text="utang">
      <formula>NOT(ISERROR(SEARCH("utang",K6)))</formula>
    </cfRule>
  </conditionalFormatting>
  <conditionalFormatting sqref="M20 F20 M39 F39">
    <cfRule type="containsText" dxfId="7" priority="3" operator="containsText" text="BELUM">
      <formula>NOT(ISERROR(SEARCH("BELUM",F20)))</formula>
    </cfRule>
    <cfRule type="containsText" dxfId="6" priority="4" operator="containsText" text="SUDAH">
      <formula>NOT(ISERROR(SEARCH("SUDAH",F20)))</formula>
    </cfRule>
  </conditionalFormatting>
  <conditionalFormatting sqref="M4 F4 M23 F23">
    <cfRule type="containsText" dxfId="5" priority="1" operator="containsText" text="ABSEN">
      <formula>NOT(ISERROR(SEARCH("ABSEN",F4)))</formula>
    </cfRule>
    <cfRule type="containsText" dxfId="4" priority="2" operator="containsText" text="MASUK">
      <formula>NOT(ISERROR(SEARCH("MASUK",F4)))</formula>
    </cfRule>
  </conditionalFormatting>
  <dataValidations count="7">
    <dataValidation type="whole" allowBlank="1" showInputMessage="1" showErrorMessage="1" errorTitle="FOCUS" error="Salah, isi dengan angka bukan text!" sqref="E16 E35">
      <formula1>1000</formula1>
      <formula2>200000</formula2>
    </dataValidation>
    <dataValidation type="list" allowBlank="1" showInputMessage="1" showErrorMessage="1" sqref="M4 F4 M23 F23">
      <formula1>"MASUK,ABSEN"</formula1>
    </dataValidation>
    <dataValidation type="list" allowBlank="1" showInputMessage="1" showErrorMessage="1" sqref="D6:D15 K6:K15 D25:D34 K25:K34">
      <formula1>"UTANG,LUNAS,SALAH"</formula1>
    </dataValidation>
    <dataValidation type="list" allowBlank="1" showInputMessage="1" showErrorMessage="1" sqref="C6:C15 J6:J15 C25:C34 J25:J34">
      <formula1>"PAKET,MEMBER,PERSONAL"</formula1>
    </dataValidation>
    <dataValidation type="whole" allowBlank="1" showErrorMessage="1" errorTitle="FOCUS" error="Salah, isi dengan angka bukan huruf!" promptTitle="FOCUS" prompt="Salah isi tu, isi dengan angka bukan text " sqref="C16 C35 J35 J16">
      <formula1>0</formula1>
      <formula2>1000000</formula2>
    </dataValidation>
    <dataValidation type="whole" allowBlank="1" showInputMessage="1" showErrorMessage="1" errorTitle="FOCUS" error="Salah, isi dengan angka bukan text!" sqref="E6:F15 L6:M15 E25:F34 L25:M34">
      <formula1>0</formula1>
      <formula2>1000000</formula2>
    </dataValidation>
    <dataValidation type="whole" allowBlank="1" showInputMessage="1" showErrorMessage="1" sqref="D18 K37 L39 K18 E20 L20 E39 D37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5">
    <tabColor rgb="FFFFC000"/>
  </sheetPr>
  <dimension ref="A2:M87"/>
  <sheetViews>
    <sheetView tabSelected="1" topLeftCell="A31" zoomScale="70" zoomScaleNormal="70" workbookViewId="0">
      <selection activeCell="I41" sqref="I41"/>
    </sheetView>
  </sheetViews>
  <sheetFormatPr defaultRowHeight="15"/>
  <cols>
    <col min="1" max="1" width="11.28515625" style="70" customWidth="1"/>
    <col min="2" max="6" width="20.85546875" style="70" customWidth="1"/>
    <col min="7" max="7" width="4.85546875" style="101" customWidth="1"/>
    <col min="8" max="8" width="10.7109375" style="70" customWidth="1"/>
    <col min="9" max="13" width="23.85546875" style="70" customWidth="1"/>
    <col min="14" max="16384" width="9.140625" style="70"/>
  </cols>
  <sheetData>
    <row r="2" spans="1:13" ht="46.5">
      <c r="A2" s="108" t="s">
        <v>44</v>
      </c>
      <c r="B2" s="109"/>
      <c r="C2" s="109"/>
      <c r="D2" s="109"/>
      <c r="E2" s="109"/>
      <c r="F2" s="109"/>
      <c r="G2" s="109"/>
      <c r="H2" s="109"/>
      <c r="I2" s="109"/>
      <c r="J2" s="234"/>
      <c r="K2" s="232" t="s">
        <v>58</v>
      </c>
      <c r="L2" s="235"/>
      <c r="M2" s="179"/>
    </row>
    <row r="4" spans="1:13" ht="33" customHeight="1">
      <c r="A4" s="110" t="s">
        <v>41</v>
      </c>
      <c r="B4" s="96"/>
      <c r="C4" s="99" t="str">
        <f>T(SETUP!C12)</f>
        <v>OPERATOR ERZA</v>
      </c>
      <c r="D4" s="98"/>
      <c r="E4" s="80"/>
      <c r="F4" s="80"/>
      <c r="G4" s="80"/>
      <c r="H4" s="106" t="s">
        <v>41</v>
      </c>
      <c r="I4" s="125"/>
      <c r="J4" s="100" t="str">
        <f>T(SETUP!C14)</f>
        <v>OPERATOR TINA</v>
      </c>
      <c r="K4" s="126"/>
      <c r="L4" s="127"/>
      <c r="M4" s="127"/>
    </row>
    <row r="5" spans="1:13" ht="18.75" customHeight="1">
      <c r="A5" s="78" t="s">
        <v>6</v>
      </c>
      <c r="B5" s="95" t="s">
        <v>39</v>
      </c>
      <c r="C5" s="95" t="s">
        <v>40</v>
      </c>
      <c r="D5" s="95" t="s">
        <v>10</v>
      </c>
      <c r="E5" s="79" t="s">
        <v>49</v>
      </c>
      <c r="F5" s="79" t="s">
        <v>14</v>
      </c>
      <c r="G5" s="80"/>
      <c r="H5" s="134" t="s">
        <v>6</v>
      </c>
      <c r="I5" s="135" t="s">
        <v>39</v>
      </c>
      <c r="J5" s="135" t="s">
        <v>40</v>
      </c>
      <c r="K5" s="135" t="s">
        <v>10</v>
      </c>
      <c r="L5" s="136" t="s">
        <v>49</v>
      </c>
      <c r="M5" s="136" t="s">
        <v>14</v>
      </c>
    </row>
    <row r="6" spans="1:13" ht="18.75" customHeight="1">
      <c r="A6" s="82">
        <v>1</v>
      </c>
      <c r="B6" s="75">
        <f>('01'!D18)</f>
        <v>15000</v>
      </c>
      <c r="C6" s="75">
        <f>('01'!E20)</f>
        <v>20000</v>
      </c>
      <c r="D6" s="75">
        <f>('01'!E18)</f>
        <v>13000</v>
      </c>
      <c r="E6" s="75">
        <f>('01'!E18)</f>
        <v>13000</v>
      </c>
      <c r="F6" s="83" t="str">
        <f>('01'!F4)</f>
        <v>MASUK</v>
      </c>
      <c r="G6" s="102"/>
      <c r="H6" s="82">
        <v>1</v>
      </c>
      <c r="I6" s="75">
        <f>('01'!K18)</f>
        <v>5000</v>
      </c>
      <c r="J6" s="75">
        <f>('01'!L20)</f>
        <v>3000</v>
      </c>
      <c r="K6" s="75">
        <f>('01'!L18)</f>
        <v>10000</v>
      </c>
      <c r="L6" s="75">
        <f>('01'!M18)</f>
        <v>6000</v>
      </c>
      <c r="M6" s="75" t="str">
        <f>('01'!M4)</f>
        <v>MASUK</v>
      </c>
    </row>
    <row r="7" spans="1:13" ht="18.75" customHeight="1">
      <c r="A7" s="82">
        <v>2</v>
      </c>
      <c r="B7" s="75">
        <f>('02'!D18)</f>
        <v>0</v>
      </c>
      <c r="C7" s="75">
        <f>('02'!E20)</f>
        <v>0</v>
      </c>
      <c r="D7" s="75">
        <f>('02'!E18)</f>
        <v>0</v>
      </c>
      <c r="E7" s="75">
        <f>('02'!E18)</f>
        <v>0</v>
      </c>
      <c r="F7" s="75" t="str">
        <f>('02'!F4)</f>
        <v>ABSEN</v>
      </c>
      <c r="G7" s="103"/>
      <c r="H7" s="82">
        <v>2</v>
      </c>
      <c r="I7" s="75">
        <f>('02'!K18)</f>
        <v>0</v>
      </c>
      <c r="J7" s="75">
        <f>('02'!L20)</f>
        <v>0</v>
      </c>
      <c r="K7" s="75">
        <f>('02'!L18)</f>
        <v>0</v>
      </c>
      <c r="L7" s="75">
        <f>('02'!M18)</f>
        <v>0</v>
      </c>
      <c r="M7" s="75" t="str">
        <f>('02'!M4)</f>
        <v>MASUK</v>
      </c>
    </row>
    <row r="8" spans="1:13" ht="18.75" customHeight="1">
      <c r="A8" s="82">
        <v>3</v>
      </c>
      <c r="B8" s="75">
        <f>('03'!D18)</f>
        <v>0</v>
      </c>
      <c r="C8" s="75">
        <f>('03'!E20)</f>
        <v>0</v>
      </c>
      <c r="D8" s="75">
        <f>('03'!E18)</f>
        <v>0</v>
      </c>
      <c r="E8" s="75">
        <f>('03'!E18)</f>
        <v>0</v>
      </c>
      <c r="F8" s="75" t="str">
        <f>('03'!F4)</f>
        <v>MASUK</v>
      </c>
      <c r="G8" s="103"/>
      <c r="H8" s="82">
        <v>3</v>
      </c>
      <c r="I8" s="75">
        <f>('03'!K18)</f>
        <v>0</v>
      </c>
      <c r="J8" s="75">
        <f>('03'!L20)</f>
        <v>0</v>
      </c>
      <c r="K8" s="75">
        <f>('03'!L18)</f>
        <v>0</v>
      </c>
      <c r="L8" s="75">
        <f>('03'!M18)</f>
        <v>0</v>
      </c>
      <c r="M8" s="75" t="str">
        <f>('03'!M4)</f>
        <v>MASUK</v>
      </c>
    </row>
    <row r="9" spans="1:13" ht="18.75" customHeight="1">
      <c r="A9" s="82">
        <v>4</v>
      </c>
      <c r="B9" s="75">
        <f>('04'!D18)</f>
        <v>0</v>
      </c>
      <c r="C9" s="75">
        <f>('04'!E20)</f>
        <v>0</v>
      </c>
      <c r="D9" s="75">
        <f>('04'!E18)</f>
        <v>0</v>
      </c>
      <c r="E9" s="75">
        <f>('04'!E18)</f>
        <v>0</v>
      </c>
      <c r="F9" s="75" t="str">
        <f>('04'!F4)</f>
        <v>MASUK</v>
      </c>
      <c r="G9" s="103"/>
      <c r="H9" s="82">
        <v>4</v>
      </c>
      <c r="I9" s="75">
        <f>('04'!K18)</f>
        <v>0</v>
      </c>
      <c r="J9" s="75">
        <f>('04'!L20)</f>
        <v>0</v>
      </c>
      <c r="K9" s="75">
        <f>('04'!L18)</f>
        <v>0</v>
      </c>
      <c r="L9" s="75">
        <f>('04'!M18)</f>
        <v>0</v>
      </c>
      <c r="M9" s="75" t="str">
        <f>('04'!M4)</f>
        <v>MASUK</v>
      </c>
    </row>
    <row r="10" spans="1:13" ht="18.75" customHeight="1">
      <c r="A10" s="82">
        <v>5</v>
      </c>
      <c r="B10" s="75">
        <f>('05'!D18)</f>
        <v>0</v>
      </c>
      <c r="C10" s="75">
        <f>('05'!E20)</f>
        <v>0</v>
      </c>
      <c r="D10" s="75">
        <f>('05'!E18)</f>
        <v>0</v>
      </c>
      <c r="E10" s="75">
        <f>('05'!E18)</f>
        <v>0</v>
      </c>
      <c r="F10" s="75" t="str">
        <f>('05'!F4)</f>
        <v>MASUK</v>
      </c>
      <c r="G10" s="103"/>
      <c r="H10" s="82">
        <v>5</v>
      </c>
      <c r="I10" s="75">
        <f>('05'!K18)</f>
        <v>0</v>
      </c>
      <c r="J10" s="75">
        <f>('05'!L20)</f>
        <v>0</v>
      </c>
      <c r="K10" s="75">
        <f>('05'!L18)</f>
        <v>0</v>
      </c>
      <c r="L10" s="75">
        <f>('05'!M18)</f>
        <v>0</v>
      </c>
      <c r="M10" s="75" t="str">
        <f>('05'!M4)</f>
        <v>MASUK</v>
      </c>
    </row>
    <row r="11" spans="1:13" ht="18.75" customHeight="1">
      <c r="A11" s="82">
        <v>6</v>
      </c>
      <c r="B11" s="75">
        <f>('06'!D18)</f>
        <v>0</v>
      </c>
      <c r="C11" s="75">
        <f>('06'!E20)</f>
        <v>0</v>
      </c>
      <c r="D11" s="75">
        <f>('06'!E18)</f>
        <v>0</v>
      </c>
      <c r="E11" s="75">
        <f>('06'!E18)</f>
        <v>0</v>
      </c>
      <c r="F11" s="75" t="str">
        <f>('06'!F4)</f>
        <v>MASUK</v>
      </c>
      <c r="G11" s="103"/>
      <c r="H11" s="82">
        <v>6</v>
      </c>
      <c r="I11" s="75">
        <f>('06'!K18)</f>
        <v>0</v>
      </c>
      <c r="J11" s="75">
        <f>('06'!L20)</f>
        <v>0</v>
      </c>
      <c r="K11" s="75">
        <f>('06'!L18)</f>
        <v>0</v>
      </c>
      <c r="L11" s="75">
        <f>('06'!M18)</f>
        <v>0</v>
      </c>
      <c r="M11" s="75" t="str">
        <f>('06'!M4)</f>
        <v>MASUK</v>
      </c>
    </row>
    <row r="12" spans="1:13" ht="18.75" customHeight="1">
      <c r="A12" s="82">
        <v>7</v>
      </c>
      <c r="B12" s="75">
        <f>('07'!D18)</f>
        <v>0</v>
      </c>
      <c r="C12" s="75">
        <f>('07'!E20)</f>
        <v>0</v>
      </c>
      <c r="D12" s="75">
        <f>('07'!E18)</f>
        <v>0</v>
      </c>
      <c r="E12" s="75">
        <f>('07'!E18)</f>
        <v>0</v>
      </c>
      <c r="F12" s="75" t="str">
        <f>('07'!F4)</f>
        <v>MASUK</v>
      </c>
      <c r="G12" s="103"/>
      <c r="H12" s="82">
        <v>7</v>
      </c>
      <c r="I12" s="75">
        <f>('07'!K18)</f>
        <v>0</v>
      </c>
      <c r="J12" s="75">
        <f>('07'!L20)</f>
        <v>0</v>
      </c>
      <c r="K12" s="75">
        <f>('07'!L18)</f>
        <v>0</v>
      </c>
      <c r="L12" s="75">
        <f>('07'!M18)</f>
        <v>0</v>
      </c>
      <c r="M12" s="75" t="str">
        <f>('07'!M4)</f>
        <v>MASUK</v>
      </c>
    </row>
    <row r="13" spans="1:13" ht="18.75" customHeight="1">
      <c r="A13" s="82">
        <v>8</v>
      </c>
      <c r="B13" s="75">
        <f>('08'!D18)</f>
        <v>0</v>
      </c>
      <c r="C13" s="75">
        <f>('08'!E20)</f>
        <v>0</v>
      </c>
      <c r="D13" s="75">
        <f>('08'!E18)</f>
        <v>0</v>
      </c>
      <c r="E13" s="75">
        <f>('08'!E18)</f>
        <v>0</v>
      </c>
      <c r="F13" s="75" t="str">
        <f>('08'!F4)</f>
        <v>MASUK</v>
      </c>
      <c r="G13" s="103"/>
      <c r="H13" s="82">
        <v>8</v>
      </c>
      <c r="I13" s="75">
        <f>('08'!K18)</f>
        <v>0</v>
      </c>
      <c r="J13" s="75">
        <f>('08'!L20)</f>
        <v>0</v>
      </c>
      <c r="K13" s="75">
        <f>('08'!L18)</f>
        <v>0</v>
      </c>
      <c r="L13" s="75">
        <f>('08'!M18)</f>
        <v>0</v>
      </c>
      <c r="M13" s="75" t="str">
        <f>('08'!M4)</f>
        <v>MASUK</v>
      </c>
    </row>
    <row r="14" spans="1:13" ht="18.75" customHeight="1">
      <c r="A14" s="82">
        <v>9</v>
      </c>
      <c r="B14" s="75">
        <f>('09'!D18)</f>
        <v>0</v>
      </c>
      <c r="C14" s="75">
        <f>('09'!E20)</f>
        <v>0</v>
      </c>
      <c r="D14" s="75">
        <f>('09'!E18)</f>
        <v>0</v>
      </c>
      <c r="E14" s="75">
        <f>('09'!E18)</f>
        <v>0</v>
      </c>
      <c r="F14" s="75" t="str">
        <f>('09'!F4)</f>
        <v>MASUK</v>
      </c>
      <c r="G14" s="103"/>
      <c r="H14" s="82">
        <v>9</v>
      </c>
      <c r="I14" s="75">
        <f>('09'!K18)</f>
        <v>0</v>
      </c>
      <c r="J14" s="75">
        <f>('09'!L20)</f>
        <v>0</v>
      </c>
      <c r="K14" s="75">
        <f>('09'!L18)</f>
        <v>0</v>
      </c>
      <c r="L14" s="75">
        <f>('09'!M18)</f>
        <v>0</v>
      </c>
      <c r="M14" s="75" t="str">
        <f>('09'!M4)</f>
        <v>MASUK</v>
      </c>
    </row>
    <row r="15" spans="1:13" ht="18.75" customHeight="1">
      <c r="A15" s="82">
        <v>10</v>
      </c>
      <c r="B15" s="75">
        <f>('10'!D18)</f>
        <v>0</v>
      </c>
      <c r="C15" s="75">
        <f>('10'!E20)</f>
        <v>0</v>
      </c>
      <c r="D15" s="75">
        <f>('10'!E18)</f>
        <v>0</v>
      </c>
      <c r="E15" s="75">
        <f>('10'!E18)</f>
        <v>0</v>
      </c>
      <c r="F15" s="75" t="str">
        <f>('10'!F4)</f>
        <v>MASUK</v>
      </c>
      <c r="G15" s="103"/>
      <c r="H15" s="82">
        <v>10</v>
      </c>
      <c r="I15" s="75">
        <f>('10'!K18)</f>
        <v>0</v>
      </c>
      <c r="J15" s="75">
        <f>('10'!L20)</f>
        <v>0</v>
      </c>
      <c r="K15" s="75">
        <f>('10'!L18)</f>
        <v>0</v>
      </c>
      <c r="L15" s="75">
        <f>('10'!M18)</f>
        <v>0</v>
      </c>
      <c r="M15" s="75" t="str">
        <f>('10'!M4)</f>
        <v>MASUK</v>
      </c>
    </row>
    <row r="16" spans="1:13" ht="18.75" customHeight="1">
      <c r="A16" s="82">
        <v>11</v>
      </c>
      <c r="B16" s="75">
        <f>('11'!D18)</f>
        <v>0</v>
      </c>
      <c r="C16" s="75">
        <f>('11'!E20)</f>
        <v>0</v>
      </c>
      <c r="D16" s="75">
        <f>('11'!E18)</f>
        <v>0</v>
      </c>
      <c r="E16" s="75">
        <f>('11'!E18)</f>
        <v>0</v>
      </c>
      <c r="F16" s="75" t="str">
        <f>('11'!F4)</f>
        <v>MASUK</v>
      </c>
      <c r="G16" s="103"/>
      <c r="H16" s="82">
        <v>11</v>
      </c>
      <c r="I16" s="75">
        <f>('11'!K18)</f>
        <v>0</v>
      </c>
      <c r="J16" s="75">
        <f>('11'!L20)</f>
        <v>0</v>
      </c>
      <c r="K16" s="75">
        <f>('11'!L18)</f>
        <v>0</v>
      </c>
      <c r="L16" s="75">
        <f>('11'!M18)</f>
        <v>0</v>
      </c>
      <c r="M16" s="75" t="str">
        <f>('11'!M4)</f>
        <v>MASUK</v>
      </c>
    </row>
    <row r="17" spans="1:13" ht="18.75" customHeight="1">
      <c r="A17" s="82">
        <v>12</v>
      </c>
      <c r="B17" s="75">
        <f>('12'!D18)</f>
        <v>0</v>
      </c>
      <c r="C17" s="75">
        <f>('12'!E20)</f>
        <v>0</v>
      </c>
      <c r="D17" s="75">
        <f>('12'!E18)</f>
        <v>0</v>
      </c>
      <c r="E17" s="75">
        <f>('12'!E18)</f>
        <v>0</v>
      </c>
      <c r="F17" s="75" t="str">
        <f>('12'!F4)</f>
        <v>MASUK</v>
      </c>
      <c r="G17" s="103"/>
      <c r="H17" s="82">
        <v>12</v>
      </c>
      <c r="I17" s="75">
        <f>('12'!K18)</f>
        <v>0</v>
      </c>
      <c r="J17" s="75">
        <f>('12'!L20)</f>
        <v>0</v>
      </c>
      <c r="K17" s="75">
        <f>('12'!L18)</f>
        <v>0</v>
      </c>
      <c r="L17" s="75">
        <f>('12'!M18)</f>
        <v>0</v>
      </c>
      <c r="M17" s="75" t="str">
        <f>('12'!M4)</f>
        <v>MASUK</v>
      </c>
    </row>
    <row r="18" spans="1:13" ht="18.75" customHeight="1">
      <c r="A18" s="82">
        <v>13</v>
      </c>
      <c r="B18" s="75">
        <f>('13'!D18)</f>
        <v>0</v>
      </c>
      <c r="C18" s="75">
        <f>('13'!E20)</f>
        <v>0</v>
      </c>
      <c r="D18" s="75">
        <f>('13'!E18)</f>
        <v>0</v>
      </c>
      <c r="E18" s="75">
        <f>('13'!E18)</f>
        <v>0</v>
      </c>
      <c r="F18" s="75" t="str">
        <f>('13'!F4)</f>
        <v>MASUK</v>
      </c>
      <c r="G18" s="103"/>
      <c r="H18" s="82">
        <v>13</v>
      </c>
      <c r="I18" s="75">
        <f>('13'!K18)</f>
        <v>0</v>
      </c>
      <c r="J18" s="75">
        <f>('13'!L20)</f>
        <v>0</v>
      </c>
      <c r="K18" s="75">
        <f>('13'!L18)</f>
        <v>0</v>
      </c>
      <c r="L18" s="75">
        <f>('13'!M18)</f>
        <v>0</v>
      </c>
      <c r="M18" s="75" t="str">
        <f>('13'!M4)</f>
        <v>MASUK</v>
      </c>
    </row>
    <row r="19" spans="1:13" ht="18.75" customHeight="1">
      <c r="A19" s="82">
        <v>14</v>
      </c>
      <c r="B19" s="75">
        <f>('14'!D18)</f>
        <v>0</v>
      </c>
      <c r="C19" s="75">
        <f>('14'!E20)</f>
        <v>0</v>
      </c>
      <c r="D19" s="75">
        <f>('14'!E18)</f>
        <v>0</v>
      </c>
      <c r="E19" s="75">
        <f>('14'!E18)</f>
        <v>0</v>
      </c>
      <c r="F19" s="75" t="str">
        <f>('14'!F4)</f>
        <v>MASUK</v>
      </c>
      <c r="G19" s="103"/>
      <c r="H19" s="82">
        <v>14</v>
      </c>
      <c r="I19" s="75">
        <f>('14'!K18)</f>
        <v>0</v>
      </c>
      <c r="J19" s="75">
        <f>('14'!L20)</f>
        <v>0</v>
      </c>
      <c r="K19" s="75">
        <f>('14'!L18)</f>
        <v>0</v>
      </c>
      <c r="L19" s="75">
        <f>('14'!M18)</f>
        <v>0</v>
      </c>
      <c r="M19" s="75" t="str">
        <f>('14'!M4)</f>
        <v>MASUK</v>
      </c>
    </row>
    <row r="20" spans="1:13" ht="18.75" customHeight="1">
      <c r="A20" s="82">
        <v>15</v>
      </c>
      <c r="B20" s="75">
        <f>('15'!D18)</f>
        <v>0</v>
      </c>
      <c r="C20" s="75">
        <f>('15'!E20)</f>
        <v>0</v>
      </c>
      <c r="D20" s="75">
        <f>('15'!E18)</f>
        <v>0</v>
      </c>
      <c r="E20" s="75">
        <f>('15'!E18)</f>
        <v>0</v>
      </c>
      <c r="F20" s="75" t="str">
        <f>('15'!F4)</f>
        <v>MASUK</v>
      </c>
      <c r="G20" s="103"/>
      <c r="H20" s="82">
        <v>15</v>
      </c>
      <c r="I20" s="75">
        <f>('15'!K18)</f>
        <v>0</v>
      </c>
      <c r="J20" s="75">
        <f>('15'!L20)</f>
        <v>0</v>
      </c>
      <c r="K20" s="75">
        <f>('15'!L18)</f>
        <v>0</v>
      </c>
      <c r="L20" s="75">
        <f>('15'!M18)</f>
        <v>0</v>
      </c>
      <c r="M20" s="76" t="str">
        <f>('15'!M4)</f>
        <v>MASUK</v>
      </c>
    </row>
    <row r="21" spans="1:13" ht="18.75" customHeight="1">
      <c r="A21" s="82">
        <v>16</v>
      </c>
      <c r="B21" s="75">
        <f>('16'!D18)</f>
        <v>0</v>
      </c>
      <c r="C21" s="75">
        <f>('16'!E20)</f>
        <v>0</v>
      </c>
      <c r="D21" s="75">
        <f>('16'!E18)</f>
        <v>0</v>
      </c>
      <c r="E21" s="75">
        <f>('16'!E18)</f>
        <v>0</v>
      </c>
      <c r="F21" s="75" t="str">
        <f>('16'!F4)</f>
        <v>MASUK</v>
      </c>
      <c r="G21" s="103"/>
      <c r="H21" s="82">
        <v>16</v>
      </c>
      <c r="I21" s="75">
        <f>('16'!K18)</f>
        <v>0</v>
      </c>
      <c r="J21" s="75">
        <f>('16'!L20)</f>
        <v>0</v>
      </c>
      <c r="K21" s="75">
        <f>('16'!L18)</f>
        <v>0</v>
      </c>
      <c r="L21" s="75">
        <f>('16'!M18)</f>
        <v>0</v>
      </c>
      <c r="M21" s="75" t="str">
        <f>('16'!M4)</f>
        <v>MASUK</v>
      </c>
    </row>
    <row r="22" spans="1:13" ht="18.75" customHeight="1">
      <c r="A22" s="82">
        <v>17</v>
      </c>
      <c r="B22" s="75">
        <f>('17'!D18)</f>
        <v>0</v>
      </c>
      <c r="C22" s="75">
        <f>('17'!E20)</f>
        <v>0</v>
      </c>
      <c r="D22" s="75">
        <f>('17'!E18)</f>
        <v>0</v>
      </c>
      <c r="E22" s="75">
        <f>('17'!E18)</f>
        <v>0</v>
      </c>
      <c r="F22" s="75" t="str">
        <f>('17'!F4)</f>
        <v>MASUK</v>
      </c>
      <c r="G22" s="103"/>
      <c r="H22" s="82">
        <v>17</v>
      </c>
      <c r="I22" s="75">
        <f>('17'!K18)</f>
        <v>0</v>
      </c>
      <c r="J22" s="75">
        <f>('17'!L20)</f>
        <v>0</v>
      </c>
      <c r="K22" s="75">
        <f>('17'!L18)</f>
        <v>0</v>
      </c>
      <c r="L22" s="75">
        <f>('17'!M18)</f>
        <v>0</v>
      </c>
      <c r="M22" s="75" t="str">
        <f>('17'!M4)</f>
        <v>MASUK</v>
      </c>
    </row>
    <row r="23" spans="1:13" ht="18.75" customHeight="1">
      <c r="A23" s="82">
        <v>18</v>
      </c>
      <c r="B23" s="75">
        <f>('18'!D18)</f>
        <v>0</v>
      </c>
      <c r="C23" s="75">
        <f>('18'!E20)</f>
        <v>0</v>
      </c>
      <c r="D23" s="75">
        <f>('18'!E18)</f>
        <v>0</v>
      </c>
      <c r="E23" s="75">
        <f>('18'!E18)</f>
        <v>0</v>
      </c>
      <c r="F23" s="75" t="str">
        <f>('18'!F4)</f>
        <v>MASUK</v>
      </c>
      <c r="G23" s="103"/>
      <c r="H23" s="82">
        <v>18</v>
      </c>
      <c r="I23" s="75">
        <f>('18'!K18)</f>
        <v>0</v>
      </c>
      <c r="J23" s="75">
        <f>('18'!L20)</f>
        <v>0</v>
      </c>
      <c r="K23" s="75">
        <f>('18'!L18)</f>
        <v>0</v>
      </c>
      <c r="L23" s="75">
        <f>('18'!M18)</f>
        <v>0</v>
      </c>
      <c r="M23" s="75" t="str">
        <f>('18'!M4)</f>
        <v>MASUK</v>
      </c>
    </row>
    <row r="24" spans="1:13" ht="18.75" customHeight="1">
      <c r="A24" s="82">
        <v>19</v>
      </c>
      <c r="B24" s="75">
        <f>('19'!D18)</f>
        <v>0</v>
      </c>
      <c r="C24" s="75">
        <f>('19'!E20)</f>
        <v>0</v>
      </c>
      <c r="D24" s="75">
        <f>('19'!E18)</f>
        <v>0</v>
      </c>
      <c r="E24" s="75">
        <f>('19'!E18)</f>
        <v>0</v>
      </c>
      <c r="F24" s="75" t="str">
        <f>('19'!F4)</f>
        <v>MASUK</v>
      </c>
      <c r="G24" s="103"/>
      <c r="H24" s="82">
        <v>19</v>
      </c>
      <c r="I24" s="75">
        <f>('19'!K18)</f>
        <v>0</v>
      </c>
      <c r="J24" s="75">
        <f>('19'!L20)</f>
        <v>0</v>
      </c>
      <c r="K24" s="75">
        <f>('19'!L18)</f>
        <v>0</v>
      </c>
      <c r="L24" s="75">
        <f>('19'!M18)</f>
        <v>0</v>
      </c>
      <c r="M24" s="75" t="str">
        <f>('19'!M4)</f>
        <v>MASUK</v>
      </c>
    </row>
    <row r="25" spans="1:13" ht="18.75" customHeight="1">
      <c r="A25" s="82">
        <v>20</v>
      </c>
      <c r="B25" s="75">
        <f>('20'!D18)</f>
        <v>0</v>
      </c>
      <c r="C25" s="75">
        <f>('20'!E20)</f>
        <v>0</v>
      </c>
      <c r="D25" s="75">
        <f>('20'!E18)</f>
        <v>0</v>
      </c>
      <c r="E25" s="75">
        <f>('20'!E18)</f>
        <v>0</v>
      </c>
      <c r="F25" s="75" t="str">
        <f>('20'!F4)</f>
        <v>MASUK</v>
      </c>
      <c r="G25" s="103"/>
      <c r="H25" s="82">
        <v>20</v>
      </c>
      <c r="I25" s="75">
        <f>('20'!K18)</f>
        <v>0</v>
      </c>
      <c r="J25" s="75">
        <f>('20'!L20)</f>
        <v>0</v>
      </c>
      <c r="K25" s="75">
        <f>('20'!L18)</f>
        <v>0</v>
      </c>
      <c r="L25" s="75">
        <f>('20'!M18)</f>
        <v>0</v>
      </c>
      <c r="M25" s="75" t="str">
        <f>('20'!M4)</f>
        <v>MASUK</v>
      </c>
    </row>
    <row r="26" spans="1:13" ht="18.75" customHeight="1">
      <c r="A26" s="82">
        <v>21</v>
      </c>
      <c r="B26" s="75">
        <f>('21'!D18)</f>
        <v>0</v>
      </c>
      <c r="C26" s="75">
        <f>('21'!E20)</f>
        <v>0</v>
      </c>
      <c r="D26" s="75">
        <f>('21'!E18)</f>
        <v>0</v>
      </c>
      <c r="E26" s="75">
        <f>('21'!E18)</f>
        <v>0</v>
      </c>
      <c r="F26" s="75" t="str">
        <f>('21'!F4)</f>
        <v>MASUK</v>
      </c>
      <c r="G26" s="103"/>
      <c r="H26" s="82">
        <v>21</v>
      </c>
      <c r="I26" s="75">
        <f>('21'!K18)</f>
        <v>0</v>
      </c>
      <c r="J26" s="75">
        <f>('21'!L20)</f>
        <v>0</v>
      </c>
      <c r="K26" s="75">
        <f>('21'!L18)</f>
        <v>0</v>
      </c>
      <c r="L26" s="75">
        <f>('21'!M18)</f>
        <v>0</v>
      </c>
      <c r="M26" s="75" t="str">
        <f>('21'!M4)</f>
        <v>MASUK</v>
      </c>
    </row>
    <row r="27" spans="1:13" ht="18.75" customHeight="1">
      <c r="A27" s="82">
        <v>22</v>
      </c>
      <c r="B27" s="75">
        <f>('22'!D18)</f>
        <v>0</v>
      </c>
      <c r="C27" s="75">
        <f>('22'!E20)</f>
        <v>0</v>
      </c>
      <c r="D27" s="75">
        <f>('22'!E18)</f>
        <v>0</v>
      </c>
      <c r="E27" s="75">
        <f>('22'!E18)</f>
        <v>0</v>
      </c>
      <c r="F27" s="75" t="str">
        <f>('22'!F4)</f>
        <v>MASUK</v>
      </c>
      <c r="G27" s="103"/>
      <c r="H27" s="82">
        <v>22</v>
      </c>
      <c r="I27" s="75">
        <f>('22'!K18)</f>
        <v>0</v>
      </c>
      <c r="J27" s="75">
        <f>('22'!L20)</f>
        <v>0</v>
      </c>
      <c r="K27" s="75">
        <f>('22'!L18)</f>
        <v>0</v>
      </c>
      <c r="L27" s="75">
        <f>('22'!M18)</f>
        <v>0</v>
      </c>
      <c r="M27" s="75" t="str">
        <f>('22'!M4)</f>
        <v>MASUK</v>
      </c>
    </row>
    <row r="28" spans="1:13" ht="18.75" customHeight="1">
      <c r="A28" s="82">
        <v>23</v>
      </c>
      <c r="B28" s="75">
        <f>('23'!D18)</f>
        <v>0</v>
      </c>
      <c r="C28" s="75">
        <f>('23'!E20)</f>
        <v>0</v>
      </c>
      <c r="D28" s="75">
        <f>('23'!E18)</f>
        <v>0</v>
      </c>
      <c r="E28" s="75">
        <f>('23'!E18)</f>
        <v>0</v>
      </c>
      <c r="F28" s="75" t="str">
        <f>('23'!F4)</f>
        <v>MASUK</v>
      </c>
      <c r="G28" s="103"/>
      <c r="H28" s="82">
        <v>23</v>
      </c>
      <c r="I28" s="75">
        <f>('23'!K18)</f>
        <v>0</v>
      </c>
      <c r="J28" s="75">
        <f>('23'!L20)</f>
        <v>0</v>
      </c>
      <c r="K28" s="75">
        <f>('23'!L18)</f>
        <v>0</v>
      </c>
      <c r="L28" s="75">
        <f>('23'!M18)</f>
        <v>0</v>
      </c>
      <c r="M28" s="75" t="str">
        <f>('23'!M4)</f>
        <v>MASUK</v>
      </c>
    </row>
    <row r="29" spans="1:13" ht="18.75" customHeight="1">
      <c r="A29" s="82">
        <v>24</v>
      </c>
      <c r="B29" s="75">
        <f>('24'!D18)</f>
        <v>0</v>
      </c>
      <c r="C29" s="75">
        <f>('24'!E20)</f>
        <v>0</v>
      </c>
      <c r="D29" s="75">
        <f>('24'!E18)</f>
        <v>0</v>
      </c>
      <c r="E29" s="75">
        <f>('24'!E18)</f>
        <v>0</v>
      </c>
      <c r="F29" s="75" t="str">
        <f>('24'!F4)</f>
        <v>MASUK</v>
      </c>
      <c r="G29" s="103"/>
      <c r="H29" s="82">
        <v>24</v>
      </c>
      <c r="I29" s="75">
        <f>('24'!K18)</f>
        <v>0</v>
      </c>
      <c r="J29" s="75">
        <f>('24'!L20)</f>
        <v>0</v>
      </c>
      <c r="K29" s="75">
        <f>('24'!L18)</f>
        <v>0</v>
      </c>
      <c r="L29" s="75">
        <f>('24'!M18)</f>
        <v>0</v>
      </c>
      <c r="M29" s="75" t="str">
        <f>('24'!M4)</f>
        <v>MASUK</v>
      </c>
    </row>
    <row r="30" spans="1:13" ht="18.75" customHeight="1">
      <c r="A30" s="82">
        <v>25</v>
      </c>
      <c r="B30" s="75">
        <f>('25'!D18)</f>
        <v>0</v>
      </c>
      <c r="C30" s="75">
        <f>('25'!E20)</f>
        <v>0</v>
      </c>
      <c r="D30" s="75">
        <f>('25'!E18)</f>
        <v>0</v>
      </c>
      <c r="E30" s="75">
        <f>('25'!E18)</f>
        <v>0</v>
      </c>
      <c r="F30" s="75" t="str">
        <f>('25'!F4)</f>
        <v>MASUK</v>
      </c>
      <c r="G30" s="103"/>
      <c r="H30" s="82">
        <v>25</v>
      </c>
      <c r="I30" s="75">
        <f>('25'!K18)</f>
        <v>0</v>
      </c>
      <c r="J30" s="75">
        <f>('25'!L20)</f>
        <v>0</v>
      </c>
      <c r="K30" s="75">
        <f>('25'!L18)</f>
        <v>0</v>
      </c>
      <c r="L30" s="75">
        <f>('25'!M18)</f>
        <v>0</v>
      </c>
      <c r="M30" s="75" t="str">
        <f>('25'!M4)</f>
        <v>MASUK</v>
      </c>
    </row>
    <row r="31" spans="1:13" ht="18.75" customHeight="1">
      <c r="A31" s="82">
        <v>26</v>
      </c>
      <c r="B31" s="75">
        <f>('26'!D18)</f>
        <v>0</v>
      </c>
      <c r="C31" s="75">
        <f>('26'!E20)</f>
        <v>0</v>
      </c>
      <c r="D31" s="75">
        <f>('26'!E18)</f>
        <v>0</v>
      </c>
      <c r="E31" s="75">
        <f>('26'!E18)</f>
        <v>0</v>
      </c>
      <c r="F31" s="75" t="str">
        <f>('26'!F4)</f>
        <v>MASUK</v>
      </c>
      <c r="G31" s="103"/>
      <c r="H31" s="82">
        <v>26</v>
      </c>
      <c r="I31" s="75">
        <f>('26'!K18)</f>
        <v>0</v>
      </c>
      <c r="J31" s="75">
        <f>('26'!L20)</f>
        <v>0</v>
      </c>
      <c r="K31" s="75">
        <f>('26'!L18)</f>
        <v>0</v>
      </c>
      <c r="L31" s="75">
        <f>('26'!M18)</f>
        <v>0</v>
      </c>
      <c r="M31" s="75" t="str">
        <f>('26'!M4)</f>
        <v>MASUK</v>
      </c>
    </row>
    <row r="32" spans="1:13" ht="18.75" customHeight="1">
      <c r="A32" s="82">
        <v>27</v>
      </c>
      <c r="B32" s="75">
        <f>('27'!D18)</f>
        <v>0</v>
      </c>
      <c r="C32" s="75">
        <f>('27'!E20)</f>
        <v>0</v>
      </c>
      <c r="D32" s="75">
        <f>('27'!E18)</f>
        <v>0</v>
      </c>
      <c r="E32" s="75">
        <f>('27'!E18)</f>
        <v>0</v>
      </c>
      <c r="F32" s="75" t="str">
        <f>('27'!F4)</f>
        <v>MASUK</v>
      </c>
      <c r="G32" s="103"/>
      <c r="H32" s="82">
        <v>27</v>
      </c>
      <c r="I32" s="75">
        <f>('27'!K18)</f>
        <v>0</v>
      </c>
      <c r="J32" s="75">
        <f>('27'!L20)</f>
        <v>0</v>
      </c>
      <c r="K32" s="75">
        <f>('27'!L18)</f>
        <v>0</v>
      </c>
      <c r="L32" s="75">
        <f>('27'!M18)</f>
        <v>0</v>
      </c>
      <c r="M32" s="75" t="str">
        <f>('27'!M4)</f>
        <v>MASUK</v>
      </c>
    </row>
    <row r="33" spans="1:13" ht="18.75" customHeight="1">
      <c r="A33" s="82">
        <v>28</v>
      </c>
      <c r="B33" s="75">
        <f>('28'!D18)</f>
        <v>0</v>
      </c>
      <c r="C33" s="75">
        <f>('28'!E20)</f>
        <v>0</v>
      </c>
      <c r="D33" s="75">
        <f>('28'!E18)</f>
        <v>0</v>
      </c>
      <c r="E33" s="75">
        <f>('28'!E18)</f>
        <v>0</v>
      </c>
      <c r="F33" s="75" t="str">
        <f>('28'!F4)</f>
        <v>MASUK</v>
      </c>
      <c r="G33" s="103"/>
      <c r="H33" s="82">
        <v>28</v>
      </c>
      <c r="I33" s="75">
        <f>('28'!K18)</f>
        <v>0</v>
      </c>
      <c r="J33" s="75">
        <f>('28'!L20)</f>
        <v>0</v>
      </c>
      <c r="K33" s="75">
        <f>('28'!L18)</f>
        <v>0</v>
      </c>
      <c r="L33" s="75">
        <f>('28'!M18)</f>
        <v>0</v>
      </c>
      <c r="M33" s="75" t="str">
        <f>('28'!M4)</f>
        <v>MASUK</v>
      </c>
    </row>
    <row r="34" spans="1:13" ht="18.75" customHeight="1">
      <c r="A34" s="82">
        <v>29</v>
      </c>
      <c r="B34" s="75">
        <f>('29'!D18)</f>
        <v>0</v>
      </c>
      <c r="C34" s="75">
        <f>('29'!E20)</f>
        <v>0</v>
      </c>
      <c r="D34" s="75">
        <f>('29'!E18)</f>
        <v>0</v>
      </c>
      <c r="E34" s="75">
        <f>('29'!E18)</f>
        <v>0</v>
      </c>
      <c r="F34" s="75" t="str">
        <f>('29'!F4)</f>
        <v>MASUK</v>
      </c>
      <c r="G34" s="103"/>
      <c r="H34" s="82">
        <v>29</v>
      </c>
      <c r="I34" s="75">
        <f>('29'!K18)</f>
        <v>0</v>
      </c>
      <c r="J34" s="75">
        <f>('29'!L20)</f>
        <v>0</v>
      </c>
      <c r="K34" s="75">
        <f>('29'!L18)</f>
        <v>0</v>
      </c>
      <c r="L34" s="75">
        <f>('29'!M18)</f>
        <v>0</v>
      </c>
      <c r="M34" s="75" t="str">
        <f>('29'!M4)</f>
        <v>MASUK</v>
      </c>
    </row>
    <row r="35" spans="1:13" ht="18.75" customHeight="1">
      <c r="A35" s="82">
        <v>30</v>
      </c>
      <c r="B35" s="75">
        <f>('30'!D18)</f>
        <v>0</v>
      </c>
      <c r="C35" s="75">
        <f>('30'!E20)</f>
        <v>0</v>
      </c>
      <c r="D35" s="75">
        <f>('30'!E18)</f>
        <v>0</v>
      </c>
      <c r="E35" s="75">
        <f>('30'!E18)</f>
        <v>0</v>
      </c>
      <c r="F35" s="75" t="str">
        <f>('30'!F4)</f>
        <v>MASUK</v>
      </c>
      <c r="G35" s="103"/>
      <c r="H35" s="82">
        <v>30</v>
      </c>
      <c r="I35" s="75">
        <f>('30'!K18)</f>
        <v>0</v>
      </c>
      <c r="J35" s="75">
        <f>('30'!L20)</f>
        <v>0</v>
      </c>
      <c r="K35" s="75">
        <f>('30'!L18)</f>
        <v>0</v>
      </c>
      <c r="L35" s="75">
        <f>('30'!M18)</f>
        <v>0</v>
      </c>
      <c r="M35" s="75" t="str">
        <f>('30'!M4)</f>
        <v>MASUK</v>
      </c>
    </row>
    <row r="36" spans="1:13" ht="18.75" customHeight="1">
      <c r="A36" s="84">
        <v>31</v>
      </c>
      <c r="B36" s="75">
        <f>('31'!D18)</f>
        <v>0</v>
      </c>
      <c r="C36" s="75">
        <f>('31'!E20)</f>
        <v>0</v>
      </c>
      <c r="D36" s="75">
        <f>('31'!E18)</f>
        <v>0</v>
      </c>
      <c r="E36" s="75">
        <f>('31'!E18)</f>
        <v>0</v>
      </c>
      <c r="F36" s="75" t="str">
        <f>('31'!F4)</f>
        <v>MASUK</v>
      </c>
      <c r="G36" s="103"/>
      <c r="H36" s="84">
        <v>31</v>
      </c>
      <c r="I36" s="75">
        <f>('31'!K18)</f>
        <v>0</v>
      </c>
      <c r="J36" s="75">
        <f>('31'!L20)</f>
        <v>0</v>
      </c>
      <c r="K36" s="75">
        <f>('31'!L18)</f>
        <v>0</v>
      </c>
      <c r="L36" s="75">
        <f>('31'!M18)</f>
        <v>0</v>
      </c>
      <c r="M36" s="75" t="str">
        <f>('31'!M4)</f>
        <v>MASUK</v>
      </c>
    </row>
    <row r="37" spans="1:13" ht="18.75" customHeight="1">
      <c r="A37" s="85" t="s">
        <v>1</v>
      </c>
      <c r="B37" s="88">
        <f>SUM(B6:B36)</f>
        <v>15000</v>
      </c>
      <c r="C37" s="88">
        <f>SUM(C6:C36)</f>
        <v>20000</v>
      </c>
      <c r="D37" s="88">
        <f>SUM(D6:D36)</f>
        <v>13000</v>
      </c>
      <c r="E37" s="88">
        <f>SUM(E6:E36)</f>
        <v>13000</v>
      </c>
      <c r="F37" s="88">
        <f>IF(F6="ABSEN",SETUP!C9)
+IF(F7="ABSEN",SETUP!C9)
+IF(F8="ABSEN",SETUP!C9)
+IF(F9="ABSEN",SETUP!C9)
+IF(F10="ABSEN",SETUP!C9)
+IF(F11="ABSEN",SETUP!C9)
+IF(F12="ABSEN",SETUP!C9)
+IF(F13="ABSEN",SETUP!C9)
+IF(F14="ABSEN",SETUP!C9)
+IF(F15="ABSEN",SETUP!C9)
+IF(F16="ABSEN",SETUP!C9)
+IF(F17="ABSEN",SETUP!C9)
+IF(F18="ABSEN",SETUP!C9)
+IF(F19="ABSEN",SETUP!C9)
+IF(F20="ABSEN",SETUP!C9)
+IF(F21="ABSEN",SETUP!C9)
+IF(F22="ABSEN",SETUP!C9)
+IF(F23="ABSEN",SETUP!C9)
+IF(F24="ABSEN",SETUP!C9)
+IF(F25="ABSEN",SETUP!C9)
+IF(F26="ABSEN",SETUP!C9)
+IF(F27="ABSEN",SETUP!C9)
+IF(F28="ABSEN",SETUP!C9)
+IF(F29="ABSEN",SETUP!C9)
+IF(F30="ABSEN",SETUP!C9)
+IF(F31="ABSEN",SETUP!C9)
+IF(F32="ABSEN",SETUP!C9)
+IF(F33="ABSEN",SETUP!C9)
+IF(F34="ABSEN",SETUP!C9)
+IF(F35="ABSEN",SETUP!C9)
+IF(F36="ABSEN",SETUP!C9)</f>
        <v>30000</v>
      </c>
      <c r="G37" s="104"/>
      <c r="H37" s="89" t="s">
        <v>1</v>
      </c>
      <c r="I37" s="88">
        <f>SUM(I6:I36)</f>
        <v>5000</v>
      </c>
      <c r="J37" s="88">
        <f>SUM(J6:J36)</f>
        <v>3000</v>
      </c>
      <c r="K37" s="88">
        <f>SUM(K6:K36)</f>
        <v>10000</v>
      </c>
      <c r="L37" s="88">
        <f>SUM(L6:L36)</f>
        <v>6000</v>
      </c>
      <c r="M37" s="88">
        <f>IF(M6="ABSEN",SETUP!C9)
+IF(M7="ABSEN",SETUP!C9)
+IF(M8="ABSEN",SETUP!C9)
+IF(M9="ABSEN",SETUP!C9)
+IF(M10="ABSEN",SETUP!C9)
+IF(M11="ABSEN",SETUP!C9)
+IF(M12="ABSEN",SETUP!C9)
+IF(M13="ABSEN",SETUP!C9)
+IF(M14="ABSEN",SETUP!C9)
+IF(M15="ABSEN",SETUP!C9)
+IF(M16="ABSEN",SETUP!C9)
+IF(M17="ABSEN",SETUP!C9)
+IF(M18="ABSEN",SETUP!C9)
+IF(M19="ABSEN",SETUP!C9)
+IF(M20="ABSEN",SETUP!C9)
+IF(M21="ABSEN",SETUP!C9)
+IF(M22="ABSEN",SETUP!C9)
+IF(M23="ABSEN",SETUP!C9)
+IF(M24="ABSEN",SETUP!C9)
+IF(M25="ABSEN",SETUP!C9)
+IF(M26="ABSEN",SETUP!C9)
+IF(M27="ABSEN",SETUP!C9)
+IF(M28="ABSEN",SETUP!C9)
+IF(M29="ABSEN",SETUP!C9)
+IF(M30="ABSEN",SETUP!C9)
+IF(M31="ABSEN",SETUP!C9)
+IF(M32="ABSEN",SETUP!C9)
+IF(M33="ABSEN",SETUP!C9)
+IF(M34="ABSEN",SETUP!C9)
+IF(M35="ABSEN",SETUP!C9)
+IF(M36="ABSEN",SETUP!C9)</f>
        <v>0</v>
      </c>
    </row>
    <row r="38" spans="1:13" s="101" customFormat="1" ht="18.75" customHeight="1">
      <c r="A38" s="81"/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</row>
    <row r="39" spans="1:13" ht="18.75" customHeight="1">
      <c r="A39" s="151" t="s">
        <v>1</v>
      </c>
      <c r="B39" s="152">
        <f>SUM(B37,C37,D37)</f>
        <v>48000</v>
      </c>
      <c r="D39" s="199" t="s">
        <v>61</v>
      </c>
      <c r="E39" s="199"/>
      <c r="F39" s="200">
        <f>SUM(B39,B40)</f>
        <v>78000</v>
      </c>
      <c r="G39" s="77"/>
      <c r="H39" s="151" t="s">
        <v>1</v>
      </c>
      <c r="I39" s="202">
        <f>SUM(I37,J37,K37)</f>
        <v>18000</v>
      </c>
      <c r="K39" s="199" t="s">
        <v>61</v>
      </c>
      <c r="L39" s="199"/>
      <c r="M39" s="200">
        <f>SUM(I39,I40)</f>
        <v>18000</v>
      </c>
    </row>
    <row r="40" spans="1:13" ht="18.75" customHeight="1">
      <c r="A40" s="151" t="s">
        <v>19</v>
      </c>
      <c r="B40" s="152">
        <f>SUM(F37)</f>
        <v>30000</v>
      </c>
      <c r="D40" s="205" t="s">
        <v>66</v>
      </c>
      <c r="G40" s="77"/>
      <c r="H40" s="151" t="s">
        <v>19</v>
      </c>
      <c r="I40" s="202">
        <f>SUM(M37)</f>
        <v>0</v>
      </c>
      <c r="K40" s="205" t="s">
        <v>66</v>
      </c>
    </row>
    <row r="41" spans="1:13" ht="18.75" customHeight="1">
      <c r="A41" s="151" t="s">
        <v>15</v>
      </c>
      <c r="B41" s="152">
        <f>SUM(E37)</f>
        <v>13000</v>
      </c>
      <c r="C41" s="201"/>
      <c r="D41" s="199" t="s">
        <v>62</v>
      </c>
      <c r="E41" s="199"/>
      <c r="F41" s="200">
        <f>SUM(B39,B41)</f>
        <v>61000</v>
      </c>
      <c r="G41" s="77"/>
      <c r="H41" s="151" t="s">
        <v>15</v>
      </c>
      <c r="I41" s="202">
        <f>SUM(L37)</f>
        <v>6000</v>
      </c>
      <c r="J41" s="201"/>
      <c r="K41" s="199" t="s">
        <v>62</v>
      </c>
      <c r="L41" s="199"/>
      <c r="M41" s="200">
        <f>SUM(I39,I41)</f>
        <v>24000</v>
      </c>
    </row>
    <row r="42" spans="1:13" ht="18.75" customHeight="1">
      <c r="A42" s="74"/>
      <c r="B42" s="205" t="s">
        <v>63</v>
      </c>
      <c r="C42" s="77"/>
      <c r="D42" s="77"/>
      <c r="E42" s="77"/>
      <c r="F42" s="77"/>
      <c r="G42" s="77"/>
      <c r="H42" s="77"/>
      <c r="I42" s="205" t="s">
        <v>63</v>
      </c>
      <c r="J42" s="77"/>
      <c r="K42" s="77"/>
      <c r="L42" s="77"/>
      <c r="M42" s="77"/>
    </row>
    <row r="43" spans="1:13" ht="18.75" customHeight="1">
      <c r="A43" s="74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</row>
    <row r="44" spans="1:13" ht="34.5" customHeight="1">
      <c r="A44" s="107" t="s">
        <v>41</v>
      </c>
      <c r="B44" s="86"/>
      <c r="C44" s="99" t="str">
        <f>T(SETUP!C16)</f>
        <v>OPERATOR DESI</v>
      </c>
      <c r="D44" s="98"/>
      <c r="E44" s="80"/>
      <c r="F44" s="80"/>
      <c r="G44" s="80"/>
      <c r="H44" s="106" t="s">
        <v>41</v>
      </c>
      <c r="I44" s="87"/>
      <c r="J44" s="100" t="str">
        <f>T(SETUP!C18)</f>
        <v>OPERATOR AGUS</v>
      </c>
      <c r="K44" s="97"/>
      <c r="L44" s="81"/>
      <c r="M44" s="81"/>
    </row>
    <row r="45" spans="1:13" ht="19.5" customHeight="1">
      <c r="A45" s="90" t="s">
        <v>6</v>
      </c>
      <c r="B45" s="91" t="s">
        <v>11</v>
      </c>
      <c r="C45" s="91" t="s">
        <v>40</v>
      </c>
      <c r="D45" s="91" t="s">
        <v>10</v>
      </c>
      <c r="E45" s="91" t="s">
        <v>49</v>
      </c>
      <c r="F45" s="91" t="s">
        <v>14</v>
      </c>
      <c r="G45" s="105"/>
      <c r="H45" s="92" t="s">
        <v>6</v>
      </c>
      <c r="I45" s="94" t="s">
        <v>11</v>
      </c>
      <c r="J45" s="94" t="s">
        <v>40</v>
      </c>
      <c r="K45" s="94" t="s">
        <v>10</v>
      </c>
      <c r="L45" s="93" t="s">
        <v>49</v>
      </c>
      <c r="M45" s="93" t="s">
        <v>14</v>
      </c>
    </row>
    <row r="46" spans="1:13" ht="19.5" customHeight="1">
      <c r="A46" s="82">
        <v>1</v>
      </c>
      <c r="B46" s="75">
        <f>('01'!D37)</f>
        <v>7000</v>
      </c>
      <c r="C46" s="75">
        <f>('01'!E39)</f>
        <v>10000</v>
      </c>
      <c r="D46" s="75">
        <f>('01'!E37)</f>
        <v>30000</v>
      </c>
      <c r="E46" s="75">
        <f>('01'!F37)</f>
        <v>6000</v>
      </c>
      <c r="F46" s="83" t="str">
        <f>('01'!F23)</f>
        <v>MASUK</v>
      </c>
      <c r="G46" s="102"/>
      <c r="H46" s="82">
        <v>1</v>
      </c>
      <c r="I46" s="75">
        <f>('01'!K37)</f>
        <v>10000</v>
      </c>
      <c r="J46" s="75">
        <f>('01'!L39)</f>
        <v>7000</v>
      </c>
      <c r="K46" s="75">
        <f>('01'!L37)</f>
        <v>0</v>
      </c>
      <c r="L46" s="75">
        <f>('01'!M37)</f>
        <v>0</v>
      </c>
      <c r="M46" s="75" t="str">
        <f>('01'!M23)</f>
        <v>MASUK</v>
      </c>
    </row>
    <row r="47" spans="1:13" ht="19.5" customHeight="1">
      <c r="A47" s="82">
        <v>2</v>
      </c>
      <c r="B47" s="75">
        <f>('02'!D37)</f>
        <v>0</v>
      </c>
      <c r="C47" s="75">
        <f>('02'!E39)</f>
        <v>0</v>
      </c>
      <c r="D47" s="75">
        <f>('02'!E37)</f>
        <v>0</v>
      </c>
      <c r="E47" s="75">
        <f>('02'!F37)</f>
        <v>0</v>
      </c>
      <c r="F47" s="75" t="str">
        <f>('02'!F23)</f>
        <v>ABSEN</v>
      </c>
      <c r="G47" s="103"/>
      <c r="H47" s="82">
        <v>2</v>
      </c>
      <c r="I47" s="75">
        <f>('02'!K37)</f>
        <v>0</v>
      </c>
      <c r="J47" s="75">
        <f>('02'!L39)</f>
        <v>0</v>
      </c>
      <c r="K47" s="75">
        <f>('02'!L37)</f>
        <v>0</v>
      </c>
      <c r="L47" s="75">
        <f>('02'!M37)</f>
        <v>0</v>
      </c>
      <c r="M47" s="75" t="str">
        <f>('02'!M23)</f>
        <v>MASUK</v>
      </c>
    </row>
    <row r="48" spans="1:13" ht="19.5" customHeight="1">
      <c r="A48" s="82">
        <v>3</v>
      </c>
      <c r="B48" s="75">
        <f>('03'!D37)</f>
        <v>0</v>
      </c>
      <c r="C48" s="75">
        <f>('03'!E39)</f>
        <v>0</v>
      </c>
      <c r="D48" s="75">
        <f>('03'!E37)</f>
        <v>0</v>
      </c>
      <c r="E48" s="75">
        <f>('03'!F37)</f>
        <v>0</v>
      </c>
      <c r="F48" s="75" t="str">
        <f>('03'!F23)</f>
        <v>MASUK</v>
      </c>
      <c r="G48" s="103"/>
      <c r="H48" s="82">
        <v>3</v>
      </c>
      <c r="I48" s="75">
        <f>('03'!K37)</f>
        <v>0</v>
      </c>
      <c r="J48" s="75">
        <f>('03'!L39)</f>
        <v>0</v>
      </c>
      <c r="K48" s="75">
        <f>('03'!L37)</f>
        <v>0</v>
      </c>
      <c r="L48" s="75">
        <f>('03'!M37)</f>
        <v>0</v>
      </c>
      <c r="M48" s="75" t="str">
        <f>('03'!M23)</f>
        <v>MASUK</v>
      </c>
    </row>
    <row r="49" spans="1:13" ht="19.5" customHeight="1">
      <c r="A49" s="82">
        <v>4</v>
      </c>
      <c r="B49" s="75">
        <f>('04'!D37)</f>
        <v>0</v>
      </c>
      <c r="C49" s="75">
        <f>('04'!E39)</f>
        <v>0</v>
      </c>
      <c r="D49" s="75">
        <f>('04'!E37)</f>
        <v>0</v>
      </c>
      <c r="E49" s="75">
        <f>('04'!F37)</f>
        <v>0</v>
      </c>
      <c r="F49" s="75" t="str">
        <f>('04'!F23)</f>
        <v>MASUK</v>
      </c>
      <c r="G49" s="103"/>
      <c r="H49" s="82">
        <v>4</v>
      </c>
      <c r="I49" s="75">
        <f>('04'!K37)</f>
        <v>0</v>
      </c>
      <c r="J49" s="75">
        <f>('04'!L39)</f>
        <v>0</v>
      </c>
      <c r="K49" s="75">
        <f>('04'!L37)</f>
        <v>0</v>
      </c>
      <c r="L49" s="75">
        <f>('04'!M37)</f>
        <v>0</v>
      </c>
      <c r="M49" s="75" t="str">
        <f>('04'!M23)</f>
        <v>MASUK</v>
      </c>
    </row>
    <row r="50" spans="1:13" ht="19.5" customHeight="1">
      <c r="A50" s="82">
        <v>5</v>
      </c>
      <c r="B50" s="75">
        <f>('05'!D37)</f>
        <v>0</v>
      </c>
      <c r="C50" s="75">
        <f>('05'!E39)</f>
        <v>0</v>
      </c>
      <c r="D50" s="75">
        <f>('05'!E37)</f>
        <v>0</v>
      </c>
      <c r="E50" s="75">
        <f>('05'!F37)</f>
        <v>0</v>
      </c>
      <c r="F50" s="75" t="str">
        <f>('05'!F23)</f>
        <v>MASUK</v>
      </c>
      <c r="G50" s="103"/>
      <c r="H50" s="82">
        <v>5</v>
      </c>
      <c r="I50" s="75">
        <f>('05'!K37)</f>
        <v>0</v>
      </c>
      <c r="J50" s="75">
        <f>('05'!L39)</f>
        <v>0</v>
      </c>
      <c r="K50" s="75">
        <f>('05'!L37)</f>
        <v>0</v>
      </c>
      <c r="L50" s="75">
        <f>('05'!M37)</f>
        <v>0</v>
      </c>
      <c r="M50" s="75" t="str">
        <f>('05'!M23)</f>
        <v>MASUK</v>
      </c>
    </row>
    <row r="51" spans="1:13" ht="19.5" customHeight="1">
      <c r="A51" s="82">
        <v>6</v>
      </c>
      <c r="B51" s="75">
        <f>('06'!D37)</f>
        <v>0</v>
      </c>
      <c r="C51" s="75">
        <f>('06'!E39)</f>
        <v>0</v>
      </c>
      <c r="D51" s="75">
        <f>('06'!E37)</f>
        <v>0</v>
      </c>
      <c r="E51" s="75">
        <f>('06'!F37)</f>
        <v>0</v>
      </c>
      <c r="F51" s="75" t="str">
        <f>('06'!F23)</f>
        <v>MASUK</v>
      </c>
      <c r="G51" s="103"/>
      <c r="H51" s="82">
        <v>6</v>
      </c>
      <c r="I51" s="75">
        <f>('06'!K37)</f>
        <v>0</v>
      </c>
      <c r="J51" s="75">
        <f>('06'!L39)</f>
        <v>0</v>
      </c>
      <c r="K51" s="75">
        <f>('06'!L37)</f>
        <v>0</v>
      </c>
      <c r="L51" s="75">
        <f>('06'!M37)</f>
        <v>0</v>
      </c>
      <c r="M51" s="75" t="str">
        <f>('06'!M23)</f>
        <v>MASUK</v>
      </c>
    </row>
    <row r="52" spans="1:13" ht="19.5" customHeight="1">
      <c r="A52" s="82">
        <v>7</v>
      </c>
      <c r="B52" s="75">
        <f>('07'!D37)</f>
        <v>0</v>
      </c>
      <c r="C52" s="75">
        <f>('07'!E39)</f>
        <v>0</v>
      </c>
      <c r="D52" s="75">
        <f>('07'!E37)</f>
        <v>0</v>
      </c>
      <c r="E52" s="75">
        <f>('07'!F37)</f>
        <v>0</v>
      </c>
      <c r="F52" s="75" t="str">
        <f>('07'!F23)</f>
        <v>MASUK</v>
      </c>
      <c r="G52" s="103"/>
      <c r="H52" s="82">
        <v>7</v>
      </c>
      <c r="I52" s="75">
        <f>('07'!K37)</f>
        <v>0</v>
      </c>
      <c r="J52" s="75">
        <f>('07'!L39)</f>
        <v>0</v>
      </c>
      <c r="K52" s="75">
        <f>('07'!L37)</f>
        <v>0</v>
      </c>
      <c r="L52" s="75">
        <f>('07'!M37)</f>
        <v>0</v>
      </c>
      <c r="M52" s="75" t="str">
        <f>('07'!M23)</f>
        <v>MASUK</v>
      </c>
    </row>
    <row r="53" spans="1:13" ht="19.5" customHeight="1">
      <c r="A53" s="82">
        <v>8</v>
      </c>
      <c r="B53" s="75">
        <f>('08'!D37)</f>
        <v>0</v>
      </c>
      <c r="C53" s="75">
        <f>('08'!E39)</f>
        <v>0</v>
      </c>
      <c r="D53" s="75">
        <f>('08'!E37)</f>
        <v>0</v>
      </c>
      <c r="E53" s="75">
        <f>('08'!F37)</f>
        <v>0</v>
      </c>
      <c r="F53" s="75" t="str">
        <f>('08'!F23)</f>
        <v>MASUK</v>
      </c>
      <c r="G53" s="103"/>
      <c r="H53" s="82">
        <v>8</v>
      </c>
      <c r="I53" s="75">
        <f>('08'!K37)</f>
        <v>0</v>
      </c>
      <c r="J53" s="75">
        <f>('08'!L39)</f>
        <v>0</v>
      </c>
      <c r="K53" s="75">
        <f>('08'!L37)</f>
        <v>0</v>
      </c>
      <c r="L53" s="75">
        <f>('08'!M37)</f>
        <v>0</v>
      </c>
      <c r="M53" s="75" t="str">
        <f>('08'!M23)</f>
        <v>MASUK</v>
      </c>
    </row>
    <row r="54" spans="1:13" ht="19.5" customHeight="1">
      <c r="A54" s="82">
        <v>9</v>
      </c>
      <c r="B54" s="75">
        <f>('09'!D37)</f>
        <v>0</v>
      </c>
      <c r="C54" s="75">
        <f>('09'!E39)</f>
        <v>0</v>
      </c>
      <c r="D54" s="75">
        <f>('09'!E37)</f>
        <v>0</v>
      </c>
      <c r="E54" s="75">
        <f>('09'!F37)</f>
        <v>0</v>
      </c>
      <c r="F54" s="75" t="str">
        <f>('09'!F23)</f>
        <v>MASUK</v>
      </c>
      <c r="G54" s="103"/>
      <c r="H54" s="82">
        <v>9</v>
      </c>
      <c r="I54" s="75">
        <f>('09'!K37)</f>
        <v>0</v>
      </c>
      <c r="J54" s="75">
        <f>('09'!L39)</f>
        <v>0</v>
      </c>
      <c r="K54" s="75">
        <f>('09'!L37)</f>
        <v>0</v>
      </c>
      <c r="L54" s="75">
        <f>('09'!M37)</f>
        <v>0</v>
      </c>
      <c r="M54" s="75" t="str">
        <f>('09'!M23)</f>
        <v>MASUK</v>
      </c>
    </row>
    <row r="55" spans="1:13" ht="19.5" customHeight="1">
      <c r="A55" s="82">
        <v>10</v>
      </c>
      <c r="B55" s="75">
        <f>('10'!D37)</f>
        <v>0</v>
      </c>
      <c r="C55" s="75">
        <f>('10'!E39)</f>
        <v>0</v>
      </c>
      <c r="D55" s="75">
        <f>('10'!E37)</f>
        <v>0</v>
      </c>
      <c r="E55" s="75">
        <f>('10'!F37)</f>
        <v>0</v>
      </c>
      <c r="F55" s="75" t="str">
        <f>('10'!F23)</f>
        <v>MASUK</v>
      </c>
      <c r="G55" s="103"/>
      <c r="H55" s="82">
        <v>10</v>
      </c>
      <c r="I55" s="75">
        <f>('10'!K37)</f>
        <v>0</v>
      </c>
      <c r="J55" s="75">
        <f>('10'!L39)</f>
        <v>0</v>
      </c>
      <c r="K55" s="75">
        <f>('10'!L37)</f>
        <v>0</v>
      </c>
      <c r="L55" s="75">
        <f>('10'!M37)</f>
        <v>0</v>
      </c>
      <c r="M55" s="75" t="str">
        <f>('10'!M23)</f>
        <v>MASUK</v>
      </c>
    </row>
    <row r="56" spans="1:13" ht="19.5" customHeight="1">
      <c r="A56" s="82">
        <v>11</v>
      </c>
      <c r="B56" s="75">
        <f>('11'!D37)</f>
        <v>0</v>
      </c>
      <c r="C56" s="75">
        <f>('11'!E39)</f>
        <v>0</v>
      </c>
      <c r="D56" s="75">
        <f>('11'!E37)</f>
        <v>0</v>
      </c>
      <c r="E56" s="75">
        <f>('11'!F37)</f>
        <v>0</v>
      </c>
      <c r="F56" s="75" t="str">
        <f>('11'!F23)</f>
        <v>MASUK</v>
      </c>
      <c r="G56" s="103"/>
      <c r="H56" s="82">
        <v>11</v>
      </c>
      <c r="I56" s="75">
        <f>('11'!K37)</f>
        <v>0</v>
      </c>
      <c r="J56" s="75">
        <f>('11'!L39)</f>
        <v>0</v>
      </c>
      <c r="K56" s="75">
        <f>('11'!L37)</f>
        <v>0</v>
      </c>
      <c r="L56" s="75">
        <f>('11'!M37)</f>
        <v>0</v>
      </c>
      <c r="M56" s="75" t="str">
        <f>('11'!M23)</f>
        <v>MASUK</v>
      </c>
    </row>
    <row r="57" spans="1:13" ht="19.5" customHeight="1">
      <c r="A57" s="82">
        <v>12</v>
      </c>
      <c r="B57" s="75">
        <f>('12'!D37)</f>
        <v>0</v>
      </c>
      <c r="C57" s="75">
        <f>('12'!E39)</f>
        <v>0</v>
      </c>
      <c r="D57" s="75">
        <f>('12'!E37)</f>
        <v>0</v>
      </c>
      <c r="E57" s="75">
        <f>('12'!F37)</f>
        <v>0</v>
      </c>
      <c r="F57" s="75" t="str">
        <f>('12'!F23)</f>
        <v>MASUK</v>
      </c>
      <c r="G57" s="103"/>
      <c r="H57" s="82">
        <v>12</v>
      </c>
      <c r="I57" s="75">
        <f>('12'!K37)</f>
        <v>0</v>
      </c>
      <c r="J57" s="75">
        <f>('12'!L39)</f>
        <v>0</v>
      </c>
      <c r="K57" s="75">
        <f>('12'!L37)</f>
        <v>0</v>
      </c>
      <c r="L57" s="75">
        <f>('12'!M37)</f>
        <v>0</v>
      </c>
      <c r="M57" s="75" t="str">
        <f>('12'!M23)</f>
        <v>MASUK</v>
      </c>
    </row>
    <row r="58" spans="1:13" ht="19.5" customHeight="1">
      <c r="A58" s="82">
        <v>13</v>
      </c>
      <c r="B58" s="75">
        <f>('13'!D37)</f>
        <v>0</v>
      </c>
      <c r="C58" s="75">
        <f>('13'!E39)</f>
        <v>0</v>
      </c>
      <c r="D58" s="75">
        <f>('13'!E37)</f>
        <v>0</v>
      </c>
      <c r="E58" s="75">
        <f>('13'!F37)</f>
        <v>0</v>
      </c>
      <c r="F58" s="75" t="str">
        <f>('13'!F23)</f>
        <v>MASUK</v>
      </c>
      <c r="G58" s="103"/>
      <c r="H58" s="82">
        <v>13</v>
      </c>
      <c r="I58" s="75">
        <f>('13'!K37)</f>
        <v>0</v>
      </c>
      <c r="J58" s="75">
        <f>('13'!L39)</f>
        <v>0</v>
      </c>
      <c r="K58" s="75">
        <f>('13'!L37)</f>
        <v>0</v>
      </c>
      <c r="L58" s="75">
        <f>('13'!M37)</f>
        <v>0</v>
      </c>
      <c r="M58" s="75" t="str">
        <f>('13'!M23)</f>
        <v>MASUK</v>
      </c>
    </row>
    <row r="59" spans="1:13" ht="19.5" customHeight="1">
      <c r="A59" s="82">
        <v>14</v>
      </c>
      <c r="B59" s="75">
        <f>('14'!D37)</f>
        <v>0</v>
      </c>
      <c r="C59" s="75">
        <f>('14'!E39)</f>
        <v>0</v>
      </c>
      <c r="D59" s="75">
        <f>('14'!E37)</f>
        <v>0</v>
      </c>
      <c r="E59" s="75">
        <f>('14'!F37)</f>
        <v>0</v>
      </c>
      <c r="F59" s="75" t="str">
        <f>('14'!F23)</f>
        <v>MASUK</v>
      </c>
      <c r="G59" s="103"/>
      <c r="H59" s="82">
        <v>14</v>
      </c>
      <c r="I59" s="75">
        <f>('14'!K37)</f>
        <v>0</v>
      </c>
      <c r="J59" s="75">
        <f>('14'!L39)</f>
        <v>0</v>
      </c>
      <c r="K59" s="75">
        <f>('14'!L37)</f>
        <v>0</v>
      </c>
      <c r="L59" s="75">
        <f>('14'!M37)</f>
        <v>0</v>
      </c>
      <c r="M59" s="75" t="str">
        <f>('14'!M23)</f>
        <v>MASUK</v>
      </c>
    </row>
    <row r="60" spans="1:13" ht="19.5" customHeight="1">
      <c r="A60" s="82">
        <v>15</v>
      </c>
      <c r="B60" s="75">
        <f>('15'!D37)</f>
        <v>0</v>
      </c>
      <c r="C60" s="75">
        <f>('15'!E39)</f>
        <v>0</v>
      </c>
      <c r="D60" s="75">
        <f>('15'!E37)</f>
        <v>0</v>
      </c>
      <c r="E60" s="75">
        <f>('15'!F37)</f>
        <v>0</v>
      </c>
      <c r="F60" s="75" t="str">
        <f>('15'!F23)</f>
        <v>MASUK</v>
      </c>
      <c r="G60" s="103"/>
      <c r="H60" s="82">
        <v>15</v>
      </c>
      <c r="I60" s="75">
        <f>('15'!K37)</f>
        <v>0</v>
      </c>
      <c r="J60" s="75">
        <f>('15'!L39)</f>
        <v>0</v>
      </c>
      <c r="K60" s="75">
        <f>('15'!L37)</f>
        <v>0</v>
      </c>
      <c r="L60" s="75">
        <f>('15'!M37)</f>
        <v>0</v>
      </c>
      <c r="M60" s="76" t="str">
        <f>('15'!M23)</f>
        <v>MASUK</v>
      </c>
    </row>
    <row r="61" spans="1:13" ht="19.5" customHeight="1">
      <c r="A61" s="82">
        <v>16</v>
      </c>
      <c r="B61" s="75">
        <f>('16'!D37)</f>
        <v>0</v>
      </c>
      <c r="C61" s="75">
        <f>('16'!E39)</f>
        <v>0</v>
      </c>
      <c r="D61" s="75">
        <f>('16'!E37)</f>
        <v>0</v>
      </c>
      <c r="E61" s="75">
        <f>('16'!F37)</f>
        <v>0</v>
      </c>
      <c r="F61" s="75" t="str">
        <f>('16'!F23)</f>
        <v>MASUK</v>
      </c>
      <c r="G61" s="103"/>
      <c r="H61" s="82">
        <v>16</v>
      </c>
      <c r="I61" s="75">
        <f>('16'!K37)</f>
        <v>0</v>
      </c>
      <c r="J61" s="75">
        <f>('16'!L39)</f>
        <v>0</v>
      </c>
      <c r="K61" s="75">
        <f>('16'!L37)</f>
        <v>0</v>
      </c>
      <c r="L61" s="75">
        <f>('16'!M37)</f>
        <v>0</v>
      </c>
      <c r="M61" s="75" t="str">
        <f>('16'!M23)</f>
        <v>MASUK</v>
      </c>
    </row>
    <row r="62" spans="1:13" ht="19.5" customHeight="1">
      <c r="A62" s="82">
        <v>17</v>
      </c>
      <c r="B62" s="75">
        <f>('17'!D37)</f>
        <v>0</v>
      </c>
      <c r="C62" s="75">
        <f>('17'!E39)</f>
        <v>0</v>
      </c>
      <c r="D62" s="75">
        <f>('17'!E37)</f>
        <v>0</v>
      </c>
      <c r="E62" s="75">
        <f>('17'!F37)</f>
        <v>0</v>
      </c>
      <c r="F62" s="75" t="str">
        <f>('17'!F23)</f>
        <v>MASUK</v>
      </c>
      <c r="G62" s="103"/>
      <c r="H62" s="82">
        <v>17</v>
      </c>
      <c r="I62" s="75">
        <f>('17'!K37)</f>
        <v>0</v>
      </c>
      <c r="J62" s="75">
        <f>('17'!L39)</f>
        <v>0</v>
      </c>
      <c r="K62" s="75">
        <f>('17'!L37)</f>
        <v>0</v>
      </c>
      <c r="L62" s="75">
        <f>('17'!M37)</f>
        <v>0</v>
      </c>
      <c r="M62" s="75" t="str">
        <f>('17'!M23)</f>
        <v>MASUK</v>
      </c>
    </row>
    <row r="63" spans="1:13" ht="19.5" customHeight="1">
      <c r="A63" s="82">
        <v>18</v>
      </c>
      <c r="B63" s="75">
        <f>('18'!D37)</f>
        <v>0</v>
      </c>
      <c r="C63" s="75">
        <f>('18'!E39)</f>
        <v>0</v>
      </c>
      <c r="D63" s="75">
        <f>('18'!E37)</f>
        <v>0</v>
      </c>
      <c r="E63" s="75">
        <f>('18'!F37)</f>
        <v>0</v>
      </c>
      <c r="F63" s="75" t="str">
        <f>('18'!F23)</f>
        <v>MASUK</v>
      </c>
      <c r="G63" s="103"/>
      <c r="H63" s="82">
        <v>18</v>
      </c>
      <c r="I63" s="75">
        <f>('18'!K37)</f>
        <v>0</v>
      </c>
      <c r="J63" s="75">
        <f>('18'!L39)</f>
        <v>0</v>
      </c>
      <c r="K63" s="75">
        <f>('18'!L37)</f>
        <v>0</v>
      </c>
      <c r="L63" s="75">
        <f>('18'!M37)</f>
        <v>0</v>
      </c>
      <c r="M63" s="75" t="str">
        <f>('18'!M23)</f>
        <v>MASUK</v>
      </c>
    </row>
    <row r="64" spans="1:13" ht="19.5" customHeight="1">
      <c r="A64" s="82">
        <v>19</v>
      </c>
      <c r="B64" s="75">
        <f>('19'!D37)</f>
        <v>0</v>
      </c>
      <c r="C64" s="75">
        <f>('19'!E39)</f>
        <v>0</v>
      </c>
      <c r="D64" s="75">
        <f>('19'!E37)</f>
        <v>0</v>
      </c>
      <c r="E64" s="75">
        <f>('19'!F37)</f>
        <v>0</v>
      </c>
      <c r="F64" s="75" t="str">
        <f>('19'!F23)</f>
        <v>MASUK</v>
      </c>
      <c r="G64" s="103"/>
      <c r="H64" s="82">
        <v>19</v>
      </c>
      <c r="I64" s="75">
        <f>('19'!K37)</f>
        <v>0</v>
      </c>
      <c r="J64" s="75">
        <f>('19'!L39)</f>
        <v>0</v>
      </c>
      <c r="K64" s="75">
        <f>('19'!L37)</f>
        <v>0</v>
      </c>
      <c r="L64" s="75">
        <f>('19'!M37)</f>
        <v>0</v>
      </c>
      <c r="M64" s="75" t="str">
        <f>('19'!M23)</f>
        <v>MASUK</v>
      </c>
    </row>
    <row r="65" spans="1:13" ht="19.5" customHeight="1">
      <c r="A65" s="82">
        <v>20</v>
      </c>
      <c r="B65" s="75">
        <f>('20'!D37)</f>
        <v>0</v>
      </c>
      <c r="C65" s="75">
        <f>('20'!E39)</f>
        <v>0</v>
      </c>
      <c r="D65" s="75">
        <f>('20'!E37)</f>
        <v>0</v>
      </c>
      <c r="E65" s="75">
        <f>('20'!F37)</f>
        <v>0</v>
      </c>
      <c r="F65" s="75" t="str">
        <f>('20'!F23)</f>
        <v>MASUK</v>
      </c>
      <c r="G65" s="103"/>
      <c r="H65" s="82">
        <v>20</v>
      </c>
      <c r="I65" s="75">
        <f>('20'!K37)</f>
        <v>0</v>
      </c>
      <c r="J65" s="75">
        <f>('20'!L39)</f>
        <v>0</v>
      </c>
      <c r="K65" s="75">
        <f>('20'!L37)</f>
        <v>0</v>
      </c>
      <c r="L65" s="75">
        <f>('20'!M37)</f>
        <v>0</v>
      </c>
      <c r="M65" s="75" t="str">
        <f>('20'!M23)</f>
        <v>MASUK</v>
      </c>
    </row>
    <row r="66" spans="1:13" ht="19.5" customHeight="1">
      <c r="A66" s="82">
        <v>21</v>
      </c>
      <c r="B66" s="75">
        <f>('21'!D37)</f>
        <v>0</v>
      </c>
      <c r="C66" s="75">
        <f>('21'!E39)</f>
        <v>0</v>
      </c>
      <c r="D66" s="75">
        <f>('21'!E37)</f>
        <v>0</v>
      </c>
      <c r="E66" s="75">
        <f>('21'!F37)</f>
        <v>0</v>
      </c>
      <c r="F66" s="75" t="str">
        <f>('21'!F23)</f>
        <v>MASUK</v>
      </c>
      <c r="G66" s="103"/>
      <c r="H66" s="82">
        <v>21</v>
      </c>
      <c r="I66" s="75">
        <f>('21'!K37)</f>
        <v>0</v>
      </c>
      <c r="J66" s="75">
        <f>('21'!L39)</f>
        <v>0</v>
      </c>
      <c r="K66" s="75">
        <f>('21'!L37)</f>
        <v>0</v>
      </c>
      <c r="L66" s="75">
        <f>('21'!M37)</f>
        <v>0</v>
      </c>
      <c r="M66" s="75" t="str">
        <f>('21'!M23)</f>
        <v>MASUK</v>
      </c>
    </row>
    <row r="67" spans="1:13" ht="19.5" customHeight="1">
      <c r="A67" s="82">
        <v>22</v>
      </c>
      <c r="B67" s="75">
        <f>('22'!D37)</f>
        <v>0</v>
      </c>
      <c r="C67" s="75">
        <f>('22'!E39)</f>
        <v>0</v>
      </c>
      <c r="D67" s="75">
        <f>('22'!E37)</f>
        <v>0</v>
      </c>
      <c r="E67" s="75">
        <f>('22'!F37)</f>
        <v>0</v>
      </c>
      <c r="F67" s="75" t="str">
        <f>('22'!F23)</f>
        <v>MASUK</v>
      </c>
      <c r="G67" s="103"/>
      <c r="H67" s="82">
        <v>22</v>
      </c>
      <c r="I67" s="75">
        <f>('22'!K37)</f>
        <v>0</v>
      </c>
      <c r="J67" s="75">
        <f>('22'!L39)</f>
        <v>0</v>
      </c>
      <c r="K67" s="75">
        <f>('22'!L37)</f>
        <v>0</v>
      </c>
      <c r="L67" s="75">
        <f>('22'!M37)</f>
        <v>0</v>
      </c>
      <c r="M67" s="75" t="str">
        <f>('22'!M23)</f>
        <v>MASUK</v>
      </c>
    </row>
    <row r="68" spans="1:13" ht="19.5" customHeight="1">
      <c r="A68" s="82">
        <v>23</v>
      </c>
      <c r="B68" s="75">
        <f>('23'!D37)</f>
        <v>0</v>
      </c>
      <c r="C68" s="75">
        <f>('23'!E39)</f>
        <v>0</v>
      </c>
      <c r="D68" s="75">
        <f>('23'!E37)</f>
        <v>0</v>
      </c>
      <c r="E68" s="75">
        <f>('23'!F37)</f>
        <v>0</v>
      </c>
      <c r="F68" s="75" t="str">
        <f>('23'!F23)</f>
        <v>MASUK</v>
      </c>
      <c r="G68" s="103"/>
      <c r="H68" s="82">
        <v>23</v>
      </c>
      <c r="I68" s="75">
        <f>('23'!K37)</f>
        <v>0</v>
      </c>
      <c r="J68" s="75">
        <f>('23'!L39)</f>
        <v>0</v>
      </c>
      <c r="K68" s="75">
        <f>('23'!L37)</f>
        <v>0</v>
      </c>
      <c r="L68" s="75">
        <f>('23'!M37)</f>
        <v>0</v>
      </c>
      <c r="M68" s="75" t="str">
        <f>('23'!M23)</f>
        <v>MASUK</v>
      </c>
    </row>
    <row r="69" spans="1:13" ht="19.5" customHeight="1">
      <c r="A69" s="82">
        <v>24</v>
      </c>
      <c r="B69" s="75">
        <f>('24'!D37)</f>
        <v>0</v>
      </c>
      <c r="C69" s="75">
        <f>('24'!E39)</f>
        <v>0</v>
      </c>
      <c r="D69" s="75">
        <f>('24'!E37)</f>
        <v>0</v>
      </c>
      <c r="E69" s="75">
        <f>('24'!F37)</f>
        <v>0</v>
      </c>
      <c r="F69" s="75" t="str">
        <f>('24'!F23)</f>
        <v>MASUK</v>
      </c>
      <c r="G69" s="103"/>
      <c r="H69" s="82">
        <v>24</v>
      </c>
      <c r="I69" s="75">
        <f>('24'!K37)</f>
        <v>0</v>
      </c>
      <c r="J69" s="75">
        <f>('24'!L39)</f>
        <v>0</v>
      </c>
      <c r="K69" s="75">
        <f>('24'!L37)</f>
        <v>0</v>
      </c>
      <c r="L69" s="75">
        <f>('24'!M37)</f>
        <v>0</v>
      </c>
      <c r="M69" s="75" t="str">
        <f>('24'!M23)</f>
        <v>MASUK</v>
      </c>
    </row>
    <row r="70" spans="1:13" ht="19.5" customHeight="1">
      <c r="A70" s="82">
        <v>25</v>
      </c>
      <c r="B70" s="75">
        <f>('25'!D37)</f>
        <v>0</v>
      </c>
      <c r="C70" s="75">
        <f>('25'!E39)</f>
        <v>0</v>
      </c>
      <c r="D70" s="75">
        <f>('25'!E37)</f>
        <v>0</v>
      </c>
      <c r="E70" s="75">
        <f>('25'!F37)</f>
        <v>0</v>
      </c>
      <c r="F70" s="75" t="str">
        <f>('25'!F23)</f>
        <v>MASUK</v>
      </c>
      <c r="G70" s="103"/>
      <c r="H70" s="82">
        <v>25</v>
      </c>
      <c r="I70" s="75">
        <f>('25'!K37)</f>
        <v>0</v>
      </c>
      <c r="J70" s="75">
        <f>('25'!L39)</f>
        <v>0</v>
      </c>
      <c r="K70" s="75">
        <f>('25'!L37)</f>
        <v>0</v>
      </c>
      <c r="L70" s="75">
        <f>('25'!M37)</f>
        <v>0</v>
      </c>
      <c r="M70" s="75" t="str">
        <f>('25'!M23)</f>
        <v>MASUK</v>
      </c>
    </row>
    <row r="71" spans="1:13" ht="19.5" customHeight="1">
      <c r="A71" s="82">
        <v>26</v>
      </c>
      <c r="B71" s="75">
        <f>('26'!D37)</f>
        <v>0</v>
      </c>
      <c r="C71" s="75">
        <f>('26'!E39)</f>
        <v>0</v>
      </c>
      <c r="D71" s="75">
        <f>('26'!E37)</f>
        <v>0</v>
      </c>
      <c r="E71" s="75">
        <f>('26'!F37)</f>
        <v>0</v>
      </c>
      <c r="F71" s="75" t="str">
        <f>('26'!F23)</f>
        <v>MASUK</v>
      </c>
      <c r="G71" s="103"/>
      <c r="H71" s="82">
        <v>26</v>
      </c>
      <c r="I71" s="75">
        <f>('26'!K37)</f>
        <v>0</v>
      </c>
      <c r="J71" s="75">
        <f>('26'!L39)</f>
        <v>0</v>
      </c>
      <c r="K71" s="75">
        <f>('26'!L37)</f>
        <v>0</v>
      </c>
      <c r="L71" s="75">
        <f>('26'!M37)</f>
        <v>0</v>
      </c>
      <c r="M71" s="75" t="str">
        <f>('26'!M23)</f>
        <v>MASUK</v>
      </c>
    </row>
    <row r="72" spans="1:13" ht="19.5" customHeight="1">
      <c r="A72" s="82">
        <v>27</v>
      </c>
      <c r="B72" s="75">
        <f>('27'!D37)</f>
        <v>0</v>
      </c>
      <c r="C72" s="75">
        <f>('27'!E39)</f>
        <v>0</v>
      </c>
      <c r="D72" s="75">
        <f>('27'!E37)</f>
        <v>0</v>
      </c>
      <c r="E72" s="75">
        <f>('27'!F37)</f>
        <v>0</v>
      </c>
      <c r="F72" s="75" t="str">
        <f>('27'!F23)</f>
        <v>MASUK</v>
      </c>
      <c r="G72" s="103"/>
      <c r="H72" s="82">
        <v>27</v>
      </c>
      <c r="I72" s="75">
        <f>('27'!K37)</f>
        <v>0</v>
      </c>
      <c r="J72" s="75">
        <f>('27'!L39)</f>
        <v>0</v>
      </c>
      <c r="K72" s="75">
        <f>('27'!L37)</f>
        <v>0</v>
      </c>
      <c r="L72" s="75">
        <f>('27'!M37)</f>
        <v>0</v>
      </c>
      <c r="M72" s="75" t="str">
        <f>('27'!M23)</f>
        <v>MASUK</v>
      </c>
    </row>
    <row r="73" spans="1:13" ht="19.5" customHeight="1">
      <c r="A73" s="82">
        <v>28</v>
      </c>
      <c r="B73" s="75">
        <f>('28'!D37)</f>
        <v>0</v>
      </c>
      <c r="C73" s="75">
        <f>('28'!E39)</f>
        <v>0</v>
      </c>
      <c r="D73" s="75">
        <f>('28'!E37)</f>
        <v>0</v>
      </c>
      <c r="E73" s="75">
        <f>('28'!F37)</f>
        <v>0</v>
      </c>
      <c r="F73" s="75" t="str">
        <f>('28'!F23)</f>
        <v>MASUK</v>
      </c>
      <c r="G73" s="103"/>
      <c r="H73" s="82">
        <v>28</v>
      </c>
      <c r="I73" s="75">
        <f>('28'!K37)</f>
        <v>0</v>
      </c>
      <c r="J73" s="75">
        <f>('28'!L39)</f>
        <v>0</v>
      </c>
      <c r="K73" s="75">
        <f>('28'!L37)</f>
        <v>0</v>
      </c>
      <c r="L73" s="75">
        <f>('28'!M37)</f>
        <v>0</v>
      </c>
      <c r="M73" s="75" t="str">
        <f>('28'!M23)</f>
        <v>MASUK</v>
      </c>
    </row>
    <row r="74" spans="1:13" ht="19.5" customHeight="1">
      <c r="A74" s="82">
        <v>29</v>
      </c>
      <c r="B74" s="75">
        <f>('29'!D37)</f>
        <v>0</v>
      </c>
      <c r="C74" s="75">
        <f>('29'!E39)</f>
        <v>0</v>
      </c>
      <c r="D74" s="75">
        <f>('29'!E37)</f>
        <v>0</v>
      </c>
      <c r="E74" s="75">
        <f>('29'!F37)</f>
        <v>0</v>
      </c>
      <c r="F74" s="75" t="str">
        <f>('29'!F23)</f>
        <v>MASUK</v>
      </c>
      <c r="G74" s="103"/>
      <c r="H74" s="82">
        <v>29</v>
      </c>
      <c r="I74" s="75">
        <f>('29'!K37)</f>
        <v>0</v>
      </c>
      <c r="J74" s="75">
        <f>('29'!L39)</f>
        <v>0</v>
      </c>
      <c r="K74" s="75">
        <f>('29'!L37)</f>
        <v>0</v>
      </c>
      <c r="L74" s="75">
        <f>('29'!M37)</f>
        <v>0</v>
      </c>
      <c r="M74" s="75" t="str">
        <f>('29'!M23)</f>
        <v>MASUK</v>
      </c>
    </row>
    <row r="75" spans="1:13" ht="19.5" customHeight="1">
      <c r="A75" s="82">
        <v>30</v>
      </c>
      <c r="B75" s="75">
        <f>('30'!D37)</f>
        <v>0</v>
      </c>
      <c r="C75" s="75">
        <f>('30'!E39)</f>
        <v>0</v>
      </c>
      <c r="D75" s="75">
        <f>('30'!E37)</f>
        <v>0</v>
      </c>
      <c r="E75" s="75">
        <f>('30'!F37)</f>
        <v>0</v>
      </c>
      <c r="F75" s="75" t="str">
        <f>('30'!F23)</f>
        <v>MASUK</v>
      </c>
      <c r="G75" s="103"/>
      <c r="H75" s="82">
        <v>30</v>
      </c>
      <c r="I75" s="75">
        <f>('30'!K37)</f>
        <v>0</v>
      </c>
      <c r="J75" s="75">
        <f>('30'!L39)</f>
        <v>0</v>
      </c>
      <c r="K75" s="75">
        <f>('30'!L37)</f>
        <v>0</v>
      </c>
      <c r="L75" s="75">
        <f>('30'!M37)</f>
        <v>0</v>
      </c>
      <c r="M75" s="75" t="str">
        <f>('30'!M23)</f>
        <v>MASUK</v>
      </c>
    </row>
    <row r="76" spans="1:13" ht="19.5" customHeight="1">
      <c r="A76" s="84">
        <v>31</v>
      </c>
      <c r="B76" s="75">
        <f>('31'!D37)</f>
        <v>0</v>
      </c>
      <c r="C76" s="75">
        <f>('31'!E39)</f>
        <v>0</v>
      </c>
      <c r="D76" s="75">
        <f>('31'!E37)</f>
        <v>0</v>
      </c>
      <c r="E76" s="75">
        <f>('31'!F37)</f>
        <v>0</v>
      </c>
      <c r="F76" s="75" t="str">
        <f>('31'!F23)</f>
        <v>MASUK</v>
      </c>
      <c r="G76" s="103"/>
      <c r="H76" s="84">
        <v>31</v>
      </c>
      <c r="I76" s="75">
        <f>('31'!K37)</f>
        <v>0</v>
      </c>
      <c r="J76" s="75">
        <f>('31'!L39)</f>
        <v>0</v>
      </c>
      <c r="K76" s="75">
        <f>('31'!L37)</f>
        <v>0</v>
      </c>
      <c r="L76" s="75">
        <f>('31'!M37)</f>
        <v>0</v>
      </c>
      <c r="M76" s="75" t="str">
        <f>('31'!M23)</f>
        <v>MASUK</v>
      </c>
    </row>
    <row r="77" spans="1:13" ht="19.5" customHeight="1">
      <c r="A77" s="85" t="s">
        <v>1</v>
      </c>
      <c r="B77" s="88">
        <f>SUM(B46:B76)</f>
        <v>7000</v>
      </c>
      <c r="C77" s="88">
        <f>SUM(C46:C76)</f>
        <v>10000</v>
      </c>
      <c r="D77" s="88">
        <f>SUM(D46:D76)</f>
        <v>30000</v>
      </c>
      <c r="E77" s="88">
        <f>SUM(E46:E76)</f>
        <v>6000</v>
      </c>
      <c r="F77" s="88">
        <f>IF(F46="ABSEN",SETUP!C9)
+IF(F47="ABSEN",SETUP!C9)
+IF(F48="ABSEN",SETUP!C9)
+IF(F49="ABSEN",SETUP!C9)
+IF(F50="ABSEN",SETUP!C9)
+IF(F51="ABSEN",SETUP!C9)
+IF(F52="ABSEN",SETUP!C9)
+IF(F53="ABSEN",SETUP!C9)
+IF(F54="ABSEN",SETUP!C9)
+IF(F55="ABSEN",SETUP!C9)
+IF(F56="ABSEN",SETUP!C9)
+IF(F57="ABSEN",SETUP!C9)
+IF(F58="ABSEN",SETUP!C9)
+IF(F59="ABSEN",SETUP!C9)
+IF(F60="ABSEN",SETUP!C9)
+IF(F61="ABSEN",SETUP!C9)
+IF(F62="ABSEN",SETUP!C9)
+IF(F63="ABSEN",SETUP!C9)
+IF(F64="ABSEN",SETUP!C9)
+IF(F65="ABSEN",SETUP!C9)
+IF(F66="ABSEN",SETUP!C9)
+IF(F67="ABSEN",SETUP!C9)
+IF(F68="ABSEN",SETUP!C9)
+IF(F69="ABSEN",SETUP!C9)
+IF(F70="ABSEN",SETUP!C9)
+IF(F71="ABSEN",SETUP!C9)
+IF(F72="ABSEN",SETUP!C9)
+IF(F73="ABSEN",SETUP!C9)
+IF(F74="ABSEN",SETUP!C9)
+IF(F75="ABSEN",SETUP!C9)
+IF(F76="ABSEN",SETUP!C9)</f>
        <v>30000</v>
      </c>
      <c r="G77" s="104"/>
      <c r="H77" s="89" t="s">
        <v>1</v>
      </c>
      <c r="I77" s="88">
        <f>SUM(I46:I76)</f>
        <v>10000</v>
      </c>
      <c r="J77" s="88">
        <f>SUM(J46:J76)</f>
        <v>7000</v>
      </c>
      <c r="K77" s="88">
        <f>SUM(K46:K76)</f>
        <v>0</v>
      </c>
      <c r="L77" s="88">
        <f>SUM(L46:L76)</f>
        <v>0</v>
      </c>
      <c r="M77" s="88">
        <f>IF(M46="ABSEN",SETUP!C9)
+IF(M47="ABSEN",SETUP!C9)
+IF(M48="ABSEN",SETUP!C9)
+IF(M49="ABSEN",SETUP!C9)
+IF(M50="ABSEN",SETUP!C9)
+IF(M51="ABSEN",SETUP!C9)
+IF(M52="ABSEN",SETUP!C9)
+IF(M53="ABSEN",SETUP!C9)
+IF(M54="ABSEN",SETUP!C9)
+IF(M55="ABSEN",SETUP!C9)
+IF(M56="ABSEN",SETUP!C9)
+IF(M57="ABSEN",SETUP!C9)
+IF(M58="ABSEN",SETUP!C9)
+IF(M59="ABSEN",SETUP!C9)
+IF(M60="ABSEN",SETUP!C9)
+IF(M61="ABSEN",SETUP!C9)
+IF(M62="ABSEN",SETUP!C9)
+IF(M63="ABSEN",SETUP!C9)
+IF(M64="ABSEN",SETUP!C9)
+IF(M65="ABSEN",SETUP!C9)
+IF(M66="ABSEN",SETUP!C9)
+IF(M67="ABSEN",SETUP!C9)
+IF(M68="ABSEN",SETUP!C9)
+IF(M69="ABSEN",SETUP!C9)
+IF(M70="ABSEN",SETUP!C9)
+IF(M71="ABSEN",SETUP!C9)
+IF(M72="ABSEN",SETUP!C9)
+IF(M73="ABSEN",SETUP!C9)
+IF(M74="ABSEN",SETUP!C9)
+IF(M75="ABSEN",SETUP!C9)
+IF(M76="ABSEN",SETUP!C9)</f>
        <v>0</v>
      </c>
    </row>
    <row r="78" spans="1:13" ht="19.5" customHeight="1"/>
    <row r="79" spans="1:13" ht="19.5" customHeight="1">
      <c r="A79" s="151" t="s">
        <v>1</v>
      </c>
      <c r="B79" s="152">
        <f>SUM(B77,C77,D77)</f>
        <v>47000</v>
      </c>
      <c r="D79" s="199" t="s">
        <v>61</v>
      </c>
      <c r="E79" s="199"/>
      <c r="F79" s="200">
        <f>SUM(B79,B80)</f>
        <v>77000</v>
      </c>
      <c r="G79" s="77"/>
      <c r="H79" s="151" t="s">
        <v>1</v>
      </c>
      <c r="I79" s="202">
        <f>SUM(I77,J77,K77)</f>
        <v>17000</v>
      </c>
      <c r="K79" s="199" t="s">
        <v>61</v>
      </c>
      <c r="L79" s="199"/>
      <c r="M79" s="200">
        <f>SUM(I79:I80)</f>
        <v>17000</v>
      </c>
    </row>
    <row r="80" spans="1:13" ht="19.5" customHeight="1">
      <c r="A80" s="151" t="s">
        <v>19</v>
      </c>
      <c r="B80" s="152">
        <f>SUM(F77)</f>
        <v>30000</v>
      </c>
      <c r="D80" s="205" t="s">
        <v>66</v>
      </c>
      <c r="G80" s="77"/>
      <c r="H80" s="151" t="s">
        <v>19</v>
      </c>
      <c r="I80" s="202">
        <f>SUM(M77)</f>
        <v>0</v>
      </c>
      <c r="K80" s="205" t="s">
        <v>66</v>
      </c>
    </row>
    <row r="81" spans="1:13" ht="19.5" customHeight="1">
      <c r="A81" s="151" t="s">
        <v>15</v>
      </c>
      <c r="B81" s="152">
        <f>SUM(E77)</f>
        <v>6000</v>
      </c>
      <c r="C81" s="201"/>
      <c r="D81" s="199" t="s">
        <v>62</v>
      </c>
      <c r="E81" s="199"/>
      <c r="F81" s="200">
        <f>SUM(B79,B81)</f>
        <v>53000</v>
      </c>
      <c r="G81" s="77"/>
      <c r="H81" s="151" t="s">
        <v>15</v>
      </c>
      <c r="I81" s="202">
        <f>SUM(L77)</f>
        <v>0</v>
      </c>
      <c r="J81" s="201"/>
      <c r="K81" s="199" t="s">
        <v>62</v>
      </c>
      <c r="L81" s="199"/>
      <c r="M81" s="200">
        <f>SUM(I79,I81)</f>
        <v>17000</v>
      </c>
    </row>
    <row r="82" spans="1:13">
      <c r="B82" s="205" t="s">
        <v>63</v>
      </c>
      <c r="I82" s="205" t="s">
        <v>63</v>
      </c>
    </row>
    <row r="86" spans="1:13">
      <c r="D86" s="101"/>
      <c r="G86" s="70"/>
    </row>
    <row r="87" spans="1:13">
      <c r="D87" s="101"/>
      <c r="G87" s="70"/>
    </row>
  </sheetData>
  <sheetProtection password="CB0F" sheet="1" objects="1" scenarios="1" formatCells="0" formatColumns="0" formatRows="0" insertColumns="0" insertRows="0" insertHyperlinks="0" deleteColumns="0" deleteRows="0" sort="0" autoFilter="0" pivotTables="0"/>
  <sortState ref="E6:J37">
    <sortCondition ref="E6:E37" customList="01,02,03"/>
  </sortState>
  <customSheetViews>
    <customSheetView guid="{B4716748-DA14-4FA4-A612-5E7DE344A765}" scale="70" topLeftCell="A13">
      <selection activeCell="I15" sqref="I15"/>
      <pageMargins left="0.7" right="0.7" top="0.75" bottom="0.75" header="0.3" footer="0.3"/>
      <pageSetup orientation="portrait" horizontalDpi="4294967293" r:id="rId1"/>
    </customSheetView>
  </customSheetViews>
  <conditionalFormatting sqref="F6:G36 F46:G76">
    <cfRule type="containsText" dxfId="3" priority="7" operator="containsText" text="ABSEN">
      <formula>NOT(ISERROR(SEARCH("ABSEN",F6)))</formula>
    </cfRule>
  </conditionalFormatting>
  <conditionalFormatting sqref="M6:M36">
    <cfRule type="containsText" dxfId="2" priority="5" operator="containsText" text="ABSEN">
      <formula>NOT(ISERROR(SEARCH("ABSEN",M6)))</formula>
    </cfRule>
    <cfRule type="containsText" dxfId="1" priority="6" operator="containsText" text="ABSEN">
      <formula>NOT(ISERROR(SEARCH("ABSEN",M6)))</formula>
    </cfRule>
  </conditionalFormatting>
  <conditionalFormatting sqref="M46:M76">
    <cfRule type="containsText" dxfId="0" priority="2" operator="containsText" text="ABSEN">
      <formula>NOT(ISERROR(SEARCH("ABSEN",M46)))</formula>
    </cfRule>
  </conditionalFormatting>
  <hyperlinks>
    <hyperlink ref="K2" r:id="rId2"/>
  </hyperlinks>
  <pageMargins left="0.7" right="0.7" top="0.75" bottom="0.75" header="0.3" footer="0.3"/>
  <pageSetup orientation="portrait" horizontalDpi="4294967293" r:id="rId3"/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33">
    <tabColor rgb="FF00B050"/>
  </sheetPr>
  <dimension ref="A2:S45"/>
  <sheetViews>
    <sheetView topLeftCell="B3" zoomScale="85" zoomScaleNormal="85" workbookViewId="0">
      <selection activeCell="N2" sqref="N2"/>
    </sheetView>
  </sheetViews>
  <sheetFormatPr defaultRowHeight="12.75"/>
  <cols>
    <col min="1" max="1" width="7.5703125" style="72" customWidth="1"/>
    <col min="2" max="2" width="16.28515625" style="72" customWidth="1"/>
    <col min="3" max="3" width="17.140625" style="72" customWidth="1"/>
    <col min="4" max="4" width="1.5703125" style="72" customWidth="1"/>
    <col min="5" max="5" width="17.28515625" style="72" customWidth="1"/>
    <col min="6" max="6" width="19" style="72" customWidth="1"/>
    <col min="7" max="7" width="1.5703125" style="73" customWidth="1"/>
    <col min="8" max="8" width="17.140625" style="72" customWidth="1"/>
    <col min="9" max="9" width="18.42578125" style="72" customWidth="1"/>
    <col min="10" max="10" width="1.7109375" style="73" customWidth="1"/>
    <col min="11" max="11" width="18.140625" style="72" customWidth="1"/>
    <col min="12" max="12" width="17.5703125" style="72" customWidth="1"/>
    <col min="13" max="13" width="3.140625" style="73" customWidth="1"/>
    <col min="14" max="14" width="18.42578125" style="72" customWidth="1"/>
    <col min="15" max="15" width="22.5703125" style="72" customWidth="1"/>
    <col min="16" max="16" width="17.42578125" style="72" customWidth="1"/>
    <col min="17" max="17" width="9.140625" style="72"/>
    <col min="18" max="18" width="11.42578125" style="72" bestFit="1" customWidth="1"/>
    <col min="19" max="19" width="19.42578125" style="72" customWidth="1"/>
    <col min="20" max="20" width="9.140625" style="72" customWidth="1"/>
    <col min="21" max="16384" width="9.140625" style="72"/>
  </cols>
  <sheetData>
    <row r="2" spans="1:16" ht="42.75" customHeight="1">
      <c r="A2" s="128"/>
      <c r="B2" s="129" t="s">
        <v>48</v>
      </c>
      <c r="C2" s="130"/>
      <c r="D2" s="130"/>
      <c r="E2" s="130"/>
      <c r="F2" s="130"/>
      <c r="G2" s="130"/>
      <c r="H2" s="130"/>
      <c r="I2" s="130"/>
      <c r="J2" s="130"/>
      <c r="K2" s="130"/>
      <c r="L2" s="233"/>
      <c r="M2" s="233"/>
      <c r="N2" s="232" t="s">
        <v>58</v>
      </c>
      <c r="O2" s="233"/>
      <c r="P2" s="131"/>
    </row>
    <row r="5" spans="1:16" ht="24.75" customHeight="1">
      <c r="A5" s="111"/>
      <c r="B5" s="182" t="str">
        <f>T(SETUP!C12)</f>
        <v>OPERATOR ERZA</v>
      </c>
      <c r="C5" s="183"/>
      <c r="D5" s="184"/>
      <c r="E5" s="185" t="str">
        <f>T(SETUP!C14)</f>
        <v>OPERATOR TINA</v>
      </c>
      <c r="F5" s="186"/>
      <c r="G5" s="187"/>
      <c r="H5" s="188" t="str">
        <f>T(SETUP!C16)</f>
        <v>OPERATOR DESI</v>
      </c>
      <c r="I5" s="189"/>
      <c r="J5" s="187"/>
      <c r="K5" s="190" t="str">
        <f>T(SETUP!C18)</f>
        <v>OPERATOR AGUS</v>
      </c>
      <c r="L5" s="191"/>
      <c r="M5" s="192"/>
      <c r="N5" s="196" t="s">
        <v>46</v>
      </c>
      <c r="O5" s="197"/>
      <c r="P5" s="198"/>
    </row>
    <row r="6" spans="1:16" ht="27" customHeight="1">
      <c r="A6" s="113" t="s">
        <v>6</v>
      </c>
      <c r="B6" s="180" t="s">
        <v>16</v>
      </c>
      <c r="C6" s="181" t="s">
        <v>18</v>
      </c>
      <c r="D6" s="114"/>
      <c r="E6" s="115" t="s">
        <v>16</v>
      </c>
      <c r="F6" s="115" t="s">
        <v>45</v>
      </c>
      <c r="G6" s="124"/>
      <c r="H6" s="132" t="s">
        <v>16</v>
      </c>
      <c r="I6" s="132" t="s">
        <v>45</v>
      </c>
      <c r="J6" s="116"/>
      <c r="K6" s="133" t="s">
        <v>16</v>
      </c>
      <c r="L6" s="133" t="s">
        <v>45</v>
      </c>
      <c r="M6" s="117"/>
      <c r="N6" s="193" t="s">
        <v>16</v>
      </c>
      <c r="O6" s="194" t="s">
        <v>18</v>
      </c>
      <c r="P6" s="195" t="s">
        <v>9</v>
      </c>
    </row>
    <row r="7" spans="1:16">
      <c r="A7" s="137">
        <v>1</v>
      </c>
      <c r="B7" s="118">
        <f>('01'!C16)</f>
        <v>560000</v>
      </c>
      <c r="C7" s="140">
        <f>('01'!C20)</f>
        <v>502000</v>
      </c>
      <c r="D7" s="141"/>
      <c r="E7" s="142">
        <f>('01'!J16)</f>
        <v>450000</v>
      </c>
      <c r="F7" s="118">
        <f>('01'!J20)</f>
        <v>426000</v>
      </c>
      <c r="G7" s="143"/>
      <c r="H7" s="118">
        <f>('01'!C35)</f>
        <v>300000</v>
      </c>
      <c r="I7" s="140">
        <f>('01'!C39)</f>
        <v>247000</v>
      </c>
      <c r="J7" s="141"/>
      <c r="K7" s="118">
        <f>('01'!J35)</f>
        <v>200000</v>
      </c>
      <c r="L7" s="118">
        <f>('01'!J39)</f>
        <v>183000</v>
      </c>
      <c r="M7" s="143"/>
      <c r="N7" s="118">
        <f>SUM(B7,E7,H7,K7)</f>
        <v>1510000</v>
      </c>
      <c r="O7" s="118">
        <f>SUM(C7,F7,I7,L7)</f>
        <v>1358000</v>
      </c>
      <c r="P7" s="119">
        <f t="shared" ref="P7:P37" si="0">SUM(N7-O7)</f>
        <v>152000</v>
      </c>
    </row>
    <row r="8" spans="1:16">
      <c r="A8" s="137">
        <v>2</v>
      </c>
      <c r="B8" s="118">
        <f>('02'!C16)</f>
        <v>550000</v>
      </c>
      <c r="C8" s="140">
        <f>('02'!C20)</f>
        <v>550000</v>
      </c>
      <c r="D8" s="141"/>
      <c r="E8" s="142">
        <f>('02'!J16)</f>
        <v>380000</v>
      </c>
      <c r="F8" s="118">
        <f>('02'!J20)</f>
        <v>380000</v>
      </c>
      <c r="G8" s="143"/>
      <c r="H8" s="118">
        <f>('02'!C35)</f>
        <v>378000</v>
      </c>
      <c r="I8" s="140">
        <f>('02'!C39)</f>
        <v>378000</v>
      </c>
      <c r="J8" s="141"/>
      <c r="K8" s="118">
        <f>('02'!J35)</f>
        <v>260000</v>
      </c>
      <c r="L8" s="118">
        <f>('02'!J39)</f>
        <v>260000</v>
      </c>
      <c r="M8" s="143"/>
      <c r="N8" s="118">
        <f>SUM(B8,E8,H8,K8)</f>
        <v>1568000</v>
      </c>
      <c r="O8" s="118">
        <f t="shared" ref="O8:O37" si="1">SUM(C8,F8,I8,L8)</f>
        <v>1568000</v>
      </c>
      <c r="P8" s="119">
        <f t="shared" si="0"/>
        <v>0</v>
      </c>
    </row>
    <row r="9" spans="1:16">
      <c r="A9" s="137">
        <v>3</v>
      </c>
      <c r="B9" s="118">
        <f>('03'!C16)</f>
        <v>0</v>
      </c>
      <c r="C9" s="140">
        <f>('03'!C20)</f>
        <v>0</v>
      </c>
      <c r="D9" s="141"/>
      <c r="E9" s="142">
        <f>('03'!J16)</f>
        <v>0</v>
      </c>
      <c r="F9" s="118">
        <f>('03'!J20)</f>
        <v>0</v>
      </c>
      <c r="G9" s="143"/>
      <c r="H9" s="118">
        <f>('03'!C35)</f>
        <v>0</v>
      </c>
      <c r="I9" s="140">
        <f>('03'!C39)</f>
        <v>0</v>
      </c>
      <c r="J9" s="141"/>
      <c r="K9" s="118">
        <f>('03'!J35)</f>
        <v>0</v>
      </c>
      <c r="L9" s="118">
        <f>('03'!J39)</f>
        <v>0</v>
      </c>
      <c r="M9" s="143"/>
      <c r="N9" s="118">
        <f t="shared" ref="N9:N37" si="2">SUM(B9,E9,H9,K9)</f>
        <v>0</v>
      </c>
      <c r="O9" s="118">
        <f t="shared" si="1"/>
        <v>0</v>
      </c>
      <c r="P9" s="119">
        <f t="shared" si="0"/>
        <v>0</v>
      </c>
    </row>
    <row r="10" spans="1:16">
      <c r="A10" s="137">
        <v>4</v>
      </c>
      <c r="B10" s="118">
        <f>('04'!C16)</f>
        <v>0</v>
      </c>
      <c r="C10" s="140">
        <f>('04'!C20)</f>
        <v>0</v>
      </c>
      <c r="D10" s="141"/>
      <c r="E10" s="142">
        <f>('04'!J16)</f>
        <v>0</v>
      </c>
      <c r="F10" s="118">
        <f>('04'!J20)</f>
        <v>0</v>
      </c>
      <c r="G10" s="143"/>
      <c r="H10" s="118">
        <f>('04'!C35)</f>
        <v>0</v>
      </c>
      <c r="I10" s="140">
        <f>('04'!C39)</f>
        <v>0</v>
      </c>
      <c r="J10" s="141"/>
      <c r="K10" s="118">
        <f>('04'!J35)</f>
        <v>0</v>
      </c>
      <c r="L10" s="118">
        <f>('04'!J39)</f>
        <v>0</v>
      </c>
      <c r="M10" s="143"/>
      <c r="N10" s="118">
        <f t="shared" si="2"/>
        <v>0</v>
      </c>
      <c r="O10" s="118">
        <f t="shared" si="1"/>
        <v>0</v>
      </c>
      <c r="P10" s="119">
        <f t="shared" si="0"/>
        <v>0</v>
      </c>
    </row>
    <row r="11" spans="1:16">
      <c r="A11" s="137">
        <v>5</v>
      </c>
      <c r="B11" s="118">
        <f>('05'!C16)</f>
        <v>0</v>
      </c>
      <c r="C11" s="140">
        <f>('05'!C20)</f>
        <v>0</v>
      </c>
      <c r="D11" s="141"/>
      <c r="E11" s="142">
        <f>('05'!J16)</f>
        <v>0</v>
      </c>
      <c r="F11" s="118">
        <f>('05'!J20)</f>
        <v>0</v>
      </c>
      <c r="G11" s="143"/>
      <c r="H11" s="118">
        <f>('05'!C35)</f>
        <v>0</v>
      </c>
      <c r="I11" s="140">
        <f>('05'!C39)</f>
        <v>0</v>
      </c>
      <c r="J11" s="141"/>
      <c r="K11" s="118">
        <f>('05'!J35)</f>
        <v>0</v>
      </c>
      <c r="L11" s="118">
        <f>('05'!J39)</f>
        <v>0</v>
      </c>
      <c r="M11" s="143"/>
      <c r="N11" s="118">
        <f t="shared" si="2"/>
        <v>0</v>
      </c>
      <c r="O11" s="118">
        <f t="shared" si="1"/>
        <v>0</v>
      </c>
      <c r="P11" s="119">
        <f t="shared" si="0"/>
        <v>0</v>
      </c>
    </row>
    <row r="12" spans="1:16">
      <c r="A12" s="137">
        <v>6</v>
      </c>
      <c r="B12" s="118">
        <f>('06'!C16)</f>
        <v>0</v>
      </c>
      <c r="C12" s="140">
        <f>('06'!C20)</f>
        <v>0</v>
      </c>
      <c r="D12" s="141"/>
      <c r="E12" s="142">
        <f>('06'!J16)</f>
        <v>0</v>
      </c>
      <c r="F12" s="118">
        <f>('06'!J20)</f>
        <v>0</v>
      </c>
      <c r="G12" s="143"/>
      <c r="H12" s="118">
        <f>('06'!C35)</f>
        <v>0</v>
      </c>
      <c r="I12" s="140">
        <f>('06'!C39)</f>
        <v>0</v>
      </c>
      <c r="J12" s="141"/>
      <c r="K12" s="118">
        <f>('06'!J35)</f>
        <v>0</v>
      </c>
      <c r="L12" s="118">
        <f>('06'!J39)</f>
        <v>0</v>
      </c>
      <c r="M12" s="143"/>
      <c r="N12" s="118">
        <f t="shared" si="2"/>
        <v>0</v>
      </c>
      <c r="O12" s="118">
        <f t="shared" si="1"/>
        <v>0</v>
      </c>
      <c r="P12" s="119">
        <f t="shared" si="0"/>
        <v>0</v>
      </c>
    </row>
    <row r="13" spans="1:16">
      <c r="A13" s="137">
        <v>7</v>
      </c>
      <c r="B13" s="118">
        <f>('07'!C16)</f>
        <v>0</v>
      </c>
      <c r="C13" s="140">
        <f>('07'!C20)</f>
        <v>0</v>
      </c>
      <c r="D13" s="141"/>
      <c r="E13" s="142">
        <f>('07'!J16)</f>
        <v>0</v>
      </c>
      <c r="F13" s="118">
        <f>('07'!J20)</f>
        <v>0</v>
      </c>
      <c r="G13" s="143"/>
      <c r="H13" s="118">
        <f>('07'!C35)</f>
        <v>0</v>
      </c>
      <c r="I13" s="140">
        <f>('07'!C39)</f>
        <v>0</v>
      </c>
      <c r="J13" s="141"/>
      <c r="K13" s="118">
        <f>('07'!J35)</f>
        <v>0</v>
      </c>
      <c r="L13" s="118">
        <f>('07'!J39)</f>
        <v>0</v>
      </c>
      <c r="M13" s="143"/>
      <c r="N13" s="118">
        <f t="shared" si="2"/>
        <v>0</v>
      </c>
      <c r="O13" s="118">
        <f t="shared" si="1"/>
        <v>0</v>
      </c>
      <c r="P13" s="119">
        <f t="shared" si="0"/>
        <v>0</v>
      </c>
    </row>
    <row r="14" spans="1:16">
      <c r="A14" s="137">
        <v>8</v>
      </c>
      <c r="B14" s="118">
        <f>('08'!C16)</f>
        <v>0</v>
      </c>
      <c r="C14" s="140">
        <f>('08'!C20)</f>
        <v>0</v>
      </c>
      <c r="D14" s="141"/>
      <c r="E14" s="142">
        <f>('08'!J16)</f>
        <v>0</v>
      </c>
      <c r="F14" s="118">
        <f>('08'!J20)</f>
        <v>0</v>
      </c>
      <c r="G14" s="143"/>
      <c r="H14" s="118">
        <f>('08'!C35)</f>
        <v>0</v>
      </c>
      <c r="I14" s="140">
        <f>('08'!C39)</f>
        <v>0</v>
      </c>
      <c r="J14" s="141"/>
      <c r="K14" s="118">
        <f>('08'!J35)</f>
        <v>0</v>
      </c>
      <c r="L14" s="118">
        <f>('08'!J39)</f>
        <v>0</v>
      </c>
      <c r="M14" s="143"/>
      <c r="N14" s="118">
        <f t="shared" si="2"/>
        <v>0</v>
      </c>
      <c r="O14" s="118">
        <f t="shared" si="1"/>
        <v>0</v>
      </c>
      <c r="P14" s="119">
        <f t="shared" si="0"/>
        <v>0</v>
      </c>
    </row>
    <row r="15" spans="1:16">
      <c r="A15" s="137">
        <v>9</v>
      </c>
      <c r="B15" s="118">
        <f>('09'!C16)</f>
        <v>0</v>
      </c>
      <c r="C15" s="140">
        <f>('09'!C20)</f>
        <v>0</v>
      </c>
      <c r="D15" s="141"/>
      <c r="E15" s="142">
        <f>('09'!J16)</f>
        <v>0</v>
      </c>
      <c r="F15" s="118">
        <f>('09'!J20)</f>
        <v>0</v>
      </c>
      <c r="G15" s="143"/>
      <c r="H15" s="118">
        <f>('09'!C35)</f>
        <v>0</v>
      </c>
      <c r="I15" s="140">
        <f>('09'!C39)</f>
        <v>0</v>
      </c>
      <c r="J15" s="141"/>
      <c r="K15" s="118">
        <f>('09'!J35)</f>
        <v>0</v>
      </c>
      <c r="L15" s="118">
        <f>('09'!J39)</f>
        <v>0</v>
      </c>
      <c r="M15" s="143"/>
      <c r="N15" s="118">
        <f t="shared" si="2"/>
        <v>0</v>
      </c>
      <c r="O15" s="118">
        <f t="shared" si="1"/>
        <v>0</v>
      </c>
      <c r="P15" s="119">
        <f t="shared" si="0"/>
        <v>0</v>
      </c>
    </row>
    <row r="16" spans="1:16">
      <c r="A16" s="137">
        <v>10</v>
      </c>
      <c r="B16" s="118">
        <f>('10'!C16)</f>
        <v>0</v>
      </c>
      <c r="C16" s="140">
        <f>('10'!C20)</f>
        <v>0</v>
      </c>
      <c r="D16" s="141"/>
      <c r="E16" s="142">
        <f>('10'!J16)</f>
        <v>0</v>
      </c>
      <c r="F16" s="118">
        <f>('10'!J20)</f>
        <v>0</v>
      </c>
      <c r="G16" s="143"/>
      <c r="H16" s="118">
        <f>('10'!C35)</f>
        <v>0</v>
      </c>
      <c r="I16" s="140">
        <f>('10'!C39)</f>
        <v>0</v>
      </c>
      <c r="J16" s="141"/>
      <c r="K16" s="118">
        <f>('10'!J35)</f>
        <v>0</v>
      </c>
      <c r="L16" s="118">
        <f>('10'!J39)</f>
        <v>0</v>
      </c>
      <c r="M16" s="143"/>
      <c r="N16" s="118">
        <f t="shared" si="2"/>
        <v>0</v>
      </c>
      <c r="O16" s="118">
        <f t="shared" si="1"/>
        <v>0</v>
      </c>
      <c r="P16" s="119">
        <f t="shared" si="0"/>
        <v>0</v>
      </c>
    </row>
    <row r="17" spans="1:19">
      <c r="A17" s="137">
        <v>11</v>
      </c>
      <c r="B17" s="118">
        <f>('11'!C16)</f>
        <v>0</v>
      </c>
      <c r="C17" s="140">
        <f>('11'!C20)</f>
        <v>0</v>
      </c>
      <c r="D17" s="141"/>
      <c r="E17" s="142">
        <f>('11'!J16)</f>
        <v>0</v>
      </c>
      <c r="F17" s="118">
        <f>('11'!J20)</f>
        <v>0</v>
      </c>
      <c r="G17" s="143"/>
      <c r="H17" s="118">
        <f>('11'!C35)</f>
        <v>0</v>
      </c>
      <c r="I17" s="140">
        <f>('11'!C39)</f>
        <v>0</v>
      </c>
      <c r="J17" s="141"/>
      <c r="K17" s="118">
        <f>('11'!J35)</f>
        <v>0</v>
      </c>
      <c r="L17" s="118">
        <f>('11'!J39)</f>
        <v>0</v>
      </c>
      <c r="M17" s="143"/>
      <c r="N17" s="118">
        <f t="shared" si="2"/>
        <v>0</v>
      </c>
      <c r="O17" s="118">
        <f t="shared" si="1"/>
        <v>0</v>
      </c>
      <c r="P17" s="119">
        <f t="shared" si="0"/>
        <v>0</v>
      </c>
    </row>
    <row r="18" spans="1:19">
      <c r="A18" s="137">
        <v>12</v>
      </c>
      <c r="B18" s="118">
        <f>('12'!C16)</f>
        <v>0</v>
      </c>
      <c r="C18" s="140">
        <f>('12'!C20)</f>
        <v>0</v>
      </c>
      <c r="D18" s="141"/>
      <c r="E18" s="142">
        <f>('12'!J16)</f>
        <v>0</v>
      </c>
      <c r="F18" s="118">
        <f>('12'!J20)</f>
        <v>0</v>
      </c>
      <c r="G18" s="143"/>
      <c r="H18" s="118">
        <f>('12'!C35)</f>
        <v>0</v>
      </c>
      <c r="I18" s="140">
        <f>('12'!C39)</f>
        <v>0</v>
      </c>
      <c r="J18" s="141"/>
      <c r="K18" s="118">
        <f>('12'!J35)</f>
        <v>0</v>
      </c>
      <c r="L18" s="118">
        <f>('12'!J39)</f>
        <v>0</v>
      </c>
      <c r="M18" s="143"/>
      <c r="N18" s="118">
        <f t="shared" si="2"/>
        <v>0</v>
      </c>
      <c r="O18" s="118">
        <f t="shared" si="1"/>
        <v>0</v>
      </c>
      <c r="P18" s="119">
        <f t="shared" si="0"/>
        <v>0</v>
      </c>
    </row>
    <row r="19" spans="1:19">
      <c r="A19" s="137">
        <v>13</v>
      </c>
      <c r="B19" s="118">
        <f>('13'!C16)</f>
        <v>0</v>
      </c>
      <c r="C19" s="140">
        <f>('13'!C20)</f>
        <v>0</v>
      </c>
      <c r="D19" s="141"/>
      <c r="E19" s="142">
        <f>('13'!J16)</f>
        <v>0</v>
      </c>
      <c r="F19" s="118">
        <f>('13'!J20)</f>
        <v>0</v>
      </c>
      <c r="G19" s="143"/>
      <c r="H19" s="118">
        <f>('13'!C35)</f>
        <v>0</v>
      </c>
      <c r="I19" s="140">
        <f>('13'!C39)</f>
        <v>0</v>
      </c>
      <c r="J19" s="141"/>
      <c r="K19" s="118">
        <f>('13'!J35)</f>
        <v>0</v>
      </c>
      <c r="L19" s="118">
        <f>('13'!J39)</f>
        <v>0</v>
      </c>
      <c r="M19" s="143"/>
      <c r="N19" s="118">
        <f t="shared" si="2"/>
        <v>0</v>
      </c>
      <c r="O19" s="118">
        <f t="shared" si="1"/>
        <v>0</v>
      </c>
      <c r="P19" s="119">
        <f t="shared" si="0"/>
        <v>0</v>
      </c>
    </row>
    <row r="20" spans="1:19">
      <c r="A20" s="137">
        <v>14</v>
      </c>
      <c r="B20" s="118">
        <f>('14'!C16)</f>
        <v>0</v>
      </c>
      <c r="C20" s="140">
        <f>('14'!C20)</f>
        <v>0</v>
      </c>
      <c r="D20" s="141"/>
      <c r="E20" s="142">
        <f>('14'!J16)</f>
        <v>0</v>
      </c>
      <c r="F20" s="118">
        <f>('14'!J20)</f>
        <v>0</v>
      </c>
      <c r="G20" s="143"/>
      <c r="H20" s="118">
        <f>('14'!C35)</f>
        <v>0</v>
      </c>
      <c r="I20" s="140">
        <f>('14'!C39)</f>
        <v>0</v>
      </c>
      <c r="J20" s="141"/>
      <c r="K20" s="118">
        <f>('14'!J35)</f>
        <v>0</v>
      </c>
      <c r="L20" s="118">
        <f>('14'!J39)</f>
        <v>0</v>
      </c>
      <c r="M20" s="143"/>
      <c r="N20" s="118">
        <f t="shared" si="2"/>
        <v>0</v>
      </c>
      <c r="O20" s="118">
        <f t="shared" si="1"/>
        <v>0</v>
      </c>
      <c r="P20" s="119">
        <f t="shared" si="0"/>
        <v>0</v>
      </c>
    </row>
    <row r="21" spans="1:19">
      <c r="A21" s="137">
        <v>15</v>
      </c>
      <c r="B21" s="118">
        <f>('15'!C16)</f>
        <v>0</v>
      </c>
      <c r="C21" s="140">
        <f>('15'!C20)</f>
        <v>0</v>
      </c>
      <c r="D21" s="141"/>
      <c r="E21" s="142">
        <f>('15'!J16)</f>
        <v>0</v>
      </c>
      <c r="F21" s="118">
        <f>('15'!J20)</f>
        <v>0</v>
      </c>
      <c r="G21" s="143"/>
      <c r="H21" s="118">
        <f>('15'!C35)</f>
        <v>0</v>
      </c>
      <c r="I21" s="140">
        <f>('15'!C39)</f>
        <v>0</v>
      </c>
      <c r="J21" s="141"/>
      <c r="K21" s="118">
        <f>('15'!J35)</f>
        <v>0</v>
      </c>
      <c r="L21" s="118">
        <f>('15'!J39)</f>
        <v>0</v>
      </c>
      <c r="M21" s="143"/>
      <c r="N21" s="118">
        <f t="shared" si="2"/>
        <v>0</v>
      </c>
      <c r="O21" s="118">
        <f t="shared" si="1"/>
        <v>0</v>
      </c>
      <c r="P21" s="119">
        <f t="shared" si="0"/>
        <v>0</v>
      </c>
    </row>
    <row r="22" spans="1:19">
      <c r="A22" s="137">
        <v>16</v>
      </c>
      <c r="B22" s="118">
        <f>('16'!C16)</f>
        <v>0</v>
      </c>
      <c r="C22" s="140">
        <f>('16'!C20)</f>
        <v>0</v>
      </c>
      <c r="D22" s="141"/>
      <c r="E22" s="142">
        <f>('16'!J16)</f>
        <v>0</v>
      </c>
      <c r="F22" s="118">
        <f>('16'!J20)</f>
        <v>0</v>
      </c>
      <c r="G22" s="143"/>
      <c r="H22" s="118">
        <f>('16'!C35)</f>
        <v>0</v>
      </c>
      <c r="I22" s="140">
        <f>('16'!C39)</f>
        <v>0</v>
      </c>
      <c r="J22" s="141"/>
      <c r="K22" s="118">
        <f>('16'!J35)</f>
        <v>0</v>
      </c>
      <c r="L22" s="118">
        <f>('16'!J39)</f>
        <v>0</v>
      </c>
      <c r="M22" s="143"/>
      <c r="N22" s="118">
        <f t="shared" si="2"/>
        <v>0</v>
      </c>
      <c r="O22" s="118">
        <f t="shared" si="1"/>
        <v>0</v>
      </c>
      <c r="P22" s="119">
        <f t="shared" si="0"/>
        <v>0</v>
      </c>
    </row>
    <row r="23" spans="1:19">
      <c r="A23" s="137">
        <v>17</v>
      </c>
      <c r="B23" s="118">
        <f>('17'!C16)</f>
        <v>0</v>
      </c>
      <c r="C23" s="140">
        <f>('17'!C20)</f>
        <v>0</v>
      </c>
      <c r="D23" s="141"/>
      <c r="E23" s="142">
        <f>('17'!J16)</f>
        <v>0</v>
      </c>
      <c r="F23" s="118">
        <f>('17'!J20)</f>
        <v>0</v>
      </c>
      <c r="G23" s="143"/>
      <c r="H23" s="118">
        <f>('17'!C35)</f>
        <v>0</v>
      </c>
      <c r="I23" s="140">
        <f>('17'!C39)</f>
        <v>0</v>
      </c>
      <c r="J23" s="141"/>
      <c r="K23" s="118">
        <f>('17'!J35)</f>
        <v>0</v>
      </c>
      <c r="L23" s="118">
        <f>('17'!J39)</f>
        <v>0</v>
      </c>
      <c r="M23" s="143"/>
      <c r="N23" s="118">
        <f t="shared" si="2"/>
        <v>0</v>
      </c>
      <c r="O23" s="118">
        <f t="shared" si="1"/>
        <v>0</v>
      </c>
      <c r="P23" s="119">
        <f t="shared" si="0"/>
        <v>0</v>
      </c>
    </row>
    <row r="24" spans="1:19">
      <c r="A24" s="137">
        <v>18</v>
      </c>
      <c r="B24" s="118">
        <f>('18'!C16)</f>
        <v>0</v>
      </c>
      <c r="C24" s="140">
        <f>('18'!C20)</f>
        <v>0</v>
      </c>
      <c r="D24" s="141"/>
      <c r="E24" s="142">
        <f>('18'!J16)</f>
        <v>0</v>
      </c>
      <c r="F24" s="118">
        <f>('18'!J20)</f>
        <v>0</v>
      </c>
      <c r="G24" s="143"/>
      <c r="H24" s="118">
        <f>('18'!C35)</f>
        <v>0</v>
      </c>
      <c r="I24" s="140">
        <f>('18'!C39)</f>
        <v>0</v>
      </c>
      <c r="J24" s="141"/>
      <c r="K24" s="118">
        <f>('18'!J35)</f>
        <v>0</v>
      </c>
      <c r="L24" s="118">
        <f>('18'!J39)</f>
        <v>0</v>
      </c>
      <c r="M24" s="143"/>
      <c r="N24" s="118">
        <f t="shared" si="2"/>
        <v>0</v>
      </c>
      <c r="O24" s="118">
        <f t="shared" si="1"/>
        <v>0</v>
      </c>
      <c r="P24" s="119">
        <f t="shared" si="0"/>
        <v>0</v>
      </c>
    </row>
    <row r="25" spans="1:19">
      <c r="A25" s="137">
        <v>19</v>
      </c>
      <c r="B25" s="118">
        <f>('19'!C16)</f>
        <v>0</v>
      </c>
      <c r="C25" s="140">
        <f>('19'!C20)</f>
        <v>0</v>
      </c>
      <c r="D25" s="141"/>
      <c r="E25" s="142">
        <f>('19'!J16)</f>
        <v>0</v>
      </c>
      <c r="F25" s="118">
        <f>('19'!J20)</f>
        <v>0</v>
      </c>
      <c r="G25" s="143"/>
      <c r="H25" s="118">
        <f>('19'!C35)</f>
        <v>0</v>
      </c>
      <c r="I25" s="140">
        <f>('19'!C39)</f>
        <v>0</v>
      </c>
      <c r="J25" s="141"/>
      <c r="K25" s="118">
        <f>('19'!J35)</f>
        <v>0</v>
      </c>
      <c r="L25" s="118">
        <f>('19'!J39)</f>
        <v>0</v>
      </c>
      <c r="M25" s="143"/>
      <c r="N25" s="118">
        <f t="shared" si="2"/>
        <v>0</v>
      </c>
      <c r="O25" s="118">
        <f t="shared" si="1"/>
        <v>0</v>
      </c>
      <c r="P25" s="119">
        <f t="shared" si="0"/>
        <v>0</v>
      </c>
    </row>
    <row r="26" spans="1:19">
      <c r="A26" s="137">
        <v>20</v>
      </c>
      <c r="B26" s="118">
        <f>('20'!C16)</f>
        <v>0</v>
      </c>
      <c r="C26" s="140">
        <f>('20'!C20)</f>
        <v>0</v>
      </c>
      <c r="D26" s="141"/>
      <c r="E26" s="142">
        <f>('20'!J16)</f>
        <v>0</v>
      </c>
      <c r="F26" s="118">
        <f>('20'!J20)</f>
        <v>0</v>
      </c>
      <c r="G26" s="143"/>
      <c r="H26" s="118">
        <f>('20'!C35)</f>
        <v>0</v>
      </c>
      <c r="I26" s="140">
        <f>('20'!C39)</f>
        <v>0</v>
      </c>
      <c r="J26" s="141"/>
      <c r="K26" s="118">
        <f>('20'!J35)</f>
        <v>0</v>
      </c>
      <c r="L26" s="118">
        <f>('20'!J39)</f>
        <v>0</v>
      </c>
      <c r="M26" s="143"/>
      <c r="N26" s="118">
        <f t="shared" si="2"/>
        <v>0</v>
      </c>
      <c r="O26" s="118">
        <f t="shared" si="1"/>
        <v>0</v>
      </c>
      <c r="P26" s="119">
        <f t="shared" si="0"/>
        <v>0</v>
      </c>
    </row>
    <row r="27" spans="1:19">
      <c r="A27" s="137">
        <v>21</v>
      </c>
      <c r="B27" s="118">
        <f>('21'!C16)</f>
        <v>0</v>
      </c>
      <c r="C27" s="140">
        <f>('21'!C20)</f>
        <v>0</v>
      </c>
      <c r="D27" s="141"/>
      <c r="E27" s="142">
        <f>('21'!J16)</f>
        <v>0</v>
      </c>
      <c r="F27" s="118">
        <f>('21'!J20)</f>
        <v>0</v>
      </c>
      <c r="G27" s="143"/>
      <c r="H27" s="118">
        <f>('21'!C35)</f>
        <v>0</v>
      </c>
      <c r="I27" s="140">
        <f>('21'!C39)</f>
        <v>0</v>
      </c>
      <c r="J27" s="141"/>
      <c r="K27" s="118">
        <f>('21'!J35)</f>
        <v>0</v>
      </c>
      <c r="L27" s="118">
        <f>('21'!J39)</f>
        <v>0</v>
      </c>
      <c r="M27" s="143"/>
      <c r="N27" s="118">
        <f t="shared" si="2"/>
        <v>0</v>
      </c>
      <c r="O27" s="118">
        <f t="shared" si="1"/>
        <v>0</v>
      </c>
      <c r="P27" s="119">
        <f t="shared" si="0"/>
        <v>0</v>
      </c>
    </row>
    <row r="28" spans="1:19">
      <c r="A28" s="137">
        <v>22</v>
      </c>
      <c r="B28" s="118">
        <f>('22'!C16)</f>
        <v>0</v>
      </c>
      <c r="C28" s="140">
        <f>('22'!C20)</f>
        <v>0</v>
      </c>
      <c r="D28" s="141"/>
      <c r="E28" s="142">
        <f>('22'!J16)</f>
        <v>0</v>
      </c>
      <c r="F28" s="118">
        <f>('22'!J20)</f>
        <v>0</v>
      </c>
      <c r="G28" s="143"/>
      <c r="H28" s="118">
        <f>('22'!C35)</f>
        <v>0</v>
      </c>
      <c r="I28" s="140">
        <f>('22'!C39)</f>
        <v>0</v>
      </c>
      <c r="J28" s="141"/>
      <c r="K28" s="118">
        <f>('22'!J35)</f>
        <v>0</v>
      </c>
      <c r="L28" s="118">
        <f>('22'!J39)</f>
        <v>0</v>
      </c>
      <c r="M28" s="143"/>
      <c r="N28" s="118">
        <f t="shared" si="2"/>
        <v>0</v>
      </c>
      <c r="O28" s="118">
        <f t="shared" si="1"/>
        <v>0</v>
      </c>
      <c r="P28" s="119">
        <f t="shared" si="0"/>
        <v>0</v>
      </c>
    </row>
    <row r="29" spans="1:19">
      <c r="A29" s="137">
        <v>23</v>
      </c>
      <c r="B29" s="118">
        <f>('23'!C16)</f>
        <v>0</v>
      </c>
      <c r="C29" s="140">
        <f>('23'!C20)</f>
        <v>0</v>
      </c>
      <c r="D29" s="141"/>
      <c r="E29" s="142">
        <f>('23'!J16)</f>
        <v>0</v>
      </c>
      <c r="F29" s="118">
        <f>('23'!J20)</f>
        <v>0</v>
      </c>
      <c r="G29" s="143"/>
      <c r="H29" s="118">
        <f>('23'!C35)</f>
        <v>0</v>
      </c>
      <c r="I29" s="140">
        <f>('23'!C39)</f>
        <v>0</v>
      </c>
      <c r="J29" s="141"/>
      <c r="K29" s="118">
        <f>('23'!J35)</f>
        <v>0</v>
      </c>
      <c r="L29" s="118">
        <f>('23'!J39)</f>
        <v>0</v>
      </c>
      <c r="M29" s="143"/>
      <c r="N29" s="118">
        <f t="shared" si="2"/>
        <v>0</v>
      </c>
      <c r="O29" s="118">
        <f t="shared" si="1"/>
        <v>0</v>
      </c>
      <c r="P29" s="119">
        <f t="shared" si="0"/>
        <v>0</v>
      </c>
    </row>
    <row r="30" spans="1:19">
      <c r="A30" s="137">
        <v>24</v>
      </c>
      <c r="B30" s="118">
        <f>('24'!C16)</f>
        <v>0</v>
      </c>
      <c r="C30" s="140">
        <f>('24'!C20)</f>
        <v>0</v>
      </c>
      <c r="D30" s="141"/>
      <c r="E30" s="142">
        <f>('24'!J16)</f>
        <v>0</v>
      </c>
      <c r="F30" s="118">
        <f>('24'!J20)</f>
        <v>0</v>
      </c>
      <c r="G30" s="143"/>
      <c r="H30" s="118">
        <f>('24'!C35)</f>
        <v>0</v>
      </c>
      <c r="I30" s="140">
        <f>('24'!C39)</f>
        <v>0</v>
      </c>
      <c r="J30" s="141"/>
      <c r="K30" s="118">
        <f>('24'!J35)</f>
        <v>0</v>
      </c>
      <c r="L30" s="118">
        <f>('24'!J39)</f>
        <v>0</v>
      </c>
      <c r="M30" s="143"/>
      <c r="N30" s="118">
        <f t="shared" si="2"/>
        <v>0</v>
      </c>
      <c r="O30" s="118">
        <f t="shared" si="1"/>
        <v>0</v>
      </c>
      <c r="P30" s="119">
        <f t="shared" si="0"/>
        <v>0</v>
      </c>
    </row>
    <row r="31" spans="1:19">
      <c r="A31" s="137">
        <v>25</v>
      </c>
      <c r="B31" s="118">
        <f>('25'!C16)</f>
        <v>0</v>
      </c>
      <c r="C31" s="140">
        <f>('25'!C20)</f>
        <v>0</v>
      </c>
      <c r="D31" s="141"/>
      <c r="E31" s="142">
        <f>('25'!J16)</f>
        <v>0</v>
      </c>
      <c r="F31" s="118">
        <f>('25'!J20)</f>
        <v>0</v>
      </c>
      <c r="G31" s="143"/>
      <c r="H31" s="118">
        <f>('25'!C35)</f>
        <v>0</v>
      </c>
      <c r="I31" s="140">
        <f>('25'!C39)</f>
        <v>0</v>
      </c>
      <c r="J31" s="141"/>
      <c r="K31" s="118">
        <f>('25'!J35)</f>
        <v>0</v>
      </c>
      <c r="L31" s="118">
        <f>('25'!J39)</f>
        <v>0</v>
      </c>
      <c r="M31" s="143"/>
      <c r="N31" s="118">
        <f t="shared" si="2"/>
        <v>0</v>
      </c>
      <c r="O31" s="118">
        <f t="shared" si="1"/>
        <v>0</v>
      </c>
      <c r="P31" s="119">
        <f t="shared" si="0"/>
        <v>0</v>
      </c>
    </row>
    <row r="32" spans="1:19" ht="15">
      <c r="A32" s="137">
        <v>26</v>
      </c>
      <c r="B32" s="118">
        <f>('26'!C16)</f>
        <v>0</v>
      </c>
      <c r="C32" s="140">
        <f>('26'!C20)</f>
        <v>0</v>
      </c>
      <c r="D32" s="141"/>
      <c r="E32" s="142">
        <f>('26'!J16)</f>
        <v>0</v>
      </c>
      <c r="F32" s="118">
        <f>('26'!J20)</f>
        <v>0</v>
      </c>
      <c r="G32" s="143"/>
      <c r="H32" s="118">
        <f>('26'!C35)</f>
        <v>0</v>
      </c>
      <c r="I32" s="140">
        <f>('26'!C39)</f>
        <v>0</v>
      </c>
      <c r="J32" s="141"/>
      <c r="K32" s="118">
        <f>('26'!J35)</f>
        <v>0</v>
      </c>
      <c r="L32" s="118">
        <f>('26'!J39)</f>
        <v>0</v>
      </c>
      <c r="M32" s="143"/>
      <c r="N32" s="118">
        <f>SUM(B32,E32,H32,K32)</f>
        <v>0</v>
      </c>
      <c r="O32" s="118">
        <f t="shared" si="1"/>
        <v>0</v>
      </c>
      <c r="P32" s="119">
        <f t="shared" si="0"/>
        <v>0</v>
      </c>
      <c r="S32" s="71"/>
    </row>
    <row r="33" spans="1:19" ht="15">
      <c r="A33" s="137">
        <v>27</v>
      </c>
      <c r="B33" s="118">
        <f>('27'!C16)</f>
        <v>0</v>
      </c>
      <c r="C33" s="140">
        <f>('27'!C20)</f>
        <v>0</v>
      </c>
      <c r="D33" s="141"/>
      <c r="E33" s="142">
        <f>('27'!J16)</f>
        <v>0</v>
      </c>
      <c r="F33" s="118">
        <f>('27'!J20)</f>
        <v>0</v>
      </c>
      <c r="G33" s="143"/>
      <c r="H33" s="118">
        <f>('27'!C35)</f>
        <v>0</v>
      </c>
      <c r="I33" s="140">
        <f>('27'!C39)</f>
        <v>0</v>
      </c>
      <c r="J33" s="141"/>
      <c r="K33" s="118">
        <f>('27'!J35)</f>
        <v>0</v>
      </c>
      <c r="L33" s="118">
        <f>('27'!J39)</f>
        <v>0</v>
      </c>
      <c r="M33" s="143"/>
      <c r="N33" s="118">
        <f t="shared" si="2"/>
        <v>0</v>
      </c>
      <c r="O33" s="118">
        <f t="shared" si="1"/>
        <v>0</v>
      </c>
      <c r="P33" s="119">
        <f t="shared" si="0"/>
        <v>0</v>
      </c>
      <c r="S33" s="71"/>
    </row>
    <row r="34" spans="1:19" ht="15">
      <c r="A34" s="137">
        <v>28</v>
      </c>
      <c r="B34" s="118">
        <f>('28'!C16)</f>
        <v>0</v>
      </c>
      <c r="C34" s="140">
        <f>('28'!C20)</f>
        <v>0</v>
      </c>
      <c r="D34" s="141"/>
      <c r="E34" s="142">
        <f>('28'!J16)</f>
        <v>0</v>
      </c>
      <c r="F34" s="118">
        <f>('28'!J20)</f>
        <v>0</v>
      </c>
      <c r="G34" s="143"/>
      <c r="H34" s="118">
        <f>('28'!C35)</f>
        <v>0</v>
      </c>
      <c r="I34" s="140">
        <f>('28'!C39)</f>
        <v>0</v>
      </c>
      <c r="J34" s="141"/>
      <c r="K34" s="118">
        <f>('28'!J35)</f>
        <v>0</v>
      </c>
      <c r="L34" s="118">
        <f>('28'!J39)</f>
        <v>0</v>
      </c>
      <c r="M34" s="143"/>
      <c r="N34" s="118">
        <f t="shared" si="2"/>
        <v>0</v>
      </c>
      <c r="O34" s="118">
        <f t="shared" si="1"/>
        <v>0</v>
      </c>
      <c r="P34" s="119">
        <f t="shared" si="0"/>
        <v>0</v>
      </c>
      <c r="S34" s="71"/>
    </row>
    <row r="35" spans="1:19" ht="15">
      <c r="A35" s="137">
        <v>29</v>
      </c>
      <c r="B35" s="118">
        <f>('29'!C16)</f>
        <v>0</v>
      </c>
      <c r="C35" s="140">
        <f>('29'!C20)</f>
        <v>0</v>
      </c>
      <c r="D35" s="141"/>
      <c r="E35" s="142">
        <f>('29'!J16)</f>
        <v>0</v>
      </c>
      <c r="F35" s="118">
        <f>('29'!J20)</f>
        <v>0</v>
      </c>
      <c r="G35" s="143"/>
      <c r="H35" s="118">
        <f>('29'!C35)</f>
        <v>0</v>
      </c>
      <c r="I35" s="140">
        <f>('29'!C39)</f>
        <v>0</v>
      </c>
      <c r="J35" s="141"/>
      <c r="K35" s="118">
        <f>('29'!J35)</f>
        <v>0</v>
      </c>
      <c r="L35" s="118">
        <f>('29'!J39)</f>
        <v>0</v>
      </c>
      <c r="M35" s="143"/>
      <c r="N35" s="118">
        <f t="shared" si="2"/>
        <v>0</v>
      </c>
      <c r="O35" s="118">
        <f t="shared" si="1"/>
        <v>0</v>
      </c>
      <c r="P35" s="119">
        <f t="shared" si="0"/>
        <v>0</v>
      </c>
      <c r="S35" s="71"/>
    </row>
    <row r="36" spans="1:19" ht="15">
      <c r="A36" s="137">
        <v>30</v>
      </c>
      <c r="B36" s="118">
        <f>('30'!C16)</f>
        <v>0</v>
      </c>
      <c r="C36" s="140">
        <f>('30'!C20)</f>
        <v>0</v>
      </c>
      <c r="D36" s="141"/>
      <c r="E36" s="142">
        <f>('30'!J16)</f>
        <v>0</v>
      </c>
      <c r="F36" s="118">
        <f>('30'!J20)</f>
        <v>0</v>
      </c>
      <c r="G36" s="143"/>
      <c r="H36" s="118">
        <f>('30'!C35)</f>
        <v>0</v>
      </c>
      <c r="I36" s="140">
        <f>('30'!C39)</f>
        <v>0</v>
      </c>
      <c r="J36" s="141"/>
      <c r="K36" s="118">
        <f>('30'!J35)</f>
        <v>0</v>
      </c>
      <c r="L36" s="118">
        <f>('30'!J39)</f>
        <v>0</v>
      </c>
      <c r="M36" s="143"/>
      <c r="N36" s="118">
        <f t="shared" si="2"/>
        <v>0</v>
      </c>
      <c r="O36" s="118">
        <f t="shared" si="1"/>
        <v>0</v>
      </c>
      <c r="P36" s="119">
        <f t="shared" si="0"/>
        <v>0</v>
      </c>
      <c r="S36" s="71"/>
    </row>
    <row r="37" spans="1:19" ht="15">
      <c r="A37" s="137">
        <v>31</v>
      </c>
      <c r="B37" s="118">
        <f>('31'!C16)</f>
        <v>0</v>
      </c>
      <c r="C37" s="140">
        <f>('31'!C20)</f>
        <v>0</v>
      </c>
      <c r="D37" s="141"/>
      <c r="E37" s="142">
        <f>('31'!J16)</f>
        <v>0</v>
      </c>
      <c r="F37" s="118">
        <f>('31'!J20)</f>
        <v>0</v>
      </c>
      <c r="G37" s="143"/>
      <c r="H37" s="118">
        <f>('31'!C35)</f>
        <v>0</v>
      </c>
      <c r="I37" s="140">
        <f>('31'!C39)</f>
        <v>0</v>
      </c>
      <c r="J37" s="141"/>
      <c r="K37" s="118">
        <f>('31'!J35)</f>
        <v>0</v>
      </c>
      <c r="L37" s="118">
        <f>('31'!J39)</f>
        <v>0</v>
      </c>
      <c r="M37" s="143"/>
      <c r="N37" s="118">
        <f t="shared" si="2"/>
        <v>0</v>
      </c>
      <c r="O37" s="118">
        <f t="shared" si="1"/>
        <v>0</v>
      </c>
      <c r="P37" s="119">
        <f t="shared" si="0"/>
        <v>0</v>
      </c>
      <c r="S37" s="71"/>
    </row>
    <row r="38" spans="1:19" ht="18" customHeight="1">
      <c r="A38" s="138" t="s">
        <v>1</v>
      </c>
      <c r="B38" s="139">
        <f>SUM(B7:B37)</f>
        <v>1110000</v>
      </c>
      <c r="C38" s="144">
        <f>SUM(C7:C37)</f>
        <v>1052000</v>
      </c>
      <c r="D38" s="145"/>
      <c r="E38" s="146">
        <f>SUM(E7:E37)</f>
        <v>830000</v>
      </c>
      <c r="F38" s="139">
        <f>SUM(F7:F37)</f>
        <v>806000</v>
      </c>
      <c r="G38" s="147"/>
      <c r="H38" s="139">
        <f>SUM(H7:H37)</f>
        <v>678000</v>
      </c>
      <c r="I38" s="144">
        <f>SUM(I7:I37)</f>
        <v>625000</v>
      </c>
      <c r="J38" s="145"/>
      <c r="K38" s="139">
        <f>SUM(K7:K37)</f>
        <v>460000</v>
      </c>
      <c r="L38" s="139">
        <f>SUM(L7:L37)</f>
        <v>443000</v>
      </c>
      <c r="M38" s="147"/>
      <c r="N38" s="139">
        <f>SUM(N7:N37)</f>
        <v>3078000</v>
      </c>
      <c r="O38" s="139">
        <f>SUM(O7:O37)</f>
        <v>2926000</v>
      </c>
      <c r="P38" s="120">
        <f>SUM(P7:P37)</f>
        <v>152000</v>
      </c>
      <c r="S38" s="71"/>
    </row>
    <row r="39" spans="1:19" ht="18" customHeight="1">
      <c r="A39" s="111"/>
      <c r="B39" s="203" t="s">
        <v>9</v>
      </c>
      <c r="C39" s="204">
        <f>SUM(B38-C38)</f>
        <v>58000</v>
      </c>
      <c r="D39" s="121"/>
      <c r="E39" s="203" t="s">
        <v>9</v>
      </c>
      <c r="F39" s="204">
        <f>SUM(E38-F38)</f>
        <v>24000</v>
      </c>
      <c r="G39" s="121"/>
      <c r="H39" s="203" t="s">
        <v>9</v>
      </c>
      <c r="I39" s="204">
        <f>SUM(H38-I38)</f>
        <v>53000</v>
      </c>
      <c r="J39" s="121"/>
      <c r="K39" s="203" t="s">
        <v>9</v>
      </c>
      <c r="L39" s="204">
        <f>SUM(K38-L38)</f>
        <v>17000</v>
      </c>
      <c r="M39" s="121"/>
      <c r="N39" s="111"/>
      <c r="O39" s="111"/>
      <c r="P39" s="228" t="s">
        <v>17</v>
      </c>
    </row>
    <row r="40" spans="1:19" ht="18" customHeight="1">
      <c r="A40" s="111"/>
      <c r="B40" s="111"/>
      <c r="C40" s="122"/>
      <c r="D40" s="122"/>
      <c r="E40" s="122"/>
      <c r="F40" s="123"/>
      <c r="G40" s="123"/>
      <c r="H40" s="122"/>
      <c r="I40" s="123"/>
      <c r="J40" s="123"/>
      <c r="K40" s="122"/>
      <c r="L40" s="123"/>
      <c r="M40" s="123"/>
      <c r="N40" s="226" t="s">
        <v>68</v>
      </c>
      <c r="O40" s="226"/>
      <c r="P40" s="227">
        <f>SUM(C39,F39,I39,L39)</f>
        <v>152000</v>
      </c>
    </row>
    <row r="41" spans="1:19" ht="18" customHeight="1">
      <c r="A41" s="111"/>
      <c r="B41" s="215" t="s">
        <v>64</v>
      </c>
      <c r="C41" s="216"/>
      <c r="D41" s="216"/>
      <c r="E41" s="216"/>
      <c r="F41" s="217"/>
      <c r="G41" s="217"/>
      <c r="H41" s="217"/>
      <c r="I41" s="218"/>
      <c r="J41" s="112"/>
      <c r="K41" s="111"/>
    </row>
    <row r="42" spans="1:19" ht="18" customHeight="1">
      <c r="A42" s="111"/>
      <c r="B42" s="219" t="s">
        <v>65</v>
      </c>
      <c r="C42" s="220"/>
      <c r="D42" s="220"/>
      <c r="E42" s="220"/>
      <c r="F42" s="221"/>
      <c r="G42" s="221"/>
      <c r="H42" s="221"/>
      <c r="I42" s="222"/>
      <c r="J42" s="112"/>
      <c r="K42" s="111"/>
      <c r="L42" s="210" t="s">
        <v>69</v>
      </c>
      <c r="M42" s="211"/>
      <c r="N42" s="212"/>
      <c r="O42" s="213"/>
      <c r="P42" s="214">
        <f>SUM(N38)</f>
        <v>3078000</v>
      </c>
    </row>
    <row r="43" spans="1:19" ht="18" customHeight="1">
      <c r="A43" s="111"/>
      <c r="B43" s="223" t="s">
        <v>70</v>
      </c>
      <c r="C43" s="224"/>
      <c r="D43" s="224"/>
      <c r="E43" s="224"/>
      <c r="F43" s="224"/>
      <c r="G43" s="224"/>
      <c r="H43" s="224"/>
      <c r="I43" s="225"/>
      <c r="J43" s="112"/>
      <c r="K43" s="111"/>
      <c r="L43" s="206" t="s">
        <v>67</v>
      </c>
      <c r="M43" s="207"/>
      <c r="N43" s="208"/>
      <c r="O43" s="209"/>
      <c r="P43" s="214">
        <f>SUM(O38)</f>
        <v>2926000</v>
      </c>
    </row>
    <row r="44" spans="1:19" ht="19.5" customHeight="1"/>
    <row r="45" spans="1:19" ht="19.5" customHeight="1"/>
  </sheetData>
  <sheetProtection password="CB0F" sheet="1" objects="1" scenarios="1" formatCells="0" formatColumns="0" formatRows="0" insertColumns="0" insertRows="0" insertHyperlinks="0" deleteColumns="0" deleteRows="0" sort="0" autoFilter="0" pivotTables="0"/>
  <customSheetViews>
    <customSheetView guid="{B4716748-DA14-4FA4-A612-5E7DE344A765}" scale="85" topLeftCell="A13">
      <selection activeCell="M34" sqref="M34"/>
      <pageMargins left="0.7" right="0.7" top="0.75" bottom="0.75" header="0.3" footer="0.3"/>
    </customSheetView>
  </customSheetViews>
  <hyperlinks>
    <hyperlink ref="N2" r:id="rId1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2">
    <tabColor theme="1"/>
  </sheetPr>
  <dimension ref="A1:L654"/>
  <sheetViews>
    <sheetView zoomScale="85" zoomScaleNormal="85" workbookViewId="0">
      <selection activeCell="B18" sqref="B18"/>
    </sheetView>
  </sheetViews>
  <sheetFormatPr defaultRowHeight="12.75"/>
  <cols>
    <col min="1" max="1" width="9.140625" style="2"/>
    <col min="2" max="2" width="50.85546875" style="2" customWidth="1"/>
    <col min="3" max="3" width="43.85546875" style="2" customWidth="1"/>
    <col min="4" max="4" width="11.5703125" style="2" customWidth="1"/>
    <col min="5" max="5" width="18.7109375" style="2" customWidth="1"/>
    <col min="6" max="6" width="2" style="2" customWidth="1"/>
    <col min="7" max="7" width="9.140625" style="2" customWidth="1"/>
    <col min="8" max="8" width="19.140625" style="2" customWidth="1"/>
    <col min="9" max="9" width="17.28515625" style="2" customWidth="1"/>
    <col min="10" max="11" width="18.85546875" style="2" customWidth="1"/>
    <col min="12" max="12" width="19.7109375" style="2" customWidth="1"/>
    <col min="13" max="13" width="17.140625" style="2" customWidth="1"/>
    <col min="14" max="14" width="17.85546875" style="2" customWidth="1"/>
    <col min="15" max="15" width="14.7109375" style="2" customWidth="1"/>
    <col min="16" max="17" width="9.140625" style="2"/>
    <col min="18" max="18" width="13.28515625" style="2" customWidth="1"/>
    <col min="19" max="16384" width="9.140625" style="2"/>
  </cols>
  <sheetData>
    <row r="1" spans="1:4" ht="32.25" customHeight="1">
      <c r="A1" s="166"/>
      <c r="B1" s="167" t="s">
        <v>50</v>
      </c>
      <c r="C1" s="231" t="s">
        <v>58</v>
      </c>
      <c r="D1" s="168"/>
    </row>
    <row r="4" spans="1:4" ht="18" customHeight="1">
      <c r="A4" s="156"/>
      <c r="B4" s="157"/>
      <c r="C4" s="157"/>
      <c r="D4" s="158"/>
    </row>
    <row r="5" spans="1:4" ht="29.25" customHeight="1">
      <c r="A5" s="159"/>
      <c r="B5" s="170" t="s">
        <v>55</v>
      </c>
      <c r="C5" s="229" t="s">
        <v>82</v>
      </c>
      <c r="D5" s="161"/>
    </row>
    <row r="6" spans="1:4" ht="18.75" customHeight="1">
      <c r="A6" s="159"/>
      <c r="B6" s="171"/>
      <c r="C6" s="165"/>
      <c r="D6" s="161"/>
    </row>
    <row r="7" spans="1:4" ht="27" customHeight="1">
      <c r="A7" s="159"/>
      <c r="B7" s="170" t="s">
        <v>56</v>
      </c>
      <c r="C7" s="229" t="s">
        <v>57</v>
      </c>
      <c r="D7" s="161"/>
    </row>
    <row r="8" spans="1:4" ht="27" customHeight="1">
      <c r="A8" s="159"/>
      <c r="B8" s="171"/>
      <c r="C8" s="165"/>
      <c r="D8" s="161"/>
    </row>
    <row r="9" spans="1:4" ht="27" customHeight="1">
      <c r="A9" s="159"/>
      <c r="B9" s="170" t="s">
        <v>60</v>
      </c>
      <c r="C9" s="230">
        <v>30000</v>
      </c>
      <c r="D9" s="161"/>
    </row>
    <row r="10" spans="1:4" ht="27" customHeight="1" thickBot="1">
      <c r="A10" s="172"/>
      <c r="B10" s="173"/>
      <c r="C10" s="178" t="s">
        <v>59</v>
      </c>
      <c r="D10" s="174"/>
    </row>
    <row r="11" spans="1:4" ht="18" customHeight="1" thickTop="1">
      <c r="A11" s="159"/>
      <c r="B11" s="160"/>
      <c r="C11" s="160"/>
      <c r="D11" s="161"/>
    </row>
    <row r="12" spans="1:4" ht="23.25" customHeight="1">
      <c r="A12" s="159"/>
      <c r="B12" s="170" t="s">
        <v>51</v>
      </c>
      <c r="C12" s="229" t="s">
        <v>43</v>
      </c>
      <c r="D12" s="161"/>
    </row>
    <row r="13" spans="1:4" ht="23.25" customHeight="1">
      <c r="A13" s="159"/>
      <c r="B13" s="169"/>
      <c r="C13" s="165"/>
      <c r="D13" s="161"/>
    </row>
    <row r="14" spans="1:4" ht="23.25" customHeight="1">
      <c r="A14" s="159"/>
      <c r="B14" s="170" t="s">
        <v>53</v>
      </c>
      <c r="C14" s="229" t="s">
        <v>47</v>
      </c>
      <c r="D14" s="161"/>
    </row>
    <row r="15" spans="1:4" ht="23.25" customHeight="1">
      <c r="A15" s="159"/>
      <c r="B15" s="169"/>
      <c r="C15" s="165"/>
      <c r="D15" s="161"/>
    </row>
    <row r="16" spans="1:4" ht="23.25" customHeight="1">
      <c r="A16" s="159"/>
      <c r="B16" s="170" t="s">
        <v>54</v>
      </c>
      <c r="C16" s="229" t="s">
        <v>42</v>
      </c>
      <c r="D16" s="161"/>
    </row>
    <row r="17" spans="1:4" ht="23.25" customHeight="1">
      <c r="A17" s="159"/>
      <c r="B17" s="169"/>
      <c r="C17" s="165"/>
      <c r="D17" s="161"/>
    </row>
    <row r="18" spans="1:4" ht="23.25" customHeight="1">
      <c r="A18" s="159"/>
      <c r="B18" s="170" t="s">
        <v>83</v>
      </c>
      <c r="C18" s="229" t="s">
        <v>52</v>
      </c>
      <c r="D18" s="161"/>
    </row>
    <row r="19" spans="1:4" ht="18" customHeight="1">
      <c r="A19" s="159"/>
      <c r="B19" s="160"/>
      <c r="C19" s="160"/>
      <c r="D19" s="161"/>
    </row>
    <row r="20" spans="1:4" ht="18" customHeight="1">
      <c r="A20" s="159"/>
      <c r="B20" s="160"/>
      <c r="C20" s="160"/>
      <c r="D20" s="161"/>
    </row>
    <row r="21" spans="1:4" ht="18" customHeight="1">
      <c r="A21" s="159"/>
      <c r="B21" s="160"/>
      <c r="C21" s="160"/>
      <c r="D21" s="161"/>
    </row>
    <row r="22" spans="1:4" ht="18" customHeight="1">
      <c r="A22" s="162"/>
      <c r="B22" s="163"/>
      <c r="C22" s="163"/>
      <c r="D22" s="164"/>
    </row>
    <row r="24" spans="1:4" ht="21.75" customHeight="1"/>
    <row r="25" spans="1:4" ht="13.5" customHeight="1"/>
    <row r="26" spans="1:4" ht="13.5" customHeight="1"/>
    <row r="27" spans="1:4" ht="13.5" customHeight="1"/>
    <row r="28" spans="1:4" ht="13.5" customHeight="1"/>
    <row r="29" spans="1:4" ht="13.5" customHeight="1"/>
    <row r="30" spans="1:4" ht="13.5" customHeight="1"/>
    <row r="31" spans="1:4" ht="13.5" customHeight="1"/>
    <row r="32" spans="1:4" ht="13.5" customHeight="1"/>
    <row r="33" ht="13.5" customHeight="1"/>
    <row r="34" ht="13.5" customHeight="1"/>
    <row r="35" ht="17.25" customHeight="1"/>
    <row r="36" ht="16.5" customHeight="1"/>
    <row r="37" ht="17.25" customHeight="1"/>
    <row r="38" ht="15.75" customHeight="1"/>
    <row r="39" ht="17.25" customHeight="1"/>
    <row r="43" ht="21" customHeight="1"/>
    <row r="44" ht="21" customHeight="1"/>
    <row r="45" ht="21" customHeight="1"/>
    <row r="46" ht="11.25" customHeight="1"/>
    <row r="47" ht="36.75" customHeight="1"/>
    <row r="253" spans="3:3">
      <c r="C253" s="2" t="s">
        <v>7</v>
      </c>
    </row>
    <row r="654" spans="12:12">
      <c r="L654" s="2" t="s">
        <v>8</v>
      </c>
    </row>
  </sheetData>
  <sheetProtection formatCells="0" formatColumns="0" formatRows="0" insertColumns="0" insertRows="0" insertHyperlinks="0" deleteColumns="0" deleteRows="0" sort="0" autoFilter="0" pivotTables="0"/>
  <dataConsolidate/>
  <hyperlinks>
    <hyperlink ref="C1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8">
    <tabColor rgb="FFFF0000"/>
  </sheetPr>
  <dimension ref="A2:M762"/>
  <sheetViews>
    <sheetView topLeftCell="A22" zoomScale="85" zoomScaleNormal="85" workbookViewId="0">
      <selection activeCell="L20" sqref="L20"/>
    </sheetView>
  </sheetViews>
  <sheetFormatPr defaultRowHeight="12.75"/>
  <cols>
    <col min="1" max="1" width="9.42578125" style="2" customWidth="1"/>
    <col min="2" max="2" width="19.28515625" style="2" customWidth="1"/>
    <col min="3" max="3" width="17.42578125" style="2" customWidth="1"/>
    <col min="4" max="4" width="19.28515625" style="2" customWidth="1"/>
    <col min="5" max="5" width="19.7109375" style="2" customWidth="1"/>
    <col min="6" max="6" width="18.7109375" style="2" customWidth="1"/>
    <col min="7" max="7" width="2" style="2" customWidth="1"/>
    <col min="8" max="8" width="9.140625" style="2" customWidth="1"/>
    <col min="9" max="9" width="19.140625" style="2" customWidth="1"/>
    <col min="10" max="10" width="17.28515625" style="2" customWidth="1"/>
    <col min="11" max="12" width="18.85546875" style="2" customWidth="1"/>
    <col min="13" max="13" width="19.7109375" style="2" customWidth="1"/>
    <col min="14" max="14" width="17.140625" style="2" customWidth="1"/>
    <col min="15" max="15" width="17.85546875" style="2" customWidth="1"/>
    <col min="16" max="16" width="14.7109375" style="2" customWidth="1"/>
    <col min="17" max="18" width="9.140625" style="2"/>
    <col min="19" max="19" width="13.28515625" style="2" customWidth="1"/>
    <col min="20" max="16384" width="9.140625" style="2"/>
  </cols>
  <sheetData>
    <row r="2" spans="1:13" ht="32.25" customHeight="1">
      <c r="A2" s="36" t="str">
        <f>SETUP!C5</f>
        <v>RINCIAN BILLING FEBRUARI 2017</v>
      </c>
      <c r="B2" s="37"/>
      <c r="C2" s="38"/>
      <c r="D2" s="39"/>
      <c r="E2" s="38"/>
      <c r="F2" s="38"/>
      <c r="G2" s="40"/>
      <c r="H2" s="40"/>
      <c r="I2" s="40"/>
      <c r="J2" s="40"/>
      <c r="K2" s="155" t="str">
        <f>SETUP!C7</f>
        <v>WARNET BUANANET</v>
      </c>
      <c r="L2" s="41"/>
      <c r="M2" s="26"/>
    </row>
    <row r="4" spans="1:13" ht="23.25">
      <c r="A4" s="237" t="str">
        <f>SETUP!C12</f>
        <v>OPERATOR ERZA</v>
      </c>
      <c r="B4" s="238"/>
      <c r="C4" s="238"/>
      <c r="D4" s="239"/>
      <c r="E4" s="3" t="s">
        <v>14</v>
      </c>
      <c r="F4" s="4" t="s">
        <v>4</v>
      </c>
      <c r="H4" s="236" t="str">
        <f>SETUP!C14</f>
        <v>OPERATOR TINA</v>
      </c>
      <c r="I4" s="236"/>
      <c r="J4" s="236"/>
      <c r="K4" s="236"/>
      <c r="L4" s="3" t="s">
        <v>14</v>
      </c>
      <c r="M4" s="4" t="s">
        <v>4</v>
      </c>
    </row>
    <row r="5" spans="1:13" ht="21.75" customHeight="1">
      <c r="A5" s="5" t="s">
        <v>0</v>
      </c>
      <c r="B5" s="5" t="s">
        <v>12</v>
      </c>
      <c r="C5" s="5" t="s">
        <v>20</v>
      </c>
      <c r="D5" s="6" t="s">
        <v>2</v>
      </c>
      <c r="E5" s="7" t="s">
        <v>10</v>
      </c>
      <c r="F5" s="7" t="s">
        <v>30</v>
      </c>
      <c r="H5" s="5" t="s">
        <v>0</v>
      </c>
      <c r="I5" s="5" t="s">
        <v>13</v>
      </c>
      <c r="J5" s="5" t="s">
        <v>20</v>
      </c>
      <c r="K5" s="6" t="s">
        <v>2</v>
      </c>
      <c r="L5" s="7" t="s">
        <v>10</v>
      </c>
      <c r="M5" s="7" t="s">
        <v>30</v>
      </c>
    </row>
    <row r="6" spans="1:13" ht="13.5" customHeight="1">
      <c r="A6" s="8">
        <v>1</v>
      </c>
      <c r="B6" s="34"/>
      <c r="C6" s="34"/>
      <c r="D6" s="29"/>
      <c r="E6" s="35"/>
      <c r="F6" s="35"/>
      <c r="H6" s="9">
        <v>1</v>
      </c>
      <c r="I6" s="34"/>
      <c r="J6" s="34"/>
      <c r="K6" s="29"/>
      <c r="L6" s="35"/>
      <c r="M6" s="35"/>
    </row>
    <row r="7" spans="1:13" ht="13.5" customHeight="1">
      <c r="A7" s="8">
        <f>+A6+1</f>
        <v>2</v>
      </c>
      <c r="B7" s="34"/>
      <c r="C7" s="34"/>
      <c r="D7" s="29"/>
      <c r="E7" s="35"/>
      <c r="F7" s="35"/>
      <c r="H7" s="9">
        <f t="shared" ref="H7:H15" si="0">+H6+1</f>
        <v>2</v>
      </c>
      <c r="I7" s="34"/>
      <c r="J7" s="34"/>
      <c r="K7" s="29"/>
      <c r="L7" s="35"/>
      <c r="M7" s="35"/>
    </row>
    <row r="8" spans="1:13" ht="13.5" customHeight="1">
      <c r="A8" s="8">
        <f t="shared" ref="A8:A15" si="1">+A7+1</f>
        <v>3</v>
      </c>
      <c r="B8" s="34"/>
      <c r="C8" s="34"/>
      <c r="D8" s="29"/>
      <c r="E8" s="35"/>
      <c r="F8" s="35"/>
      <c r="H8" s="9">
        <f t="shared" si="0"/>
        <v>3</v>
      </c>
      <c r="I8" s="34"/>
      <c r="J8" s="34"/>
      <c r="K8" s="29"/>
      <c r="L8" s="35"/>
      <c r="M8" s="35"/>
    </row>
    <row r="9" spans="1:13" ht="13.5" customHeight="1">
      <c r="A9" s="8">
        <f t="shared" si="1"/>
        <v>4</v>
      </c>
      <c r="B9" s="34"/>
      <c r="C9" s="34"/>
      <c r="D9" s="29"/>
      <c r="E9" s="35"/>
      <c r="F9" s="35"/>
      <c r="H9" s="9">
        <f t="shared" si="0"/>
        <v>4</v>
      </c>
      <c r="I9" s="34"/>
      <c r="J9" s="34"/>
      <c r="K9" s="29"/>
      <c r="L9" s="35"/>
      <c r="M9" s="35"/>
    </row>
    <row r="10" spans="1:13" ht="13.5" customHeight="1">
      <c r="A10" s="8">
        <f t="shared" si="1"/>
        <v>5</v>
      </c>
      <c r="B10" s="34"/>
      <c r="C10" s="34"/>
      <c r="D10" s="29"/>
      <c r="E10" s="35"/>
      <c r="F10" s="35"/>
      <c r="H10" s="9">
        <f t="shared" si="0"/>
        <v>5</v>
      </c>
      <c r="I10" s="34"/>
      <c r="J10" s="34"/>
      <c r="K10" s="29"/>
      <c r="L10" s="35"/>
      <c r="M10" s="35"/>
    </row>
    <row r="11" spans="1:13" ht="13.5" customHeight="1">
      <c r="A11" s="8">
        <f t="shared" si="1"/>
        <v>6</v>
      </c>
      <c r="B11" s="34"/>
      <c r="C11" s="34"/>
      <c r="D11" s="29"/>
      <c r="E11" s="35"/>
      <c r="F11" s="35"/>
      <c r="H11" s="9">
        <f t="shared" si="0"/>
        <v>6</v>
      </c>
      <c r="I11" s="34"/>
      <c r="J11" s="34"/>
      <c r="K11" s="29"/>
      <c r="L11" s="35"/>
      <c r="M11" s="35"/>
    </row>
    <row r="12" spans="1:13" ht="13.5" customHeight="1">
      <c r="A12" s="8">
        <f t="shared" si="1"/>
        <v>7</v>
      </c>
      <c r="B12" s="34"/>
      <c r="C12" s="34"/>
      <c r="D12" s="29"/>
      <c r="E12" s="35"/>
      <c r="F12" s="35"/>
      <c r="H12" s="9">
        <f t="shared" si="0"/>
        <v>7</v>
      </c>
      <c r="I12" s="34"/>
      <c r="J12" s="34"/>
      <c r="K12" s="29"/>
      <c r="L12" s="35"/>
      <c r="M12" s="35"/>
    </row>
    <row r="13" spans="1:13" ht="13.5" customHeight="1">
      <c r="A13" s="8">
        <f t="shared" si="1"/>
        <v>8</v>
      </c>
      <c r="B13" s="34"/>
      <c r="C13" s="34"/>
      <c r="D13" s="29"/>
      <c r="E13" s="35"/>
      <c r="F13" s="35"/>
      <c r="H13" s="9">
        <f t="shared" si="0"/>
        <v>8</v>
      </c>
      <c r="I13" s="34"/>
      <c r="J13" s="34"/>
      <c r="K13" s="29"/>
      <c r="L13" s="35"/>
      <c r="M13" s="35"/>
    </row>
    <row r="14" spans="1:13" ht="13.5" customHeight="1">
      <c r="A14" s="8">
        <f t="shared" si="1"/>
        <v>9</v>
      </c>
      <c r="B14" s="34"/>
      <c r="C14" s="34"/>
      <c r="D14" s="29"/>
      <c r="E14" s="35"/>
      <c r="F14" s="35"/>
      <c r="H14" s="9">
        <f t="shared" si="0"/>
        <v>9</v>
      </c>
      <c r="I14" s="34"/>
      <c r="J14" s="34"/>
      <c r="K14" s="29"/>
      <c r="L14" s="35"/>
      <c r="M14" s="35"/>
    </row>
    <row r="15" spans="1:13" ht="13.5" customHeight="1">
      <c r="A15" s="8">
        <f t="shared" si="1"/>
        <v>10</v>
      </c>
      <c r="B15" s="34"/>
      <c r="C15" s="34"/>
      <c r="D15" s="29"/>
      <c r="E15" s="35"/>
      <c r="F15" s="35"/>
      <c r="H15" s="9">
        <f t="shared" si="0"/>
        <v>10</v>
      </c>
      <c r="I15" s="34"/>
      <c r="J15" s="34"/>
      <c r="K15" s="29"/>
      <c r="L15" s="35"/>
      <c r="M15" s="35"/>
    </row>
    <row r="16" spans="1:13" ht="17.25" customHeight="1">
      <c r="A16" s="10"/>
      <c r="B16" s="63" t="s">
        <v>28</v>
      </c>
      <c r="C16" s="11">
        <v>0</v>
      </c>
      <c r="D16" s="60" t="s">
        <v>31</v>
      </c>
      <c r="E16" s="64"/>
      <c r="F16" s="65"/>
      <c r="H16" s="54"/>
      <c r="I16" s="66" t="s">
        <v>28</v>
      </c>
      <c r="J16" s="11">
        <v>0</v>
      </c>
      <c r="K16" s="60" t="s">
        <v>31</v>
      </c>
      <c r="L16" s="176"/>
      <c r="M16" s="177"/>
    </row>
    <row r="17" spans="1:13" ht="16.5" customHeight="1">
      <c r="A17" s="12"/>
      <c r="B17" s="13"/>
      <c r="C17" s="32" t="s">
        <v>21</v>
      </c>
      <c r="D17" s="42" t="s">
        <v>27</v>
      </c>
      <c r="E17" s="44" t="s">
        <v>22</v>
      </c>
      <c r="F17" s="46" t="s">
        <v>23</v>
      </c>
      <c r="H17" s="49"/>
      <c r="I17" s="14"/>
      <c r="J17" s="15" t="s">
        <v>21</v>
      </c>
      <c r="K17" s="42" t="s">
        <v>27</v>
      </c>
      <c r="L17" s="47" t="s">
        <v>22</v>
      </c>
      <c r="M17" s="48" t="s">
        <v>23</v>
      </c>
    </row>
    <row r="18" spans="1:13" ht="17.25" customHeight="1">
      <c r="A18" s="1"/>
      <c r="B18" s="52" t="s">
        <v>29</v>
      </c>
      <c r="C18" s="33">
        <f>SUM(C16)</f>
        <v>0</v>
      </c>
      <c r="D18" s="43">
        <v>0</v>
      </c>
      <c r="E18" s="45">
        <f>SUM(E6:E15)</f>
        <v>0</v>
      </c>
      <c r="F18" s="18">
        <f>SUM(F6:F15)</f>
        <v>0</v>
      </c>
      <c r="H18" s="16"/>
      <c r="I18" s="52" t="s">
        <v>29</v>
      </c>
      <c r="J18" s="33">
        <f>SUM(J16)</f>
        <v>0</v>
      </c>
      <c r="K18" s="43">
        <v>0</v>
      </c>
      <c r="L18" s="17">
        <f>SUM(L6:L15)</f>
        <v>0</v>
      </c>
      <c r="M18" s="18">
        <f>SUM(M6:M15)</f>
        <v>0</v>
      </c>
    </row>
    <row r="19" spans="1:13" ht="15.75" customHeight="1">
      <c r="A19" s="1"/>
      <c r="B19" s="52" t="s">
        <v>3</v>
      </c>
      <c r="C19" s="30">
        <f>SUM(D18,E18,F18,E20)</f>
        <v>0</v>
      </c>
      <c r="D19" s="59" t="s">
        <v>5</v>
      </c>
      <c r="E19" s="153"/>
      <c r="F19" s="67"/>
      <c r="H19" s="16"/>
      <c r="I19" s="52" t="s">
        <v>3</v>
      </c>
      <c r="J19" s="31">
        <f>SUM(K18,L18,M18,L20)</f>
        <v>0</v>
      </c>
      <c r="K19" s="60" t="s">
        <v>5</v>
      </c>
      <c r="L19" s="148"/>
      <c r="M19" s="67"/>
    </row>
    <row r="20" spans="1:13" ht="17.25" customHeight="1">
      <c r="A20" s="19"/>
      <c r="B20" s="53" t="s">
        <v>32</v>
      </c>
      <c r="C20" s="58">
        <f>SUM(C18-C19)</f>
        <v>0</v>
      </c>
      <c r="D20" s="175" t="s">
        <v>26</v>
      </c>
      <c r="E20" s="20">
        <v>0</v>
      </c>
      <c r="F20" s="68"/>
      <c r="H20" s="21"/>
      <c r="I20" s="53" t="s">
        <v>32</v>
      </c>
      <c r="J20" s="58">
        <f>SUM(J18-J19)</f>
        <v>0</v>
      </c>
      <c r="K20" s="175" t="s">
        <v>26</v>
      </c>
      <c r="L20" s="20">
        <v>0</v>
      </c>
      <c r="M20" s="69"/>
    </row>
    <row r="21" spans="1:13">
      <c r="D21" s="154" t="s">
        <v>24</v>
      </c>
      <c r="E21" s="150"/>
      <c r="K21" s="149" t="s">
        <v>25</v>
      </c>
      <c r="L21" s="150"/>
    </row>
    <row r="23" spans="1:13" ht="23.25">
      <c r="A23" s="236" t="str">
        <f>SETUP!C16</f>
        <v>OPERATOR DESI</v>
      </c>
      <c r="B23" s="236"/>
      <c r="C23" s="236"/>
      <c r="D23" s="236"/>
      <c r="E23" s="3" t="s">
        <v>14</v>
      </c>
      <c r="F23" s="4" t="s">
        <v>4</v>
      </c>
      <c r="H23" s="236" t="str">
        <f>SETUP!C18</f>
        <v>OPERATOR AGUS</v>
      </c>
      <c r="I23" s="236"/>
      <c r="J23" s="236"/>
      <c r="K23" s="236"/>
      <c r="L23" s="3" t="s">
        <v>14</v>
      </c>
      <c r="M23" s="4" t="s">
        <v>4</v>
      </c>
    </row>
    <row r="24" spans="1:13" ht="21.75" customHeight="1">
      <c r="A24" s="5" t="s">
        <v>0</v>
      </c>
      <c r="B24" s="5" t="s">
        <v>12</v>
      </c>
      <c r="C24" s="5" t="s">
        <v>20</v>
      </c>
      <c r="D24" s="6" t="s">
        <v>2</v>
      </c>
      <c r="E24" s="7" t="s">
        <v>10</v>
      </c>
      <c r="F24" s="7" t="s">
        <v>30</v>
      </c>
      <c r="H24" s="5" t="s">
        <v>0</v>
      </c>
      <c r="I24" s="5" t="s">
        <v>13</v>
      </c>
      <c r="J24" s="5" t="s">
        <v>20</v>
      </c>
      <c r="K24" s="6" t="s">
        <v>2</v>
      </c>
      <c r="L24" s="7" t="s">
        <v>10</v>
      </c>
      <c r="M24" s="7" t="s">
        <v>30</v>
      </c>
    </row>
    <row r="25" spans="1:13" ht="13.5" customHeight="1">
      <c r="A25" s="8">
        <v>1</v>
      </c>
      <c r="B25" s="34"/>
      <c r="C25" s="34"/>
      <c r="D25" s="29"/>
      <c r="E25" s="35"/>
      <c r="F25" s="35"/>
      <c r="H25" s="9">
        <v>1</v>
      </c>
      <c r="I25" s="34"/>
      <c r="J25" s="34"/>
      <c r="K25" s="29"/>
      <c r="L25" s="35"/>
      <c r="M25" s="35"/>
    </row>
    <row r="26" spans="1:13" ht="13.5" customHeight="1">
      <c r="A26" s="8">
        <f>+A25+1</f>
        <v>2</v>
      </c>
      <c r="B26" s="34"/>
      <c r="C26" s="34"/>
      <c r="D26" s="29"/>
      <c r="E26" s="35"/>
      <c r="F26" s="35"/>
      <c r="H26" s="9">
        <f t="shared" ref="H26:H34" si="2">+H25+1</f>
        <v>2</v>
      </c>
      <c r="I26" s="34"/>
      <c r="J26" s="34"/>
      <c r="K26" s="29"/>
      <c r="L26" s="35"/>
      <c r="M26" s="35"/>
    </row>
    <row r="27" spans="1:13" ht="13.5" customHeight="1">
      <c r="A27" s="8">
        <f t="shared" ref="A27:A34" si="3">+A26+1</f>
        <v>3</v>
      </c>
      <c r="B27" s="34"/>
      <c r="C27" s="34"/>
      <c r="D27" s="29"/>
      <c r="E27" s="35"/>
      <c r="F27" s="35"/>
      <c r="H27" s="9">
        <f t="shared" si="2"/>
        <v>3</v>
      </c>
      <c r="I27" s="34"/>
      <c r="J27" s="34"/>
      <c r="K27" s="29"/>
      <c r="L27" s="35"/>
      <c r="M27" s="35"/>
    </row>
    <row r="28" spans="1:13" ht="13.5" customHeight="1">
      <c r="A28" s="8">
        <f t="shared" si="3"/>
        <v>4</v>
      </c>
      <c r="B28" s="34"/>
      <c r="C28" s="34"/>
      <c r="D28" s="29"/>
      <c r="E28" s="35"/>
      <c r="F28" s="35"/>
      <c r="H28" s="9">
        <f t="shared" si="2"/>
        <v>4</v>
      </c>
      <c r="I28" s="34"/>
      <c r="J28" s="34"/>
      <c r="K28" s="29"/>
      <c r="L28" s="35"/>
      <c r="M28" s="35"/>
    </row>
    <row r="29" spans="1:13" ht="13.5" customHeight="1">
      <c r="A29" s="8">
        <f t="shared" si="3"/>
        <v>5</v>
      </c>
      <c r="B29" s="34"/>
      <c r="C29" s="34"/>
      <c r="D29" s="29"/>
      <c r="E29" s="35"/>
      <c r="F29" s="35"/>
      <c r="H29" s="9">
        <f t="shared" si="2"/>
        <v>5</v>
      </c>
      <c r="I29" s="34"/>
      <c r="J29" s="34"/>
      <c r="K29" s="29"/>
      <c r="L29" s="35"/>
      <c r="M29" s="35"/>
    </row>
    <row r="30" spans="1:13" ht="13.5" customHeight="1">
      <c r="A30" s="8">
        <f t="shared" si="3"/>
        <v>6</v>
      </c>
      <c r="B30" s="34"/>
      <c r="C30" s="34"/>
      <c r="D30" s="29"/>
      <c r="E30" s="35"/>
      <c r="F30" s="35"/>
      <c r="H30" s="9">
        <f t="shared" si="2"/>
        <v>6</v>
      </c>
      <c r="I30" s="34"/>
      <c r="J30" s="34"/>
      <c r="K30" s="29"/>
      <c r="L30" s="35"/>
      <c r="M30" s="35"/>
    </row>
    <row r="31" spans="1:13" ht="13.5" customHeight="1">
      <c r="A31" s="8">
        <f t="shared" si="3"/>
        <v>7</v>
      </c>
      <c r="B31" s="34"/>
      <c r="C31" s="34"/>
      <c r="D31" s="29"/>
      <c r="E31" s="35"/>
      <c r="F31" s="35"/>
      <c r="H31" s="9">
        <f t="shared" si="2"/>
        <v>7</v>
      </c>
      <c r="I31" s="34"/>
      <c r="J31" s="34"/>
      <c r="K31" s="29"/>
      <c r="L31" s="35"/>
      <c r="M31" s="35"/>
    </row>
    <row r="32" spans="1:13" ht="13.5" customHeight="1">
      <c r="A32" s="8">
        <f t="shared" si="3"/>
        <v>8</v>
      </c>
      <c r="B32" s="34"/>
      <c r="C32" s="34"/>
      <c r="D32" s="29"/>
      <c r="E32" s="35"/>
      <c r="F32" s="35"/>
      <c r="H32" s="9">
        <f t="shared" si="2"/>
        <v>8</v>
      </c>
      <c r="I32" s="34"/>
      <c r="J32" s="34"/>
      <c r="K32" s="29"/>
      <c r="L32" s="35"/>
      <c r="M32" s="35"/>
    </row>
    <row r="33" spans="1:13" ht="13.5" customHeight="1">
      <c r="A33" s="8">
        <f t="shared" si="3"/>
        <v>9</v>
      </c>
      <c r="B33" s="34"/>
      <c r="C33" s="34"/>
      <c r="D33" s="29"/>
      <c r="E33" s="35"/>
      <c r="F33" s="35"/>
      <c r="H33" s="9">
        <f t="shared" si="2"/>
        <v>9</v>
      </c>
      <c r="I33" s="34"/>
      <c r="J33" s="34"/>
      <c r="K33" s="29"/>
      <c r="L33" s="35"/>
      <c r="M33" s="35"/>
    </row>
    <row r="34" spans="1:13" ht="13.5" customHeight="1">
      <c r="A34" s="8">
        <f t="shared" si="3"/>
        <v>10</v>
      </c>
      <c r="B34" s="34"/>
      <c r="C34" s="34"/>
      <c r="D34" s="29"/>
      <c r="E34" s="35"/>
      <c r="F34" s="35"/>
      <c r="H34" s="9">
        <f t="shared" si="2"/>
        <v>10</v>
      </c>
      <c r="I34" s="34"/>
      <c r="J34" s="34"/>
      <c r="K34" s="29"/>
      <c r="L34" s="35"/>
      <c r="M34" s="35"/>
    </row>
    <row r="35" spans="1:13" ht="17.25" customHeight="1">
      <c r="A35" s="10"/>
      <c r="B35" s="63" t="s">
        <v>28</v>
      </c>
      <c r="C35" s="11">
        <v>0</v>
      </c>
      <c r="D35" s="60" t="s">
        <v>31</v>
      </c>
      <c r="E35" s="64"/>
      <c r="F35" s="65"/>
      <c r="H35" s="54"/>
      <c r="I35" s="66" t="s">
        <v>28</v>
      </c>
      <c r="J35" s="11">
        <v>0</v>
      </c>
      <c r="K35" s="60" t="s">
        <v>31</v>
      </c>
      <c r="L35" s="176"/>
      <c r="M35" s="177"/>
    </row>
    <row r="36" spans="1:13" ht="16.5" customHeight="1">
      <c r="A36" s="12"/>
      <c r="B36" s="13"/>
      <c r="C36" s="32" t="s">
        <v>21</v>
      </c>
      <c r="D36" s="42" t="s">
        <v>27</v>
      </c>
      <c r="E36" s="44" t="s">
        <v>22</v>
      </c>
      <c r="F36" s="46" t="s">
        <v>23</v>
      </c>
      <c r="H36" s="49"/>
      <c r="I36" s="14"/>
      <c r="J36" s="15" t="s">
        <v>21</v>
      </c>
      <c r="K36" s="42" t="s">
        <v>27</v>
      </c>
      <c r="L36" s="47" t="s">
        <v>22</v>
      </c>
      <c r="M36" s="48" t="s">
        <v>23</v>
      </c>
    </row>
    <row r="37" spans="1:13" ht="17.25" customHeight="1">
      <c r="A37" s="1"/>
      <c r="B37" s="52" t="s">
        <v>29</v>
      </c>
      <c r="C37" s="33">
        <f>SUM(C35)</f>
        <v>0</v>
      </c>
      <c r="D37" s="43">
        <v>0</v>
      </c>
      <c r="E37" s="45">
        <f>SUM(E25:E34)</f>
        <v>0</v>
      </c>
      <c r="F37" s="18">
        <f>SUM(F25:F34)</f>
        <v>0</v>
      </c>
      <c r="H37" s="16"/>
      <c r="I37" s="52" t="s">
        <v>29</v>
      </c>
      <c r="J37" s="33">
        <f>SUM(J35)</f>
        <v>0</v>
      </c>
      <c r="K37" s="43">
        <v>0</v>
      </c>
      <c r="L37" s="17">
        <f>SUM(L25:L34)</f>
        <v>0</v>
      </c>
      <c r="M37" s="18">
        <f>SUM(M25:M34)</f>
        <v>0</v>
      </c>
    </row>
    <row r="38" spans="1:13" ht="15.75" customHeight="1">
      <c r="A38" s="1"/>
      <c r="B38" s="52" t="s">
        <v>3</v>
      </c>
      <c r="C38" s="30">
        <f>SUM(D37,E37,F37,E39)</f>
        <v>0</v>
      </c>
      <c r="D38" s="59" t="s">
        <v>5</v>
      </c>
      <c r="E38" s="153"/>
      <c r="F38" s="67"/>
      <c r="H38" s="16"/>
      <c r="I38" s="52" t="s">
        <v>3</v>
      </c>
      <c r="J38" s="31">
        <f>SUM(K37,L37,M37,L39)</f>
        <v>0</v>
      </c>
      <c r="K38" s="60" t="s">
        <v>5</v>
      </c>
      <c r="L38" s="148"/>
      <c r="M38" s="67"/>
    </row>
    <row r="39" spans="1:13" ht="17.25" customHeight="1">
      <c r="A39" s="19"/>
      <c r="B39" s="53" t="s">
        <v>32</v>
      </c>
      <c r="C39" s="58">
        <f>SUM(C37-C38)</f>
        <v>0</v>
      </c>
      <c r="D39" s="175" t="s">
        <v>26</v>
      </c>
      <c r="E39" s="20">
        <v>0</v>
      </c>
      <c r="F39" s="68"/>
      <c r="H39" s="21"/>
      <c r="I39" s="53" t="s">
        <v>32</v>
      </c>
      <c r="J39" s="58">
        <f>SUM(J37-J38)</f>
        <v>0</v>
      </c>
      <c r="K39" s="175" t="s">
        <v>26</v>
      </c>
      <c r="L39" s="20">
        <v>0</v>
      </c>
      <c r="M39" s="69"/>
    </row>
    <row r="40" spans="1:13">
      <c r="D40" s="154" t="s">
        <v>24</v>
      </c>
      <c r="E40" s="150"/>
      <c r="K40" s="149" t="s">
        <v>25</v>
      </c>
      <c r="L40" s="150"/>
    </row>
    <row r="43" spans="1:13" ht="21" customHeight="1">
      <c r="B43" s="50" t="s">
        <v>36</v>
      </c>
      <c r="C43" s="27"/>
      <c r="D43" s="55">
        <f>SUM(C18,J18,C37,J37)</f>
        <v>0</v>
      </c>
      <c r="E43" s="61" t="s">
        <v>33</v>
      </c>
      <c r="F43" s="22"/>
      <c r="G43" s="23"/>
      <c r="H43" s="23"/>
      <c r="I43" s="24"/>
      <c r="J43" s="25"/>
    </row>
    <row r="44" spans="1:13" ht="21" customHeight="1">
      <c r="B44" s="51" t="s">
        <v>38</v>
      </c>
      <c r="C44" s="28"/>
      <c r="D44" s="56">
        <f>SUM(C19,J19,C38,J38)</f>
        <v>0</v>
      </c>
      <c r="E44" s="62" t="s">
        <v>34</v>
      </c>
    </row>
    <row r="45" spans="1:13" ht="21" customHeight="1">
      <c r="B45" s="51" t="s">
        <v>37</v>
      </c>
      <c r="C45" s="28"/>
      <c r="D45" s="57">
        <f>SUM(D43-D44)</f>
        <v>0</v>
      </c>
      <c r="E45" s="62" t="s">
        <v>35</v>
      </c>
    </row>
    <row r="46" spans="1:13" ht="11.25" customHeight="1"/>
    <row r="340" spans="4:4">
      <c r="D340" s="2" t="s">
        <v>7</v>
      </c>
    </row>
    <row r="762" spans="13:13">
      <c r="M762" s="2" t="s">
        <v>8</v>
      </c>
    </row>
  </sheetData>
  <sheetProtection password="CB0F" sheet="1" objects="1" scenarios="1" formatCells="0" formatColumns="0" formatRows="0" insertColumns="0" insertRows="0" insertHyperlinks="0" deleteColumns="0" deleteRows="0" sort="0" autoFilter="0" pivotTables="0"/>
  <dataConsolidate/>
  <mergeCells count="4">
    <mergeCell ref="A4:D4"/>
    <mergeCell ref="H4:K4"/>
    <mergeCell ref="A23:D23"/>
    <mergeCell ref="H23:K23"/>
  </mergeCells>
  <conditionalFormatting sqref="D6:D16 K6:K15 D25:D35 K25:K34">
    <cfRule type="containsText" dxfId="255" priority="7" operator="containsText" text="LUNAS">
      <formula>NOT(ISERROR(SEARCH("LUNAS",D6)))</formula>
    </cfRule>
    <cfRule type="containsText" dxfId="254" priority="8" stopIfTrue="1" operator="containsText" text="SALAH">
      <formula>NOT(ISERROR(SEARCH("SALAH",D6)))</formula>
    </cfRule>
    <cfRule type="containsText" dxfId="253" priority="9" stopIfTrue="1" operator="containsText" text="UTANG">
      <formula>NOT(ISERROR(SEARCH("UTANG",D6)))</formula>
    </cfRule>
  </conditionalFormatting>
  <conditionalFormatting sqref="K6:K16 K25:K35">
    <cfRule type="containsText" dxfId="252" priority="5" operator="containsText" text="salah">
      <formula>NOT(ISERROR(SEARCH("salah",K6)))</formula>
    </cfRule>
    <cfRule type="containsText" dxfId="251" priority="6" operator="containsText" text="utang">
      <formula>NOT(ISERROR(SEARCH("utang",K6)))</formula>
    </cfRule>
  </conditionalFormatting>
  <conditionalFormatting sqref="M20 F20 M39 F39">
    <cfRule type="containsText" dxfId="250" priority="3" operator="containsText" text="BELUM">
      <formula>NOT(ISERROR(SEARCH("BELUM",F20)))</formula>
    </cfRule>
    <cfRule type="containsText" dxfId="249" priority="4" operator="containsText" text="SUDAH">
      <formula>NOT(ISERROR(SEARCH("SUDAH",F20)))</formula>
    </cfRule>
  </conditionalFormatting>
  <conditionalFormatting sqref="M4 F4 M23 F23">
    <cfRule type="containsText" dxfId="248" priority="1" operator="containsText" text="ABSEN">
      <formula>NOT(ISERROR(SEARCH("ABSEN",F4)))</formula>
    </cfRule>
    <cfRule type="containsText" dxfId="247" priority="2" operator="containsText" text="MASUK">
      <formula>NOT(ISERROR(SEARCH("MASUK",F4)))</formula>
    </cfRule>
  </conditionalFormatting>
  <dataValidations count="7">
    <dataValidation type="whole" allowBlank="1" showInputMessage="1" showErrorMessage="1" errorTitle="FOCUS" error="Salah, isi dengan angka bukan text!" sqref="E16 E35">
      <formula1>1000</formula1>
      <formula2>200000</formula2>
    </dataValidation>
    <dataValidation type="list" allowBlank="1" showInputMessage="1" showErrorMessage="1" sqref="M4 F4 M23 F23">
      <formula1>"MASUK,ABSEN"</formula1>
    </dataValidation>
    <dataValidation type="list" allowBlank="1" showInputMessage="1" showErrorMessage="1" sqref="D6:D15 K6:K15 D25:D34 K25:K34">
      <formula1>"UTANG,LUNAS,SALAH"</formula1>
    </dataValidation>
    <dataValidation type="list" allowBlank="1" showInputMessage="1" showErrorMessage="1" sqref="C6:C15 J6:J15 C25:C34 J25:J34">
      <formula1>"PAKET,MEMBER,PERSONAL"</formula1>
    </dataValidation>
    <dataValidation type="whole" allowBlank="1" showErrorMessage="1" errorTitle="FOCUS" error="Salah, isi dengan angka bukan huruf!" promptTitle="FOCUS" prompt="Salah isi tu, isi dengan angka bukan text " sqref="C16 C35 J35 J16">
      <formula1>0</formula1>
      <formula2>1000000</formula2>
    </dataValidation>
    <dataValidation type="whole" allowBlank="1" showInputMessage="1" showErrorMessage="1" errorTitle="FOCUS" error="Salah, isi dengan angka bukan text!" sqref="E6:F15 L6:M15 E25:F34 L25:M34">
      <formula1>0</formula1>
      <formula2>1000000</formula2>
    </dataValidation>
    <dataValidation type="whole" allowBlank="1" showInputMessage="1" showErrorMessage="1" sqref="D18 K37 L39 K18 E20 L20 E39 D37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7">
    <tabColor rgb="FFFF0000"/>
  </sheetPr>
  <dimension ref="A2:M762"/>
  <sheetViews>
    <sheetView zoomScale="85" zoomScaleNormal="85" workbookViewId="0">
      <selection activeCell="M23" sqref="M23"/>
    </sheetView>
  </sheetViews>
  <sheetFormatPr defaultRowHeight="12.75"/>
  <cols>
    <col min="1" max="1" width="9.42578125" style="2" customWidth="1"/>
    <col min="2" max="2" width="19.28515625" style="2" customWidth="1"/>
    <col min="3" max="3" width="17.42578125" style="2" customWidth="1"/>
    <col min="4" max="4" width="19.5703125" style="2" customWidth="1"/>
    <col min="5" max="5" width="19.7109375" style="2" customWidth="1"/>
    <col min="6" max="6" width="18.7109375" style="2" customWidth="1"/>
    <col min="7" max="7" width="2" style="2" customWidth="1"/>
    <col min="8" max="8" width="9.140625" style="2" customWidth="1"/>
    <col min="9" max="9" width="19.140625" style="2" customWidth="1"/>
    <col min="10" max="10" width="17.28515625" style="2" customWidth="1"/>
    <col min="11" max="12" width="18.85546875" style="2" customWidth="1"/>
    <col min="13" max="13" width="19.7109375" style="2" customWidth="1"/>
    <col min="14" max="14" width="17.140625" style="2" customWidth="1"/>
    <col min="15" max="15" width="17.85546875" style="2" customWidth="1"/>
    <col min="16" max="16" width="14.7109375" style="2" customWidth="1"/>
    <col min="17" max="18" width="9.140625" style="2"/>
    <col min="19" max="19" width="13.28515625" style="2" customWidth="1"/>
    <col min="20" max="16384" width="9.140625" style="2"/>
  </cols>
  <sheetData>
    <row r="2" spans="1:13" ht="32.25" customHeight="1">
      <c r="A2" s="36" t="str">
        <f>SETUP!C5</f>
        <v>RINCIAN BILLING FEBRUARI 2017</v>
      </c>
      <c r="B2" s="37"/>
      <c r="C2" s="38"/>
      <c r="D2" s="39"/>
      <c r="E2" s="38"/>
      <c r="F2" s="38"/>
      <c r="G2" s="40"/>
      <c r="H2" s="40"/>
      <c r="I2" s="40"/>
      <c r="J2" s="40"/>
      <c r="K2" s="155" t="str">
        <f>SETUP!C7</f>
        <v>WARNET BUANANET</v>
      </c>
      <c r="L2" s="41"/>
      <c r="M2" s="26"/>
    </row>
    <row r="4" spans="1:13" ht="23.25">
      <c r="A4" s="237" t="str">
        <f>SETUP!C12</f>
        <v>OPERATOR ERZA</v>
      </c>
      <c r="B4" s="238"/>
      <c r="C4" s="238"/>
      <c r="D4" s="239"/>
      <c r="E4" s="3" t="s">
        <v>14</v>
      </c>
      <c r="F4" s="4" t="s">
        <v>4</v>
      </c>
      <c r="H4" s="236" t="str">
        <f>SETUP!C14</f>
        <v>OPERATOR TINA</v>
      </c>
      <c r="I4" s="236"/>
      <c r="J4" s="236"/>
      <c r="K4" s="236"/>
      <c r="L4" s="3" t="s">
        <v>14</v>
      </c>
      <c r="M4" s="4" t="s">
        <v>4</v>
      </c>
    </row>
    <row r="5" spans="1:13" ht="21.75" customHeight="1">
      <c r="A5" s="5" t="s">
        <v>0</v>
      </c>
      <c r="B5" s="5" t="s">
        <v>12</v>
      </c>
      <c r="C5" s="5" t="s">
        <v>20</v>
      </c>
      <c r="D5" s="6" t="s">
        <v>2</v>
      </c>
      <c r="E5" s="7" t="s">
        <v>10</v>
      </c>
      <c r="F5" s="7" t="s">
        <v>30</v>
      </c>
      <c r="H5" s="5" t="s">
        <v>0</v>
      </c>
      <c r="I5" s="5" t="s">
        <v>13</v>
      </c>
      <c r="J5" s="5" t="s">
        <v>20</v>
      </c>
      <c r="K5" s="6" t="s">
        <v>2</v>
      </c>
      <c r="L5" s="7" t="s">
        <v>10</v>
      </c>
      <c r="M5" s="7" t="s">
        <v>30</v>
      </c>
    </row>
    <row r="6" spans="1:13" ht="13.5" customHeight="1">
      <c r="A6" s="8">
        <v>1</v>
      </c>
      <c r="B6" s="34"/>
      <c r="C6" s="34"/>
      <c r="D6" s="29"/>
      <c r="E6" s="35"/>
      <c r="F6" s="35"/>
      <c r="H6" s="9">
        <v>1</v>
      </c>
      <c r="I6" s="34"/>
      <c r="J6" s="34"/>
      <c r="K6" s="29"/>
      <c r="L6" s="35"/>
      <c r="M6" s="35"/>
    </row>
    <row r="7" spans="1:13" ht="13.5" customHeight="1">
      <c r="A7" s="8">
        <f>+A6+1</f>
        <v>2</v>
      </c>
      <c r="B7" s="34"/>
      <c r="C7" s="34"/>
      <c r="D7" s="29"/>
      <c r="E7" s="35"/>
      <c r="F7" s="35"/>
      <c r="H7" s="9">
        <f t="shared" ref="H7:H15" si="0">+H6+1</f>
        <v>2</v>
      </c>
      <c r="I7" s="34"/>
      <c r="J7" s="34"/>
      <c r="K7" s="29"/>
      <c r="L7" s="35"/>
      <c r="M7" s="35"/>
    </row>
    <row r="8" spans="1:13" ht="13.5" customHeight="1">
      <c r="A8" s="8">
        <f t="shared" ref="A8:A15" si="1">+A7+1</f>
        <v>3</v>
      </c>
      <c r="B8" s="34"/>
      <c r="C8" s="34"/>
      <c r="D8" s="29"/>
      <c r="E8" s="35"/>
      <c r="F8" s="35"/>
      <c r="H8" s="9">
        <f t="shared" si="0"/>
        <v>3</v>
      </c>
      <c r="I8" s="34"/>
      <c r="J8" s="34"/>
      <c r="K8" s="29"/>
      <c r="L8" s="35"/>
      <c r="M8" s="35"/>
    </row>
    <row r="9" spans="1:13" ht="13.5" customHeight="1">
      <c r="A9" s="8">
        <f t="shared" si="1"/>
        <v>4</v>
      </c>
      <c r="B9" s="34"/>
      <c r="C9" s="34"/>
      <c r="D9" s="29"/>
      <c r="E9" s="35"/>
      <c r="F9" s="35"/>
      <c r="H9" s="9">
        <f t="shared" si="0"/>
        <v>4</v>
      </c>
      <c r="I9" s="34"/>
      <c r="J9" s="34"/>
      <c r="K9" s="29"/>
      <c r="L9" s="35"/>
      <c r="M9" s="35"/>
    </row>
    <row r="10" spans="1:13" ht="13.5" customHeight="1">
      <c r="A10" s="8">
        <f t="shared" si="1"/>
        <v>5</v>
      </c>
      <c r="B10" s="34"/>
      <c r="C10" s="34"/>
      <c r="D10" s="29"/>
      <c r="E10" s="35"/>
      <c r="F10" s="35"/>
      <c r="H10" s="9">
        <f t="shared" si="0"/>
        <v>5</v>
      </c>
      <c r="I10" s="34"/>
      <c r="J10" s="34"/>
      <c r="K10" s="29"/>
      <c r="L10" s="35"/>
      <c r="M10" s="35"/>
    </row>
    <row r="11" spans="1:13" ht="13.5" customHeight="1">
      <c r="A11" s="8">
        <f t="shared" si="1"/>
        <v>6</v>
      </c>
      <c r="B11" s="34"/>
      <c r="C11" s="34"/>
      <c r="D11" s="29"/>
      <c r="E11" s="35"/>
      <c r="F11" s="35"/>
      <c r="H11" s="9">
        <f t="shared" si="0"/>
        <v>6</v>
      </c>
      <c r="I11" s="34"/>
      <c r="J11" s="34"/>
      <c r="K11" s="29"/>
      <c r="L11" s="35"/>
      <c r="M11" s="35"/>
    </row>
    <row r="12" spans="1:13" ht="13.5" customHeight="1">
      <c r="A12" s="8">
        <f t="shared" si="1"/>
        <v>7</v>
      </c>
      <c r="B12" s="34"/>
      <c r="C12" s="34"/>
      <c r="D12" s="29"/>
      <c r="E12" s="35"/>
      <c r="F12" s="35"/>
      <c r="H12" s="9">
        <f t="shared" si="0"/>
        <v>7</v>
      </c>
      <c r="I12" s="34"/>
      <c r="J12" s="34"/>
      <c r="K12" s="29"/>
      <c r="L12" s="35"/>
      <c r="M12" s="35"/>
    </row>
    <row r="13" spans="1:13" ht="13.5" customHeight="1">
      <c r="A13" s="8">
        <f t="shared" si="1"/>
        <v>8</v>
      </c>
      <c r="B13" s="34"/>
      <c r="C13" s="34"/>
      <c r="D13" s="29"/>
      <c r="E13" s="35"/>
      <c r="F13" s="35"/>
      <c r="H13" s="9">
        <f t="shared" si="0"/>
        <v>8</v>
      </c>
      <c r="I13" s="34"/>
      <c r="J13" s="34"/>
      <c r="K13" s="29"/>
      <c r="L13" s="35"/>
      <c r="M13" s="35"/>
    </row>
    <row r="14" spans="1:13" ht="13.5" customHeight="1">
      <c r="A14" s="8">
        <f t="shared" si="1"/>
        <v>9</v>
      </c>
      <c r="B14" s="34"/>
      <c r="C14" s="34"/>
      <c r="D14" s="29"/>
      <c r="E14" s="35"/>
      <c r="F14" s="35"/>
      <c r="H14" s="9">
        <f t="shared" si="0"/>
        <v>9</v>
      </c>
      <c r="I14" s="34"/>
      <c r="J14" s="34"/>
      <c r="K14" s="29"/>
      <c r="L14" s="35"/>
      <c r="M14" s="35"/>
    </row>
    <row r="15" spans="1:13" ht="13.5" customHeight="1">
      <c r="A15" s="8">
        <f t="shared" si="1"/>
        <v>10</v>
      </c>
      <c r="B15" s="34"/>
      <c r="C15" s="34"/>
      <c r="D15" s="29"/>
      <c r="E15" s="35"/>
      <c r="F15" s="35"/>
      <c r="H15" s="9">
        <f t="shared" si="0"/>
        <v>10</v>
      </c>
      <c r="I15" s="34"/>
      <c r="J15" s="34"/>
      <c r="K15" s="29"/>
      <c r="L15" s="35"/>
      <c r="M15" s="35"/>
    </row>
    <row r="16" spans="1:13" ht="17.25" customHeight="1">
      <c r="A16" s="10"/>
      <c r="B16" s="63" t="s">
        <v>28</v>
      </c>
      <c r="C16" s="11">
        <v>0</v>
      </c>
      <c r="D16" s="60" t="s">
        <v>31</v>
      </c>
      <c r="E16" s="64"/>
      <c r="F16" s="65"/>
      <c r="H16" s="54"/>
      <c r="I16" s="66" t="s">
        <v>28</v>
      </c>
      <c r="J16" s="11">
        <v>0</v>
      </c>
      <c r="K16" s="60" t="s">
        <v>31</v>
      </c>
      <c r="L16" s="176"/>
      <c r="M16" s="177"/>
    </row>
    <row r="17" spans="1:13" ht="16.5" customHeight="1">
      <c r="A17" s="12"/>
      <c r="B17" s="13"/>
      <c r="C17" s="32" t="s">
        <v>21</v>
      </c>
      <c r="D17" s="42" t="s">
        <v>27</v>
      </c>
      <c r="E17" s="44" t="s">
        <v>22</v>
      </c>
      <c r="F17" s="46" t="s">
        <v>23</v>
      </c>
      <c r="H17" s="49"/>
      <c r="I17" s="14"/>
      <c r="J17" s="15" t="s">
        <v>21</v>
      </c>
      <c r="K17" s="42" t="s">
        <v>27</v>
      </c>
      <c r="L17" s="47" t="s">
        <v>22</v>
      </c>
      <c r="M17" s="48" t="s">
        <v>23</v>
      </c>
    </row>
    <row r="18" spans="1:13" ht="17.25" customHeight="1">
      <c r="A18" s="1"/>
      <c r="B18" s="52" t="s">
        <v>29</v>
      </c>
      <c r="C18" s="33">
        <f>SUM(C16)</f>
        <v>0</v>
      </c>
      <c r="D18" s="43">
        <v>0</v>
      </c>
      <c r="E18" s="45">
        <f>SUM(E6:E15)</f>
        <v>0</v>
      </c>
      <c r="F18" s="18">
        <f>SUM(F6:F15)</f>
        <v>0</v>
      </c>
      <c r="H18" s="16"/>
      <c r="I18" s="52" t="s">
        <v>29</v>
      </c>
      <c r="J18" s="33">
        <f>SUM(J16)</f>
        <v>0</v>
      </c>
      <c r="K18" s="43">
        <v>0</v>
      </c>
      <c r="L18" s="17">
        <f>SUM(L6:L15)</f>
        <v>0</v>
      </c>
      <c r="M18" s="18">
        <f>SUM(M6:M15)</f>
        <v>0</v>
      </c>
    </row>
    <row r="19" spans="1:13" ht="15.75" customHeight="1">
      <c r="A19" s="1"/>
      <c r="B19" s="52" t="s">
        <v>3</v>
      </c>
      <c r="C19" s="30">
        <f>SUM(D18,E18,F18,E20)</f>
        <v>0</v>
      </c>
      <c r="D19" s="59" t="s">
        <v>5</v>
      </c>
      <c r="E19" s="153"/>
      <c r="F19" s="67"/>
      <c r="H19" s="16"/>
      <c r="I19" s="52" t="s">
        <v>3</v>
      </c>
      <c r="J19" s="31">
        <f>SUM(K18,L18,M18,L20)</f>
        <v>0</v>
      </c>
      <c r="K19" s="60" t="s">
        <v>5</v>
      </c>
      <c r="L19" s="148"/>
      <c r="M19" s="67"/>
    </row>
    <row r="20" spans="1:13" ht="17.25" customHeight="1">
      <c r="A20" s="19"/>
      <c r="B20" s="53" t="s">
        <v>32</v>
      </c>
      <c r="C20" s="58">
        <f>SUM(C18-C19)</f>
        <v>0</v>
      </c>
      <c r="D20" s="175" t="s">
        <v>26</v>
      </c>
      <c r="E20" s="20">
        <v>0</v>
      </c>
      <c r="F20" s="68"/>
      <c r="H20" s="21"/>
      <c r="I20" s="53" t="s">
        <v>32</v>
      </c>
      <c r="J20" s="58">
        <f>SUM(J18-J19)</f>
        <v>0</v>
      </c>
      <c r="K20" s="175" t="s">
        <v>26</v>
      </c>
      <c r="L20" s="20">
        <v>0</v>
      </c>
      <c r="M20" s="69"/>
    </row>
    <row r="21" spans="1:13">
      <c r="D21" s="154" t="s">
        <v>24</v>
      </c>
      <c r="E21" s="150"/>
      <c r="K21" s="149" t="s">
        <v>25</v>
      </c>
      <c r="L21" s="150"/>
    </row>
    <row r="23" spans="1:13" ht="23.25">
      <c r="A23" s="236" t="str">
        <f>SETUP!C16</f>
        <v>OPERATOR DESI</v>
      </c>
      <c r="B23" s="236"/>
      <c r="C23" s="236"/>
      <c r="D23" s="236"/>
      <c r="E23" s="3" t="s">
        <v>14</v>
      </c>
      <c r="F23" s="4" t="s">
        <v>4</v>
      </c>
      <c r="H23" s="236" t="str">
        <f>SETUP!C18</f>
        <v>OPERATOR AGUS</v>
      </c>
      <c r="I23" s="236"/>
      <c r="J23" s="236"/>
      <c r="K23" s="236"/>
      <c r="L23" s="3" t="s">
        <v>14</v>
      </c>
      <c r="M23" s="4" t="s">
        <v>4</v>
      </c>
    </row>
    <row r="24" spans="1:13" ht="21.75" customHeight="1">
      <c r="A24" s="5" t="s">
        <v>0</v>
      </c>
      <c r="B24" s="5" t="s">
        <v>12</v>
      </c>
      <c r="C24" s="5" t="s">
        <v>20</v>
      </c>
      <c r="D24" s="6" t="s">
        <v>2</v>
      </c>
      <c r="E24" s="7" t="s">
        <v>10</v>
      </c>
      <c r="F24" s="7" t="s">
        <v>30</v>
      </c>
      <c r="H24" s="5" t="s">
        <v>0</v>
      </c>
      <c r="I24" s="5" t="s">
        <v>13</v>
      </c>
      <c r="J24" s="5" t="s">
        <v>20</v>
      </c>
      <c r="K24" s="6" t="s">
        <v>2</v>
      </c>
      <c r="L24" s="7" t="s">
        <v>10</v>
      </c>
      <c r="M24" s="7" t="s">
        <v>30</v>
      </c>
    </row>
    <row r="25" spans="1:13" ht="13.5" customHeight="1">
      <c r="A25" s="8">
        <v>1</v>
      </c>
      <c r="B25" s="34"/>
      <c r="C25" s="34"/>
      <c r="D25" s="29"/>
      <c r="E25" s="35"/>
      <c r="F25" s="35"/>
      <c r="H25" s="9">
        <v>1</v>
      </c>
      <c r="I25" s="34"/>
      <c r="J25" s="34"/>
      <c r="K25" s="29"/>
      <c r="L25" s="35"/>
      <c r="M25" s="35"/>
    </row>
    <row r="26" spans="1:13" ht="13.5" customHeight="1">
      <c r="A26" s="8">
        <f>+A25+1</f>
        <v>2</v>
      </c>
      <c r="B26" s="34"/>
      <c r="C26" s="34"/>
      <c r="D26" s="29"/>
      <c r="E26" s="35"/>
      <c r="F26" s="35"/>
      <c r="H26" s="9">
        <f t="shared" ref="H26:H34" si="2">+H25+1</f>
        <v>2</v>
      </c>
      <c r="I26" s="34"/>
      <c r="J26" s="34"/>
      <c r="K26" s="29"/>
      <c r="L26" s="35"/>
      <c r="M26" s="35"/>
    </row>
    <row r="27" spans="1:13" ht="13.5" customHeight="1">
      <c r="A27" s="8">
        <f t="shared" ref="A27:A34" si="3">+A26+1</f>
        <v>3</v>
      </c>
      <c r="B27" s="34"/>
      <c r="C27" s="34"/>
      <c r="D27" s="29"/>
      <c r="E27" s="35"/>
      <c r="F27" s="35"/>
      <c r="H27" s="9">
        <f t="shared" si="2"/>
        <v>3</v>
      </c>
      <c r="I27" s="34"/>
      <c r="J27" s="34"/>
      <c r="K27" s="29"/>
      <c r="L27" s="35"/>
      <c r="M27" s="35"/>
    </row>
    <row r="28" spans="1:13" ht="13.5" customHeight="1">
      <c r="A28" s="8">
        <f t="shared" si="3"/>
        <v>4</v>
      </c>
      <c r="B28" s="34"/>
      <c r="C28" s="34"/>
      <c r="D28" s="29"/>
      <c r="E28" s="35"/>
      <c r="F28" s="35"/>
      <c r="H28" s="9">
        <f t="shared" si="2"/>
        <v>4</v>
      </c>
      <c r="I28" s="34"/>
      <c r="J28" s="34"/>
      <c r="K28" s="29"/>
      <c r="L28" s="35"/>
      <c r="M28" s="35"/>
    </row>
    <row r="29" spans="1:13" ht="13.5" customHeight="1">
      <c r="A29" s="8">
        <f t="shared" si="3"/>
        <v>5</v>
      </c>
      <c r="B29" s="34"/>
      <c r="C29" s="34"/>
      <c r="D29" s="29"/>
      <c r="E29" s="35"/>
      <c r="F29" s="35"/>
      <c r="H29" s="9">
        <f t="shared" si="2"/>
        <v>5</v>
      </c>
      <c r="I29" s="34"/>
      <c r="J29" s="34"/>
      <c r="K29" s="29"/>
      <c r="L29" s="35"/>
      <c r="M29" s="35"/>
    </row>
    <row r="30" spans="1:13" ht="13.5" customHeight="1">
      <c r="A30" s="8">
        <f t="shared" si="3"/>
        <v>6</v>
      </c>
      <c r="B30" s="34"/>
      <c r="C30" s="34"/>
      <c r="D30" s="29"/>
      <c r="E30" s="35"/>
      <c r="F30" s="35"/>
      <c r="H30" s="9">
        <f t="shared" si="2"/>
        <v>6</v>
      </c>
      <c r="I30" s="34"/>
      <c r="J30" s="34"/>
      <c r="K30" s="29"/>
      <c r="L30" s="35"/>
      <c r="M30" s="35"/>
    </row>
    <row r="31" spans="1:13" ht="13.5" customHeight="1">
      <c r="A31" s="8">
        <f t="shared" si="3"/>
        <v>7</v>
      </c>
      <c r="B31" s="34"/>
      <c r="C31" s="34"/>
      <c r="D31" s="29"/>
      <c r="E31" s="35"/>
      <c r="F31" s="35"/>
      <c r="H31" s="9">
        <f t="shared" si="2"/>
        <v>7</v>
      </c>
      <c r="I31" s="34"/>
      <c r="J31" s="34"/>
      <c r="K31" s="29"/>
      <c r="L31" s="35"/>
      <c r="M31" s="35"/>
    </row>
    <row r="32" spans="1:13" ht="13.5" customHeight="1">
      <c r="A32" s="8">
        <f t="shared" si="3"/>
        <v>8</v>
      </c>
      <c r="B32" s="34"/>
      <c r="C32" s="34"/>
      <c r="D32" s="29"/>
      <c r="E32" s="35"/>
      <c r="F32" s="35"/>
      <c r="H32" s="9">
        <f t="shared" si="2"/>
        <v>8</v>
      </c>
      <c r="I32" s="34"/>
      <c r="J32" s="34"/>
      <c r="K32" s="29"/>
      <c r="L32" s="35"/>
      <c r="M32" s="35"/>
    </row>
    <row r="33" spans="1:13" ht="13.5" customHeight="1">
      <c r="A33" s="8">
        <f t="shared" si="3"/>
        <v>9</v>
      </c>
      <c r="B33" s="34"/>
      <c r="C33" s="34"/>
      <c r="D33" s="29"/>
      <c r="E33" s="35"/>
      <c r="F33" s="35"/>
      <c r="H33" s="9">
        <f t="shared" si="2"/>
        <v>9</v>
      </c>
      <c r="I33" s="34"/>
      <c r="J33" s="34"/>
      <c r="K33" s="29"/>
      <c r="L33" s="35"/>
      <c r="M33" s="35"/>
    </row>
    <row r="34" spans="1:13" ht="13.5" customHeight="1">
      <c r="A34" s="8">
        <f t="shared" si="3"/>
        <v>10</v>
      </c>
      <c r="B34" s="34"/>
      <c r="C34" s="34"/>
      <c r="D34" s="29"/>
      <c r="E34" s="35"/>
      <c r="F34" s="35"/>
      <c r="H34" s="9">
        <f t="shared" si="2"/>
        <v>10</v>
      </c>
      <c r="I34" s="34"/>
      <c r="J34" s="34"/>
      <c r="K34" s="29"/>
      <c r="L34" s="35"/>
      <c r="M34" s="35"/>
    </row>
    <row r="35" spans="1:13" ht="17.25" customHeight="1">
      <c r="A35" s="10"/>
      <c r="B35" s="63" t="s">
        <v>28</v>
      </c>
      <c r="C35" s="11">
        <v>0</v>
      </c>
      <c r="D35" s="60" t="s">
        <v>31</v>
      </c>
      <c r="E35" s="64"/>
      <c r="F35" s="65"/>
      <c r="H35" s="54"/>
      <c r="I35" s="66" t="s">
        <v>28</v>
      </c>
      <c r="J35" s="11">
        <v>0</v>
      </c>
      <c r="K35" s="60" t="s">
        <v>31</v>
      </c>
      <c r="L35" s="176"/>
      <c r="M35" s="177"/>
    </row>
    <row r="36" spans="1:13" ht="16.5" customHeight="1">
      <c r="A36" s="12"/>
      <c r="B36" s="13"/>
      <c r="C36" s="32" t="s">
        <v>21</v>
      </c>
      <c r="D36" s="42" t="s">
        <v>27</v>
      </c>
      <c r="E36" s="44" t="s">
        <v>22</v>
      </c>
      <c r="F36" s="46" t="s">
        <v>23</v>
      </c>
      <c r="H36" s="49"/>
      <c r="I36" s="14"/>
      <c r="J36" s="15" t="s">
        <v>21</v>
      </c>
      <c r="K36" s="42" t="s">
        <v>27</v>
      </c>
      <c r="L36" s="47" t="s">
        <v>22</v>
      </c>
      <c r="M36" s="48" t="s">
        <v>23</v>
      </c>
    </row>
    <row r="37" spans="1:13" ht="17.25" customHeight="1">
      <c r="A37" s="1"/>
      <c r="B37" s="52" t="s">
        <v>29</v>
      </c>
      <c r="C37" s="33">
        <f>SUM(C35)</f>
        <v>0</v>
      </c>
      <c r="D37" s="43">
        <v>0</v>
      </c>
      <c r="E37" s="45">
        <f>SUM(E25:E34)</f>
        <v>0</v>
      </c>
      <c r="F37" s="18">
        <f>SUM(F25:F34)</f>
        <v>0</v>
      </c>
      <c r="H37" s="16"/>
      <c r="I37" s="52" t="s">
        <v>29</v>
      </c>
      <c r="J37" s="33">
        <f>SUM(J35)</f>
        <v>0</v>
      </c>
      <c r="K37" s="43">
        <v>0</v>
      </c>
      <c r="L37" s="17">
        <f>SUM(L25:L34)</f>
        <v>0</v>
      </c>
      <c r="M37" s="18">
        <f>SUM(M25:M34)</f>
        <v>0</v>
      </c>
    </row>
    <row r="38" spans="1:13" ht="15.75" customHeight="1">
      <c r="A38" s="1"/>
      <c r="B38" s="52" t="s">
        <v>3</v>
      </c>
      <c r="C38" s="30">
        <f>SUM(D37,E37,F37,E39)</f>
        <v>0</v>
      </c>
      <c r="D38" s="59" t="s">
        <v>5</v>
      </c>
      <c r="E38" s="153"/>
      <c r="F38" s="67"/>
      <c r="H38" s="16"/>
      <c r="I38" s="52" t="s">
        <v>3</v>
      </c>
      <c r="J38" s="31">
        <f>SUM(K37,L37,M37,L39)</f>
        <v>0</v>
      </c>
      <c r="K38" s="60" t="s">
        <v>5</v>
      </c>
      <c r="L38" s="148"/>
      <c r="M38" s="67"/>
    </row>
    <row r="39" spans="1:13" ht="17.25" customHeight="1">
      <c r="A39" s="19"/>
      <c r="B39" s="53" t="s">
        <v>32</v>
      </c>
      <c r="C39" s="58">
        <f>SUM(C37-C38)</f>
        <v>0</v>
      </c>
      <c r="D39" s="175" t="s">
        <v>26</v>
      </c>
      <c r="E39" s="20">
        <v>0</v>
      </c>
      <c r="F39" s="68"/>
      <c r="H39" s="21"/>
      <c r="I39" s="53" t="s">
        <v>32</v>
      </c>
      <c r="J39" s="58">
        <f>SUM(J37-J38)</f>
        <v>0</v>
      </c>
      <c r="K39" s="175" t="s">
        <v>26</v>
      </c>
      <c r="L39" s="20">
        <v>0</v>
      </c>
      <c r="M39" s="69"/>
    </row>
    <row r="40" spans="1:13">
      <c r="D40" s="154" t="s">
        <v>24</v>
      </c>
      <c r="E40" s="150"/>
      <c r="K40" s="149" t="s">
        <v>25</v>
      </c>
      <c r="L40" s="150"/>
    </row>
    <row r="43" spans="1:13" ht="21" customHeight="1">
      <c r="B43" s="50" t="s">
        <v>36</v>
      </c>
      <c r="C43" s="27"/>
      <c r="D43" s="55">
        <f>SUM(C18,J18,C37,J37)</f>
        <v>0</v>
      </c>
      <c r="E43" s="61" t="s">
        <v>33</v>
      </c>
      <c r="F43" s="22"/>
      <c r="G43" s="23"/>
      <c r="H43" s="23"/>
      <c r="I43" s="24"/>
      <c r="J43" s="25"/>
    </row>
    <row r="44" spans="1:13" ht="21" customHeight="1">
      <c r="B44" s="51" t="s">
        <v>38</v>
      </c>
      <c r="C44" s="28"/>
      <c r="D44" s="56">
        <f>SUM(C19,J19,C38,J38)</f>
        <v>0</v>
      </c>
      <c r="E44" s="62" t="s">
        <v>34</v>
      </c>
    </row>
    <row r="45" spans="1:13" ht="21" customHeight="1">
      <c r="B45" s="51" t="s">
        <v>37</v>
      </c>
      <c r="C45" s="28"/>
      <c r="D45" s="57">
        <f>SUM(D43-D44)</f>
        <v>0</v>
      </c>
      <c r="E45" s="62" t="s">
        <v>35</v>
      </c>
    </row>
    <row r="46" spans="1:13" ht="11.25" customHeight="1"/>
    <row r="340" spans="4:4">
      <c r="D340" s="2" t="s">
        <v>7</v>
      </c>
    </row>
    <row r="762" spans="13:13">
      <c r="M762" s="2" t="s">
        <v>8</v>
      </c>
    </row>
  </sheetData>
  <sheetProtection password="CB0F" sheet="1" objects="1" scenarios="1" formatCells="0" formatColumns="0" formatRows="0" insertColumns="0" insertRows="0" insertHyperlinks="0" deleteColumns="0" deleteRows="0" sort="0" autoFilter="0" pivotTables="0"/>
  <dataConsolidate/>
  <mergeCells count="4">
    <mergeCell ref="A4:D4"/>
    <mergeCell ref="H4:K4"/>
    <mergeCell ref="A23:D23"/>
    <mergeCell ref="H23:K23"/>
  </mergeCells>
  <conditionalFormatting sqref="D6:D16 K6:K15 D25:D35 K25:K34">
    <cfRule type="containsText" dxfId="246" priority="7" operator="containsText" text="LUNAS">
      <formula>NOT(ISERROR(SEARCH("LUNAS",D6)))</formula>
    </cfRule>
    <cfRule type="containsText" dxfId="245" priority="8" stopIfTrue="1" operator="containsText" text="SALAH">
      <formula>NOT(ISERROR(SEARCH("SALAH",D6)))</formula>
    </cfRule>
    <cfRule type="containsText" dxfId="244" priority="9" stopIfTrue="1" operator="containsText" text="UTANG">
      <formula>NOT(ISERROR(SEARCH("UTANG",D6)))</formula>
    </cfRule>
  </conditionalFormatting>
  <conditionalFormatting sqref="K6:K16 K25:K35">
    <cfRule type="containsText" dxfId="243" priority="5" operator="containsText" text="salah">
      <formula>NOT(ISERROR(SEARCH("salah",K6)))</formula>
    </cfRule>
    <cfRule type="containsText" dxfId="242" priority="6" operator="containsText" text="utang">
      <formula>NOT(ISERROR(SEARCH("utang",K6)))</formula>
    </cfRule>
  </conditionalFormatting>
  <conditionalFormatting sqref="M20 F20 M39 F39">
    <cfRule type="containsText" dxfId="241" priority="3" operator="containsText" text="BELUM">
      <formula>NOT(ISERROR(SEARCH("BELUM",F20)))</formula>
    </cfRule>
    <cfRule type="containsText" dxfId="240" priority="4" operator="containsText" text="SUDAH">
      <formula>NOT(ISERROR(SEARCH("SUDAH",F20)))</formula>
    </cfRule>
  </conditionalFormatting>
  <conditionalFormatting sqref="M4 F4 M23 F23">
    <cfRule type="containsText" dxfId="239" priority="1" operator="containsText" text="ABSEN">
      <formula>NOT(ISERROR(SEARCH("ABSEN",F4)))</formula>
    </cfRule>
    <cfRule type="containsText" dxfId="238" priority="2" operator="containsText" text="MASUK">
      <formula>NOT(ISERROR(SEARCH("MASUK",F4)))</formula>
    </cfRule>
  </conditionalFormatting>
  <dataValidations count="7">
    <dataValidation type="whole" allowBlank="1" showInputMessage="1" showErrorMessage="1" sqref="D18 K37 L39 K18 E20 L20 E39 D37">
      <formula1>0</formula1>
      <formula2>1000000</formula2>
    </dataValidation>
    <dataValidation type="whole" allowBlank="1" showInputMessage="1" showErrorMessage="1" errorTitle="FOCUS" error="Salah, isi dengan angka bukan text!" sqref="E6:F15 L6:M15 E25:F34 L25:M34">
      <formula1>0</formula1>
      <formula2>1000000</formula2>
    </dataValidation>
    <dataValidation type="whole" allowBlank="1" showErrorMessage="1" errorTitle="FOCUS" error="Salah, isi dengan angka bukan huruf!" promptTitle="FOCUS" prompt="Salah isi tu, isi dengan angka bukan text " sqref="C16 C35 J35 J16">
      <formula1>0</formula1>
      <formula2>1000000</formula2>
    </dataValidation>
    <dataValidation type="list" allowBlank="1" showInputMessage="1" showErrorMessage="1" sqref="C6:C15 J6:J15 C25:C34 J25:J34">
      <formula1>"PAKET,MEMBER,PERSONAL"</formula1>
    </dataValidation>
    <dataValidation type="list" allowBlank="1" showInputMessage="1" showErrorMessage="1" sqref="D6:D15 K6:K15 D25:D34 K25:K34">
      <formula1>"UTANG,LUNAS,SALAH"</formula1>
    </dataValidation>
    <dataValidation type="list" allowBlank="1" showInputMessage="1" showErrorMessage="1" sqref="M4 F4 M23 F23">
      <formula1>"MASUK,ABSEN"</formula1>
    </dataValidation>
    <dataValidation type="whole" allowBlank="1" showInputMessage="1" showErrorMessage="1" errorTitle="FOCUS" error="Salah, isi dengan angka bukan text!" sqref="E16 E35">
      <formula1>1000</formula1>
      <formula2>200000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6">
    <tabColor rgb="FFFF0000"/>
  </sheetPr>
  <dimension ref="A2:M762"/>
  <sheetViews>
    <sheetView zoomScale="85" zoomScaleNormal="85" workbookViewId="0">
      <selection activeCell="M23" sqref="M23"/>
    </sheetView>
  </sheetViews>
  <sheetFormatPr defaultRowHeight="12.75"/>
  <cols>
    <col min="1" max="1" width="9.42578125" style="2" customWidth="1"/>
    <col min="2" max="2" width="19.28515625" style="2" customWidth="1"/>
    <col min="3" max="3" width="17.42578125" style="2" customWidth="1"/>
    <col min="4" max="4" width="18" style="2" customWidth="1"/>
    <col min="5" max="5" width="19.7109375" style="2" customWidth="1"/>
    <col min="6" max="6" width="18.7109375" style="2" customWidth="1"/>
    <col min="7" max="7" width="2" style="2" customWidth="1"/>
    <col min="8" max="8" width="9.140625" style="2" customWidth="1"/>
    <col min="9" max="9" width="19.140625" style="2" customWidth="1"/>
    <col min="10" max="10" width="17.28515625" style="2" customWidth="1"/>
    <col min="11" max="12" width="18.85546875" style="2" customWidth="1"/>
    <col min="13" max="13" width="19.7109375" style="2" customWidth="1"/>
    <col min="14" max="14" width="17.140625" style="2" customWidth="1"/>
    <col min="15" max="15" width="17.85546875" style="2" customWidth="1"/>
    <col min="16" max="16" width="14.7109375" style="2" customWidth="1"/>
    <col min="17" max="18" width="9.140625" style="2"/>
    <col min="19" max="19" width="13.28515625" style="2" customWidth="1"/>
    <col min="20" max="16384" width="9.140625" style="2"/>
  </cols>
  <sheetData>
    <row r="2" spans="1:13" ht="32.25" customHeight="1">
      <c r="A2" s="36" t="str">
        <f>SETUP!C5</f>
        <v>RINCIAN BILLING FEBRUARI 2017</v>
      </c>
      <c r="B2" s="37"/>
      <c r="C2" s="38"/>
      <c r="D2" s="39"/>
      <c r="E2" s="38"/>
      <c r="F2" s="38"/>
      <c r="G2" s="40"/>
      <c r="H2" s="40"/>
      <c r="I2" s="40"/>
      <c r="J2" s="40"/>
      <c r="K2" s="155" t="str">
        <f>SETUP!C7</f>
        <v>WARNET BUANANET</v>
      </c>
      <c r="L2" s="41"/>
      <c r="M2" s="26"/>
    </row>
    <row r="4" spans="1:13" ht="23.25">
      <c r="A4" s="237" t="str">
        <f>SETUP!C12</f>
        <v>OPERATOR ERZA</v>
      </c>
      <c r="B4" s="238"/>
      <c r="C4" s="238"/>
      <c r="D4" s="239"/>
      <c r="E4" s="3" t="s">
        <v>14</v>
      </c>
      <c r="F4" s="4" t="s">
        <v>4</v>
      </c>
      <c r="H4" s="236" t="str">
        <f>SETUP!C14</f>
        <v>OPERATOR TINA</v>
      </c>
      <c r="I4" s="236"/>
      <c r="J4" s="236"/>
      <c r="K4" s="236"/>
      <c r="L4" s="3" t="s">
        <v>14</v>
      </c>
      <c r="M4" s="4" t="s">
        <v>4</v>
      </c>
    </row>
    <row r="5" spans="1:13" ht="21.75" customHeight="1">
      <c r="A5" s="5" t="s">
        <v>0</v>
      </c>
      <c r="B5" s="5" t="s">
        <v>12</v>
      </c>
      <c r="C5" s="5" t="s">
        <v>20</v>
      </c>
      <c r="D5" s="6" t="s">
        <v>2</v>
      </c>
      <c r="E5" s="7" t="s">
        <v>10</v>
      </c>
      <c r="F5" s="7" t="s">
        <v>30</v>
      </c>
      <c r="H5" s="5" t="s">
        <v>0</v>
      </c>
      <c r="I5" s="5" t="s">
        <v>13</v>
      </c>
      <c r="J5" s="5" t="s">
        <v>20</v>
      </c>
      <c r="K5" s="6" t="s">
        <v>2</v>
      </c>
      <c r="L5" s="7" t="s">
        <v>10</v>
      </c>
      <c r="M5" s="7" t="s">
        <v>30</v>
      </c>
    </row>
    <row r="6" spans="1:13" ht="13.5" customHeight="1">
      <c r="A6" s="8">
        <v>1</v>
      </c>
      <c r="B6" s="34"/>
      <c r="C6" s="34"/>
      <c r="D6" s="29"/>
      <c r="E6" s="35"/>
      <c r="F6" s="35"/>
      <c r="H6" s="9">
        <v>1</v>
      </c>
      <c r="I6" s="34"/>
      <c r="J6" s="34"/>
      <c r="K6" s="29"/>
      <c r="L6" s="35"/>
      <c r="M6" s="35"/>
    </row>
    <row r="7" spans="1:13" ht="13.5" customHeight="1">
      <c r="A7" s="8">
        <f>+A6+1</f>
        <v>2</v>
      </c>
      <c r="B7" s="34"/>
      <c r="C7" s="34"/>
      <c r="D7" s="29"/>
      <c r="E7" s="35"/>
      <c r="F7" s="35"/>
      <c r="H7" s="9">
        <f t="shared" ref="H7:H15" si="0">+H6+1</f>
        <v>2</v>
      </c>
      <c r="I7" s="34"/>
      <c r="J7" s="34"/>
      <c r="K7" s="29"/>
      <c r="L7" s="35"/>
      <c r="M7" s="35"/>
    </row>
    <row r="8" spans="1:13" ht="13.5" customHeight="1">
      <c r="A8" s="8">
        <f t="shared" ref="A8:A15" si="1">+A7+1</f>
        <v>3</v>
      </c>
      <c r="B8" s="34"/>
      <c r="C8" s="34"/>
      <c r="D8" s="29"/>
      <c r="E8" s="35"/>
      <c r="F8" s="35"/>
      <c r="H8" s="9">
        <f t="shared" si="0"/>
        <v>3</v>
      </c>
      <c r="I8" s="34"/>
      <c r="J8" s="34"/>
      <c r="K8" s="29"/>
      <c r="L8" s="35"/>
      <c r="M8" s="35"/>
    </row>
    <row r="9" spans="1:13" ht="13.5" customHeight="1">
      <c r="A9" s="8">
        <f t="shared" si="1"/>
        <v>4</v>
      </c>
      <c r="B9" s="34"/>
      <c r="C9" s="34"/>
      <c r="D9" s="29"/>
      <c r="E9" s="35"/>
      <c r="F9" s="35"/>
      <c r="H9" s="9">
        <f t="shared" si="0"/>
        <v>4</v>
      </c>
      <c r="I9" s="34"/>
      <c r="J9" s="34"/>
      <c r="K9" s="29"/>
      <c r="L9" s="35"/>
      <c r="M9" s="35"/>
    </row>
    <row r="10" spans="1:13" ht="13.5" customHeight="1">
      <c r="A10" s="8">
        <f t="shared" si="1"/>
        <v>5</v>
      </c>
      <c r="B10" s="34"/>
      <c r="C10" s="34"/>
      <c r="D10" s="29"/>
      <c r="E10" s="35"/>
      <c r="F10" s="35"/>
      <c r="H10" s="9">
        <f t="shared" si="0"/>
        <v>5</v>
      </c>
      <c r="I10" s="34"/>
      <c r="J10" s="34"/>
      <c r="K10" s="29"/>
      <c r="L10" s="35"/>
      <c r="M10" s="35"/>
    </row>
    <row r="11" spans="1:13" ht="13.5" customHeight="1">
      <c r="A11" s="8">
        <f t="shared" si="1"/>
        <v>6</v>
      </c>
      <c r="B11" s="34"/>
      <c r="C11" s="34"/>
      <c r="D11" s="29"/>
      <c r="E11" s="35"/>
      <c r="F11" s="35"/>
      <c r="H11" s="9">
        <f t="shared" si="0"/>
        <v>6</v>
      </c>
      <c r="I11" s="34"/>
      <c r="J11" s="34"/>
      <c r="K11" s="29"/>
      <c r="L11" s="35"/>
      <c r="M11" s="35"/>
    </row>
    <row r="12" spans="1:13" ht="13.5" customHeight="1">
      <c r="A12" s="8">
        <f t="shared" si="1"/>
        <v>7</v>
      </c>
      <c r="B12" s="34"/>
      <c r="C12" s="34"/>
      <c r="D12" s="29"/>
      <c r="E12" s="35"/>
      <c r="F12" s="35"/>
      <c r="H12" s="9">
        <f t="shared" si="0"/>
        <v>7</v>
      </c>
      <c r="I12" s="34"/>
      <c r="J12" s="34"/>
      <c r="K12" s="29"/>
      <c r="L12" s="35"/>
      <c r="M12" s="35"/>
    </row>
    <row r="13" spans="1:13" ht="13.5" customHeight="1">
      <c r="A13" s="8">
        <f t="shared" si="1"/>
        <v>8</v>
      </c>
      <c r="B13" s="34"/>
      <c r="C13" s="34"/>
      <c r="D13" s="29"/>
      <c r="E13" s="35"/>
      <c r="F13" s="35"/>
      <c r="H13" s="9">
        <f t="shared" si="0"/>
        <v>8</v>
      </c>
      <c r="I13" s="34"/>
      <c r="J13" s="34"/>
      <c r="K13" s="29"/>
      <c r="L13" s="35"/>
      <c r="M13" s="35"/>
    </row>
    <row r="14" spans="1:13" ht="13.5" customHeight="1">
      <c r="A14" s="8">
        <f t="shared" si="1"/>
        <v>9</v>
      </c>
      <c r="B14" s="34"/>
      <c r="C14" s="34"/>
      <c r="D14" s="29"/>
      <c r="E14" s="35"/>
      <c r="F14" s="35"/>
      <c r="H14" s="9">
        <f t="shared" si="0"/>
        <v>9</v>
      </c>
      <c r="I14" s="34"/>
      <c r="J14" s="34"/>
      <c r="K14" s="29"/>
      <c r="L14" s="35"/>
      <c r="M14" s="35"/>
    </row>
    <row r="15" spans="1:13" ht="13.5" customHeight="1">
      <c r="A15" s="8">
        <f t="shared" si="1"/>
        <v>10</v>
      </c>
      <c r="B15" s="34"/>
      <c r="C15" s="34"/>
      <c r="D15" s="29"/>
      <c r="E15" s="35"/>
      <c r="F15" s="35"/>
      <c r="H15" s="9">
        <f t="shared" si="0"/>
        <v>10</v>
      </c>
      <c r="I15" s="34"/>
      <c r="J15" s="34"/>
      <c r="K15" s="29"/>
      <c r="L15" s="35"/>
      <c r="M15" s="35"/>
    </row>
    <row r="16" spans="1:13" ht="17.25" customHeight="1">
      <c r="A16" s="10"/>
      <c r="B16" s="63" t="s">
        <v>28</v>
      </c>
      <c r="C16" s="11">
        <v>0</v>
      </c>
      <c r="D16" s="60" t="s">
        <v>31</v>
      </c>
      <c r="E16" s="64"/>
      <c r="F16" s="65"/>
      <c r="H16" s="54"/>
      <c r="I16" s="66" t="s">
        <v>28</v>
      </c>
      <c r="J16" s="11">
        <v>0</v>
      </c>
      <c r="K16" s="60" t="s">
        <v>31</v>
      </c>
      <c r="L16" s="176"/>
      <c r="M16" s="177"/>
    </row>
    <row r="17" spans="1:13" ht="16.5" customHeight="1">
      <c r="A17" s="12"/>
      <c r="B17" s="13"/>
      <c r="C17" s="32" t="s">
        <v>21</v>
      </c>
      <c r="D17" s="42" t="s">
        <v>27</v>
      </c>
      <c r="E17" s="44" t="s">
        <v>22</v>
      </c>
      <c r="F17" s="46" t="s">
        <v>23</v>
      </c>
      <c r="H17" s="49"/>
      <c r="I17" s="14"/>
      <c r="J17" s="15" t="s">
        <v>21</v>
      </c>
      <c r="K17" s="42" t="s">
        <v>27</v>
      </c>
      <c r="L17" s="47" t="s">
        <v>22</v>
      </c>
      <c r="M17" s="48" t="s">
        <v>23</v>
      </c>
    </row>
    <row r="18" spans="1:13" ht="17.25" customHeight="1">
      <c r="A18" s="1"/>
      <c r="B18" s="52" t="s">
        <v>29</v>
      </c>
      <c r="C18" s="33">
        <f>SUM(C16)</f>
        <v>0</v>
      </c>
      <c r="D18" s="43">
        <v>0</v>
      </c>
      <c r="E18" s="45">
        <f>SUM(E6:E15)</f>
        <v>0</v>
      </c>
      <c r="F18" s="18">
        <f>SUM(F6:F15)</f>
        <v>0</v>
      </c>
      <c r="H18" s="16"/>
      <c r="I18" s="52" t="s">
        <v>29</v>
      </c>
      <c r="J18" s="33">
        <f>SUM(J16)</f>
        <v>0</v>
      </c>
      <c r="K18" s="43">
        <v>0</v>
      </c>
      <c r="L18" s="17">
        <f>SUM(L6:L15)</f>
        <v>0</v>
      </c>
      <c r="M18" s="18">
        <f>SUM(M6:M15)</f>
        <v>0</v>
      </c>
    </row>
    <row r="19" spans="1:13" ht="15.75" customHeight="1">
      <c r="A19" s="1"/>
      <c r="B19" s="52" t="s">
        <v>3</v>
      </c>
      <c r="C19" s="30">
        <f>SUM(D18,E18,F18,E20)</f>
        <v>0</v>
      </c>
      <c r="D19" s="59" t="s">
        <v>5</v>
      </c>
      <c r="E19" s="153"/>
      <c r="F19" s="67"/>
      <c r="H19" s="16"/>
      <c r="I19" s="52" t="s">
        <v>3</v>
      </c>
      <c r="J19" s="31">
        <f>SUM(K18,L18,M18,L20)</f>
        <v>0</v>
      </c>
      <c r="K19" s="60" t="s">
        <v>5</v>
      </c>
      <c r="L19" s="148"/>
      <c r="M19" s="67"/>
    </row>
    <row r="20" spans="1:13" ht="17.25" customHeight="1">
      <c r="A20" s="19"/>
      <c r="B20" s="53" t="s">
        <v>32</v>
      </c>
      <c r="C20" s="58">
        <f>SUM(C18-C19)</f>
        <v>0</v>
      </c>
      <c r="D20" s="175" t="s">
        <v>26</v>
      </c>
      <c r="E20" s="20">
        <v>0</v>
      </c>
      <c r="F20" s="68"/>
      <c r="H20" s="21"/>
      <c r="I20" s="53" t="s">
        <v>32</v>
      </c>
      <c r="J20" s="58">
        <f>SUM(J18-J19)</f>
        <v>0</v>
      </c>
      <c r="K20" s="175" t="s">
        <v>26</v>
      </c>
      <c r="L20" s="20">
        <v>0</v>
      </c>
      <c r="M20" s="69"/>
    </row>
    <row r="21" spans="1:13">
      <c r="D21" s="154" t="s">
        <v>24</v>
      </c>
      <c r="E21" s="150"/>
      <c r="K21" s="149" t="s">
        <v>25</v>
      </c>
      <c r="L21" s="150"/>
    </row>
    <row r="23" spans="1:13" ht="23.25">
      <c r="A23" s="236" t="str">
        <f>SETUP!C16</f>
        <v>OPERATOR DESI</v>
      </c>
      <c r="B23" s="236"/>
      <c r="C23" s="236"/>
      <c r="D23" s="236"/>
      <c r="E23" s="3" t="s">
        <v>14</v>
      </c>
      <c r="F23" s="4" t="s">
        <v>4</v>
      </c>
      <c r="H23" s="236" t="str">
        <f>SETUP!C18</f>
        <v>OPERATOR AGUS</v>
      </c>
      <c r="I23" s="236"/>
      <c r="J23" s="236"/>
      <c r="K23" s="236"/>
      <c r="L23" s="3" t="s">
        <v>14</v>
      </c>
      <c r="M23" s="4" t="s">
        <v>4</v>
      </c>
    </row>
    <row r="24" spans="1:13" ht="21.75" customHeight="1">
      <c r="A24" s="5" t="s">
        <v>0</v>
      </c>
      <c r="B24" s="5" t="s">
        <v>12</v>
      </c>
      <c r="C24" s="5" t="s">
        <v>20</v>
      </c>
      <c r="D24" s="6" t="s">
        <v>2</v>
      </c>
      <c r="E24" s="7" t="s">
        <v>10</v>
      </c>
      <c r="F24" s="7" t="s">
        <v>30</v>
      </c>
      <c r="H24" s="5" t="s">
        <v>0</v>
      </c>
      <c r="I24" s="5" t="s">
        <v>13</v>
      </c>
      <c r="J24" s="5" t="s">
        <v>20</v>
      </c>
      <c r="K24" s="6" t="s">
        <v>2</v>
      </c>
      <c r="L24" s="7" t="s">
        <v>10</v>
      </c>
      <c r="M24" s="7" t="s">
        <v>30</v>
      </c>
    </row>
    <row r="25" spans="1:13" ht="13.5" customHeight="1">
      <c r="A25" s="8">
        <v>1</v>
      </c>
      <c r="B25" s="34"/>
      <c r="C25" s="34"/>
      <c r="D25" s="29"/>
      <c r="E25" s="35"/>
      <c r="F25" s="35"/>
      <c r="H25" s="9">
        <v>1</v>
      </c>
      <c r="I25" s="34"/>
      <c r="J25" s="34"/>
      <c r="K25" s="29"/>
      <c r="L25" s="35"/>
      <c r="M25" s="35"/>
    </row>
    <row r="26" spans="1:13" ht="13.5" customHeight="1">
      <c r="A26" s="8">
        <f>+A25+1</f>
        <v>2</v>
      </c>
      <c r="B26" s="34"/>
      <c r="C26" s="34"/>
      <c r="D26" s="29"/>
      <c r="E26" s="35"/>
      <c r="F26" s="35"/>
      <c r="H26" s="9">
        <f t="shared" ref="H26:H34" si="2">+H25+1</f>
        <v>2</v>
      </c>
      <c r="I26" s="34"/>
      <c r="J26" s="34"/>
      <c r="K26" s="29"/>
      <c r="L26" s="35"/>
      <c r="M26" s="35"/>
    </row>
    <row r="27" spans="1:13" ht="13.5" customHeight="1">
      <c r="A27" s="8">
        <f t="shared" ref="A27:A34" si="3">+A26+1</f>
        <v>3</v>
      </c>
      <c r="B27" s="34"/>
      <c r="C27" s="34"/>
      <c r="D27" s="29"/>
      <c r="E27" s="35"/>
      <c r="F27" s="35"/>
      <c r="H27" s="9">
        <f t="shared" si="2"/>
        <v>3</v>
      </c>
      <c r="I27" s="34"/>
      <c r="J27" s="34"/>
      <c r="K27" s="29"/>
      <c r="L27" s="35"/>
      <c r="M27" s="35"/>
    </row>
    <row r="28" spans="1:13" ht="13.5" customHeight="1">
      <c r="A28" s="8">
        <f t="shared" si="3"/>
        <v>4</v>
      </c>
      <c r="B28" s="34"/>
      <c r="C28" s="34"/>
      <c r="D28" s="29"/>
      <c r="E28" s="35"/>
      <c r="F28" s="35"/>
      <c r="H28" s="9">
        <f t="shared" si="2"/>
        <v>4</v>
      </c>
      <c r="I28" s="34"/>
      <c r="J28" s="34"/>
      <c r="K28" s="29"/>
      <c r="L28" s="35"/>
      <c r="M28" s="35"/>
    </row>
    <row r="29" spans="1:13" ht="13.5" customHeight="1">
      <c r="A29" s="8">
        <f t="shared" si="3"/>
        <v>5</v>
      </c>
      <c r="B29" s="34"/>
      <c r="C29" s="34"/>
      <c r="D29" s="29"/>
      <c r="E29" s="35"/>
      <c r="F29" s="35"/>
      <c r="H29" s="9">
        <f t="shared" si="2"/>
        <v>5</v>
      </c>
      <c r="I29" s="34"/>
      <c r="J29" s="34"/>
      <c r="K29" s="29"/>
      <c r="L29" s="35"/>
      <c r="M29" s="35"/>
    </row>
    <row r="30" spans="1:13" ht="13.5" customHeight="1">
      <c r="A30" s="8">
        <f t="shared" si="3"/>
        <v>6</v>
      </c>
      <c r="B30" s="34"/>
      <c r="C30" s="34"/>
      <c r="D30" s="29"/>
      <c r="E30" s="35"/>
      <c r="F30" s="35"/>
      <c r="H30" s="9">
        <f t="shared" si="2"/>
        <v>6</v>
      </c>
      <c r="I30" s="34"/>
      <c r="J30" s="34"/>
      <c r="K30" s="29"/>
      <c r="L30" s="35"/>
      <c r="M30" s="35"/>
    </row>
    <row r="31" spans="1:13" ht="13.5" customHeight="1">
      <c r="A31" s="8">
        <f t="shared" si="3"/>
        <v>7</v>
      </c>
      <c r="B31" s="34"/>
      <c r="C31" s="34"/>
      <c r="D31" s="29"/>
      <c r="E31" s="35"/>
      <c r="F31" s="35"/>
      <c r="H31" s="9">
        <f t="shared" si="2"/>
        <v>7</v>
      </c>
      <c r="I31" s="34"/>
      <c r="J31" s="34"/>
      <c r="K31" s="29"/>
      <c r="L31" s="35"/>
      <c r="M31" s="35"/>
    </row>
    <row r="32" spans="1:13" ht="13.5" customHeight="1">
      <c r="A32" s="8">
        <f t="shared" si="3"/>
        <v>8</v>
      </c>
      <c r="B32" s="34"/>
      <c r="C32" s="34"/>
      <c r="D32" s="29"/>
      <c r="E32" s="35"/>
      <c r="F32" s="35"/>
      <c r="H32" s="9">
        <f t="shared" si="2"/>
        <v>8</v>
      </c>
      <c r="I32" s="34"/>
      <c r="J32" s="34"/>
      <c r="K32" s="29"/>
      <c r="L32" s="35"/>
      <c r="M32" s="35"/>
    </row>
    <row r="33" spans="1:13" ht="13.5" customHeight="1">
      <c r="A33" s="8">
        <f t="shared" si="3"/>
        <v>9</v>
      </c>
      <c r="B33" s="34"/>
      <c r="C33" s="34"/>
      <c r="D33" s="29"/>
      <c r="E33" s="35"/>
      <c r="F33" s="35"/>
      <c r="H33" s="9">
        <f t="shared" si="2"/>
        <v>9</v>
      </c>
      <c r="I33" s="34"/>
      <c r="J33" s="34"/>
      <c r="K33" s="29"/>
      <c r="L33" s="35"/>
      <c r="M33" s="35"/>
    </row>
    <row r="34" spans="1:13" ht="13.5" customHeight="1">
      <c r="A34" s="8">
        <f t="shared" si="3"/>
        <v>10</v>
      </c>
      <c r="B34" s="34"/>
      <c r="C34" s="34"/>
      <c r="D34" s="29"/>
      <c r="E34" s="35"/>
      <c r="F34" s="35"/>
      <c r="H34" s="9">
        <f t="shared" si="2"/>
        <v>10</v>
      </c>
      <c r="I34" s="34"/>
      <c r="J34" s="34"/>
      <c r="K34" s="29"/>
      <c r="L34" s="35"/>
      <c r="M34" s="35"/>
    </row>
    <row r="35" spans="1:13" ht="17.25" customHeight="1">
      <c r="A35" s="10"/>
      <c r="B35" s="63" t="s">
        <v>28</v>
      </c>
      <c r="C35" s="11">
        <v>0</v>
      </c>
      <c r="D35" s="60" t="s">
        <v>31</v>
      </c>
      <c r="E35" s="64"/>
      <c r="F35" s="65"/>
      <c r="H35" s="54"/>
      <c r="I35" s="66" t="s">
        <v>28</v>
      </c>
      <c r="J35" s="11">
        <v>0</v>
      </c>
      <c r="K35" s="60" t="s">
        <v>31</v>
      </c>
      <c r="L35" s="176"/>
      <c r="M35" s="177"/>
    </row>
    <row r="36" spans="1:13" ht="16.5" customHeight="1">
      <c r="A36" s="12"/>
      <c r="B36" s="13"/>
      <c r="C36" s="32" t="s">
        <v>21</v>
      </c>
      <c r="D36" s="42" t="s">
        <v>27</v>
      </c>
      <c r="E36" s="44" t="s">
        <v>22</v>
      </c>
      <c r="F36" s="46" t="s">
        <v>23</v>
      </c>
      <c r="H36" s="49"/>
      <c r="I36" s="14"/>
      <c r="J36" s="15" t="s">
        <v>21</v>
      </c>
      <c r="K36" s="42" t="s">
        <v>27</v>
      </c>
      <c r="L36" s="47" t="s">
        <v>22</v>
      </c>
      <c r="M36" s="48" t="s">
        <v>23</v>
      </c>
    </row>
    <row r="37" spans="1:13" ht="17.25" customHeight="1">
      <c r="A37" s="1"/>
      <c r="B37" s="52" t="s">
        <v>29</v>
      </c>
      <c r="C37" s="33">
        <f>SUM(C35)</f>
        <v>0</v>
      </c>
      <c r="D37" s="43">
        <v>0</v>
      </c>
      <c r="E37" s="45">
        <f>SUM(E25:E34)</f>
        <v>0</v>
      </c>
      <c r="F37" s="18">
        <f>SUM(F25:F34)</f>
        <v>0</v>
      </c>
      <c r="H37" s="16"/>
      <c r="I37" s="52" t="s">
        <v>29</v>
      </c>
      <c r="J37" s="33">
        <f>SUM(J35)</f>
        <v>0</v>
      </c>
      <c r="K37" s="43">
        <v>0</v>
      </c>
      <c r="L37" s="17">
        <f>SUM(L25:L34)</f>
        <v>0</v>
      </c>
      <c r="M37" s="18">
        <f>SUM(M25:M34)</f>
        <v>0</v>
      </c>
    </row>
    <row r="38" spans="1:13" ht="15.75" customHeight="1">
      <c r="A38" s="1"/>
      <c r="B38" s="52" t="s">
        <v>3</v>
      </c>
      <c r="C38" s="30">
        <f>SUM(D37,E37,F37,E39)</f>
        <v>0</v>
      </c>
      <c r="D38" s="59" t="s">
        <v>5</v>
      </c>
      <c r="E38" s="153"/>
      <c r="F38" s="67"/>
      <c r="H38" s="16"/>
      <c r="I38" s="52" t="s">
        <v>3</v>
      </c>
      <c r="J38" s="31">
        <f>SUM(K37,L37,M37,L39)</f>
        <v>0</v>
      </c>
      <c r="K38" s="60" t="s">
        <v>5</v>
      </c>
      <c r="L38" s="148"/>
      <c r="M38" s="67"/>
    </row>
    <row r="39" spans="1:13" ht="17.25" customHeight="1">
      <c r="A39" s="19"/>
      <c r="B39" s="53" t="s">
        <v>32</v>
      </c>
      <c r="C39" s="58">
        <f>SUM(C37-C38)</f>
        <v>0</v>
      </c>
      <c r="D39" s="175" t="s">
        <v>26</v>
      </c>
      <c r="E39" s="20">
        <v>0</v>
      </c>
      <c r="F39" s="68"/>
      <c r="H39" s="21"/>
      <c r="I39" s="53" t="s">
        <v>32</v>
      </c>
      <c r="J39" s="58">
        <f>SUM(J37-J38)</f>
        <v>0</v>
      </c>
      <c r="K39" s="175" t="s">
        <v>26</v>
      </c>
      <c r="L39" s="20">
        <v>0</v>
      </c>
      <c r="M39" s="69"/>
    </row>
    <row r="40" spans="1:13">
      <c r="D40" s="154" t="s">
        <v>24</v>
      </c>
      <c r="E40" s="150"/>
      <c r="K40" s="149" t="s">
        <v>25</v>
      </c>
      <c r="L40" s="150"/>
    </row>
    <row r="43" spans="1:13" ht="21" customHeight="1">
      <c r="B43" s="50" t="s">
        <v>36</v>
      </c>
      <c r="C43" s="27"/>
      <c r="D43" s="55">
        <f>SUM(C18,J18,C37,J37)</f>
        <v>0</v>
      </c>
      <c r="E43" s="61" t="s">
        <v>33</v>
      </c>
      <c r="F43" s="22"/>
      <c r="G43" s="23"/>
      <c r="H43" s="23"/>
      <c r="I43" s="24"/>
      <c r="J43" s="25"/>
    </row>
    <row r="44" spans="1:13" ht="21" customHeight="1">
      <c r="B44" s="51" t="s">
        <v>38</v>
      </c>
      <c r="C44" s="28"/>
      <c r="D44" s="56">
        <f>SUM(C19,J19,C38,J38)</f>
        <v>0</v>
      </c>
      <c r="E44" s="62" t="s">
        <v>34</v>
      </c>
    </row>
    <row r="45" spans="1:13" ht="21" customHeight="1">
      <c r="B45" s="51" t="s">
        <v>37</v>
      </c>
      <c r="C45" s="28"/>
      <c r="D45" s="57">
        <f>SUM(D43-D44)</f>
        <v>0</v>
      </c>
      <c r="E45" s="62" t="s">
        <v>35</v>
      </c>
    </row>
    <row r="46" spans="1:13" ht="11.25" customHeight="1"/>
    <row r="340" spans="4:4">
      <c r="D340" s="2" t="s">
        <v>7</v>
      </c>
    </row>
    <row r="762" spans="13:13">
      <c r="M762" s="2" t="s">
        <v>8</v>
      </c>
    </row>
  </sheetData>
  <sheetProtection password="CB0F" sheet="1" objects="1" scenarios="1" formatCells="0" formatColumns="0" formatRows="0" insertColumns="0" insertRows="0" insertHyperlinks="0" deleteColumns="0" deleteRows="0" sort="0" autoFilter="0" pivotTables="0"/>
  <dataConsolidate/>
  <mergeCells count="4">
    <mergeCell ref="A4:D4"/>
    <mergeCell ref="H4:K4"/>
    <mergeCell ref="A23:D23"/>
    <mergeCell ref="H23:K23"/>
  </mergeCells>
  <conditionalFormatting sqref="D6:D16 K6:K15 D25:D35 K25:K34">
    <cfRule type="containsText" dxfId="237" priority="7" operator="containsText" text="LUNAS">
      <formula>NOT(ISERROR(SEARCH("LUNAS",D6)))</formula>
    </cfRule>
    <cfRule type="containsText" dxfId="236" priority="8" stopIfTrue="1" operator="containsText" text="SALAH">
      <formula>NOT(ISERROR(SEARCH("SALAH",D6)))</formula>
    </cfRule>
    <cfRule type="containsText" dxfId="235" priority="9" stopIfTrue="1" operator="containsText" text="UTANG">
      <formula>NOT(ISERROR(SEARCH("UTANG",D6)))</formula>
    </cfRule>
  </conditionalFormatting>
  <conditionalFormatting sqref="K6:K16 K25:K35">
    <cfRule type="containsText" dxfId="234" priority="5" operator="containsText" text="salah">
      <formula>NOT(ISERROR(SEARCH("salah",K6)))</formula>
    </cfRule>
    <cfRule type="containsText" dxfId="233" priority="6" operator="containsText" text="utang">
      <formula>NOT(ISERROR(SEARCH("utang",K6)))</formula>
    </cfRule>
  </conditionalFormatting>
  <conditionalFormatting sqref="M20 F20 M39 F39">
    <cfRule type="containsText" dxfId="232" priority="3" operator="containsText" text="BELUM">
      <formula>NOT(ISERROR(SEARCH("BELUM",F20)))</formula>
    </cfRule>
    <cfRule type="containsText" dxfId="231" priority="4" operator="containsText" text="SUDAH">
      <formula>NOT(ISERROR(SEARCH("SUDAH",F20)))</formula>
    </cfRule>
  </conditionalFormatting>
  <conditionalFormatting sqref="M4 F4 M23 F23">
    <cfRule type="containsText" dxfId="230" priority="1" operator="containsText" text="ABSEN">
      <formula>NOT(ISERROR(SEARCH("ABSEN",F4)))</formula>
    </cfRule>
    <cfRule type="containsText" dxfId="229" priority="2" operator="containsText" text="MASUK">
      <formula>NOT(ISERROR(SEARCH("MASUK",F4)))</formula>
    </cfRule>
  </conditionalFormatting>
  <dataValidations count="7">
    <dataValidation type="whole" allowBlank="1" showInputMessage="1" showErrorMessage="1" errorTitle="FOCUS" error="Salah, isi dengan angka bukan text!" sqref="E16 E35">
      <formula1>1000</formula1>
      <formula2>200000</formula2>
    </dataValidation>
    <dataValidation type="list" allowBlank="1" showInputMessage="1" showErrorMessage="1" sqref="M4 F4 M23 F23">
      <formula1>"MASUK,ABSEN"</formula1>
    </dataValidation>
    <dataValidation type="list" allowBlank="1" showInputMessage="1" showErrorMessage="1" sqref="D6:D15 K6:K15 D25:D34 K25:K34">
      <formula1>"UTANG,LUNAS,SALAH"</formula1>
    </dataValidation>
    <dataValidation type="list" allowBlank="1" showInputMessage="1" showErrorMessage="1" sqref="C6:C15 J6:J15 C25:C34 J25:J34">
      <formula1>"PAKET,MEMBER,PERSONAL"</formula1>
    </dataValidation>
    <dataValidation type="whole" allowBlank="1" showErrorMessage="1" errorTitle="FOCUS" error="Salah, isi dengan angka bukan huruf!" promptTitle="FOCUS" prompt="Salah isi tu, isi dengan angka bukan text " sqref="C16 C35 J35 J16">
      <formula1>0</formula1>
      <formula2>1000000</formula2>
    </dataValidation>
    <dataValidation type="whole" allowBlank="1" showInputMessage="1" showErrorMessage="1" errorTitle="FOCUS" error="Salah, isi dengan angka bukan text!" sqref="E6:F15 L6:M15 E25:F34 L25:M34">
      <formula1>0</formula1>
      <formula2>1000000</formula2>
    </dataValidation>
    <dataValidation type="whole" allowBlank="1" showInputMessage="1" showErrorMessage="1" sqref="D18 K37 L39 K18 E20 L20 E39 D37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25">
    <tabColor rgb="FFFF0000"/>
  </sheetPr>
  <dimension ref="A2:M762"/>
  <sheetViews>
    <sheetView topLeftCell="A4" zoomScale="85" zoomScaleNormal="85" workbookViewId="0">
      <selection activeCell="M23" sqref="M23"/>
    </sheetView>
  </sheetViews>
  <sheetFormatPr defaultRowHeight="12.75"/>
  <cols>
    <col min="1" max="1" width="9.42578125" style="2" customWidth="1"/>
    <col min="2" max="2" width="19.28515625" style="2" customWidth="1"/>
    <col min="3" max="3" width="17.42578125" style="2" customWidth="1"/>
    <col min="4" max="4" width="18" style="2" customWidth="1"/>
    <col min="5" max="5" width="19.7109375" style="2" customWidth="1"/>
    <col min="6" max="6" width="18.7109375" style="2" customWidth="1"/>
    <col min="7" max="7" width="2" style="2" customWidth="1"/>
    <col min="8" max="8" width="9.140625" style="2" customWidth="1"/>
    <col min="9" max="9" width="19.140625" style="2" customWidth="1"/>
    <col min="10" max="10" width="17.28515625" style="2" customWidth="1"/>
    <col min="11" max="12" width="18.85546875" style="2" customWidth="1"/>
    <col min="13" max="13" width="19.7109375" style="2" customWidth="1"/>
    <col min="14" max="14" width="17.140625" style="2" customWidth="1"/>
    <col min="15" max="15" width="17.85546875" style="2" customWidth="1"/>
    <col min="16" max="16" width="14.7109375" style="2" customWidth="1"/>
    <col min="17" max="18" width="9.140625" style="2"/>
    <col min="19" max="19" width="13.28515625" style="2" customWidth="1"/>
    <col min="20" max="16384" width="9.140625" style="2"/>
  </cols>
  <sheetData>
    <row r="2" spans="1:13" ht="32.25" customHeight="1">
      <c r="A2" s="36" t="str">
        <f>SETUP!C5</f>
        <v>RINCIAN BILLING FEBRUARI 2017</v>
      </c>
      <c r="B2" s="37"/>
      <c r="C2" s="38"/>
      <c r="D2" s="39"/>
      <c r="E2" s="38"/>
      <c r="F2" s="38"/>
      <c r="G2" s="40"/>
      <c r="H2" s="40"/>
      <c r="I2" s="40"/>
      <c r="J2" s="40"/>
      <c r="K2" s="155" t="str">
        <f>SETUP!C7</f>
        <v>WARNET BUANANET</v>
      </c>
      <c r="L2" s="41"/>
      <c r="M2" s="26"/>
    </row>
    <row r="4" spans="1:13" ht="23.25">
      <c r="A4" s="237" t="str">
        <f>SETUP!C12</f>
        <v>OPERATOR ERZA</v>
      </c>
      <c r="B4" s="238"/>
      <c r="C4" s="238"/>
      <c r="D4" s="239"/>
      <c r="E4" s="3" t="s">
        <v>14</v>
      </c>
      <c r="F4" s="4" t="s">
        <v>4</v>
      </c>
      <c r="H4" s="236" t="str">
        <f>SETUP!C14</f>
        <v>OPERATOR TINA</v>
      </c>
      <c r="I4" s="236"/>
      <c r="J4" s="236"/>
      <c r="K4" s="236"/>
      <c r="L4" s="3" t="s">
        <v>14</v>
      </c>
      <c r="M4" s="4" t="s">
        <v>4</v>
      </c>
    </row>
    <row r="5" spans="1:13" ht="21.75" customHeight="1">
      <c r="A5" s="5" t="s">
        <v>0</v>
      </c>
      <c r="B5" s="5" t="s">
        <v>12</v>
      </c>
      <c r="C5" s="5" t="s">
        <v>20</v>
      </c>
      <c r="D5" s="6" t="s">
        <v>2</v>
      </c>
      <c r="E5" s="7" t="s">
        <v>10</v>
      </c>
      <c r="F5" s="7" t="s">
        <v>30</v>
      </c>
      <c r="H5" s="5" t="s">
        <v>0</v>
      </c>
      <c r="I5" s="5" t="s">
        <v>13</v>
      </c>
      <c r="J5" s="5" t="s">
        <v>20</v>
      </c>
      <c r="K5" s="6" t="s">
        <v>2</v>
      </c>
      <c r="L5" s="7" t="s">
        <v>10</v>
      </c>
      <c r="M5" s="7" t="s">
        <v>30</v>
      </c>
    </row>
    <row r="6" spans="1:13" ht="13.5" customHeight="1">
      <c r="A6" s="8">
        <v>1</v>
      </c>
      <c r="B6" s="34"/>
      <c r="C6" s="34"/>
      <c r="D6" s="29"/>
      <c r="E6" s="35"/>
      <c r="F6" s="35"/>
      <c r="H6" s="9">
        <v>1</v>
      </c>
      <c r="I6" s="34"/>
      <c r="J6" s="34"/>
      <c r="K6" s="29"/>
      <c r="L6" s="35"/>
      <c r="M6" s="35"/>
    </row>
    <row r="7" spans="1:13" ht="13.5" customHeight="1">
      <c r="A7" s="8">
        <f>+A6+1</f>
        <v>2</v>
      </c>
      <c r="B7" s="34"/>
      <c r="C7" s="34"/>
      <c r="D7" s="29"/>
      <c r="E7" s="35"/>
      <c r="F7" s="35"/>
      <c r="H7" s="9">
        <f t="shared" ref="H7:H15" si="0">+H6+1</f>
        <v>2</v>
      </c>
      <c r="I7" s="34"/>
      <c r="J7" s="34"/>
      <c r="K7" s="29"/>
      <c r="L7" s="35"/>
      <c r="M7" s="35"/>
    </row>
    <row r="8" spans="1:13" ht="13.5" customHeight="1">
      <c r="A8" s="8">
        <f t="shared" ref="A8:A15" si="1">+A7+1</f>
        <v>3</v>
      </c>
      <c r="B8" s="34"/>
      <c r="C8" s="34"/>
      <c r="D8" s="29"/>
      <c r="E8" s="35"/>
      <c r="F8" s="35"/>
      <c r="H8" s="9">
        <f t="shared" si="0"/>
        <v>3</v>
      </c>
      <c r="I8" s="34"/>
      <c r="J8" s="34"/>
      <c r="K8" s="29"/>
      <c r="L8" s="35"/>
      <c r="M8" s="35"/>
    </row>
    <row r="9" spans="1:13" ht="13.5" customHeight="1">
      <c r="A9" s="8">
        <f t="shared" si="1"/>
        <v>4</v>
      </c>
      <c r="B9" s="34"/>
      <c r="C9" s="34"/>
      <c r="D9" s="29"/>
      <c r="E9" s="35"/>
      <c r="F9" s="35"/>
      <c r="H9" s="9">
        <f t="shared" si="0"/>
        <v>4</v>
      </c>
      <c r="I9" s="34"/>
      <c r="J9" s="34"/>
      <c r="K9" s="29"/>
      <c r="L9" s="35"/>
      <c r="M9" s="35"/>
    </row>
    <row r="10" spans="1:13" ht="13.5" customHeight="1">
      <c r="A10" s="8">
        <f t="shared" si="1"/>
        <v>5</v>
      </c>
      <c r="B10" s="34"/>
      <c r="C10" s="34"/>
      <c r="D10" s="29"/>
      <c r="E10" s="35"/>
      <c r="F10" s="35"/>
      <c r="H10" s="9">
        <f t="shared" si="0"/>
        <v>5</v>
      </c>
      <c r="I10" s="34"/>
      <c r="J10" s="34"/>
      <c r="K10" s="29"/>
      <c r="L10" s="35"/>
      <c r="M10" s="35"/>
    </row>
    <row r="11" spans="1:13" ht="13.5" customHeight="1">
      <c r="A11" s="8">
        <f t="shared" si="1"/>
        <v>6</v>
      </c>
      <c r="B11" s="34"/>
      <c r="C11" s="34"/>
      <c r="D11" s="29"/>
      <c r="E11" s="35"/>
      <c r="F11" s="35"/>
      <c r="H11" s="9">
        <f t="shared" si="0"/>
        <v>6</v>
      </c>
      <c r="I11" s="34"/>
      <c r="J11" s="34"/>
      <c r="K11" s="29"/>
      <c r="L11" s="35"/>
      <c r="M11" s="35"/>
    </row>
    <row r="12" spans="1:13" ht="13.5" customHeight="1">
      <c r="A12" s="8">
        <f t="shared" si="1"/>
        <v>7</v>
      </c>
      <c r="B12" s="34"/>
      <c r="C12" s="34"/>
      <c r="D12" s="29"/>
      <c r="E12" s="35"/>
      <c r="F12" s="35"/>
      <c r="H12" s="9">
        <f t="shared" si="0"/>
        <v>7</v>
      </c>
      <c r="I12" s="34"/>
      <c r="J12" s="34"/>
      <c r="K12" s="29"/>
      <c r="L12" s="35"/>
      <c r="M12" s="35"/>
    </row>
    <row r="13" spans="1:13" ht="13.5" customHeight="1">
      <c r="A13" s="8">
        <f t="shared" si="1"/>
        <v>8</v>
      </c>
      <c r="B13" s="34"/>
      <c r="C13" s="34"/>
      <c r="D13" s="29"/>
      <c r="E13" s="35"/>
      <c r="F13" s="35"/>
      <c r="H13" s="9">
        <f t="shared" si="0"/>
        <v>8</v>
      </c>
      <c r="I13" s="34"/>
      <c r="J13" s="34"/>
      <c r="K13" s="29"/>
      <c r="L13" s="35"/>
      <c r="M13" s="35"/>
    </row>
    <row r="14" spans="1:13" ht="13.5" customHeight="1">
      <c r="A14" s="8">
        <f t="shared" si="1"/>
        <v>9</v>
      </c>
      <c r="B14" s="34"/>
      <c r="C14" s="34"/>
      <c r="D14" s="29"/>
      <c r="E14" s="35"/>
      <c r="F14" s="35"/>
      <c r="H14" s="9">
        <f t="shared" si="0"/>
        <v>9</v>
      </c>
      <c r="I14" s="34"/>
      <c r="J14" s="34"/>
      <c r="K14" s="29"/>
      <c r="L14" s="35"/>
      <c r="M14" s="35"/>
    </row>
    <row r="15" spans="1:13" ht="13.5" customHeight="1">
      <c r="A15" s="8">
        <f t="shared" si="1"/>
        <v>10</v>
      </c>
      <c r="B15" s="34"/>
      <c r="C15" s="34"/>
      <c r="D15" s="29"/>
      <c r="E15" s="35"/>
      <c r="F15" s="35"/>
      <c r="H15" s="9">
        <f t="shared" si="0"/>
        <v>10</v>
      </c>
      <c r="I15" s="34"/>
      <c r="J15" s="34"/>
      <c r="K15" s="29"/>
      <c r="L15" s="35"/>
      <c r="M15" s="35"/>
    </row>
    <row r="16" spans="1:13" ht="17.25" customHeight="1">
      <c r="A16" s="10"/>
      <c r="B16" s="63" t="s">
        <v>28</v>
      </c>
      <c r="C16" s="11">
        <v>0</v>
      </c>
      <c r="D16" s="60" t="s">
        <v>31</v>
      </c>
      <c r="E16" s="64"/>
      <c r="F16" s="65"/>
      <c r="H16" s="54"/>
      <c r="I16" s="66" t="s">
        <v>28</v>
      </c>
      <c r="J16" s="11">
        <v>0</v>
      </c>
      <c r="K16" s="60" t="s">
        <v>31</v>
      </c>
      <c r="L16" s="176"/>
      <c r="M16" s="177"/>
    </row>
    <row r="17" spans="1:13" ht="16.5" customHeight="1">
      <c r="A17" s="12"/>
      <c r="B17" s="13"/>
      <c r="C17" s="32" t="s">
        <v>21</v>
      </c>
      <c r="D17" s="42" t="s">
        <v>27</v>
      </c>
      <c r="E17" s="44" t="s">
        <v>22</v>
      </c>
      <c r="F17" s="46" t="s">
        <v>23</v>
      </c>
      <c r="H17" s="49"/>
      <c r="I17" s="14"/>
      <c r="J17" s="15" t="s">
        <v>21</v>
      </c>
      <c r="K17" s="42" t="s">
        <v>27</v>
      </c>
      <c r="L17" s="47" t="s">
        <v>22</v>
      </c>
      <c r="M17" s="48" t="s">
        <v>23</v>
      </c>
    </row>
    <row r="18" spans="1:13" ht="17.25" customHeight="1">
      <c r="A18" s="1"/>
      <c r="B18" s="52" t="s">
        <v>29</v>
      </c>
      <c r="C18" s="33">
        <f>SUM(C16)</f>
        <v>0</v>
      </c>
      <c r="D18" s="43">
        <v>0</v>
      </c>
      <c r="E18" s="45">
        <f>SUM(E6:E15)</f>
        <v>0</v>
      </c>
      <c r="F18" s="18">
        <f>SUM(F6:F15)</f>
        <v>0</v>
      </c>
      <c r="H18" s="16"/>
      <c r="I18" s="52" t="s">
        <v>29</v>
      </c>
      <c r="J18" s="33">
        <f>SUM(J16)</f>
        <v>0</v>
      </c>
      <c r="K18" s="43">
        <v>0</v>
      </c>
      <c r="L18" s="17">
        <f>SUM(L6:L15)</f>
        <v>0</v>
      </c>
      <c r="M18" s="18">
        <f>SUM(M6:M15)</f>
        <v>0</v>
      </c>
    </row>
    <row r="19" spans="1:13" ht="15.75" customHeight="1">
      <c r="A19" s="1"/>
      <c r="B19" s="52" t="s">
        <v>3</v>
      </c>
      <c r="C19" s="30">
        <f>SUM(D18,E18,F18,E20)</f>
        <v>0</v>
      </c>
      <c r="D19" s="59" t="s">
        <v>5</v>
      </c>
      <c r="E19" s="153"/>
      <c r="F19" s="67"/>
      <c r="H19" s="16"/>
      <c r="I19" s="52" t="s">
        <v>3</v>
      </c>
      <c r="J19" s="31">
        <f>SUM(K18,L18,M18,L20)</f>
        <v>0</v>
      </c>
      <c r="K19" s="60" t="s">
        <v>5</v>
      </c>
      <c r="L19" s="148"/>
      <c r="M19" s="67"/>
    </row>
    <row r="20" spans="1:13" ht="17.25" customHeight="1">
      <c r="A20" s="19"/>
      <c r="B20" s="53" t="s">
        <v>32</v>
      </c>
      <c r="C20" s="58">
        <f>SUM(C18-C19)</f>
        <v>0</v>
      </c>
      <c r="D20" s="175" t="s">
        <v>26</v>
      </c>
      <c r="E20" s="20">
        <v>0</v>
      </c>
      <c r="F20" s="68"/>
      <c r="H20" s="21"/>
      <c r="I20" s="53" t="s">
        <v>32</v>
      </c>
      <c r="J20" s="58">
        <f>SUM(J18-J19)</f>
        <v>0</v>
      </c>
      <c r="K20" s="175" t="s">
        <v>26</v>
      </c>
      <c r="L20" s="20">
        <v>0</v>
      </c>
      <c r="M20" s="69"/>
    </row>
    <row r="21" spans="1:13">
      <c r="D21" s="154" t="s">
        <v>24</v>
      </c>
      <c r="E21" s="150"/>
      <c r="K21" s="149" t="s">
        <v>25</v>
      </c>
      <c r="L21" s="150"/>
    </row>
    <row r="23" spans="1:13" ht="23.25">
      <c r="A23" s="236" t="str">
        <f>SETUP!C16</f>
        <v>OPERATOR DESI</v>
      </c>
      <c r="B23" s="236"/>
      <c r="C23" s="236"/>
      <c r="D23" s="236"/>
      <c r="E23" s="3" t="s">
        <v>14</v>
      </c>
      <c r="F23" s="4" t="s">
        <v>4</v>
      </c>
      <c r="H23" s="236" t="str">
        <f>SETUP!C18</f>
        <v>OPERATOR AGUS</v>
      </c>
      <c r="I23" s="236"/>
      <c r="J23" s="236"/>
      <c r="K23" s="236"/>
      <c r="L23" s="3" t="s">
        <v>14</v>
      </c>
      <c r="M23" s="4" t="s">
        <v>4</v>
      </c>
    </row>
    <row r="24" spans="1:13" ht="21.75" customHeight="1">
      <c r="A24" s="5" t="s">
        <v>0</v>
      </c>
      <c r="B24" s="5" t="s">
        <v>12</v>
      </c>
      <c r="C24" s="5" t="s">
        <v>20</v>
      </c>
      <c r="D24" s="6" t="s">
        <v>2</v>
      </c>
      <c r="E24" s="7" t="s">
        <v>10</v>
      </c>
      <c r="F24" s="7" t="s">
        <v>30</v>
      </c>
      <c r="H24" s="5" t="s">
        <v>0</v>
      </c>
      <c r="I24" s="5" t="s">
        <v>13</v>
      </c>
      <c r="J24" s="5" t="s">
        <v>20</v>
      </c>
      <c r="K24" s="6" t="s">
        <v>2</v>
      </c>
      <c r="L24" s="7" t="s">
        <v>10</v>
      </c>
      <c r="M24" s="7" t="s">
        <v>30</v>
      </c>
    </row>
    <row r="25" spans="1:13" ht="13.5" customHeight="1">
      <c r="A25" s="8">
        <v>1</v>
      </c>
      <c r="B25" s="34"/>
      <c r="C25" s="34"/>
      <c r="D25" s="29"/>
      <c r="E25" s="35"/>
      <c r="F25" s="35"/>
      <c r="H25" s="9">
        <v>1</v>
      </c>
      <c r="I25" s="34"/>
      <c r="J25" s="34"/>
      <c r="K25" s="29"/>
      <c r="L25" s="35"/>
      <c r="M25" s="35"/>
    </row>
    <row r="26" spans="1:13" ht="13.5" customHeight="1">
      <c r="A26" s="8">
        <f>+A25+1</f>
        <v>2</v>
      </c>
      <c r="B26" s="34"/>
      <c r="C26" s="34"/>
      <c r="D26" s="29"/>
      <c r="E26" s="35"/>
      <c r="F26" s="35"/>
      <c r="H26" s="9">
        <f t="shared" ref="H26:H34" si="2">+H25+1</f>
        <v>2</v>
      </c>
      <c r="I26" s="34"/>
      <c r="J26" s="34"/>
      <c r="K26" s="29"/>
      <c r="L26" s="35"/>
      <c r="M26" s="35"/>
    </row>
    <row r="27" spans="1:13" ht="13.5" customHeight="1">
      <c r="A27" s="8">
        <f t="shared" ref="A27:A34" si="3">+A26+1</f>
        <v>3</v>
      </c>
      <c r="B27" s="34"/>
      <c r="C27" s="34"/>
      <c r="D27" s="29"/>
      <c r="E27" s="35"/>
      <c r="F27" s="35"/>
      <c r="H27" s="9">
        <f t="shared" si="2"/>
        <v>3</v>
      </c>
      <c r="I27" s="34"/>
      <c r="J27" s="34"/>
      <c r="K27" s="29"/>
      <c r="L27" s="35"/>
      <c r="M27" s="35"/>
    </row>
    <row r="28" spans="1:13" ht="13.5" customHeight="1">
      <c r="A28" s="8">
        <f t="shared" si="3"/>
        <v>4</v>
      </c>
      <c r="B28" s="34"/>
      <c r="C28" s="34"/>
      <c r="D28" s="29"/>
      <c r="E28" s="35"/>
      <c r="F28" s="35"/>
      <c r="H28" s="9">
        <f t="shared" si="2"/>
        <v>4</v>
      </c>
      <c r="I28" s="34"/>
      <c r="J28" s="34"/>
      <c r="K28" s="29"/>
      <c r="L28" s="35"/>
      <c r="M28" s="35"/>
    </row>
    <row r="29" spans="1:13" ht="13.5" customHeight="1">
      <c r="A29" s="8">
        <f t="shared" si="3"/>
        <v>5</v>
      </c>
      <c r="B29" s="34"/>
      <c r="C29" s="34"/>
      <c r="D29" s="29"/>
      <c r="E29" s="35"/>
      <c r="F29" s="35"/>
      <c r="H29" s="9">
        <f t="shared" si="2"/>
        <v>5</v>
      </c>
      <c r="I29" s="34"/>
      <c r="J29" s="34"/>
      <c r="K29" s="29"/>
      <c r="L29" s="35"/>
      <c r="M29" s="35"/>
    </row>
    <row r="30" spans="1:13" ht="13.5" customHeight="1">
      <c r="A30" s="8">
        <f t="shared" si="3"/>
        <v>6</v>
      </c>
      <c r="B30" s="34"/>
      <c r="C30" s="34"/>
      <c r="D30" s="29"/>
      <c r="E30" s="35"/>
      <c r="F30" s="35"/>
      <c r="H30" s="9">
        <f t="shared" si="2"/>
        <v>6</v>
      </c>
      <c r="I30" s="34"/>
      <c r="J30" s="34"/>
      <c r="K30" s="29"/>
      <c r="L30" s="35"/>
      <c r="M30" s="35"/>
    </row>
    <row r="31" spans="1:13" ht="13.5" customHeight="1">
      <c r="A31" s="8">
        <f t="shared" si="3"/>
        <v>7</v>
      </c>
      <c r="B31" s="34"/>
      <c r="C31" s="34"/>
      <c r="D31" s="29"/>
      <c r="E31" s="35"/>
      <c r="F31" s="35"/>
      <c r="H31" s="9">
        <f t="shared" si="2"/>
        <v>7</v>
      </c>
      <c r="I31" s="34"/>
      <c r="J31" s="34"/>
      <c r="K31" s="29"/>
      <c r="L31" s="35"/>
      <c r="M31" s="35"/>
    </row>
    <row r="32" spans="1:13" ht="13.5" customHeight="1">
      <c r="A32" s="8">
        <f t="shared" si="3"/>
        <v>8</v>
      </c>
      <c r="B32" s="34"/>
      <c r="C32" s="34"/>
      <c r="D32" s="29"/>
      <c r="E32" s="35"/>
      <c r="F32" s="35"/>
      <c r="H32" s="9">
        <f t="shared" si="2"/>
        <v>8</v>
      </c>
      <c r="I32" s="34"/>
      <c r="J32" s="34"/>
      <c r="K32" s="29"/>
      <c r="L32" s="35"/>
      <c r="M32" s="35"/>
    </row>
    <row r="33" spans="1:13" ht="13.5" customHeight="1">
      <c r="A33" s="8">
        <f t="shared" si="3"/>
        <v>9</v>
      </c>
      <c r="B33" s="34"/>
      <c r="C33" s="34"/>
      <c r="D33" s="29"/>
      <c r="E33" s="35"/>
      <c r="F33" s="35"/>
      <c r="H33" s="9">
        <f t="shared" si="2"/>
        <v>9</v>
      </c>
      <c r="I33" s="34"/>
      <c r="J33" s="34"/>
      <c r="K33" s="29"/>
      <c r="L33" s="35"/>
      <c r="M33" s="35"/>
    </row>
    <row r="34" spans="1:13" ht="13.5" customHeight="1">
      <c r="A34" s="8">
        <f t="shared" si="3"/>
        <v>10</v>
      </c>
      <c r="B34" s="34"/>
      <c r="C34" s="34"/>
      <c r="D34" s="29"/>
      <c r="E34" s="35"/>
      <c r="F34" s="35"/>
      <c r="H34" s="9">
        <f t="shared" si="2"/>
        <v>10</v>
      </c>
      <c r="I34" s="34"/>
      <c r="J34" s="34"/>
      <c r="K34" s="29"/>
      <c r="L34" s="35"/>
      <c r="M34" s="35"/>
    </row>
    <row r="35" spans="1:13" ht="17.25" customHeight="1">
      <c r="A35" s="10"/>
      <c r="B35" s="63" t="s">
        <v>28</v>
      </c>
      <c r="C35" s="11">
        <v>0</v>
      </c>
      <c r="D35" s="60" t="s">
        <v>31</v>
      </c>
      <c r="E35" s="64"/>
      <c r="F35" s="65"/>
      <c r="H35" s="54"/>
      <c r="I35" s="66" t="s">
        <v>28</v>
      </c>
      <c r="J35" s="11">
        <v>0</v>
      </c>
      <c r="K35" s="60" t="s">
        <v>31</v>
      </c>
      <c r="L35" s="176"/>
      <c r="M35" s="177"/>
    </row>
    <row r="36" spans="1:13" ht="16.5" customHeight="1">
      <c r="A36" s="12"/>
      <c r="B36" s="13"/>
      <c r="C36" s="32" t="s">
        <v>21</v>
      </c>
      <c r="D36" s="42" t="s">
        <v>27</v>
      </c>
      <c r="E36" s="44" t="s">
        <v>22</v>
      </c>
      <c r="F36" s="46" t="s">
        <v>23</v>
      </c>
      <c r="H36" s="49"/>
      <c r="I36" s="14"/>
      <c r="J36" s="15" t="s">
        <v>21</v>
      </c>
      <c r="K36" s="42" t="s">
        <v>27</v>
      </c>
      <c r="L36" s="47" t="s">
        <v>22</v>
      </c>
      <c r="M36" s="48" t="s">
        <v>23</v>
      </c>
    </row>
    <row r="37" spans="1:13" ht="17.25" customHeight="1">
      <c r="A37" s="1"/>
      <c r="B37" s="52" t="s">
        <v>29</v>
      </c>
      <c r="C37" s="33">
        <f>SUM(C35)</f>
        <v>0</v>
      </c>
      <c r="D37" s="43">
        <v>0</v>
      </c>
      <c r="E37" s="45">
        <f>SUM(E25:E34)</f>
        <v>0</v>
      </c>
      <c r="F37" s="18">
        <f>SUM(F25:F34)</f>
        <v>0</v>
      </c>
      <c r="H37" s="16"/>
      <c r="I37" s="52" t="s">
        <v>29</v>
      </c>
      <c r="J37" s="33">
        <f>SUM(J35)</f>
        <v>0</v>
      </c>
      <c r="K37" s="43">
        <v>0</v>
      </c>
      <c r="L37" s="17">
        <f>SUM(L25:L34)</f>
        <v>0</v>
      </c>
      <c r="M37" s="18">
        <f>SUM(M25:M34)</f>
        <v>0</v>
      </c>
    </row>
    <row r="38" spans="1:13" ht="15.75" customHeight="1">
      <c r="A38" s="1"/>
      <c r="B38" s="52" t="s">
        <v>3</v>
      </c>
      <c r="C38" s="30">
        <f>SUM(D37,E37,F37,E39)</f>
        <v>0</v>
      </c>
      <c r="D38" s="59" t="s">
        <v>5</v>
      </c>
      <c r="E38" s="153"/>
      <c r="F38" s="67"/>
      <c r="H38" s="16"/>
      <c r="I38" s="52" t="s">
        <v>3</v>
      </c>
      <c r="J38" s="31">
        <f>SUM(K37,L37,M37,L39)</f>
        <v>0</v>
      </c>
      <c r="K38" s="60" t="s">
        <v>5</v>
      </c>
      <c r="L38" s="148"/>
      <c r="M38" s="67"/>
    </row>
    <row r="39" spans="1:13" ht="17.25" customHeight="1">
      <c r="A39" s="19"/>
      <c r="B39" s="53" t="s">
        <v>32</v>
      </c>
      <c r="C39" s="58">
        <f>SUM(C37-C38)</f>
        <v>0</v>
      </c>
      <c r="D39" s="175" t="s">
        <v>26</v>
      </c>
      <c r="E39" s="20">
        <v>0</v>
      </c>
      <c r="F39" s="68"/>
      <c r="H39" s="21"/>
      <c r="I39" s="53" t="s">
        <v>32</v>
      </c>
      <c r="J39" s="58">
        <f>SUM(J37-J38)</f>
        <v>0</v>
      </c>
      <c r="K39" s="175" t="s">
        <v>26</v>
      </c>
      <c r="L39" s="20">
        <v>0</v>
      </c>
      <c r="M39" s="69"/>
    </row>
    <row r="40" spans="1:13">
      <c r="D40" s="154" t="s">
        <v>24</v>
      </c>
      <c r="E40" s="150"/>
      <c r="K40" s="149" t="s">
        <v>25</v>
      </c>
      <c r="L40" s="150"/>
    </row>
    <row r="43" spans="1:13" ht="21" customHeight="1">
      <c r="B43" s="50" t="s">
        <v>36</v>
      </c>
      <c r="C43" s="27"/>
      <c r="D43" s="55">
        <f>SUM(C18,J18,C37,J37)</f>
        <v>0</v>
      </c>
      <c r="E43" s="61" t="s">
        <v>33</v>
      </c>
      <c r="F43" s="22"/>
      <c r="G43" s="23"/>
      <c r="H43" s="23"/>
      <c r="I43" s="24"/>
      <c r="J43" s="25"/>
    </row>
    <row r="44" spans="1:13" ht="21" customHeight="1">
      <c r="B44" s="51" t="s">
        <v>38</v>
      </c>
      <c r="C44" s="28"/>
      <c r="D44" s="56">
        <f>SUM(C19,J19,C38,J38)</f>
        <v>0</v>
      </c>
      <c r="E44" s="62" t="s">
        <v>34</v>
      </c>
    </row>
    <row r="45" spans="1:13" ht="21" customHeight="1">
      <c r="B45" s="51" t="s">
        <v>37</v>
      </c>
      <c r="C45" s="28"/>
      <c r="D45" s="57">
        <f>SUM(D43-D44)</f>
        <v>0</v>
      </c>
      <c r="E45" s="62" t="s">
        <v>35</v>
      </c>
    </row>
    <row r="46" spans="1:13" ht="11.25" customHeight="1"/>
    <row r="340" spans="4:4">
      <c r="D340" s="2" t="s">
        <v>7</v>
      </c>
    </row>
    <row r="762" spans="13:13">
      <c r="M762" s="2" t="s">
        <v>8</v>
      </c>
    </row>
  </sheetData>
  <sheetProtection password="CB0F" sheet="1" objects="1" scenarios="1" formatCells="0" formatColumns="0" formatRows="0" insertColumns="0" insertRows="0" insertHyperlinks="0" deleteColumns="0" deleteRows="0" sort="0" autoFilter="0" pivotTables="0"/>
  <dataConsolidate/>
  <mergeCells count="4">
    <mergeCell ref="A4:D4"/>
    <mergeCell ref="H4:K4"/>
    <mergeCell ref="A23:D23"/>
    <mergeCell ref="H23:K23"/>
  </mergeCells>
  <conditionalFormatting sqref="D6:D16 K6:K15 D25:D35 K25:K34">
    <cfRule type="containsText" dxfId="228" priority="7" operator="containsText" text="LUNAS">
      <formula>NOT(ISERROR(SEARCH("LUNAS",D6)))</formula>
    </cfRule>
    <cfRule type="containsText" dxfId="227" priority="8" stopIfTrue="1" operator="containsText" text="SALAH">
      <formula>NOT(ISERROR(SEARCH("SALAH",D6)))</formula>
    </cfRule>
    <cfRule type="containsText" dxfId="226" priority="9" stopIfTrue="1" operator="containsText" text="UTANG">
      <formula>NOT(ISERROR(SEARCH("UTANG",D6)))</formula>
    </cfRule>
  </conditionalFormatting>
  <conditionalFormatting sqref="K6:K16 K25:K35">
    <cfRule type="containsText" dxfId="225" priority="5" operator="containsText" text="salah">
      <formula>NOT(ISERROR(SEARCH("salah",K6)))</formula>
    </cfRule>
    <cfRule type="containsText" dxfId="224" priority="6" operator="containsText" text="utang">
      <formula>NOT(ISERROR(SEARCH("utang",K6)))</formula>
    </cfRule>
  </conditionalFormatting>
  <conditionalFormatting sqref="M20 F20 M39 F39">
    <cfRule type="containsText" dxfId="223" priority="3" operator="containsText" text="BELUM">
      <formula>NOT(ISERROR(SEARCH("BELUM",F20)))</formula>
    </cfRule>
    <cfRule type="containsText" dxfId="222" priority="4" operator="containsText" text="SUDAH">
      <formula>NOT(ISERROR(SEARCH("SUDAH",F20)))</formula>
    </cfRule>
  </conditionalFormatting>
  <conditionalFormatting sqref="M4 F4 M23 F23">
    <cfRule type="containsText" dxfId="221" priority="1" operator="containsText" text="ABSEN">
      <formula>NOT(ISERROR(SEARCH("ABSEN",F4)))</formula>
    </cfRule>
    <cfRule type="containsText" dxfId="220" priority="2" operator="containsText" text="MASUK">
      <formula>NOT(ISERROR(SEARCH("MASUK",F4)))</formula>
    </cfRule>
  </conditionalFormatting>
  <dataValidations count="7">
    <dataValidation type="whole" allowBlank="1" showInputMessage="1" showErrorMessage="1" sqref="D18 K37 L39 K18 E20 L20 E39 D37">
      <formula1>0</formula1>
      <formula2>1000000</formula2>
    </dataValidation>
    <dataValidation type="whole" allowBlank="1" showInputMessage="1" showErrorMessage="1" errorTitle="FOCUS" error="Salah, isi dengan angka bukan text!" sqref="E6:F15 L6:M15 E25:F34 L25:M34">
      <formula1>0</formula1>
      <formula2>1000000</formula2>
    </dataValidation>
    <dataValidation type="whole" allowBlank="1" showErrorMessage="1" errorTitle="FOCUS" error="Salah, isi dengan angka bukan huruf!" promptTitle="FOCUS" prompt="Salah isi tu, isi dengan angka bukan text " sqref="C16 C35 J35 J16">
      <formula1>0</formula1>
      <formula2>1000000</formula2>
    </dataValidation>
    <dataValidation type="list" allowBlank="1" showInputMessage="1" showErrorMessage="1" sqref="C6:C15 J6:J15 C25:C34 J25:J34">
      <formula1>"PAKET,MEMBER,PERSONAL"</formula1>
    </dataValidation>
    <dataValidation type="list" allowBlank="1" showInputMessage="1" showErrorMessage="1" sqref="D6:D15 K6:K15 D25:D34 K25:K34">
      <formula1>"UTANG,LUNAS,SALAH"</formula1>
    </dataValidation>
    <dataValidation type="list" allowBlank="1" showInputMessage="1" showErrorMessage="1" sqref="M4 F4 M23 F23">
      <formula1>"MASUK,ABSEN"</formula1>
    </dataValidation>
    <dataValidation type="whole" allowBlank="1" showInputMessage="1" showErrorMessage="1" errorTitle="FOCUS" error="Salah, isi dengan angka bukan text!" sqref="E16 E35">
      <formula1>1000</formula1>
      <formula2>200000</formula2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4">
    <tabColor rgb="FFFF0000"/>
  </sheetPr>
  <dimension ref="A2:M762"/>
  <sheetViews>
    <sheetView topLeftCell="A4" zoomScale="85" zoomScaleNormal="85" workbookViewId="0">
      <selection activeCell="M23" sqref="M23"/>
    </sheetView>
  </sheetViews>
  <sheetFormatPr defaultRowHeight="12.75"/>
  <cols>
    <col min="1" max="1" width="9.42578125" style="2" customWidth="1"/>
    <col min="2" max="2" width="19.28515625" style="2" customWidth="1"/>
    <col min="3" max="3" width="17.42578125" style="2" customWidth="1"/>
    <col min="4" max="4" width="18" style="2" customWidth="1"/>
    <col min="5" max="5" width="19.7109375" style="2" customWidth="1"/>
    <col min="6" max="6" width="18.7109375" style="2" customWidth="1"/>
    <col min="7" max="7" width="2" style="2" customWidth="1"/>
    <col min="8" max="8" width="9.140625" style="2" customWidth="1"/>
    <col min="9" max="9" width="19.140625" style="2" customWidth="1"/>
    <col min="10" max="10" width="17.28515625" style="2" customWidth="1"/>
    <col min="11" max="12" width="18.85546875" style="2" customWidth="1"/>
    <col min="13" max="13" width="19.7109375" style="2" customWidth="1"/>
    <col min="14" max="14" width="17.140625" style="2" customWidth="1"/>
    <col min="15" max="15" width="17.85546875" style="2" customWidth="1"/>
    <col min="16" max="16" width="14.7109375" style="2" customWidth="1"/>
    <col min="17" max="18" width="9.140625" style="2"/>
    <col min="19" max="19" width="13.28515625" style="2" customWidth="1"/>
    <col min="20" max="16384" width="9.140625" style="2"/>
  </cols>
  <sheetData>
    <row r="2" spans="1:13" ht="32.25" customHeight="1">
      <c r="A2" s="36" t="str">
        <f>SETUP!C5</f>
        <v>RINCIAN BILLING FEBRUARI 2017</v>
      </c>
      <c r="B2" s="37"/>
      <c r="C2" s="38"/>
      <c r="D2" s="39"/>
      <c r="E2" s="38"/>
      <c r="F2" s="38"/>
      <c r="G2" s="40"/>
      <c r="H2" s="40"/>
      <c r="I2" s="40"/>
      <c r="J2" s="40"/>
      <c r="K2" s="155" t="str">
        <f>SETUP!C7</f>
        <v>WARNET BUANANET</v>
      </c>
      <c r="L2" s="41"/>
      <c r="M2" s="26"/>
    </row>
    <row r="4" spans="1:13" ht="23.25">
      <c r="A4" s="237" t="str">
        <f>SETUP!C12</f>
        <v>OPERATOR ERZA</v>
      </c>
      <c r="B4" s="238"/>
      <c r="C4" s="238"/>
      <c r="D4" s="239"/>
      <c r="E4" s="3" t="s">
        <v>14</v>
      </c>
      <c r="F4" s="4" t="s">
        <v>4</v>
      </c>
      <c r="H4" s="236" t="str">
        <f>SETUP!C14</f>
        <v>OPERATOR TINA</v>
      </c>
      <c r="I4" s="236"/>
      <c r="J4" s="236"/>
      <c r="K4" s="236"/>
      <c r="L4" s="3" t="s">
        <v>14</v>
      </c>
      <c r="M4" s="4" t="s">
        <v>4</v>
      </c>
    </row>
    <row r="5" spans="1:13" ht="21.75" customHeight="1">
      <c r="A5" s="5" t="s">
        <v>0</v>
      </c>
      <c r="B5" s="5" t="s">
        <v>12</v>
      </c>
      <c r="C5" s="5" t="s">
        <v>20</v>
      </c>
      <c r="D5" s="6" t="s">
        <v>2</v>
      </c>
      <c r="E5" s="7" t="s">
        <v>10</v>
      </c>
      <c r="F5" s="7" t="s">
        <v>30</v>
      </c>
      <c r="H5" s="5" t="s">
        <v>0</v>
      </c>
      <c r="I5" s="5" t="s">
        <v>13</v>
      </c>
      <c r="J5" s="5" t="s">
        <v>20</v>
      </c>
      <c r="K5" s="6" t="s">
        <v>2</v>
      </c>
      <c r="L5" s="7" t="s">
        <v>10</v>
      </c>
      <c r="M5" s="7" t="s">
        <v>30</v>
      </c>
    </row>
    <row r="6" spans="1:13" ht="13.5" customHeight="1">
      <c r="A6" s="8">
        <v>1</v>
      </c>
      <c r="B6" s="34"/>
      <c r="C6" s="34"/>
      <c r="D6" s="29"/>
      <c r="E6" s="35"/>
      <c r="F6" s="35"/>
      <c r="H6" s="9">
        <v>1</v>
      </c>
      <c r="I6" s="34"/>
      <c r="J6" s="34"/>
      <c r="K6" s="29"/>
      <c r="L6" s="35"/>
      <c r="M6" s="35"/>
    </row>
    <row r="7" spans="1:13" ht="13.5" customHeight="1">
      <c r="A7" s="8">
        <f>+A6+1</f>
        <v>2</v>
      </c>
      <c r="B7" s="34"/>
      <c r="C7" s="34"/>
      <c r="D7" s="29"/>
      <c r="E7" s="35"/>
      <c r="F7" s="35"/>
      <c r="H7" s="9">
        <f t="shared" ref="H7:H15" si="0">+H6+1</f>
        <v>2</v>
      </c>
      <c r="I7" s="34"/>
      <c r="J7" s="34"/>
      <c r="K7" s="29"/>
      <c r="L7" s="35"/>
      <c r="M7" s="35"/>
    </row>
    <row r="8" spans="1:13" ht="13.5" customHeight="1">
      <c r="A8" s="8">
        <f t="shared" ref="A8:A15" si="1">+A7+1</f>
        <v>3</v>
      </c>
      <c r="B8" s="34"/>
      <c r="C8" s="34"/>
      <c r="D8" s="29"/>
      <c r="E8" s="35"/>
      <c r="F8" s="35"/>
      <c r="H8" s="9">
        <f t="shared" si="0"/>
        <v>3</v>
      </c>
      <c r="I8" s="34"/>
      <c r="J8" s="34"/>
      <c r="K8" s="29"/>
      <c r="L8" s="35"/>
      <c r="M8" s="35"/>
    </row>
    <row r="9" spans="1:13" ht="13.5" customHeight="1">
      <c r="A9" s="8">
        <f t="shared" si="1"/>
        <v>4</v>
      </c>
      <c r="B9" s="34"/>
      <c r="C9" s="34"/>
      <c r="D9" s="29"/>
      <c r="E9" s="35"/>
      <c r="F9" s="35"/>
      <c r="H9" s="9">
        <f t="shared" si="0"/>
        <v>4</v>
      </c>
      <c r="I9" s="34"/>
      <c r="J9" s="34"/>
      <c r="K9" s="29"/>
      <c r="L9" s="35"/>
      <c r="M9" s="35"/>
    </row>
    <row r="10" spans="1:13" ht="13.5" customHeight="1">
      <c r="A10" s="8">
        <f t="shared" si="1"/>
        <v>5</v>
      </c>
      <c r="B10" s="34"/>
      <c r="C10" s="34"/>
      <c r="D10" s="29"/>
      <c r="E10" s="35"/>
      <c r="F10" s="35"/>
      <c r="H10" s="9">
        <f t="shared" si="0"/>
        <v>5</v>
      </c>
      <c r="I10" s="34"/>
      <c r="J10" s="34"/>
      <c r="K10" s="29"/>
      <c r="L10" s="35"/>
      <c r="M10" s="35"/>
    </row>
    <row r="11" spans="1:13" ht="13.5" customHeight="1">
      <c r="A11" s="8">
        <f t="shared" si="1"/>
        <v>6</v>
      </c>
      <c r="B11" s="34"/>
      <c r="C11" s="34"/>
      <c r="D11" s="29"/>
      <c r="E11" s="35"/>
      <c r="F11" s="35"/>
      <c r="H11" s="9">
        <f t="shared" si="0"/>
        <v>6</v>
      </c>
      <c r="I11" s="34"/>
      <c r="J11" s="34"/>
      <c r="K11" s="29"/>
      <c r="L11" s="35"/>
      <c r="M11" s="35"/>
    </row>
    <row r="12" spans="1:13" ht="13.5" customHeight="1">
      <c r="A12" s="8">
        <f t="shared" si="1"/>
        <v>7</v>
      </c>
      <c r="B12" s="34"/>
      <c r="C12" s="34"/>
      <c r="D12" s="29"/>
      <c r="E12" s="35"/>
      <c r="F12" s="35"/>
      <c r="H12" s="9">
        <f t="shared" si="0"/>
        <v>7</v>
      </c>
      <c r="I12" s="34"/>
      <c r="J12" s="34"/>
      <c r="K12" s="29"/>
      <c r="L12" s="35"/>
      <c r="M12" s="35"/>
    </row>
    <row r="13" spans="1:13" ht="13.5" customHeight="1">
      <c r="A13" s="8">
        <f t="shared" si="1"/>
        <v>8</v>
      </c>
      <c r="B13" s="34"/>
      <c r="C13" s="34"/>
      <c r="D13" s="29"/>
      <c r="E13" s="35"/>
      <c r="F13" s="35"/>
      <c r="H13" s="9">
        <f t="shared" si="0"/>
        <v>8</v>
      </c>
      <c r="I13" s="34"/>
      <c r="J13" s="34"/>
      <c r="K13" s="29"/>
      <c r="L13" s="35"/>
      <c r="M13" s="35"/>
    </row>
    <row r="14" spans="1:13" ht="13.5" customHeight="1">
      <c r="A14" s="8">
        <f t="shared" si="1"/>
        <v>9</v>
      </c>
      <c r="B14" s="34"/>
      <c r="C14" s="34"/>
      <c r="D14" s="29"/>
      <c r="E14" s="35"/>
      <c r="F14" s="35"/>
      <c r="H14" s="9">
        <f t="shared" si="0"/>
        <v>9</v>
      </c>
      <c r="I14" s="34"/>
      <c r="J14" s="34"/>
      <c r="K14" s="29"/>
      <c r="L14" s="35"/>
      <c r="M14" s="35"/>
    </row>
    <row r="15" spans="1:13" ht="13.5" customHeight="1">
      <c r="A15" s="8">
        <f t="shared" si="1"/>
        <v>10</v>
      </c>
      <c r="B15" s="34"/>
      <c r="C15" s="34"/>
      <c r="D15" s="29"/>
      <c r="E15" s="35"/>
      <c r="F15" s="35"/>
      <c r="H15" s="9">
        <f t="shared" si="0"/>
        <v>10</v>
      </c>
      <c r="I15" s="34"/>
      <c r="J15" s="34"/>
      <c r="K15" s="29"/>
      <c r="L15" s="35"/>
      <c r="M15" s="35"/>
    </row>
    <row r="16" spans="1:13" ht="17.25" customHeight="1">
      <c r="A16" s="10"/>
      <c r="B16" s="63" t="s">
        <v>28</v>
      </c>
      <c r="C16" s="11">
        <v>0</v>
      </c>
      <c r="D16" s="60" t="s">
        <v>31</v>
      </c>
      <c r="E16" s="64"/>
      <c r="F16" s="65"/>
      <c r="H16" s="54"/>
      <c r="I16" s="66" t="s">
        <v>28</v>
      </c>
      <c r="J16" s="11">
        <v>0</v>
      </c>
      <c r="K16" s="60" t="s">
        <v>31</v>
      </c>
      <c r="L16" s="176"/>
      <c r="M16" s="177"/>
    </row>
    <row r="17" spans="1:13" ht="16.5" customHeight="1">
      <c r="A17" s="12"/>
      <c r="B17" s="13"/>
      <c r="C17" s="32" t="s">
        <v>21</v>
      </c>
      <c r="D17" s="42" t="s">
        <v>27</v>
      </c>
      <c r="E17" s="44" t="s">
        <v>22</v>
      </c>
      <c r="F17" s="46" t="s">
        <v>23</v>
      </c>
      <c r="H17" s="49"/>
      <c r="I17" s="14"/>
      <c r="J17" s="15" t="s">
        <v>21</v>
      </c>
      <c r="K17" s="42" t="s">
        <v>27</v>
      </c>
      <c r="L17" s="47" t="s">
        <v>22</v>
      </c>
      <c r="M17" s="48" t="s">
        <v>23</v>
      </c>
    </row>
    <row r="18" spans="1:13" ht="17.25" customHeight="1">
      <c r="A18" s="1"/>
      <c r="B18" s="52" t="s">
        <v>29</v>
      </c>
      <c r="C18" s="33">
        <f>SUM(C16)</f>
        <v>0</v>
      </c>
      <c r="D18" s="43">
        <v>0</v>
      </c>
      <c r="E18" s="45">
        <f>SUM(E6:E15)</f>
        <v>0</v>
      </c>
      <c r="F18" s="18">
        <f>SUM(F6:F15)</f>
        <v>0</v>
      </c>
      <c r="H18" s="16"/>
      <c r="I18" s="52" t="s">
        <v>29</v>
      </c>
      <c r="J18" s="33">
        <f>SUM(J16)</f>
        <v>0</v>
      </c>
      <c r="K18" s="43">
        <v>0</v>
      </c>
      <c r="L18" s="17">
        <f>SUM(L6:L15)</f>
        <v>0</v>
      </c>
      <c r="M18" s="18">
        <f>SUM(M6:M15)</f>
        <v>0</v>
      </c>
    </row>
    <row r="19" spans="1:13" ht="15.75" customHeight="1">
      <c r="A19" s="1"/>
      <c r="B19" s="52" t="s">
        <v>3</v>
      </c>
      <c r="C19" s="30">
        <f>SUM(D18,E18,F18,E20)</f>
        <v>0</v>
      </c>
      <c r="D19" s="59" t="s">
        <v>5</v>
      </c>
      <c r="E19" s="153"/>
      <c r="F19" s="67"/>
      <c r="H19" s="16"/>
      <c r="I19" s="52" t="s">
        <v>3</v>
      </c>
      <c r="J19" s="31">
        <f>SUM(K18,L18,M18,L20)</f>
        <v>0</v>
      </c>
      <c r="K19" s="60" t="s">
        <v>5</v>
      </c>
      <c r="L19" s="148"/>
      <c r="M19" s="67"/>
    </row>
    <row r="20" spans="1:13" ht="17.25" customHeight="1">
      <c r="A20" s="19"/>
      <c r="B20" s="53" t="s">
        <v>32</v>
      </c>
      <c r="C20" s="58">
        <f>SUM(C18-C19)</f>
        <v>0</v>
      </c>
      <c r="D20" s="175" t="s">
        <v>26</v>
      </c>
      <c r="E20" s="20">
        <v>0</v>
      </c>
      <c r="F20" s="68"/>
      <c r="H20" s="21"/>
      <c r="I20" s="53" t="s">
        <v>32</v>
      </c>
      <c r="J20" s="58">
        <f>SUM(J18-J19)</f>
        <v>0</v>
      </c>
      <c r="K20" s="175" t="s">
        <v>26</v>
      </c>
      <c r="L20" s="20">
        <v>0</v>
      </c>
      <c r="M20" s="69"/>
    </row>
    <row r="21" spans="1:13">
      <c r="D21" s="154" t="s">
        <v>24</v>
      </c>
      <c r="E21" s="150"/>
      <c r="K21" s="149" t="s">
        <v>25</v>
      </c>
      <c r="L21" s="150"/>
    </row>
    <row r="23" spans="1:13" ht="23.25">
      <c r="A23" s="236" t="str">
        <f>SETUP!C16</f>
        <v>OPERATOR DESI</v>
      </c>
      <c r="B23" s="236"/>
      <c r="C23" s="236"/>
      <c r="D23" s="236"/>
      <c r="E23" s="3" t="s">
        <v>14</v>
      </c>
      <c r="F23" s="4" t="s">
        <v>4</v>
      </c>
      <c r="H23" s="236" t="str">
        <f>SETUP!C18</f>
        <v>OPERATOR AGUS</v>
      </c>
      <c r="I23" s="236"/>
      <c r="J23" s="236"/>
      <c r="K23" s="236"/>
      <c r="L23" s="3" t="s">
        <v>14</v>
      </c>
      <c r="M23" s="4" t="s">
        <v>4</v>
      </c>
    </row>
    <row r="24" spans="1:13" ht="21.75" customHeight="1">
      <c r="A24" s="5" t="s">
        <v>0</v>
      </c>
      <c r="B24" s="5" t="s">
        <v>12</v>
      </c>
      <c r="C24" s="5" t="s">
        <v>20</v>
      </c>
      <c r="D24" s="6" t="s">
        <v>2</v>
      </c>
      <c r="E24" s="7" t="s">
        <v>10</v>
      </c>
      <c r="F24" s="7" t="s">
        <v>30</v>
      </c>
      <c r="H24" s="5" t="s">
        <v>0</v>
      </c>
      <c r="I24" s="5" t="s">
        <v>13</v>
      </c>
      <c r="J24" s="5" t="s">
        <v>20</v>
      </c>
      <c r="K24" s="6" t="s">
        <v>2</v>
      </c>
      <c r="L24" s="7" t="s">
        <v>10</v>
      </c>
      <c r="M24" s="7" t="s">
        <v>30</v>
      </c>
    </row>
    <row r="25" spans="1:13" ht="13.5" customHeight="1">
      <c r="A25" s="8">
        <v>1</v>
      </c>
      <c r="B25" s="34"/>
      <c r="C25" s="34"/>
      <c r="D25" s="29"/>
      <c r="E25" s="35"/>
      <c r="F25" s="35"/>
      <c r="H25" s="9">
        <v>1</v>
      </c>
      <c r="I25" s="34"/>
      <c r="J25" s="34"/>
      <c r="K25" s="29"/>
      <c r="L25" s="35"/>
      <c r="M25" s="35"/>
    </row>
    <row r="26" spans="1:13" ht="13.5" customHeight="1">
      <c r="A26" s="8">
        <f>+A25+1</f>
        <v>2</v>
      </c>
      <c r="B26" s="34"/>
      <c r="C26" s="34"/>
      <c r="D26" s="29"/>
      <c r="E26" s="35"/>
      <c r="F26" s="35"/>
      <c r="H26" s="9">
        <f t="shared" ref="H26:H34" si="2">+H25+1</f>
        <v>2</v>
      </c>
      <c r="I26" s="34"/>
      <c r="J26" s="34"/>
      <c r="K26" s="29"/>
      <c r="L26" s="35"/>
      <c r="M26" s="35"/>
    </row>
    <row r="27" spans="1:13" ht="13.5" customHeight="1">
      <c r="A27" s="8">
        <f t="shared" ref="A27:A34" si="3">+A26+1</f>
        <v>3</v>
      </c>
      <c r="B27" s="34"/>
      <c r="C27" s="34"/>
      <c r="D27" s="29"/>
      <c r="E27" s="35"/>
      <c r="F27" s="35"/>
      <c r="H27" s="9">
        <f t="shared" si="2"/>
        <v>3</v>
      </c>
      <c r="I27" s="34"/>
      <c r="J27" s="34"/>
      <c r="K27" s="29"/>
      <c r="L27" s="35"/>
      <c r="M27" s="35"/>
    </row>
    <row r="28" spans="1:13" ht="13.5" customHeight="1">
      <c r="A28" s="8">
        <f t="shared" si="3"/>
        <v>4</v>
      </c>
      <c r="B28" s="34"/>
      <c r="C28" s="34"/>
      <c r="D28" s="29"/>
      <c r="E28" s="35"/>
      <c r="F28" s="35"/>
      <c r="H28" s="9">
        <f t="shared" si="2"/>
        <v>4</v>
      </c>
      <c r="I28" s="34"/>
      <c r="J28" s="34"/>
      <c r="K28" s="29"/>
      <c r="L28" s="35"/>
      <c r="M28" s="35"/>
    </row>
    <row r="29" spans="1:13" ht="13.5" customHeight="1">
      <c r="A29" s="8">
        <f t="shared" si="3"/>
        <v>5</v>
      </c>
      <c r="B29" s="34"/>
      <c r="C29" s="34"/>
      <c r="D29" s="29"/>
      <c r="E29" s="35"/>
      <c r="F29" s="35"/>
      <c r="H29" s="9">
        <f t="shared" si="2"/>
        <v>5</v>
      </c>
      <c r="I29" s="34"/>
      <c r="J29" s="34"/>
      <c r="K29" s="29"/>
      <c r="L29" s="35"/>
      <c r="M29" s="35"/>
    </row>
    <row r="30" spans="1:13" ht="13.5" customHeight="1">
      <c r="A30" s="8">
        <f t="shared" si="3"/>
        <v>6</v>
      </c>
      <c r="B30" s="34"/>
      <c r="C30" s="34"/>
      <c r="D30" s="29"/>
      <c r="E30" s="35"/>
      <c r="F30" s="35"/>
      <c r="H30" s="9">
        <f t="shared" si="2"/>
        <v>6</v>
      </c>
      <c r="I30" s="34"/>
      <c r="J30" s="34"/>
      <c r="K30" s="29"/>
      <c r="L30" s="35"/>
      <c r="M30" s="35"/>
    </row>
    <row r="31" spans="1:13" ht="13.5" customHeight="1">
      <c r="A31" s="8">
        <f t="shared" si="3"/>
        <v>7</v>
      </c>
      <c r="B31" s="34"/>
      <c r="C31" s="34"/>
      <c r="D31" s="29"/>
      <c r="E31" s="35"/>
      <c r="F31" s="35"/>
      <c r="H31" s="9">
        <f t="shared" si="2"/>
        <v>7</v>
      </c>
      <c r="I31" s="34"/>
      <c r="J31" s="34"/>
      <c r="K31" s="29"/>
      <c r="L31" s="35"/>
      <c r="M31" s="35"/>
    </row>
    <row r="32" spans="1:13" ht="13.5" customHeight="1">
      <c r="A32" s="8">
        <f t="shared" si="3"/>
        <v>8</v>
      </c>
      <c r="B32" s="34"/>
      <c r="C32" s="34"/>
      <c r="D32" s="29"/>
      <c r="E32" s="35"/>
      <c r="F32" s="35"/>
      <c r="H32" s="9">
        <f t="shared" si="2"/>
        <v>8</v>
      </c>
      <c r="I32" s="34"/>
      <c r="J32" s="34"/>
      <c r="K32" s="29"/>
      <c r="L32" s="35"/>
      <c r="M32" s="35"/>
    </row>
    <row r="33" spans="1:13" ht="13.5" customHeight="1">
      <c r="A33" s="8">
        <f t="shared" si="3"/>
        <v>9</v>
      </c>
      <c r="B33" s="34"/>
      <c r="C33" s="34"/>
      <c r="D33" s="29"/>
      <c r="E33" s="35"/>
      <c r="F33" s="35"/>
      <c r="H33" s="9">
        <f t="shared" si="2"/>
        <v>9</v>
      </c>
      <c r="I33" s="34"/>
      <c r="J33" s="34"/>
      <c r="K33" s="29"/>
      <c r="L33" s="35"/>
      <c r="M33" s="35"/>
    </row>
    <row r="34" spans="1:13" ht="13.5" customHeight="1">
      <c r="A34" s="8">
        <f t="shared" si="3"/>
        <v>10</v>
      </c>
      <c r="B34" s="34"/>
      <c r="C34" s="34"/>
      <c r="D34" s="29"/>
      <c r="E34" s="35"/>
      <c r="F34" s="35"/>
      <c r="H34" s="9">
        <f t="shared" si="2"/>
        <v>10</v>
      </c>
      <c r="I34" s="34"/>
      <c r="J34" s="34"/>
      <c r="K34" s="29"/>
      <c r="L34" s="35"/>
      <c r="M34" s="35"/>
    </row>
    <row r="35" spans="1:13" ht="17.25" customHeight="1">
      <c r="A35" s="10"/>
      <c r="B35" s="63" t="s">
        <v>28</v>
      </c>
      <c r="C35" s="11">
        <v>0</v>
      </c>
      <c r="D35" s="60" t="s">
        <v>31</v>
      </c>
      <c r="E35" s="64"/>
      <c r="F35" s="65"/>
      <c r="H35" s="54"/>
      <c r="I35" s="66" t="s">
        <v>28</v>
      </c>
      <c r="J35" s="11">
        <v>0</v>
      </c>
      <c r="K35" s="60" t="s">
        <v>31</v>
      </c>
      <c r="L35" s="176"/>
      <c r="M35" s="177"/>
    </row>
    <row r="36" spans="1:13" ht="16.5" customHeight="1">
      <c r="A36" s="12"/>
      <c r="B36" s="13"/>
      <c r="C36" s="32" t="s">
        <v>21</v>
      </c>
      <c r="D36" s="42" t="s">
        <v>27</v>
      </c>
      <c r="E36" s="44" t="s">
        <v>22</v>
      </c>
      <c r="F36" s="46" t="s">
        <v>23</v>
      </c>
      <c r="H36" s="49"/>
      <c r="I36" s="14"/>
      <c r="J36" s="15" t="s">
        <v>21</v>
      </c>
      <c r="K36" s="42" t="s">
        <v>27</v>
      </c>
      <c r="L36" s="47" t="s">
        <v>22</v>
      </c>
      <c r="M36" s="48" t="s">
        <v>23</v>
      </c>
    </row>
    <row r="37" spans="1:13" ht="17.25" customHeight="1">
      <c r="A37" s="1"/>
      <c r="B37" s="52" t="s">
        <v>29</v>
      </c>
      <c r="C37" s="33">
        <f>SUM(C35)</f>
        <v>0</v>
      </c>
      <c r="D37" s="43">
        <v>0</v>
      </c>
      <c r="E37" s="45">
        <f>SUM(E25:E34)</f>
        <v>0</v>
      </c>
      <c r="F37" s="18">
        <f>SUM(F25:F34)</f>
        <v>0</v>
      </c>
      <c r="H37" s="16"/>
      <c r="I37" s="52" t="s">
        <v>29</v>
      </c>
      <c r="J37" s="33">
        <f>SUM(J35)</f>
        <v>0</v>
      </c>
      <c r="K37" s="43">
        <v>0</v>
      </c>
      <c r="L37" s="17">
        <f>SUM(L25:L34)</f>
        <v>0</v>
      </c>
      <c r="M37" s="18">
        <f>SUM(M25:M34)</f>
        <v>0</v>
      </c>
    </row>
    <row r="38" spans="1:13" ht="15.75" customHeight="1">
      <c r="A38" s="1"/>
      <c r="B38" s="52" t="s">
        <v>3</v>
      </c>
      <c r="C38" s="30">
        <f>SUM(D37,E37,F37,E39)</f>
        <v>0</v>
      </c>
      <c r="D38" s="59" t="s">
        <v>5</v>
      </c>
      <c r="E38" s="153"/>
      <c r="F38" s="67"/>
      <c r="H38" s="16"/>
      <c r="I38" s="52" t="s">
        <v>3</v>
      </c>
      <c r="J38" s="31">
        <f>SUM(K37,L37,M37,L39)</f>
        <v>0</v>
      </c>
      <c r="K38" s="60" t="s">
        <v>5</v>
      </c>
      <c r="L38" s="148"/>
      <c r="M38" s="67"/>
    </row>
    <row r="39" spans="1:13" ht="17.25" customHeight="1">
      <c r="A39" s="19"/>
      <c r="B39" s="53" t="s">
        <v>32</v>
      </c>
      <c r="C39" s="58">
        <f>SUM(C37-C38)</f>
        <v>0</v>
      </c>
      <c r="D39" s="175" t="s">
        <v>26</v>
      </c>
      <c r="E39" s="20">
        <v>0</v>
      </c>
      <c r="F39" s="68"/>
      <c r="H39" s="21"/>
      <c r="I39" s="53" t="s">
        <v>32</v>
      </c>
      <c r="J39" s="58">
        <f>SUM(J37-J38)</f>
        <v>0</v>
      </c>
      <c r="K39" s="175" t="s">
        <v>26</v>
      </c>
      <c r="L39" s="20">
        <v>0</v>
      </c>
      <c r="M39" s="69"/>
    </row>
    <row r="40" spans="1:13">
      <c r="D40" s="154" t="s">
        <v>24</v>
      </c>
      <c r="E40" s="150"/>
      <c r="K40" s="149" t="s">
        <v>25</v>
      </c>
      <c r="L40" s="150"/>
    </row>
    <row r="43" spans="1:13" ht="21" customHeight="1">
      <c r="B43" s="50" t="s">
        <v>36</v>
      </c>
      <c r="C43" s="27"/>
      <c r="D43" s="55">
        <f>SUM(C18,J18,C37,J37)</f>
        <v>0</v>
      </c>
      <c r="E43" s="61" t="s">
        <v>33</v>
      </c>
      <c r="F43" s="22"/>
      <c r="G43" s="23"/>
      <c r="H43" s="23"/>
      <c r="I43" s="24"/>
      <c r="J43" s="25"/>
    </row>
    <row r="44" spans="1:13" ht="21" customHeight="1">
      <c r="B44" s="51" t="s">
        <v>38</v>
      </c>
      <c r="C44" s="28"/>
      <c r="D44" s="56">
        <f>SUM(C19,J19,C38,J38)</f>
        <v>0</v>
      </c>
      <c r="E44" s="62" t="s">
        <v>34</v>
      </c>
    </row>
    <row r="45" spans="1:13" ht="21" customHeight="1">
      <c r="B45" s="51" t="s">
        <v>37</v>
      </c>
      <c r="C45" s="28"/>
      <c r="D45" s="57">
        <f>SUM(D43-D44)</f>
        <v>0</v>
      </c>
      <c r="E45" s="62" t="s">
        <v>35</v>
      </c>
    </row>
    <row r="46" spans="1:13" ht="11.25" customHeight="1"/>
    <row r="340" spans="4:4">
      <c r="D340" s="2" t="s">
        <v>7</v>
      </c>
    </row>
    <row r="762" spans="13:13">
      <c r="M762" s="2" t="s">
        <v>8</v>
      </c>
    </row>
  </sheetData>
  <sheetProtection password="CB0F" sheet="1" objects="1" scenarios="1" formatCells="0" formatColumns="0" formatRows="0" insertColumns="0" insertRows="0" insertHyperlinks="0" deleteColumns="0" deleteRows="0" sort="0" autoFilter="0" pivotTables="0"/>
  <dataConsolidate/>
  <mergeCells count="4">
    <mergeCell ref="A4:D4"/>
    <mergeCell ref="H4:K4"/>
    <mergeCell ref="A23:D23"/>
    <mergeCell ref="H23:K23"/>
  </mergeCells>
  <conditionalFormatting sqref="D6:D16 K6:K15 D25:D35 K25:K34">
    <cfRule type="containsText" dxfId="219" priority="7" operator="containsText" text="LUNAS">
      <formula>NOT(ISERROR(SEARCH("LUNAS",D6)))</formula>
    </cfRule>
    <cfRule type="containsText" dxfId="218" priority="8" stopIfTrue="1" operator="containsText" text="SALAH">
      <formula>NOT(ISERROR(SEARCH("SALAH",D6)))</formula>
    </cfRule>
    <cfRule type="containsText" dxfId="217" priority="9" stopIfTrue="1" operator="containsText" text="UTANG">
      <formula>NOT(ISERROR(SEARCH("UTANG",D6)))</formula>
    </cfRule>
  </conditionalFormatting>
  <conditionalFormatting sqref="K6:K16 K25:K35">
    <cfRule type="containsText" dxfId="216" priority="5" operator="containsText" text="salah">
      <formula>NOT(ISERROR(SEARCH("salah",K6)))</formula>
    </cfRule>
    <cfRule type="containsText" dxfId="215" priority="6" operator="containsText" text="utang">
      <formula>NOT(ISERROR(SEARCH("utang",K6)))</formula>
    </cfRule>
  </conditionalFormatting>
  <conditionalFormatting sqref="M20 F20 M39 F39">
    <cfRule type="containsText" dxfId="214" priority="3" operator="containsText" text="BELUM">
      <formula>NOT(ISERROR(SEARCH("BELUM",F20)))</formula>
    </cfRule>
    <cfRule type="containsText" dxfId="213" priority="4" operator="containsText" text="SUDAH">
      <formula>NOT(ISERROR(SEARCH("SUDAH",F20)))</formula>
    </cfRule>
  </conditionalFormatting>
  <conditionalFormatting sqref="M4 F4 M23 F23">
    <cfRule type="containsText" dxfId="212" priority="1" operator="containsText" text="ABSEN">
      <formula>NOT(ISERROR(SEARCH("ABSEN",F4)))</formula>
    </cfRule>
    <cfRule type="containsText" dxfId="211" priority="2" operator="containsText" text="MASUK">
      <formula>NOT(ISERROR(SEARCH("MASUK",F4)))</formula>
    </cfRule>
  </conditionalFormatting>
  <dataValidations count="7">
    <dataValidation type="whole" allowBlank="1" showInputMessage="1" showErrorMessage="1" errorTitle="FOCUS" error="Salah, isi dengan angka bukan text!" sqref="E16 E35">
      <formula1>1000</formula1>
      <formula2>200000</formula2>
    </dataValidation>
    <dataValidation type="list" allowBlank="1" showInputMessage="1" showErrorMessage="1" sqref="M4 F4 M23 F23">
      <formula1>"MASUK,ABSEN"</formula1>
    </dataValidation>
    <dataValidation type="list" allowBlank="1" showInputMessage="1" showErrorMessage="1" sqref="D6:D15 K6:K15 D25:D34 K25:K34">
      <formula1>"UTANG,LUNAS,SALAH"</formula1>
    </dataValidation>
    <dataValidation type="list" allowBlank="1" showInputMessage="1" showErrorMessage="1" sqref="C6:C15 J6:J15 C25:C34 J25:J34">
      <formula1>"PAKET,MEMBER,PERSONAL"</formula1>
    </dataValidation>
    <dataValidation type="whole" allowBlank="1" showErrorMessage="1" errorTitle="FOCUS" error="Salah, isi dengan angka bukan huruf!" promptTitle="FOCUS" prompt="Salah isi tu, isi dengan angka bukan text " sqref="C16 C35 J35 J16">
      <formula1>0</formula1>
      <formula2>1000000</formula2>
    </dataValidation>
    <dataValidation type="whole" allowBlank="1" showInputMessage="1" showErrorMessage="1" errorTitle="FOCUS" error="Salah, isi dengan angka bukan text!" sqref="E6:F15 L6:M15 E25:F34 L25:M34">
      <formula1>0</formula1>
      <formula2>1000000</formula2>
    </dataValidation>
    <dataValidation type="whole" allowBlank="1" showInputMessage="1" showErrorMessage="1" sqref="D18 K37 L39 K18 E20 L20 E39 D37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3">
    <tabColor rgb="FFFF0000"/>
  </sheetPr>
  <dimension ref="A2:M762"/>
  <sheetViews>
    <sheetView topLeftCell="A4" zoomScale="85" zoomScaleNormal="85" workbookViewId="0">
      <selection activeCell="M23" sqref="M23"/>
    </sheetView>
  </sheetViews>
  <sheetFormatPr defaultRowHeight="12.75"/>
  <cols>
    <col min="1" max="1" width="9.42578125" style="2" customWidth="1"/>
    <col min="2" max="2" width="19.28515625" style="2" customWidth="1"/>
    <col min="3" max="3" width="17.42578125" style="2" customWidth="1"/>
    <col min="4" max="4" width="18" style="2" customWidth="1"/>
    <col min="5" max="5" width="19.7109375" style="2" customWidth="1"/>
    <col min="6" max="6" width="18.7109375" style="2" customWidth="1"/>
    <col min="7" max="7" width="2" style="2" customWidth="1"/>
    <col min="8" max="8" width="9.140625" style="2" customWidth="1"/>
    <col min="9" max="9" width="19.140625" style="2" customWidth="1"/>
    <col min="10" max="10" width="17.28515625" style="2" customWidth="1"/>
    <col min="11" max="12" width="18.85546875" style="2" customWidth="1"/>
    <col min="13" max="13" width="19.7109375" style="2" customWidth="1"/>
    <col min="14" max="14" width="17.140625" style="2" customWidth="1"/>
    <col min="15" max="15" width="17.85546875" style="2" customWidth="1"/>
    <col min="16" max="16" width="14.7109375" style="2" customWidth="1"/>
    <col min="17" max="18" width="9.140625" style="2"/>
    <col min="19" max="19" width="13.28515625" style="2" customWidth="1"/>
    <col min="20" max="16384" width="9.140625" style="2"/>
  </cols>
  <sheetData>
    <row r="2" spans="1:13" ht="32.25" customHeight="1">
      <c r="A2" s="36" t="str">
        <f>SETUP!C5</f>
        <v>RINCIAN BILLING FEBRUARI 2017</v>
      </c>
      <c r="B2" s="37"/>
      <c r="C2" s="38"/>
      <c r="D2" s="39"/>
      <c r="E2" s="38"/>
      <c r="F2" s="38"/>
      <c r="G2" s="40"/>
      <c r="H2" s="40"/>
      <c r="I2" s="40"/>
      <c r="J2" s="40"/>
      <c r="K2" s="155" t="str">
        <f>SETUP!C7</f>
        <v>WARNET BUANANET</v>
      </c>
      <c r="L2" s="41"/>
      <c r="M2" s="26"/>
    </row>
    <row r="4" spans="1:13" ht="23.25">
      <c r="A4" s="237" t="str">
        <f>SETUP!C12</f>
        <v>OPERATOR ERZA</v>
      </c>
      <c r="B4" s="238"/>
      <c r="C4" s="238"/>
      <c r="D4" s="239"/>
      <c r="E4" s="3" t="s">
        <v>14</v>
      </c>
      <c r="F4" s="4" t="s">
        <v>4</v>
      </c>
      <c r="H4" s="236" t="str">
        <f>SETUP!C14</f>
        <v>OPERATOR TINA</v>
      </c>
      <c r="I4" s="236"/>
      <c r="J4" s="236"/>
      <c r="K4" s="236"/>
      <c r="L4" s="3" t="s">
        <v>14</v>
      </c>
      <c r="M4" s="4" t="s">
        <v>4</v>
      </c>
    </row>
    <row r="5" spans="1:13" ht="21.75" customHeight="1">
      <c r="A5" s="5" t="s">
        <v>0</v>
      </c>
      <c r="B5" s="5" t="s">
        <v>12</v>
      </c>
      <c r="C5" s="5" t="s">
        <v>20</v>
      </c>
      <c r="D5" s="6" t="s">
        <v>2</v>
      </c>
      <c r="E5" s="7" t="s">
        <v>10</v>
      </c>
      <c r="F5" s="7" t="s">
        <v>30</v>
      </c>
      <c r="H5" s="5" t="s">
        <v>0</v>
      </c>
      <c r="I5" s="5" t="s">
        <v>13</v>
      </c>
      <c r="J5" s="5" t="s">
        <v>20</v>
      </c>
      <c r="K5" s="6" t="s">
        <v>2</v>
      </c>
      <c r="L5" s="7" t="s">
        <v>10</v>
      </c>
      <c r="M5" s="7" t="s">
        <v>30</v>
      </c>
    </row>
    <row r="6" spans="1:13" ht="13.5" customHeight="1">
      <c r="A6" s="8">
        <v>1</v>
      </c>
      <c r="B6" s="34"/>
      <c r="C6" s="34"/>
      <c r="D6" s="29"/>
      <c r="E6" s="35"/>
      <c r="F6" s="35"/>
      <c r="H6" s="9">
        <v>1</v>
      </c>
      <c r="I6" s="34"/>
      <c r="J6" s="34"/>
      <c r="K6" s="29"/>
      <c r="L6" s="35"/>
      <c r="M6" s="35"/>
    </row>
    <row r="7" spans="1:13" ht="13.5" customHeight="1">
      <c r="A7" s="8">
        <f>+A6+1</f>
        <v>2</v>
      </c>
      <c r="B7" s="34"/>
      <c r="C7" s="34"/>
      <c r="D7" s="29"/>
      <c r="E7" s="35"/>
      <c r="F7" s="35"/>
      <c r="H7" s="9">
        <f t="shared" ref="H7:H15" si="0">+H6+1</f>
        <v>2</v>
      </c>
      <c r="I7" s="34"/>
      <c r="J7" s="34"/>
      <c r="K7" s="29"/>
      <c r="L7" s="35"/>
      <c r="M7" s="35"/>
    </row>
    <row r="8" spans="1:13" ht="13.5" customHeight="1">
      <c r="A8" s="8">
        <f t="shared" ref="A8:A15" si="1">+A7+1</f>
        <v>3</v>
      </c>
      <c r="B8" s="34"/>
      <c r="C8" s="34"/>
      <c r="D8" s="29"/>
      <c r="E8" s="35"/>
      <c r="F8" s="35"/>
      <c r="H8" s="9">
        <f t="shared" si="0"/>
        <v>3</v>
      </c>
      <c r="I8" s="34"/>
      <c r="J8" s="34"/>
      <c r="K8" s="29"/>
      <c r="L8" s="35"/>
      <c r="M8" s="35"/>
    </row>
    <row r="9" spans="1:13" ht="13.5" customHeight="1">
      <c r="A9" s="8">
        <f t="shared" si="1"/>
        <v>4</v>
      </c>
      <c r="B9" s="34"/>
      <c r="C9" s="34"/>
      <c r="D9" s="29"/>
      <c r="E9" s="35"/>
      <c r="F9" s="35"/>
      <c r="H9" s="9">
        <f t="shared" si="0"/>
        <v>4</v>
      </c>
      <c r="I9" s="34"/>
      <c r="J9" s="34"/>
      <c r="K9" s="29"/>
      <c r="L9" s="35"/>
      <c r="M9" s="35"/>
    </row>
    <row r="10" spans="1:13" ht="13.5" customHeight="1">
      <c r="A10" s="8">
        <f t="shared" si="1"/>
        <v>5</v>
      </c>
      <c r="B10" s="34"/>
      <c r="C10" s="34"/>
      <c r="D10" s="29"/>
      <c r="E10" s="35"/>
      <c r="F10" s="35"/>
      <c r="H10" s="9">
        <f t="shared" si="0"/>
        <v>5</v>
      </c>
      <c r="I10" s="34"/>
      <c r="J10" s="34"/>
      <c r="K10" s="29"/>
      <c r="L10" s="35"/>
      <c r="M10" s="35"/>
    </row>
    <row r="11" spans="1:13" ht="13.5" customHeight="1">
      <c r="A11" s="8">
        <f t="shared" si="1"/>
        <v>6</v>
      </c>
      <c r="B11" s="34"/>
      <c r="C11" s="34"/>
      <c r="D11" s="29"/>
      <c r="E11" s="35"/>
      <c r="F11" s="35"/>
      <c r="H11" s="9">
        <f t="shared" si="0"/>
        <v>6</v>
      </c>
      <c r="I11" s="34"/>
      <c r="J11" s="34"/>
      <c r="K11" s="29"/>
      <c r="L11" s="35"/>
      <c r="M11" s="35"/>
    </row>
    <row r="12" spans="1:13" ht="13.5" customHeight="1">
      <c r="A12" s="8">
        <f t="shared" si="1"/>
        <v>7</v>
      </c>
      <c r="B12" s="34"/>
      <c r="C12" s="34"/>
      <c r="D12" s="29"/>
      <c r="E12" s="35"/>
      <c r="F12" s="35"/>
      <c r="H12" s="9">
        <f t="shared" si="0"/>
        <v>7</v>
      </c>
      <c r="I12" s="34"/>
      <c r="J12" s="34"/>
      <c r="K12" s="29"/>
      <c r="L12" s="35"/>
      <c r="M12" s="35"/>
    </row>
    <row r="13" spans="1:13" ht="13.5" customHeight="1">
      <c r="A13" s="8">
        <f t="shared" si="1"/>
        <v>8</v>
      </c>
      <c r="B13" s="34"/>
      <c r="C13" s="34"/>
      <c r="D13" s="29"/>
      <c r="E13" s="35"/>
      <c r="F13" s="35"/>
      <c r="H13" s="9">
        <f t="shared" si="0"/>
        <v>8</v>
      </c>
      <c r="I13" s="34"/>
      <c r="J13" s="34"/>
      <c r="K13" s="29"/>
      <c r="L13" s="35"/>
      <c r="M13" s="35"/>
    </row>
    <row r="14" spans="1:13" ht="13.5" customHeight="1">
      <c r="A14" s="8">
        <f t="shared" si="1"/>
        <v>9</v>
      </c>
      <c r="B14" s="34"/>
      <c r="C14" s="34"/>
      <c r="D14" s="29"/>
      <c r="E14" s="35"/>
      <c r="F14" s="35"/>
      <c r="H14" s="9">
        <f t="shared" si="0"/>
        <v>9</v>
      </c>
      <c r="I14" s="34"/>
      <c r="J14" s="34"/>
      <c r="K14" s="29"/>
      <c r="L14" s="35"/>
      <c r="M14" s="35"/>
    </row>
    <row r="15" spans="1:13" ht="13.5" customHeight="1">
      <c r="A15" s="8">
        <f t="shared" si="1"/>
        <v>10</v>
      </c>
      <c r="B15" s="34"/>
      <c r="C15" s="34"/>
      <c r="D15" s="29"/>
      <c r="E15" s="35"/>
      <c r="F15" s="35"/>
      <c r="H15" s="9">
        <f t="shared" si="0"/>
        <v>10</v>
      </c>
      <c r="I15" s="34"/>
      <c r="J15" s="34"/>
      <c r="K15" s="29"/>
      <c r="L15" s="35"/>
      <c r="M15" s="35"/>
    </row>
    <row r="16" spans="1:13" ht="17.25" customHeight="1">
      <c r="A16" s="10"/>
      <c r="B16" s="63" t="s">
        <v>28</v>
      </c>
      <c r="C16" s="11">
        <v>0</v>
      </c>
      <c r="D16" s="60" t="s">
        <v>31</v>
      </c>
      <c r="E16" s="64"/>
      <c r="F16" s="65"/>
      <c r="H16" s="54"/>
      <c r="I16" s="66" t="s">
        <v>28</v>
      </c>
      <c r="J16" s="11">
        <v>0</v>
      </c>
      <c r="K16" s="60" t="s">
        <v>31</v>
      </c>
      <c r="L16" s="176"/>
      <c r="M16" s="177"/>
    </row>
    <row r="17" spans="1:13" ht="16.5" customHeight="1">
      <c r="A17" s="12"/>
      <c r="B17" s="13"/>
      <c r="C17" s="32" t="s">
        <v>21</v>
      </c>
      <c r="D17" s="42" t="s">
        <v>27</v>
      </c>
      <c r="E17" s="44" t="s">
        <v>22</v>
      </c>
      <c r="F17" s="46" t="s">
        <v>23</v>
      </c>
      <c r="H17" s="49"/>
      <c r="I17" s="14"/>
      <c r="J17" s="15" t="s">
        <v>21</v>
      </c>
      <c r="K17" s="42" t="s">
        <v>27</v>
      </c>
      <c r="L17" s="47" t="s">
        <v>22</v>
      </c>
      <c r="M17" s="48" t="s">
        <v>23</v>
      </c>
    </row>
    <row r="18" spans="1:13" ht="17.25" customHeight="1">
      <c r="A18" s="1"/>
      <c r="B18" s="52" t="s">
        <v>29</v>
      </c>
      <c r="C18" s="33">
        <f>SUM(C16)</f>
        <v>0</v>
      </c>
      <c r="D18" s="43">
        <v>0</v>
      </c>
      <c r="E18" s="45">
        <f>SUM(E6:E15)</f>
        <v>0</v>
      </c>
      <c r="F18" s="18">
        <f>SUM(F6:F15)</f>
        <v>0</v>
      </c>
      <c r="H18" s="16"/>
      <c r="I18" s="52" t="s">
        <v>29</v>
      </c>
      <c r="J18" s="33">
        <f>SUM(J16)</f>
        <v>0</v>
      </c>
      <c r="K18" s="43">
        <v>0</v>
      </c>
      <c r="L18" s="17">
        <f>SUM(L6:L15)</f>
        <v>0</v>
      </c>
      <c r="M18" s="18">
        <f>SUM(M6:M15)</f>
        <v>0</v>
      </c>
    </row>
    <row r="19" spans="1:13" ht="15.75" customHeight="1">
      <c r="A19" s="1"/>
      <c r="B19" s="52" t="s">
        <v>3</v>
      </c>
      <c r="C19" s="30">
        <f>SUM(D18,E18,F18,E20)</f>
        <v>0</v>
      </c>
      <c r="D19" s="59" t="s">
        <v>5</v>
      </c>
      <c r="E19" s="153"/>
      <c r="F19" s="67"/>
      <c r="H19" s="16"/>
      <c r="I19" s="52" t="s">
        <v>3</v>
      </c>
      <c r="J19" s="31">
        <f>SUM(K18,L18,M18,L20)</f>
        <v>0</v>
      </c>
      <c r="K19" s="60" t="s">
        <v>5</v>
      </c>
      <c r="L19" s="148"/>
      <c r="M19" s="67"/>
    </row>
    <row r="20" spans="1:13" ht="17.25" customHeight="1">
      <c r="A20" s="19"/>
      <c r="B20" s="53" t="s">
        <v>32</v>
      </c>
      <c r="C20" s="58">
        <f>SUM(C18-C19)</f>
        <v>0</v>
      </c>
      <c r="D20" s="175" t="s">
        <v>26</v>
      </c>
      <c r="E20" s="20">
        <v>0</v>
      </c>
      <c r="F20" s="68"/>
      <c r="H20" s="21"/>
      <c r="I20" s="53" t="s">
        <v>32</v>
      </c>
      <c r="J20" s="58">
        <f>SUM(J18-J19)</f>
        <v>0</v>
      </c>
      <c r="K20" s="175" t="s">
        <v>26</v>
      </c>
      <c r="L20" s="20">
        <v>0</v>
      </c>
      <c r="M20" s="69"/>
    </row>
    <row r="21" spans="1:13">
      <c r="D21" s="154" t="s">
        <v>24</v>
      </c>
      <c r="E21" s="150"/>
      <c r="K21" s="149" t="s">
        <v>25</v>
      </c>
      <c r="L21" s="150"/>
    </row>
    <row r="23" spans="1:13" ht="23.25">
      <c r="A23" s="236" t="str">
        <f>SETUP!C16</f>
        <v>OPERATOR DESI</v>
      </c>
      <c r="B23" s="236"/>
      <c r="C23" s="236"/>
      <c r="D23" s="236"/>
      <c r="E23" s="3" t="s">
        <v>14</v>
      </c>
      <c r="F23" s="4" t="s">
        <v>4</v>
      </c>
      <c r="H23" s="236" t="str">
        <f>SETUP!C18</f>
        <v>OPERATOR AGUS</v>
      </c>
      <c r="I23" s="236"/>
      <c r="J23" s="236"/>
      <c r="K23" s="236"/>
      <c r="L23" s="3" t="s">
        <v>14</v>
      </c>
      <c r="M23" s="4" t="s">
        <v>4</v>
      </c>
    </row>
    <row r="24" spans="1:13" ht="21.75" customHeight="1">
      <c r="A24" s="5" t="s">
        <v>0</v>
      </c>
      <c r="B24" s="5" t="s">
        <v>12</v>
      </c>
      <c r="C24" s="5" t="s">
        <v>20</v>
      </c>
      <c r="D24" s="6" t="s">
        <v>2</v>
      </c>
      <c r="E24" s="7" t="s">
        <v>10</v>
      </c>
      <c r="F24" s="7" t="s">
        <v>30</v>
      </c>
      <c r="H24" s="5" t="s">
        <v>0</v>
      </c>
      <c r="I24" s="5" t="s">
        <v>13</v>
      </c>
      <c r="J24" s="5" t="s">
        <v>20</v>
      </c>
      <c r="K24" s="6" t="s">
        <v>2</v>
      </c>
      <c r="L24" s="7" t="s">
        <v>10</v>
      </c>
      <c r="M24" s="7" t="s">
        <v>30</v>
      </c>
    </row>
    <row r="25" spans="1:13" ht="13.5" customHeight="1">
      <c r="A25" s="8">
        <v>1</v>
      </c>
      <c r="B25" s="34"/>
      <c r="C25" s="34"/>
      <c r="D25" s="29"/>
      <c r="E25" s="35"/>
      <c r="F25" s="35"/>
      <c r="H25" s="9">
        <v>1</v>
      </c>
      <c r="I25" s="34"/>
      <c r="J25" s="34"/>
      <c r="K25" s="29"/>
      <c r="L25" s="35"/>
      <c r="M25" s="35"/>
    </row>
    <row r="26" spans="1:13" ht="13.5" customHeight="1">
      <c r="A26" s="8">
        <f>+A25+1</f>
        <v>2</v>
      </c>
      <c r="B26" s="34"/>
      <c r="C26" s="34"/>
      <c r="D26" s="29"/>
      <c r="E26" s="35"/>
      <c r="F26" s="35"/>
      <c r="H26" s="9">
        <f t="shared" ref="H26:H34" si="2">+H25+1</f>
        <v>2</v>
      </c>
      <c r="I26" s="34"/>
      <c r="J26" s="34"/>
      <c r="K26" s="29"/>
      <c r="L26" s="35"/>
      <c r="M26" s="35"/>
    </row>
    <row r="27" spans="1:13" ht="13.5" customHeight="1">
      <c r="A27" s="8">
        <f t="shared" ref="A27:A34" si="3">+A26+1</f>
        <v>3</v>
      </c>
      <c r="B27" s="34"/>
      <c r="C27" s="34"/>
      <c r="D27" s="29"/>
      <c r="E27" s="35"/>
      <c r="F27" s="35"/>
      <c r="H27" s="9">
        <f t="shared" si="2"/>
        <v>3</v>
      </c>
      <c r="I27" s="34"/>
      <c r="J27" s="34"/>
      <c r="K27" s="29"/>
      <c r="L27" s="35"/>
      <c r="M27" s="35"/>
    </row>
    <row r="28" spans="1:13" ht="13.5" customHeight="1">
      <c r="A28" s="8">
        <f t="shared" si="3"/>
        <v>4</v>
      </c>
      <c r="B28" s="34"/>
      <c r="C28" s="34"/>
      <c r="D28" s="29"/>
      <c r="E28" s="35"/>
      <c r="F28" s="35"/>
      <c r="H28" s="9">
        <f t="shared" si="2"/>
        <v>4</v>
      </c>
      <c r="I28" s="34"/>
      <c r="J28" s="34"/>
      <c r="K28" s="29"/>
      <c r="L28" s="35"/>
      <c r="M28" s="35"/>
    </row>
    <row r="29" spans="1:13" ht="13.5" customHeight="1">
      <c r="A29" s="8">
        <f t="shared" si="3"/>
        <v>5</v>
      </c>
      <c r="B29" s="34"/>
      <c r="C29" s="34"/>
      <c r="D29" s="29"/>
      <c r="E29" s="35"/>
      <c r="F29" s="35"/>
      <c r="H29" s="9">
        <f t="shared" si="2"/>
        <v>5</v>
      </c>
      <c r="I29" s="34"/>
      <c r="J29" s="34"/>
      <c r="K29" s="29"/>
      <c r="L29" s="35"/>
      <c r="M29" s="35"/>
    </row>
    <row r="30" spans="1:13" ht="13.5" customHeight="1">
      <c r="A30" s="8">
        <f t="shared" si="3"/>
        <v>6</v>
      </c>
      <c r="B30" s="34"/>
      <c r="C30" s="34"/>
      <c r="D30" s="29"/>
      <c r="E30" s="35"/>
      <c r="F30" s="35"/>
      <c r="H30" s="9">
        <f t="shared" si="2"/>
        <v>6</v>
      </c>
      <c r="I30" s="34"/>
      <c r="J30" s="34"/>
      <c r="K30" s="29"/>
      <c r="L30" s="35"/>
      <c r="M30" s="35"/>
    </row>
    <row r="31" spans="1:13" ht="13.5" customHeight="1">
      <c r="A31" s="8">
        <f t="shared" si="3"/>
        <v>7</v>
      </c>
      <c r="B31" s="34"/>
      <c r="C31" s="34"/>
      <c r="D31" s="29"/>
      <c r="E31" s="35"/>
      <c r="F31" s="35"/>
      <c r="H31" s="9">
        <f t="shared" si="2"/>
        <v>7</v>
      </c>
      <c r="I31" s="34"/>
      <c r="J31" s="34"/>
      <c r="K31" s="29"/>
      <c r="L31" s="35"/>
      <c r="M31" s="35"/>
    </row>
    <row r="32" spans="1:13" ht="13.5" customHeight="1">
      <c r="A32" s="8">
        <f t="shared" si="3"/>
        <v>8</v>
      </c>
      <c r="B32" s="34"/>
      <c r="C32" s="34"/>
      <c r="D32" s="29"/>
      <c r="E32" s="35"/>
      <c r="F32" s="35"/>
      <c r="H32" s="9">
        <f t="shared" si="2"/>
        <v>8</v>
      </c>
      <c r="I32" s="34"/>
      <c r="J32" s="34"/>
      <c r="K32" s="29"/>
      <c r="L32" s="35"/>
      <c r="M32" s="35"/>
    </row>
    <row r="33" spans="1:13" ht="13.5" customHeight="1">
      <c r="A33" s="8">
        <f t="shared" si="3"/>
        <v>9</v>
      </c>
      <c r="B33" s="34"/>
      <c r="C33" s="34"/>
      <c r="D33" s="29"/>
      <c r="E33" s="35"/>
      <c r="F33" s="35"/>
      <c r="H33" s="9">
        <f t="shared" si="2"/>
        <v>9</v>
      </c>
      <c r="I33" s="34"/>
      <c r="J33" s="34"/>
      <c r="K33" s="29"/>
      <c r="L33" s="35"/>
      <c r="M33" s="35"/>
    </row>
    <row r="34" spans="1:13" ht="13.5" customHeight="1">
      <c r="A34" s="8">
        <f t="shared" si="3"/>
        <v>10</v>
      </c>
      <c r="B34" s="34"/>
      <c r="C34" s="34"/>
      <c r="D34" s="29"/>
      <c r="E34" s="35"/>
      <c r="F34" s="35"/>
      <c r="H34" s="9">
        <f t="shared" si="2"/>
        <v>10</v>
      </c>
      <c r="I34" s="34"/>
      <c r="J34" s="34"/>
      <c r="K34" s="29"/>
      <c r="L34" s="35"/>
      <c r="M34" s="35"/>
    </row>
    <row r="35" spans="1:13" ht="17.25" customHeight="1">
      <c r="A35" s="10"/>
      <c r="B35" s="63" t="s">
        <v>28</v>
      </c>
      <c r="C35" s="11">
        <v>0</v>
      </c>
      <c r="D35" s="60" t="s">
        <v>31</v>
      </c>
      <c r="E35" s="64"/>
      <c r="F35" s="65"/>
      <c r="H35" s="54"/>
      <c r="I35" s="66" t="s">
        <v>28</v>
      </c>
      <c r="J35" s="11">
        <v>0</v>
      </c>
      <c r="K35" s="60" t="s">
        <v>31</v>
      </c>
      <c r="L35" s="176"/>
      <c r="M35" s="177"/>
    </row>
    <row r="36" spans="1:13" ht="16.5" customHeight="1">
      <c r="A36" s="12"/>
      <c r="B36" s="13"/>
      <c r="C36" s="32" t="s">
        <v>21</v>
      </c>
      <c r="D36" s="42" t="s">
        <v>27</v>
      </c>
      <c r="E36" s="44" t="s">
        <v>22</v>
      </c>
      <c r="F36" s="46" t="s">
        <v>23</v>
      </c>
      <c r="H36" s="49"/>
      <c r="I36" s="14"/>
      <c r="J36" s="15" t="s">
        <v>21</v>
      </c>
      <c r="K36" s="42" t="s">
        <v>27</v>
      </c>
      <c r="L36" s="47" t="s">
        <v>22</v>
      </c>
      <c r="M36" s="48" t="s">
        <v>23</v>
      </c>
    </row>
    <row r="37" spans="1:13" ht="17.25" customHeight="1">
      <c r="A37" s="1"/>
      <c r="B37" s="52" t="s">
        <v>29</v>
      </c>
      <c r="C37" s="33">
        <f>SUM(C35)</f>
        <v>0</v>
      </c>
      <c r="D37" s="43">
        <v>0</v>
      </c>
      <c r="E37" s="45">
        <f>SUM(E25:E34)</f>
        <v>0</v>
      </c>
      <c r="F37" s="18">
        <f>SUM(F25:F34)</f>
        <v>0</v>
      </c>
      <c r="H37" s="16"/>
      <c r="I37" s="52" t="s">
        <v>29</v>
      </c>
      <c r="J37" s="33">
        <f>SUM(J35)</f>
        <v>0</v>
      </c>
      <c r="K37" s="43">
        <v>0</v>
      </c>
      <c r="L37" s="17">
        <f>SUM(L25:L34)</f>
        <v>0</v>
      </c>
      <c r="M37" s="18">
        <f>SUM(M25:M34)</f>
        <v>0</v>
      </c>
    </row>
    <row r="38" spans="1:13" ht="15.75" customHeight="1">
      <c r="A38" s="1"/>
      <c r="B38" s="52" t="s">
        <v>3</v>
      </c>
      <c r="C38" s="30">
        <f>SUM(D37,E37,F37,E39)</f>
        <v>0</v>
      </c>
      <c r="D38" s="59" t="s">
        <v>5</v>
      </c>
      <c r="E38" s="153"/>
      <c r="F38" s="67"/>
      <c r="H38" s="16"/>
      <c r="I38" s="52" t="s">
        <v>3</v>
      </c>
      <c r="J38" s="31">
        <f>SUM(K37,L37,M37,L39)</f>
        <v>0</v>
      </c>
      <c r="K38" s="60" t="s">
        <v>5</v>
      </c>
      <c r="L38" s="148"/>
      <c r="M38" s="67"/>
    </row>
    <row r="39" spans="1:13" ht="17.25" customHeight="1">
      <c r="A39" s="19"/>
      <c r="B39" s="53" t="s">
        <v>32</v>
      </c>
      <c r="C39" s="58">
        <f>SUM(C37-C38)</f>
        <v>0</v>
      </c>
      <c r="D39" s="175" t="s">
        <v>26</v>
      </c>
      <c r="E39" s="20">
        <v>0</v>
      </c>
      <c r="F39" s="68"/>
      <c r="H39" s="21"/>
      <c r="I39" s="53" t="s">
        <v>32</v>
      </c>
      <c r="J39" s="58">
        <f>SUM(J37-J38)</f>
        <v>0</v>
      </c>
      <c r="K39" s="175" t="s">
        <v>26</v>
      </c>
      <c r="L39" s="20">
        <v>0</v>
      </c>
      <c r="M39" s="69"/>
    </row>
    <row r="40" spans="1:13">
      <c r="D40" s="154" t="s">
        <v>24</v>
      </c>
      <c r="E40" s="150"/>
      <c r="K40" s="149" t="s">
        <v>25</v>
      </c>
      <c r="L40" s="150"/>
    </row>
    <row r="43" spans="1:13" ht="21" customHeight="1">
      <c r="B43" s="50" t="s">
        <v>36</v>
      </c>
      <c r="C43" s="27"/>
      <c r="D43" s="55">
        <f>SUM(C18,J18,C37,J37)</f>
        <v>0</v>
      </c>
      <c r="E43" s="61" t="s">
        <v>33</v>
      </c>
      <c r="F43" s="22"/>
      <c r="G43" s="23"/>
      <c r="H43" s="23"/>
      <c r="I43" s="24"/>
      <c r="J43" s="25"/>
    </row>
    <row r="44" spans="1:13" ht="21" customHeight="1">
      <c r="B44" s="51" t="s">
        <v>38</v>
      </c>
      <c r="C44" s="28"/>
      <c r="D44" s="56">
        <f>SUM(C19,J19,C38,J38)</f>
        <v>0</v>
      </c>
      <c r="E44" s="62" t="s">
        <v>34</v>
      </c>
    </row>
    <row r="45" spans="1:13" ht="21" customHeight="1">
      <c r="B45" s="51" t="s">
        <v>37</v>
      </c>
      <c r="C45" s="28"/>
      <c r="D45" s="57">
        <f>SUM(D43-D44)</f>
        <v>0</v>
      </c>
      <c r="E45" s="62" t="s">
        <v>35</v>
      </c>
    </row>
    <row r="46" spans="1:13" ht="11.25" customHeight="1"/>
    <row r="340" spans="4:4">
      <c r="D340" s="2" t="s">
        <v>7</v>
      </c>
    </row>
    <row r="762" spans="13:13">
      <c r="M762" s="2" t="s">
        <v>8</v>
      </c>
    </row>
  </sheetData>
  <sheetProtection password="CB0F" sheet="1" objects="1" scenarios="1" formatCells="0" formatColumns="0" formatRows="0" insertColumns="0" insertRows="0" insertHyperlinks="0" deleteColumns="0" deleteRows="0" sort="0" autoFilter="0" pivotTables="0"/>
  <dataConsolidate/>
  <mergeCells count="4">
    <mergeCell ref="A4:D4"/>
    <mergeCell ref="H4:K4"/>
    <mergeCell ref="A23:D23"/>
    <mergeCell ref="H23:K23"/>
  </mergeCells>
  <conditionalFormatting sqref="D6:D16 K6:K15 D25:D35 K25:K34">
    <cfRule type="containsText" dxfId="210" priority="7" operator="containsText" text="LUNAS">
      <formula>NOT(ISERROR(SEARCH("LUNAS",D6)))</formula>
    </cfRule>
    <cfRule type="containsText" dxfId="209" priority="8" stopIfTrue="1" operator="containsText" text="SALAH">
      <formula>NOT(ISERROR(SEARCH("SALAH",D6)))</formula>
    </cfRule>
    <cfRule type="containsText" dxfId="208" priority="9" stopIfTrue="1" operator="containsText" text="UTANG">
      <formula>NOT(ISERROR(SEARCH("UTANG",D6)))</formula>
    </cfRule>
  </conditionalFormatting>
  <conditionalFormatting sqref="K6:K16 K25:K35">
    <cfRule type="containsText" dxfId="207" priority="5" operator="containsText" text="salah">
      <formula>NOT(ISERROR(SEARCH("salah",K6)))</formula>
    </cfRule>
    <cfRule type="containsText" dxfId="206" priority="6" operator="containsText" text="utang">
      <formula>NOT(ISERROR(SEARCH("utang",K6)))</formula>
    </cfRule>
  </conditionalFormatting>
  <conditionalFormatting sqref="M20 F20 M39 F39">
    <cfRule type="containsText" dxfId="205" priority="3" operator="containsText" text="BELUM">
      <formula>NOT(ISERROR(SEARCH("BELUM",F20)))</formula>
    </cfRule>
    <cfRule type="containsText" dxfId="204" priority="4" operator="containsText" text="SUDAH">
      <formula>NOT(ISERROR(SEARCH("SUDAH",F20)))</formula>
    </cfRule>
  </conditionalFormatting>
  <conditionalFormatting sqref="M4 F4 M23 F23">
    <cfRule type="containsText" dxfId="203" priority="1" operator="containsText" text="ABSEN">
      <formula>NOT(ISERROR(SEARCH("ABSEN",F4)))</formula>
    </cfRule>
    <cfRule type="containsText" dxfId="202" priority="2" operator="containsText" text="MASUK">
      <formula>NOT(ISERROR(SEARCH("MASUK",F4)))</formula>
    </cfRule>
  </conditionalFormatting>
  <dataValidations count="7">
    <dataValidation type="whole" allowBlank="1" showInputMessage="1" showErrorMessage="1" sqref="D18 K37 L39 K18 E20 L20 E39 D37">
      <formula1>0</formula1>
      <formula2>1000000</formula2>
    </dataValidation>
    <dataValidation type="whole" allowBlank="1" showInputMessage="1" showErrorMessage="1" errorTitle="FOCUS" error="Salah, isi dengan angka bukan text!" sqref="E6:F15 L6:M15 E25:F34 L25:M34">
      <formula1>0</formula1>
      <formula2>1000000</formula2>
    </dataValidation>
    <dataValidation type="whole" allowBlank="1" showErrorMessage="1" errorTitle="FOCUS" error="Salah, isi dengan angka bukan huruf!" promptTitle="FOCUS" prompt="Salah isi tu, isi dengan angka bukan text " sqref="C16 C35 J35 J16">
      <formula1>0</formula1>
      <formula2>1000000</formula2>
    </dataValidation>
    <dataValidation type="list" allowBlank="1" showInputMessage="1" showErrorMessage="1" sqref="C6:C15 J6:J15 C25:C34 J25:J34">
      <formula1>"PAKET,MEMBER,PERSONAL"</formula1>
    </dataValidation>
    <dataValidation type="list" allowBlank="1" showInputMessage="1" showErrorMessage="1" sqref="D6:D15 K6:K15 D25:D34 K25:K34">
      <formula1>"UTANG,LUNAS,SALAH"</formula1>
    </dataValidation>
    <dataValidation type="list" allowBlank="1" showInputMessage="1" showErrorMessage="1" sqref="M4 F4 M23 F23">
      <formula1>"MASUK,ABSEN"</formula1>
    </dataValidation>
    <dataValidation type="whole" allowBlank="1" showInputMessage="1" showErrorMessage="1" errorTitle="FOCUS" error="Salah, isi dengan angka bukan text!" sqref="E16 E35">
      <formula1>1000</formula1>
      <formula2>200000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34</vt:i4>
      </vt:variant>
      <vt:variant>
        <vt:lpstr>Charts</vt:lpstr>
      </vt:variant>
      <vt:variant>
        <vt:i4>1</vt:i4>
      </vt:variant>
    </vt:vector>
  </HeadingPairs>
  <TitlesOfParts>
    <vt:vector size="35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INFO OP</vt:lpstr>
      <vt:lpstr>LAPORAN BILLING</vt:lpstr>
      <vt:lpstr>SETUP</vt:lpstr>
      <vt:lpstr>Chart1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Azure</cp:lastModifiedBy>
  <cp:lastPrinted>2014-01-23T02:08:32Z</cp:lastPrinted>
  <dcterms:created xsi:type="dcterms:W3CDTF">2012-02-28T15:20:58Z</dcterms:created>
  <dcterms:modified xsi:type="dcterms:W3CDTF">2017-02-18T03:33:36Z</dcterms:modified>
</cp:coreProperties>
</file>