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fb7dff5ed173a685/Политех/Проектная работа/Stalopxasine/"/>
    </mc:Choice>
  </mc:AlternateContent>
  <xr:revisionPtr revIDLastSave="17" documentId="8_{593C80B3-A231-4703-89EC-ED0E8E105548}" xr6:coauthVersionLast="47" xr6:coauthVersionMax="47" xr10:uidLastSave="{917164D1-EA6D-4B84-82C9-931FF2994B9E}"/>
  <bookViews>
    <workbookView xWindow="-108" yWindow="-108" windowWidth="23256" windowHeight="12456" xr2:uid="{00000000-000D-0000-FFFF-FFFF00000000}"/>
  </bookViews>
  <sheets>
    <sheet name="Общий" sheetId="1" r:id="rId1"/>
    <sheet name="Дорожная карта" sheetId="2" r:id="rId2"/>
    <sheet name="Список студентов" sheetId="3" r:id="rId3"/>
    <sheet name="Дополнительные результаты" sheetId="4" r:id="rId4"/>
    <sheet name="Смета" sheetId="5" r:id="rId5"/>
  </sheets>
  <externalReferences>
    <externalReference r:id="rId6"/>
  </externalReferences>
  <definedNames>
    <definedName name="Sheet1Diap1">Общий!$A$1:$A$43</definedName>
    <definedName name="Sheet1Diap2">Общий!$C$32:$C$34</definedName>
    <definedName name="Sheet1Diap3">Общий!$A$44:$C$50</definedName>
    <definedName name="Балл">#REF!</definedName>
    <definedName name="Длительность">'Дорожная карта'!$H$3:$L$182</definedName>
    <definedName name="ИндивидНадбавка">#REF!</definedName>
    <definedName name="КлючевыеЗадачи">Общий!$C$25:$C$29</definedName>
    <definedName name="КритерийДостижения">Общий!$C$20:$C$24</definedName>
    <definedName name="Кураторы">Общий!$C$36:$C$43</definedName>
    <definedName name="Описание">Общий!$C$1:$C$9</definedName>
    <definedName name="ОтметкаВыполнения">'Дорожная карта'!$L$3:$L$182</definedName>
    <definedName name="ПолеГанта">'Дорожная карта'!$M$3:$DT$182</definedName>
    <definedName name="ПродуктРезультат">Общий!$C$10:$C$14</definedName>
    <definedName name="ПромежРезультат">Общий!$C$15:$C$19</definedName>
    <definedName name="РольСтудента">'Список студентов'!$D$3:$D$27</definedName>
    <definedName name="СметаСчёт">Смета!$K$2:$N$92</definedName>
    <definedName name="СуммаБалл">#REF!</definedName>
    <definedName name="ФИОСтудентаГруппа">'Список студентов'!$B$3:$C$27</definedName>
    <definedName name="ЦенаСмета">Смета!$G$2:$G$92</definedName>
    <definedName name="ШапкаГанта">'Дорожная карта'!$1:$2</definedName>
    <definedName name="ШапкаСмета">Смета!$1:$1</definedName>
    <definedName name="ШапкаСпискаСтудентов">'Список студентов'!$2:$2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5" l="1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M7" i="5"/>
  <c r="O7" i="5" s="1"/>
  <c r="G7" i="5"/>
  <c r="M6" i="5"/>
  <c r="O6" i="5" s="1"/>
  <c r="G6" i="5"/>
  <c r="M5" i="5"/>
  <c r="O5" i="5" s="1"/>
  <c r="G5" i="5"/>
  <c r="M4" i="5"/>
  <c r="O4" i="5" s="1"/>
  <c r="G4" i="5"/>
  <c r="M3" i="5"/>
  <c r="O3" i="5" s="1"/>
  <c r="G3" i="5"/>
  <c r="M2" i="5"/>
  <c r="G2" i="5"/>
  <c r="I102" i="3"/>
  <c r="J102" i="3" s="1"/>
  <c r="H102" i="3"/>
  <c r="I101" i="3"/>
  <c r="J101" i="3" s="1"/>
  <c r="H101" i="3"/>
  <c r="I100" i="3"/>
  <c r="J100" i="3" s="1"/>
  <c r="H100" i="3"/>
  <c r="I99" i="3"/>
  <c r="J99" i="3" s="1"/>
  <c r="H99" i="3"/>
  <c r="I98" i="3"/>
  <c r="J98" i="3" s="1"/>
  <c r="H98" i="3"/>
  <c r="I97" i="3"/>
  <c r="J97" i="3" s="1"/>
  <c r="H97" i="3"/>
  <c r="I96" i="3"/>
  <c r="J96" i="3" s="1"/>
  <c r="H96" i="3"/>
  <c r="I95" i="3"/>
  <c r="J95" i="3" s="1"/>
  <c r="H95" i="3"/>
  <c r="I94" i="3"/>
  <c r="J94" i="3" s="1"/>
  <c r="H94" i="3"/>
  <c r="I93" i="3"/>
  <c r="J93" i="3" s="1"/>
  <c r="H93" i="3"/>
  <c r="I92" i="3"/>
  <c r="J92" i="3" s="1"/>
  <c r="H92" i="3"/>
  <c r="I91" i="3"/>
  <c r="J91" i="3" s="1"/>
  <c r="H91" i="3"/>
  <c r="I90" i="3"/>
  <c r="J90" i="3" s="1"/>
  <c r="H90" i="3"/>
  <c r="I89" i="3"/>
  <c r="J89" i="3" s="1"/>
  <c r="H89" i="3"/>
  <c r="I88" i="3"/>
  <c r="J88" i="3" s="1"/>
  <c r="H88" i="3"/>
  <c r="I87" i="3"/>
  <c r="J87" i="3" s="1"/>
  <c r="H87" i="3"/>
  <c r="I86" i="3"/>
  <c r="J86" i="3" s="1"/>
  <c r="H86" i="3"/>
  <c r="I85" i="3"/>
  <c r="J85" i="3" s="1"/>
  <c r="H85" i="3"/>
  <c r="I84" i="3"/>
  <c r="J84" i="3" s="1"/>
  <c r="H84" i="3"/>
  <c r="I83" i="3"/>
  <c r="J83" i="3" s="1"/>
  <c r="H83" i="3"/>
  <c r="I82" i="3"/>
  <c r="J82" i="3" s="1"/>
  <c r="H82" i="3"/>
  <c r="I81" i="3"/>
  <c r="J81" i="3" s="1"/>
  <c r="H81" i="3"/>
  <c r="I80" i="3"/>
  <c r="J80" i="3" s="1"/>
  <c r="H80" i="3"/>
  <c r="I79" i="3"/>
  <c r="J79" i="3" s="1"/>
  <c r="H79" i="3"/>
  <c r="I78" i="3"/>
  <c r="J78" i="3" s="1"/>
  <c r="H78" i="3"/>
  <c r="I77" i="3"/>
  <c r="J77" i="3" s="1"/>
  <c r="H77" i="3"/>
  <c r="I76" i="3"/>
  <c r="J76" i="3" s="1"/>
  <c r="H76" i="3"/>
  <c r="I75" i="3"/>
  <c r="J75" i="3" s="1"/>
  <c r="H75" i="3"/>
  <c r="I74" i="3"/>
  <c r="J74" i="3" s="1"/>
  <c r="H74" i="3"/>
  <c r="I73" i="3"/>
  <c r="J73" i="3" s="1"/>
  <c r="H73" i="3"/>
  <c r="I72" i="3"/>
  <c r="J72" i="3" s="1"/>
  <c r="H72" i="3"/>
  <c r="I71" i="3"/>
  <c r="J71" i="3" s="1"/>
  <c r="H71" i="3"/>
  <c r="I70" i="3"/>
  <c r="J70" i="3" s="1"/>
  <c r="H70" i="3"/>
  <c r="I69" i="3"/>
  <c r="J69" i="3" s="1"/>
  <c r="H69" i="3"/>
  <c r="I68" i="3"/>
  <c r="J68" i="3" s="1"/>
  <c r="H68" i="3"/>
  <c r="I67" i="3"/>
  <c r="J67" i="3" s="1"/>
  <c r="H67" i="3"/>
  <c r="I66" i="3"/>
  <c r="J66" i="3" s="1"/>
  <c r="H66" i="3"/>
  <c r="I65" i="3"/>
  <c r="J65" i="3" s="1"/>
  <c r="H65" i="3"/>
  <c r="I64" i="3"/>
  <c r="J64" i="3" s="1"/>
  <c r="H64" i="3"/>
  <c r="I63" i="3"/>
  <c r="J63" i="3" s="1"/>
  <c r="H63" i="3"/>
  <c r="I62" i="3"/>
  <c r="J62" i="3" s="1"/>
  <c r="H62" i="3"/>
  <c r="I61" i="3"/>
  <c r="J61" i="3" s="1"/>
  <c r="H61" i="3"/>
  <c r="I60" i="3"/>
  <c r="J60" i="3" s="1"/>
  <c r="H60" i="3"/>
  <c r="I59" i="3"/>
  <c r="J59" i="3" s="1"/>
  <c r="H59" i="3"/>
  <c r="I58" i="3"/>
  <c r="J58" i="3" s="1"/>
  <c r="H58" i="3"/>
  <c r="I57" i="3"/>
  <c r="J57" i="3" s="1"/>
  <c r="H57" i="3"/>
  <c r="I56" i="3"/>
  <c r="J56" i="3" s="1"/>
  <c r="H56" i="3"/>
  <c r="I55" i="3"/>
  <c r="J55" i="3" s="1"/>
  <c r="H55" i="3"/>
  <c r="I54" i="3"/>
  <c r="J54" i="3" s="1"/>
  <c r="H54" i="3"/>
  <c r="I53" i="3"/>
  <c r="J53" i="3" s="1"/>
  <c r="H53" i="3"/>
  <c r="I52" i="3"/>
  <c r="J52" i="3" s="1"/>
  <c r="H52" i="3"/>
  <c r="I51" i="3"/>
  <c r="J51" i="3" s="1"/>
  <c r="H51" i="3"/>
  <c r="I50" i="3"/>
  <c r="J50" i="3" s="1"/>
  <c r="H50" i="3"/>
  <c r="I49" i="3"/>
  <c r="J49" i="3" s="1"/>
  <c r="H49" i="3"/>
  <c r="I48" i="3"/>
  <c r="J48" i="3" s="1"/>
  <c r="H48" i="3"/>
  <c r="I47" i="3"/>
  <c r="J47" i="3" s="1"/>
  <c r="H47" i="3"/>
  <c r="I46" i="3"/>
  <c r="J46" i="3" s="1"/>
  <c r="H46" i="3"/>
  <c r="I45" i="3"/>
  <c r="J45" i="3" s="1"/>
  <c r="H45" i="3"/>
  <c r="I44" i="3"/>
  <c r="J44" i="3" s="1"/>
  <c r="H44" i="3"/>
  <c r="I43" i="3"/>
  <c r="J43" i="3" s="1"/>
  <c r="H43" i="3"/>
  <c r="I42" i="3"/>
  <c r="J42" i="3" s="1"/>
  <c r="H42" i="3"/>
  <c r="I41" i="3"/>
  <c r="J41" i="3" s="1"/>
  <c r="H41" i="3"/>
  <c r="I40" i="3"/>
  <c r="J40" i="3" s="1"/>
  <c r="H40" i="3"/>
  <c r="I39" i="3"/>
  <c r="J39" i="3" s="1"/>
  <c r="H39" i="3"/>
  <c r="I38" i="3"/>
  <c r="J38" i="3" s="1"/>
  <c r="H38" i="3"/>
  <c r="I37" i="3"/>
  <c r="J37" i="3" s="1"/>
  <c r="H37" i="3"/>
  <c r="I36" i="3"/>
  <c r="J36" i="3" s="1"/>
  <c r="H36" i="3"/>
  <c r="I35" i="3"/>
  <c r="J35" i="3" s="1"/>
  <c r="H35" i="3"/>
  <c r="I34" i="3"/>
  <c r="J34" i="3" s="1"/>
  <c r="H34" i="3"/>
  <c r="I33" i="3"/>
  <c r="J33" i="3" s="1"/>
  <c r="H33" i="3"/>
  <c r="I32" i="3"/>
  <c r="J32" i="3" s="1"/>
  <c r="H32" i="3"/>
  <c r="I31" i="3"/>
  <c r="J31" i="3" s="1"/>
  <c r="H31" i="3"/>
  <c r="I30" i="3"/>
  <c r="J30" i="3" s="1"/>
  <c r="H30" i="3"/>
  <c r="I29" i="3"/>
  <c r="J29" i="3" s="1"/>
  <c r="H29" i="3"/>
  <c r="I28" i="3"/>
  <c r="J28" i="3" s="1"/>
  <c r="H28" i="3"/>
  <c r="I27" i="3"/>
  <c r="J27" i="3" s="1"/>
  <c r="H27" i="3"/>
  <c r="I26" i="3"/>
  <c r="J26" i="3" s="1"/>
  <c r="H26" i="3"/>
  <c r="I25" i="3"/>
  <c r="J25" i="3" s="1"/>
  <c r="H25" i="3"/>
  <c r="I24" i="3"/>
  <c r="J24" i="3" s="1"/>
  <c r="H24" i="3"/>
  <c r="I23" i="3"/>
  <c r="J23" i="3" s="1"/>
  <c r="H23" i="3"/>
  <c r="I22" i="3"/>
  <c r="J22" i="3" s="1"/>
  <c r="H22" i="3"/>
  <c r="I21" i="3"/>
  <c r="J21" i="3" s="1"/>
  <c r="H21" i="3"/>
  <c r="I20" i="3"/>
  <c r="J20" i="3" s="1"/>
  <c r="H20" i="3"/>
  <c r="I19" i="3"/>
  <c r="J19" i="3" s="1"/>
  <c r="H19" i="3"/>
  <c r="I18" i="3"/>
  <c r="J18" i="3" s="1"/>
  <c r="H18" i="3"/>
  <c r="I17" i="3"/>
  <c r="J17" i="3" s="1"/>
  <c r="H17" i="3"/>
  <c r="I16" i="3"/>
  <c r="J16" i="3" s="1"/>
  <c r="H16" i="3"/>
  <c r="I15" i="3"/>
  <c r="J15" i="3" s="1"/>
  <c r="H15" i="3"/>
  <c r="I14" i="3"/>
  <c r="J14" i="3" s="1"/>
  <c r="H14" i="3"/>
  <c r="I13" i="3"/>
  <c r="J13" i="3" s="1"/>
  <c r="H13" i="3"/>
  <c r="I12" i="3"/>
  <c r="J12" i="3" s="1"/>
  <c r="H12" i="3"/>
  <c r="I11" i="3"/>
  <c r="J11" i="3" s="1"/>
  <c r="H11" i="3"/>
  <c r="I10" i="3"/>
  <c r="J10" i="3" s="1"/>
  <c r="H10" i="3"/>
  <c r="I9" i="3"/>
  <c r="J9" i="3" s="1"/>
  <c r="H9" i="3"/>
  <c r="I8" i="3"/>
  <c r="J8" i="3" s="1"/>
  <c r="H8" i="3"/>
  <c r="I7" i="3"/>
  <c r="J7" i="3" s="1"/>
  <c r="H7" i="3"/>
  <c r="I6" i="3"/>
  <c r="J6" i="3" s="1"/>
  <c r="H6" i="3"/>
  <c r="I5" i="3"/>
  <c r="J5" i="3" s="1"/>
  <c r="H5" i="3"/>
  <c r="I4" i="3"/>
  <c r="J4" i="3" s="1"/>
  <c r="H4" i="3"/>
  <c r="I3" i="3"/>
  <c r="J3" i="3" s="1"/>
  <c r="H3" i="3"/>
  <c r="K106" i="2"/>
  <c r="H106" i="2"/>
  <c r="K105" i="2"/>
  <c r="H105" i="2"/>
  <c r="K104" i="2"/>
  <c r="H104" i="2"/>
  <c r="K103" i="2"/>
  <c r="H103" i="2"/>
  <c r="K102" i="2"/>
  <c r="H102" i="2"/>
  <c r="K101" i="2"/>
  <c r="H101" i="2"/>
  <c r="K100" i="2"/>
  <c r="H100" i="2"/>
  <c r="K99" i="2"/>
  <c r="H99" i="2"/>
  <c r="K98" i="2"/>
  <c r="H98" i="2"/>
  <c r="K97" i="2"/>
  <c r="H97" i="2"/>
  <c r="K96" i="2"/>
  <c r="H96" i="2"/>
  <c r="K95" i="2"/>
  <c r="H95" i="2"/>
  <c r="K94" i="2"/>
  <c r="H94" i="2"/>
  <c r="K93" i="2"/>
  <c r="H93" i="2"/>
  <c r="K92" i="2"/>
  <c r="H92" i="2"/>
  <c r="K91" i="2"/>
  <c r="H91" i="2"/>
  <c r="K90" i="2"/>
  <c r="H90" i="2"/>
  <c r="K89" i="2"/>
  <c r="H89" i="2"/>
  <c r="K88" i="2"/>
  <c r="H88" i="2"/>
  <c r="K87" i="2"/>
  <c r="H87" i="2"/>
  <c r="K86" i="2"/>
  <c r="H86" i="2"/>
  <c r="K85" i="2"/>
  <c r="H85" i="2"/>
  <c r="K84" i="2"/>
  <c r="H84" i="2"/>
  <c r="K83" i="2"/>
  <c r="H83" i="2"/>
  <c r="K82" i="2"/>
  <c r="H82" i="2"/>
  <c r="K80" i="2"/>
  <c r="H80" i="2"/>
  <c r="K79" i="2"/>
  <c r="H79" i="2"/>
  <c r="K78" i="2"/>
  <c r="H78" i="2"/>
  <c r="K77" i="2"/>
  <c r="H77" i="2"/>
  <c r="K76" i="2"/>
  <c r="H76" i="2"/>
  <c r="K75" i="2"/>
  <c r="H75" i="2"/>
  <c r="K74" i="2"/>
  <c r="H74" i="2"/>
  <c r="K73" i="2"/>
  <c r="H73" i="2"/>
  <c r="K72" i="2"/>
  <c r="H72" i="2"/>
  <c r="K71" i="2"/>
  <c r="H71" i="2"/>
  <c r="K70" i="2"/>
  <c r="H70" i="2"/>
  <c r="K69" i="2"/>
  <c r="H69" i="2"/>
  <c r="K68" i="2"/>
  <c r="H68" i="2"/>
  <c r="K67" i="2"/>
  <c r="H67" i="2"/>
  <c r="K66" i="2"/>
  <c r="H66" i="2"/>
  <c r="K65" i="2"/>
  <c r="H65" i="2"/>
  <c r="K64" i="2"/>
  <c r="H64" i="2"/>
  <c r="K63" i="2"/>
  <c r="H63" i="2"/>
  <c r="K62" i="2"/>
  <c r="H62" i="2"/>
  <c r="K61" i="2"/>
  <c r="H61" i="2"/>
  <c r="K60" i="2"/>
  <c r="H60" i="2"/>
  <c r="K59" i="2"/>
  <c r="H59" i="2"/>
  <c r="K58" i="2"/>
  <c r="H58" i="2"/>
  <c r="K57" i="2"/>
  <c r="H57" i="2"/>
  <c r="K56" i="2"/>
  <c r="H56" i="2"/>
  <c r="K55" i="2"/>
  <c r="H55" i="2"/>
  <c r="K54" i="2"/>
  <c r="H54" i="2"/>
  <c r="K52" i="2"/>
  <c r="H52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H11" i="2"/>
  <c r="K10" i="2"/>
  <c r="H10" i="2"/>
  <c r="K8" i="2"/>
  <c r="H8" i="2"/>
  <c r="K7" i="2"/>
  <c r="H7" i="2"/>
  <c r="K6" i="2"/>
  <c r="H6" i="2"/>
  <c r="K5" i="2"/>
  <c r="H5" i="2"/>
  <c r="K4" i="2"/>
  <c r="H4" i="2"/>
  <c r="K3" i="2"/>
  <c r="H3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C44" i="1"/>
  <c r="C46" i="1" l="1"/>
  <c r="C47" i="1" s="1"/>
  <c r="C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0"/>
            <color rgb="FF000000"/>
            <rFont val="Arial"/>
            <scheme val="minor"/>
          </rPr>
          <t>Целью проекта не может быть «сделать установку». Цель формируется исходя из решения проблемы</t>
        </r>
      </text>
    </comment>
    <comment ref="A20" authorId="0" shapeId="0" xr:uid="{00000000-0006-0000-0000-000002000000}">
      <text>
        <r>
          <rPr>
            <sz val="10"/>
            <color rgb="FF000000"/>
            <rFont val="Arial"/>
            <scheme val="minor"/>
          </rPr>
          <t>Например:
Производительность не менее 10 кг/ч
Электрическая мощность не более 2 кВт</t>
        </r>
      </text>
    </comment>
    <comment ref="A30" authorId="0" shapeId="0" xr:uid="{00000000-0006-0000-0000-000003000000}">
      <text>
        <r>
          <rPr>
            <sz val="10"/>
            <color rgb="FF000000"/>
            <rFont val="Arial"/>
            <scheme val="minor"/>
          </rPr>
          <t>Для продолжающихся проектов — 1 сентября или 1 февраля года начала работы над проектом; для новых проектов — 1 сентября или 1 февраля текущего года</t>
        </r>
      </text>
    </comment>
    <comment ref="A36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ФИО, телефон/email для связи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0"/>
            <color rgb="FF000000"/>
            <rFont val="Arial"/>
            <scheme val="minor"/>
          </rPr>
          <t>Одна задача = один исполнитель. Если исполнителей оказалось больше — нужно разбить задачу на подзадачи</t>
        </r>
      </text>
    </comment>
    <comment ref="L1" authorId="0" shapeId="0" xr:uid="{00000000-0006-0000-0100-000002000000}">
      <text>
        <r>
          <rPr>
            <sz val="10"/>
            <color rgb="FF000000"/>
            <rFont val="Arial"/>
            <scheme val="minor"/>
          </rPr>
          <t>Только после выставления этой отметки исполнителю будут начислены баллы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200-000001000000}">
      <text>
        <r>
          <rPr>
            <sz val="10"/>
            <color rgb="FF000000"/>
            <rFont val="Arial"/>
            <scheme val="minor"/>
          </rPr>
          <t>Максимальное кол-во баллов, который мог бы получить студент в случае выполнения всех своих задач</t>
        </r>
      </text>
    </comment>
    <comment ref="I2" authorId="0" shapeId="0" xr:uid="{00000000-0006-0000-0200-000002000000}">
      <text>
        <r>
          <rPr>
            <sz val="10"/>
            <color rgb="FF000000"/>
            <rFont val="Arial"/>
            <scheme val="minor"/>
          </rPr>
          <t>Действительное кол-во баллов, который студент получил за выполненные задачи</t>
        </r>
      </text>
    </comment>
    <comment ref="J2" authorId="0" shapeId="0" xr:uid="{00000000-0006-0000-0200-000003000000}">
      <text>
        <r>
          <rPr>
            <sz val="10"/>
            <color rgb="FF000000"/>
            <rFont val="Arial"/>
            <scheme val="minor"/>
          </rPr>
          <t>Сумма с учетом индивидуальных надбавок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1000000}">
      <text>
        <r>
          <rPr>
            <sz val="10"/>
            <color rgb="FF000000"/>
            <rFont val="Arial"/>
            <scheme val="minor"/>
          </rPr>
          <t>Введите полное наименование товара</t>
        </r>
      </text>
    </comment>
    <comment ref="C1" authorId="0" shapeId="0" xr:uid="{00000000-0006-0000-0400-000002000000}">
      <text>
        <r>
          <rPr>
            <sz val="10"/>
            <color rgb="FF000000"/>
            <rFont val="Arial"/>
            <scheme val="minor"/>
          </rPr>
          <t>Введите точную гиперссылку на товар</t>
        </r>
      </text>
    </comment>
    <comment ref="H1" authorId="0" shapeId="0" xr:uid="{00000000-0006-0000-0400-000003000000}">
      <text>
        <r>
          <rPr>
            <sz val="10"/>
            <color rgb="FF000000"/>
            <rFont val="Arial"/>
            <scheme val="minor"/>
          </rPr>
          <t>Указывается цифровой код товара по общероссийскому классификатору продукции по видам экономической деятельности. В поисковых системах интернета предельно просто определяется ОКПД-2 товара, достаточно задать в строке поиска текст: "ОКПД-2 + название позиции".</t>
        </r>
      </text>
    </comment>
    <comment ref="I1" authorId="0" shapeId="0" xr:uid="{00000000-0006-0000-0400-000004000000}">
      <text>
        <r>
          <rPr>
            <sz val="10"/>
            <color rgb="FF000000"/>
            <rFont val="Arial"/>
            <scheme val="minor"/>
          </rPr>
          <t>Максимально конкретно (от этого зависит, что именно вам будет в итоге приобретено) прописываются характеристики товара (без указания марки товара) в соответствии со следующим форматом: Труба круглая Материал: алюминий Д16Т; Диаметр: 6 мм; Толщина стенки: 1 мм; Длина: от 3000 до 3050 мм.</t>
        </r>
      </text>
    </comment>
    <comment ref="L7" authorId="0" shapeId="0" xr:uid="{00000000-0006-0000-0400-000005000000}">
      <text>
        <r>
          <rPr>
            <sz val="10"/>
            <color rgb="FF000000"/>
            <rFont val="Arial"/>
            <scheme val="minor"/>
          </rPr>
          <t>Вложенные личные средства</t>
        </r>
      </text>
    </comment>
  </commentList>
</comments>
</file>

<file path=xl/sharedStrings.xml><?xml version="1.0" encoding="utf-8"?>
<sst xmlns="http://schemas.openxmlformats.org/spreadsheetml/2006/main" count="710" uniqueCount="395">
  <si>
    <t>Название проекта</t>
  </si>
  <si>
    <r>
      <rPr>
        <b/>
        <sz val="10"/>
        <color theme="1"/>
        <rFont val="Arial"/>
      </rPr>
      <t xml:space="preserve">Название подпроекта </t>
    </r>
    <r>
      <rPr>
        <i/>
        <sz val="10"/>
        <color theme="1"/>
        <rFont val="Arial"/>
      </rPr>
      <t xml:space="preserve">(при наличии) </t>
    </r>
  </si>
  <si>
    <t>Заказчик</t>
  </si>
  <si>
    <t>Контактное лицо со стороны заказчика</t>
  </si>
  <si>
    <t>Контактный телефон</t>
  </si>
  <si>
    <t>Тип проекта</t>
  </si>
  <si>
    <t>Уровень проекта (TRL/УГТ) на на начало уч. года</t>
  </si>
  <si>
    <t>Проблематика проекта</t>
  </si>
  <si>
    <t>Цель проекта</t>
  </si>
  <si>
    <r>
      <rPr>
        <b/>
        <sz val="10"/>
        <color theme="1"/>
        <rFont val="Arial"/>
      </rPr>
      <t xml:space="preserve">Продуктовый результат </t>
    </r>
    <r>
      <rPr>
        <i/>
        <sz val="10"/>
        <color theme="1"/>
        <rFont val="Arial"/>
      </rPr>
      <t>(например: прототип, макет, приложение, патент и т.п.)</t>
    </r>
  </si>
  <si>
    <t>1.</t>
  </si>
  <si>
    <t>2.</t>
  </si>
  <si>
    <t>3.</t>
  </si>
  <si>
    <t>4.</t>
  </si>
  <si>
    <t>5.</t>
  </si>
  <si>
    <r>
      <rPr>
        <b/>
        <sz val="10"/>
        <color theme="1"/>
        <rFont val="Arial"/>
      </rPr>
      <t xml:space="preserve">Промежуточный продуктовый результат </t>
    </r>
    <r>
      <rPr>
        <i/>
        <sz val="10"/>
        <color theme="1"/>
        <rFont val="Arial"/>
      </rPr>
      <t>(на конец первого семестра для годовых проектов)</t>
    </r>
  </si>
  <si>
    <r>
      <rPr>
        <b/>
        <sz val="10"/>
        <color theme="1"/>
        <rFont val="Arial"/>
      </rPr>
      <t xml:space="preserve">Критерии достижения результата </t>
    </r>
    <r>
      <rPr>
        <i/>
        <sz val="10"/>
        <color theme="1"/>
        <rFont val="Arial"/>
      </rPr>
      <t>(основные характеристики продукта)</t>
    </r>
  </si>
  <si>
    <r>
      <rPr>
        <b/>
        <sz val="10"/>
        <color theme="1"/>
        <rFont val="Arial"/>
      </rPr>
      <t xml:space="preserve">Ключевые задачи проекта </t>
    </r>
    <r>
      <rPr>
        <i/>
        <sz val="10"/>
        <color theme="1"/>
        <rFont val="Arial"/>
      </rPr>
      <t>(уникальные решения, необходимые для достижения результата)</t>
    </r>
  </si>
  <si>
    <t>Дата действительного старта проекта</t>
  </si>
  <si>
    <t>Длительность проекта</t>
  </si>
  <si>
    <t>Количество студентов</t>
  </si>
  <si>
    <t>Проектное направление</t>
  </si>
  <si>
    <t>Руководитель проектного направления</t>
  </si>
  <si>
    <t>Руководитель проекта</t>
  </si>
  <si>
    <t>Кураторы проекта (подпроекта)</t>
  </si>
  <si>
    <t>6.</t>
  </si>
  <si>
    <t>7.</t>
  </si>
  <si>
    <t>8.</t>
  </si>
  <si>
    <t>Бюджет проекта, руб.</t>
  </si>
  <si>
    <t>– в т. ч. финансирование от ЦПД, руб.</t>
  </si>
  <si>
    <t>– в т. ч. финансирование от заказчика, руб.</t>
  </si>
  <si>
    <t>– доля участия заказчика, %</t>
  </si>
  <si>
    <t>№№
п/п</t>
  </si>
  <si>
    <t>Задачи и подзадачи</t>
  </si>
  <si>
    <t>Ответственный (студент)</t>
  </si>
  <si>
    <t>Исполнитель (студент)</t>
  </si>
  <si>
    <t>Стоимость задачи в баллах</t>
  </si>
  <si>
    <t>План</t>
  </si>
  <si>
    <t>Факт</t>
  </si>
  <si>
    <t>Задача выполнена</t>
  </si>
  <si>
    <t>пн</t>
  </si>
  <si>
    <t>вт</t>
  </si>
  <si>
    <t>ср</t>
  </si>
  <si>
    <t>чт</t>
  </si>
  <si>
    <t>пт</t>
  </si>
  <si>
    <t>сб</t>
  </si>
  <si>
    <t>вс</t>
  </si>
  <si>
    <t>Старт</t>
  </si>
  <si>
    <t>Финиш</t>
  </si>
  <si>
    <t>Итого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</si>
  <si>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</si>
  <si>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</si>
  <si>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</si>
  <si>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</si>
  <si>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</si>
  <si>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</si>
  <si>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</si>
  <si>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</si>
  <si>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</si>
  <si>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</si>
  <si>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</si>
  <si>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</si>
  <si>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</si>
  <si>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</si>
  <si>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</si>
  <si>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</si>
  <si>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</si>
  <si>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</si>
  <si>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</si>
  <si>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</si>
  <si>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</si>
  <si>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</si>
  <si>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</si>
  <si>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</si>
  <si>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</si>
  <si>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</si>
  <si>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</si>
  <si>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</si>
  <si>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</si>
  <si>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</si>
  <si>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</si>
  <si>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</si>
  <si>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</si>
  <si>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</si>
  <si>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</si>
  <si>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</si>
  <si>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</si>
  <si>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</si>
  <si>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</si>
  <si>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</si>
  <si>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</si>
  <si>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</si>
  <si>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</si>
  <si>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</si>
  <si>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</si>
  <si>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</si>
  <si>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</si>
  <si>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</si>
  <si>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</si>
  <si>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</si>
  <si>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</si>
  <si>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</si>
  <si>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</si>
  <si>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</si>
  <si>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</si>
  <si>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</si>
  <si>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</si>
  <si>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</si>
  <si>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</si>
  <si>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</si>
  <si>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</si>
  <si>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</si>
  <si>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</si>
  <si>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</si>
  <si>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</si>
  <si>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</si>
  <si>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</si>
  <si>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</si>
  <si>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</si>
  <si>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</si>
  <si>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</si>
  <si>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</si>
  <si>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</si>
  <si>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</si>
  <si>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</si>
  <si>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</si>
  <si>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</si>
  <si>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</si>
  <si>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</si>
  <si>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</si>
  <si>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</si>
  <si>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</si>
  <si>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</si>
  <si>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</si>
  <si>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</si>
  <si>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</si>
  <si>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</si>
  <si>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</si>
  <si>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</si>
  <si>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</si>
  <si>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</si>
  <si>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</si>
  <si>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</si>
  <si>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</si>
  <si>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</si>
  <si>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</si>
  <si>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</si>
  <si>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</si>
  <si>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</si>
  <si>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</si>
  <si>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</si>
  <si>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</si>
  <si>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</si>
  <si>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</si>
  <si>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</si>
  <si>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</si>
  <si>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</si>
  <si>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</si>
  <si>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</si>
  <si>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</si>
  <si>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</si>
  <si>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</si>
  <si>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</si>
  <si>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</si>
  <si>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</si>
  <si>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</si>
  <si>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</si>
  <si>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</si>
  <si>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</si>
  <si>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</si>
  <si>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</si>
  <si>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</si>
  <si>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</si>
  <si>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</si>
  <si>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</si>
  <si>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</si>
  <si>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</si>
  <si>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</si>
  <si>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</si>
  <si>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</si>
  <si>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</si>
  <si>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</si>
  <si>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</si>
  <si>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</si>
  <si>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</si>
  <si>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</si>
  <si>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</si>
  <si>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</si>
  <si>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</si>
  <si>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</si>
  <si>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</si>
  <si>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</si>
  <si>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</si>
  <si>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</si>
  <si>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</si>
  <si>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</si>
  <si>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</si>
  <si>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</si>
  <si>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</si>
  <si>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</si>
  <si>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</si>
  <si>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</si>
  <si>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</si>
  <si>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</si>
  <si>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</si>
  <si>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</si>
  <si>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</si>
  <si>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</si>
  <si>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</si>
  <si>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</si>
  <si>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</si>
  <si>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</si>
  <si>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</si>
  <si>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</si>
  <si>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</si>
  <si>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</si>
  <si>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</si>
  <si>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</si>
  <si>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</si>
  <si>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</si>
  <si>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</si>
  <si>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</si>
  <si>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</si>
  <si>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</si>
  <si>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</si>
  <si>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</si>
  <si>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</si>
  <si>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</si>
  <si>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</si>
  <si>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</si>
  <si>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</si>
  <si>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</si>
  <si>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</si>
  <si>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</si>
  <si>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</si>
  <si>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</si>
  <si>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</si>
  <si>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</si>
  <si>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</si>
  <si>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</si>
  <si>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</si>
  <si>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</si>
  <si>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</si>
  <si>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</si>
  <si>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</si>
  <si>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</si>
  <si>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</si>
  <si>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</si>
  <si>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</si>
  <si>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</si>
  <si>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</si>
  <si>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</si>
  <si>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</si>
  <si>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</si>
  <si>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</si>
  <si>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</si>
  <si>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</si>
  <si>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</si>
  <si>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</si>
  <si>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</si>
  <si>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</si>
  <si>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</si>
  <si>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</si>
  <si>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</si>
  <si>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</si>
  <si>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</si>
  <si>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</si>
  <si>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</si>
  <si>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</si>
  <si>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</si>
  <si>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</si>
  <si>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</si>
  <si>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</si>
  <si>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</si>
  <si>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</si>
  <si>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</si>
  <si>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</si>
  <si>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</si>
  <si>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</si>
  <si>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</si>
  <si>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</si>
  <si>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</si>
  <si>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</si>
  <si>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</si>
  <si>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</si>
  <si>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</si>
  <si>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</si>
  <si>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</si>
  <si>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</si>
  <si>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</si>
  <si>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</si>
  <si>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</si>
  <si>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</si>
  <si>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</si>
  <si>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</si>
  <si>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</si>
  <si>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</si>
  <si>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</si>
  <si>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</si>
  <si>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</si>
  <si>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ФИО</t>
  </si>
  <si>
    <t>Учебная
группа</t>
  </si>
  <si>
    <t>Роль в проекте</t>
  </si>
  <si>
    <t>Рабочая группа</t>
  </si>
  <si>
    <t>Индивидуальная надбавка за особые достижения</t>
  </si>
  <si>
    <t>Баллы (из дорожной карты)</t>
  </si>
  <si>
    <t>Баллы
(до 10)</t>
  </si>
  <si>
    <t>Обоснование</t>
  </si>
  <si>
    <t>Максимум</t>
  </si>
  <si>
    <t>№ события</t>
  </si>
  <si>
    <t>Конкурсы</t>
  </si>
  <si>
    <t>наименование ведомства, программы, лота, конкурса</t>
  </si>
  <si>
    <t>название проекта, регистрационный номер, дата подачи</t>
  </si>
  <si>
    <t>сумма гранта</t>
  </si>
  <si>
    <t>электронная ссылка на документ заявки в папке проекта</t>
  </si>
  <si>
    <t>Статьи</t>
  </si>
  <si>
    <t>уровень статьи</t>
  </si>
  <si>
    <t>год</t>
  </si>
  <si>
    <t>ФИО авторов, через точку с запятой</t>
  </si>
  <si>
    <t>название публикации</t>
  </si>
  <si>
    <t>библиография (название журнала, год, номер (том) выпуска (месяц при наличии), страницы</t>
  </si>
  <si>
    <t>ISSN журнала</t>
  </si>
  <si>
    <t>DOI (при наличии)</t>
  </si>
  <si>
    <t>ссылка на электронную копию статьи в папке проекта</t>
  </si>
  <si>
    <t>Конференции</t>
  </si>
  <si>
    <t>название конференции</t>
  </si>
  <si>
    <t>даты конференции</t>
  </si>
  <si>
    <t>город проведения</t>
  </si>
  <si>
    <t>название доклада</t>
  </si>
  <si>
    <t>ФИО докладчика</t>
  </si>
  <si>
    <t>ссылка на программу конференции в папке проекта</t>
  </si>
  <si>
    <t>Заявки на РИД</t>
  </si>
  <si>
    <t>номер заявки</t>
  </si>
  <si>
    <t>дата подачи заявки</t>
  </si>
  <si>
    <t>название заявки</t>
  </si>
  <si>
    <t>номер охранного документа (при наличии)</t>
  </si>
  <si>
    <t>ФИО патентообладателя</t>
  </si>
  <si>
    <t>ФИО авторов</t>
  </si>
  <si>
    <t>ссылка на электронную копию охранного документа в папке проекта</t>
  </si>
  <si>
    <t>Привлечение спонсоров</t>
  </si>
  <si>
    <t>компания</t>
  </si>
  <si>
    <t>дата обращения</t>
  </si>
  <si>
    <t>ссылка на спонсорский пакет (при наличии)</t>
  </si>
  <si>
    <t>спонсорская помощь</t>
  </si>
  <si>
    <t>Мероприятия по продвижению</t>
  </si>
  <si>
    <t>дата мероприятия</t>
  </si>
  <si>
    <t>названия</t>
  </si>
  <si>
    <t>место проведения</t>
  </si>
  <si>
    <t>ссылка на фото/видео отчёт в папке проекта</t>
  </si>
  <si>
    <t>Прочие мероприятия</t>
  </si>
  <si>
    <t>№</t>
  </si>
  <si>
    <t>Наименование товара</t>
  </si>
  <si>
    <t>Ссылка на товар</t>
  </si>
  <si>
    <t>Кол-во</t>
  </si>
  <si>
    <t>Единица измерения</t>
  </si>
  <si>
    <t>Цена за единицу, руб.</t>
  </si>
  <si>
    <t>Сумма, руб.</t>
  </si>
  <si>
    <t>ОКПД-2</t>
  </si>
  <si>
    <t>Техническое задание</t>
  </si>
  <si>
    <t>Источник
финансирования</t>
  </si>
  <si>
    <t>Выдано,
кол-во</t>
  </si>
  <si>
    <t>Бюджет проекта</t>
  </si>
  <si>
    <t>ЦПД</t>
  </si>
  <si>
    <t>Суммарный</t>
  </si>
  <si>
    <t>руб.</t>
  </si>
  <si>
    <t xml:space="preserve">– в т. ч. финансирование от ЦПД </t>
  </si>
  <si>
    <t>– в т. ч. финансирование от иных подразделений вуза</t>
  </si>
  <si>
    <t>– в т. ч. финансирование от заказчика</t>
  </si>
  <si>
    <t>– в т. ч. финансирование от партнёра/спонсора</t>
  </si>
  <si>
    <t>– в т. ч. личное финансирование</t>
  </si>
  <si>
    <t>Орлов Павел Дмитриевич</t>
  </si>
  <si>
    <t>241-334</t>
  </si>
  <si>
    <t>Протектор Сергей Дмитриевич</t>
  </si>
  <si>
    <t>241-333</t>
  </si>
  <si>
    <t>241-332</t>
  </si>
  <si>
    <t>Смирнов Константин Андреевич</t>
  </si>
  <si>
    <t>Stalopxasine</t>
  </si>
  <si>
    <t>Инициативный</t>
  </si>
  <si>
    <t>IT</t>
  </si>
  <si>
    <t>Стрижеус Валерий Александрович</t>
  </si>
  <si>
    <t>Косарин Сергей Петрович</t>
  </si>
  <si>
    <t>Editor</t>
  </si>
  <si>
    <t xml:space="preserve">Рабочий прототип с основным геймплейным циклом </t>
  </si>
  <si>
    <t xml:space="preserve">Графические концепты, передающие основную идею и атмосферу проекта </t>
  </si>
  <si>
    <t>Полноценный концепт-документ</t>
  </si>
  <si>
    <t>Разработанная beta-версия</t>
  </si>
  <si>
    <t>Система смены игровых сцен</t>
  </si>
  <si>
    <t>Разработать проект с внедренным процедурным редактированием текстов и эмуляцией компьютерного рабочего пространства.</t>
  </si>
  <si>
    <t>Малое количество игр с геймлей-механиками, связанными с редактированием текста</t>
  </si>
  <si>
    <t>Создание концепт-документа</t>
  </si>
  <si>
    <t>Создание  концепт-артов</t>
  </si>
  <si>
    <t>Прототип GUI-интерфейса рабочего стола</t>
  </si>
  <si>
    <t xml:space="preserve">Движок процедурного редактирования текстов </t>
  </si>
  <si>
    <t>Создание  визуальной составляющей  UI-интерфейса</t>
  </si>
  <si>
    <t>1 семестр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</si>
</sst>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"/>
    <numFmt numFmtId="165" formatCode="dd\.mm\.yy"/>
  </numFmts>
  <fonts count="2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Roboto"/>
    </font>
    <font>
      <i/>
      <sz val="10"/>
      <color theme="1"/>
      <name val="Arial"/>
      <scheme val="minor"/>
    </font>
    <font>
      <sz val="9"/>
      <color theme="1"/>
      <name val="Arial"/>
      <scheme val="minor"/>
    </font>
    <font>
      <sz val="11"/>
      <color rgb="FF000000"/>
      <name val="Calibri"/>
    </font>
    <font>
      <sz val="11"/>
      <color rgb="FF000000"/>
      <name val="Docs-Calibri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-apple-system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D4D4D"/>
      <name val="Arial"/>
      <scheme val="minor"/>
    </font>
    <font>
      <sz val="10"/>
      <color rgb="FF333333"/>
      <name val="Arial"/>
      <scheme val="minor"/>
    </font>
    <font>
      <sz val="10"/>
      <color rgb="FF363636"/>
      <name val="Arial"/>
      <scheme val="minor"/>
    </font>
    <font>
      <b/>
      <sz val="10"/>
      <color theme="1"/>
      <name val="Arial"/>
    </font>
    <font>
      <i/>
      <sz val="10"/>
      <color theme="1"/>
      <name val="Arial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3" fillId="0" borderId="3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10" fontId="3" fillId="0" borderId="3" xfId="0" applyNumberFormat="1" applyFont="1" applyBorder="1" applyAlignment="1">
      <alignment horizontal="left" vertical="center" wrapText="1"/>
    </xf>
    <xf numFmtId="10" fontId="3" fillId="2" borderId="3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textRotation="90"/>
    </xf>
    <xf numFmtId="49" fontId="3" fillId="3" borderId="0" xfId="0" applyNumberFormat="1" applyFont="1" applyFill="1" applyAlignment="1">
      <alignment horizontal="right" vertic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165" fontId="3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1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4" borderId="0" xfId="0" applyFont="1" applyFill="1" applyAlignment="1"/>
    <xf numFmtId="0" fontId="3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0" fillId="3" borderId="0" xfId="0" applyFont="1" applyFill="1" applyAlignment="1"/>
    <xf numFmtId="0" fontId="16" fillId="0" borderId="0" xfId="0" applyFont="1" applyAlignment="1">
      <alignment horizontal="right" vertical="center"/>
    </xf>
    <xf numFmtId="0" fontId="16" fillId="3" borderId="0" xfId="0" applyFont="1" applyFill="1" applyAlignment="1"/>
    <xf numFmtId="9" fontId="14" fillId="2" borderId="0" xfId="0" applyNumberFormat="1" applyFont="1" applyFill="1" applyAlignment="1">
      <alignment horizontal="right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22" fillId="0" borderId="0" xfId="0" applyFont="1" applyAlignment="1"/>
    <xf numFmtId="0" fontId="5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1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3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6;&#1072;&#1073;&#1086;&#1095;&#1080;&#1081;%20&#1083;&#1080;&#1089;&#109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бочий лист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50"/>
  <sheetViews>
    <sheetView tabSelected="1" topLeftCell="A19" workbookViewId="0">
      <selection activeCell="C10" sqref="C10:D10"/>
    </sheetView>
  </sheetViews>
  <sheetFormatPr defaultColWidth="12.6640625" defaultRowHeight="15.75" customHeight="1"/>
  <cols>
    <col min="1" max="1" width="39.21875" customWidth="1"/>
    <col min="2" max="2" width="2.33203125" customWidth="1"/>
    <col min="3" max="3" width="21.88671875" customWidth="1"/>
    <col min="4" max="4" width="69.88671875" customWidth="1"/>
  </cols>
  <sheetData>
    <row r="1" spans="1:4" ht="13.2">
      <c r="A1" s="76" t="s">
        <v>0</v>
      </c>
      <c r="B1" s="75"/>
      <c r="C1" s="77" t="s">
        <v>376</v>
      </c>
      <c r="D1" s="75"/>
    </row>
    <row r="2" spans="1:4" ht="13.2">
      <c r="A2" s="76" t="s">
        <v>1</v>
      </c>
      <c r="B2" s="75"/>
      <c r="C2" s="77" t="s">
        <v>381</v>
      </c>
      <c r="D2" s="75"/>
    </row>
    <row r="3" spans="1:4" ht="13.2">
      <c r="A3" s="76" t="s">
        <v>2</v>
      </c>
      <c r="B3" s="75"/>
      <c r="C3" s="82"/>
      <c r="D3" s="75"/>
    </row>
    <row r="4" spans="1:4" ht="13.2">
      <c r="A4" s="76" t="s">
        <v>3</v>
      </c>
      <c r="B4" s="75"/>
      <c r="C4" s="82"/>
      <c r="D4" s="75"/>
    </row>
    <row r="5" spans="1:4" ht="13.2">
      <c r="A5" s="76" t="s">
        <v>4</v>
      </c>
      <c r="B5" s="75"/>
      <c r="C5" s="1"/>
      <c r="D5" s="2"/>
    </row>
    <row r="6" spans="1:4" ht="13.2">
      <c r="A6" s="76" t="s">
        <v>5</v>
      </c>
      <c r="B6" s="75"/>
      <c r="C6" s="1" t="s">
        <v>377</v>
      </c>
      <c r="D6" s="2"/>
    </row>
    <row r="7" spans="1:4" ht="13.2">
      <c r="A7" s="76" t="s">
        <v>6</v>
      </c>
      <c r="B7" s="75"/>
      <c r="C7" s="3">
        <v>1</v>
      </c>
      <c r="D7" s="2"/>
    </row>
    <row r="8" spans="1:4" ht="16.8" customHeight="1">
      <c r="A8" s="76" t="s">
        <v>7</v>
      </c>
      <c r="B8" s="75"/>
      <c r="C8" s="81" t="s">
        <v>388</v>
      </c>
      <c r="D8" s="75"/>
    </row>
    <row r="9" spans="1:4" ht="24.6" customHeight="1">
      <c r="A9" s="83" t="s">
        <v>8</v>
      </c>
      <c r="B9" s="75"/>
      <c r="C9" s="74" t="s">
        <v>387</v>
      </c>
      <c r="D9" s="75"/>
    </row>
    <row r="10" spans="1:4" ht="26.4">
      <c r="A10" s="84" t="s">
        <v>9</v>
      </c>
      <c r="B10" s="2" t="s">
        <v>10</v>
      </c>
      <c r="C10" s="74" t="s">
        <v>385</v>
      </c>
      <c r="D10" s="75"/>
    </row>
    <row r="11" spans="1:4" ht="26.4">
      <c r="A11" s="79"/>
      <c r="B11" s="2" t="s">
        <v>11</v>
      </c>
      <c r="C11" s="74"/>
      <c r="D11" s="75"/>
    </row>
    <row r="12" spans="1:4" ht="26.4">
      <c r="A12" s="79"/>
      <c r="B12" s="2" t="s">
        <v>12</v>
      </c>
    </row>
    <row r="13" spans="1:4" ht="26.4">
      <c r="A13" s="79"/>
      <c r="B13" s="2" t="s">
        <v>13</v>
      </c>
      <c r="C13" s="74"/>
      <c r="D13" s="75"/>
    </row>
    <row r="14" spans="1:4" ht="26.4">
      <c r="A14" s="80"/>
      <c r="B14" s="2" t="s">
        <v>14</v>
      </c>
      <c r="C14" s="74"/>
      <c r="D14" s="75"/>
    </row>
    <row r="15" spans="1:4" ht="26.4">
      <c r="A15" s="84" t="s">
        <v>15</v>
      </c>
      <c r="B15" s="2" t="s">
        <v>10</v>
      </c>
      <c r="C15" s="74" t="s">
        <v>382</v>
      </c>
      <c r="D15" s="75"/>
    </row>
    <row r="16" spans="1:4" ht="26.4">
      <c r="A16" s="79"/>
      <c r="B16" s="2" t="s">
        <v>11</v>
      </c>
      <c r="C16" s="74" t="s">
        <v>383</v>
      </c>
      <c r="D16" s="75"/>
    </row>
    <row r="17" spans="1:4" ht="26.4">
      <c r="A17" s="79"/>
      <c r="B17" s="2" t="s">
        <v>12</v>
      </c>
      <c r="C17" s="74" t="s">
        <v>384</v>
      </c>
      <c r="D17" s="75"/>
    </row>
    <row r="18" spans="1:4" ht="26.4">
      <c r="A18" s="79"/>
      <c r="B18" s="2" t="s">
        <v>13</v>
      </c>
      <c r="C18" s="74"/>
      <c r="D18" s="75"/>
    </row>
    <row r="19" spans="1:4" ht="26.4">
      <c r="A19" s="80"/>
      <c r="B19" s="2" t="s">
        <v>14</v>
      </c>
      <c r="C19" s="74"/>
      <c r="D19" s="75"/>
    </row>
    <row r="20" spans="1:4" ht="26.4" customHeight="1">
      <c r="A20" s="84" t="s">
        <v>16</v>
      </c>
      <c r="B20" s="2" t="s">
        <v>10</v>
      </c>
      <c r="C20" s="74" t="s">
        <v>382</v>
      </c>
      <c r="D20" s="75"/>
    </row>
    <row r="21" spans="1:4" ht="26.4" customHeight="1">
      <c r="A21" s="79"/>
      <c r="B21" s="2" t="s">
        <v>11</v>
      </c>
      <c r="C21" s="74" t="s">
        <v>383</v>
      </c>
      <c r="D21" s="75"/>
    </row>
    <row r="22" spans="1:4" ht="26.4">
      <c r="A22" s="79"/>
      <c r="B22" s="2" t="s">
        <v>12</v>
      </c>
      <c r="C22" s="74" t="s">
        <v>384</v>
      </c>
      <c r="D22" s="75"/>
    </row>
    <row r="23" spans="1:4" ht="26.4">
      <c r="A23" s="79"/>
      <c r="B23" s="2" t="s">
        <v>13</v>
      </c>
      <c r="C23" s="74"/>
      <c r="D23" s="75"/>
    </row>
    <row r="24" spans="1:4" ht="26.4">
      <c r="A24" s="80"/>
      <c r="B24" s="2" t="s">
        <v>14</v>
      </c>
      <c r="C24" s="74"/>
      <c r="D24" s="75"/>
    </row>
    <row r="25" spans="1:4" ht="26.4" customHeight="1">
      <c r="A25" s="84" t="s">
        <v>17</v>
      </c>
      <c r="B25" s="2" t="s">
        <v>10</v>
      </c>
      <c r="C25" s="74" t="s">
        <v>382</v>
      </c>
      <c r="D25" s="75"/>
    </row>
    <row r="26" spans="1:4" ht="26.4">
      <c r="A26" s="79"/>
      <c r="B26" s="2" t="s">
        <v>11</v>
      </c>
      <c r="C26" s="74" t="s">
        <v>383</v>
      </c>
      <c r="D26" s="75"/>
    </row>
    <row r="27" spans="1:4" ht="26.4" customHeight="1">
      <c r="A27" s="79"/>
      <c r="B27" s="2" t="s">
        <v>12</v>
      </c>
      <c r="C27" s="74" t="s">
        <v>384</v>
      </c>
      <c r="D27" s="75"/>
    </row>
    <row r="28" spans="1:4" ht="26.4">
      <c r="A28" s="79"/>
      <c r="B28" s="2" t="s">
        <v>13</v>
      </c>
      <c r="C28" s="74"/>
      <c r="D28" s="75"/>
    </row>
    <row r="29" spans="1:4" ht="26.4">
      <c r="A29" s="80"/>
      <c r="B29" s="2" t="s">
        <v>14</v>
      </c>
      <c r="C29" s="74"/>
      <c r="D29" s="75"/>
    </row>
    <row r="30" spans="1:4" ht="13.2">
      <c r="A30" s="76" t="s">
        <v>18</v>
      </c>
      <c r="B30" s="75"/>
      <c r="C30" s="1"/>
      <c r="D30" s="2"/>
    </row>
    <row r="31" spans="1:4" ht="13.2">
      <c r="A31" s="76" t="s">
        <v>19</v>
      </c>
      <c r="B31" s="75"/>
      <c r="C31" s="1" t="s">
        <v>394</v>
      </c>
      <c r="D31" s="2"/>
    </row>
    <row r="32" spans="1:4" ht="13.2">
      <c r="A32" s="76" t="s">
        <v>20</v>
      </c>
      <c r="B32" s="75"/>
      <c r="C32" s="1">
        <v>3</v>
      </c>
      <c r="D32" s="2"/>
    </row>
    <row r="33" spans="1:4" ht="13.2">
      <c r="A33" s="76" t="s">
        <v>21</v>
      </c>
      <c r="B33" s="75"/>
      <c r="C33" s="72" t="s">
        <v>378</v>
      </c>
      <c r="D33" s="2"/>
    </row>
    <row r="34" spans="1:4" ht="13.2">
      <c r="A34" s="76" t="s">
        <v>22</v>
      </c>
      <c r="B34" s="75"/>
      <c r="C34" s="77" t="s">
        <v>379</v>
      </c>
      <c r="D34" s="75"/>
    </row>
    <row r="35" spans="1:4" ht="13.2" customHeight="1">
      <c r="A35" s="76" t="s">
        <v>23</v>
      </c>
      <c r="B35" s="75"/>
      <c r="C35" s="77" t="s">
        <v>380</v>
      </c>
      <c r="D35" s="75"/>
    </row>
    <row r="36" spans="1:4" ht="26.4">
      <c r="A36" s="78" t="s">
        <v>24</v>
      </c>
      <c r="B36" s="2" t="s">
        <v>10</v>
      </c>
      <c r="C36" s="74"/>
      <c r="D36" s="75"/>
    </row>
    <row r="37" spans="1:4" ht="26.4">
      <c r="A37" s="79"/>
      <c r="B37" s="2" t="s">
        <v>11</v>
      </c>
      <c r="C37" s="74"/>
      <c r="D37" s="75"/>
    </row>
    <row r="38" spans="1:4" ht="26.4">
      <c r="A38" s="79"/>
      <c r="B38" s="2" t="s">
        <v>12</v>
      </c>
      <c r="C38" s="74"/>
      <c r="D38" s="75"/>
    </row>
    <row r="39" spans="1:4" ht="26.4">
      <c r="A39" s="79"/>
      <c r="B39" s="2" t="s">
        <v>13</v>
      </c>
      <c r="C39" s="74"/>
      <c r="D39" s="75"/>
    </row>
    <row r="40" spans="1:4" ht="26.4">
      <c r="A40" s="79"/>
      <c r="B40" s="2" t="s">
        <v>14</v>
      </c>
      <c r="C40" s="74"/>
      <c r="D40" s="75"/>
    </row>
    <row r="41" spans="1:4" ht="13.2">
      <c r="A41" s="79"/>
      <c r="B41" s="4" t="s">
        <v>25</v>
      </c>
      <c r="C41" s="74"/>
      <c r="D41" s="75"/>
    </row>
    <row r="42" spans="1:4" ht="13.2">
      <c r="A42" s="79"/>
      <c r="B42" s="4" t="s">
        <v>26</v>
      </c>
      <c r="C42" s="74"/>
      <c r="D42" s="75"/>
    </row>
    <row r="43" spans="1:4" ht="13.2">
      <c r="A43" s="80"/>
      <c r="B43" s="4" t="s">
        <v>27</v>
      </c>
      <c r="C43" s="74"/>
      <c r="D43" s="75"/>
    </row>
    <row r="44" spans="1:4" ht="13.2">
      <c r="A44" s="76" t="s">
        <v>28</v>
      </c>
      <c r="B44" s="75"/>
      <c r="C44" s="5">
        <f>Смета!M2</f>
        <v>0</v>
      </c>
      <c r="D44" s="6"/>
    </row>
    <row r="45" spans="1:4" ht="13.2">
      <c r="A45" s="76" t="s">
        <v>29</v>
      </c>
      <c r="B45" s="75"/>
      <c r="C45" s="5">
        <f>Смета!M3</f>
        <v>0</v>
      </c>
      <c r="D45" s="6"/>
    </row>
    <row r="46" spans="1:4" ht="13.2">
      <c r="A46" s="76" t="s">
        <v>30</v>
      </c>
      <c r="B46" s="75"/>
      <c r="C46" s="5">
        <f>Смета!M5</f>
        <v>0</v>
      </c>
      <c r="D46" s="6"/>
    </row>
    <row r="47" spans="1:4" ht="13.2">
      <c r="A47" s="76" t="s">
        <v>31</v>
      </c>
      <c r="B47" s="75"/>
      <c r="C47" s="7" t="str">
        <f>IFERROR(C46/C44,"")</f>
        <v/>
      </c>
      <c r="D47" s="8"/>
    </row>
    <row r="48" spans="1:4" ht="13.2">
      <c r="A48" s="9"/>
      <c r="B48" s="10"/>
      <c r="C48" s="10"/>
      <c r="D48" s="10"/>
    </row>
    <row r="49" spans="1:4" ht="13.2">
      <c r="A49" s="9"/>
      <c r="B49" s="10"/>
      <c r="C49" s="10"/>
      <c r="D49" s="10"/>
    </row>
    <row r="50" spans="1:4" ht="13.2">
      <c r="A50" s="9"/>
      <c r="B50" s="10"/>
      <c r="C50" s="10"/>
      <c r="D50" s="10"/>
    </row>
  </sheetData>
  <mergeCells count="59">
    <mergeCell ref="A44:B44"/>
    <mergeCell ref="A45:B45"/>
    <mergeCell ref="A46:B46"/>
    <mergeCell ref="A47:B47"/>
    <mergeCell ref="A9:B9"/>
    <mergeCell ref="A10:A14"/>
    <mergeCell ref="A15:A19"/>
    <mergeCell ref="A20:A24"/>
    <mergeCell ref="A25:A29"/>
    <mergeCell ref="A30:B30"/>
    <mergeCell ref="A31:B31"/>
    <mergeCell ref="A1:B1"/>
    <mergeCell ref="C1:D1"/>
    <mergeCell ref="A2:B2"/>
    <mergeCell ref="C2:D2"/>
    <mergeCell ref="A3:B3"/>
    <mergeCell ref="C3:D3"/>
    <mergeCell ref="C4:D4"/>
    <mergeCell ref="A4:B4"/>
    <mergeCell ref="A5:B5"/>
    <mergeCell ref="A6:B6"/>
    <mergeCell ref="A7:B7"/>
    <mergeCell ref="A8:B8"/>
    <mergeCell ref="C8:D8"/>
    <mergeCell ref="C9:D9"/>
    <mergeCell ref="C10:D10"/>
    <mergeCell ref="C11:D11"/>
    <mergeCell ref="C17:D17"/>
    <mergeCell ref="C13:D13"/>
    <mergeCell ref="C14:D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42:D42"/>
    <mergeCell ref="C43:D43"/>
    <mergeCell ref="A32:B32"/>
    <mergeCell ref="A33:B33"/>
    <mergeCell ref="A34:B34"/>
    <mergeCell ref="C34:D34"/>
    <mergeCell ref="A35:B35"/>
    <mergeCell ref="C35:D35"/>
    <mergeCell ref="C36:D36"/>
    <mergeCell ref="C37:D37"/>
    <mergeCell ref="C38:D38"/>
    <mergeCell ref="C39:D39"/>
    <mergeCell ref="C40:D40"/>
    <mergeCell ref="C41:D41"/>
    <mergeCell ref="A36:A43"/>
  </mergeCells>
  <dataValidations count="2">
    <dataValidation type="list" allowBlank="1" showErrorMessage="1" sqref="C6" xr:uid="{00000000-0002-0000-0000-000000000000}">
      <formula1>"Стратегический,Научный,Индустриальный,Инициативный"</formula1>
    </dataValidation>
    <dataValidation type="list" allowBlank="1" showErrorMessage="1" sqref="C31" xr:uid="{00000000-0002-0000-0000-000001000000}">
      <formula1>"1 семестр,2 семестра"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Y25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defaultColWidth="12.6640625" defaultRowHeight="15.75" customHeight="1" outlineLevelCol="1"/>
  <cols>
    <col min="1" max="1" width="5" customWidth="1"/>
    <col min="2" max="2" width="80.77734375" customWidth="1"/>
    <col min="3" max="3" width="31.44140625" customWidth="1"/>
    <col min="4" max="4" width="27.6640625" customWidth="1"/>
    <col min="5" max="5" width="14.77734375" customWidth="1"/>
    <col min="6" max="7" width="8.109375" bestFit="1" customWidth="1"/>
    <col min="8" max="8" width="5.44140625" customWidth="1"/>
    <col min="9" max="10" width="8.109375" bestFit="1" customWidth="1"/>
    <col min="11" max="11" width="5.44140625" customWidth="1"/>
    <col min="12" max="12" width="10.33203125" customWidth="1"/>
    <col min="13" max="285" width="2.109375" customWidth="1" outlineLevel="1"/>
  </cols>
  <sheetData>
    <row r="1" spans="1:285" ht="13.2">
      <c r="A1" s="85" t="s">
        <v>32</v>
      </c>
      <c r="B1" s="85" t="s">
        <v>33</v>
      </c>
      <c r="C1" s="85" t="s">
        <v>34</v>
      </c>
      <c r="D1" s="85" t="s">
        <v>35</v>
      </c>
      <c r="E1" s="85" t="s">
        <v>36</v>
      </c>
      <c r="F1" s="85" t="s">
        <v>37</v>
      </c>
      <c r="G1" s="86"/>
      <c r="H1" s="86"/>
      <c r="I1" s="85" t="s">
        <v>38</v>
      </c>
      <c r="J1" s="86"/>
      <c r="K1" s="86"/>
      <c r="L1" s="85" t="s">
        <v>39</v>
      </c>
      <c r="M1" s="12" t="s">
        <v>40</v>
      </c>
      <c r="N1" s="12" t="s">
        <v>41</v>
      </c>
      <c r="O1" s="12" t="s">
        <v>42</v>
      </c>
      <c r="P1" s="12" t="s">
        <v>43</v>
      </c>
      <c r="Q1" s="12" t="s">
        <v>44</v>
      </c>
      <c r="R1" s="12" t="s">
        <v>45</v>
      </c>
      <c r="S1" s="12" t="s">
        <v>46</v>
      </c>
      <c r="T1" s="12" t="s">
        <v>40</v>
      </c>
      <c r="U1" s="12" t="s">
        <v>41</v>
      </c>
      <c r="V1" s="12" t="s">
        <v>42</v>
      </c>
      <c r="W1" s="12" t="s">
        <v>43</v>
      </c>
      <c r="X1" s="12" t="s">
        <v>44</v>
      </c>
      <c r="Y1" s="12" t="s">
        <v>45</v>
      </c>
      <c r="Z1" s="12" t="s">
        <v>46</v>
      </c>
      <c r="AA1" s="12" t="s">
        <v>40</v>
      </c>
      <c r="AB1" s="12" t="s">
        <v>41</v>
      </c>
      <c r="AC1" s="12" t="s">
        <v>42</v>
      </c>
      <c r="AD1" s="12" t="s">
        <v>43</v>
      </c>
      <c r="AE1" s="12" t="s">
        <v>44</v>
      </c>
      <c r="AF1" s="12" t="s">
        <v>45</v>
      </c>
      <c r="AG1" s="12" t="s">
        <v>46</v>
      </c>
      <c r="AH1" s="12" t="s">
        <v>40</v>
      </c>
      <c r="AI1" s="12" t="s">
        <v>41</v>
      </c>
      <c r="AJ1" s="12" t="s">
        <v>42</v>
      </c>
      <c r="AK1" s="12" t="s">
        <v>43</v>
      </c>
      <c r="AL1" s="12" t="s">
        <v>44</v>
      </c>
      <c r="AM1" s="12" t="s">
        <v>45</v>
      </c>
      <c r="AN1" s="12" t="s">
        <v>46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40</v>
      </c>
      <c r="AW1" s="12" t="s">
        <v>41</v>
      </c>
      <c r="AX1" s="12" t="s">
        <v>42</v>
      </c>
      <c r="AY1" s="12" t="s">
        <v>43</v>
      </c>
      <c r="AZ1" s="12" t="s">
        <v>44</v>
      </c>
      <c r="BA1" s="12" t="s">
        <v>45</v>
      </c>
      <c r="BB1" s="12" t="s">
        <v>46</v>
      </c>
      <c r="BC1" s="12" t="s">
        <v>40</v>
      </c>
      <c r="BD1" s="12" t="s">
        <v>41</v>
      </c>
      <c r="BE1" s="12" t="s">
        <v>42</v>
      </c>
      <c r="BF1" s="12" t="s">
        <v>43</v>
      </c>
      <c r="BG1" s="12" t="s">
        <v>44</v>
      </c>
      <c r="BH1" s="12" t="s">
        <v>45</v>
      </c>
      <c r="BI1" s="12" t="s">
        <v>46</v>
      </c>
      <c r="BJ1" s="12" t="s">
        <v>40</v>
      </c>
      <c r="BK1" s="12" t="s">
        <v>41</v>
      </c>
      <c r="BL1" s="12" t="s">
        <v>42</v>
      </c>
      <c r="BM1" s="12" t="s">
        <v>43</v>
      </c>
      <c r="BN1" s="12" t="s">
        <v>44</v>
      </c>
      <c r="BO1" s="12" t="s">
        <v>45</v>
      </c>
      <c r="BP1" s="12" t="s">
        <v>46</v>
      </c>
      <c r="BQ1" s="12" t="s">
        <v>40</v>
      </c>
      <c r="BR1" s="12" t="s">
        <v>41</v>
      </c>
      <c r="BS1" s="12" t="s">
        <v>42</v>
      </c>
      <c r="BT1" s="12" t="s">
        <v>43</v>
      </c>
      <c r="BU1" s="12" t="s">
        <v>44</v>
      </c>
      <c r="BV1" s="12" t="s">
        <v>45</v>
      </c>
      <c r="BW1" s="12" t="s">
        <v>46</v>
      </c>
      <c r="BX1" s="12" t="s">
        <v>40</v>
      </c>
      <c r="BY1" s="12" t="s">
        <v>41</v>
      </c>
      <c r="BZ1" s="12" t="s">
        <v>42</v>
      </c>
      <c r="CA1" s="12" t="s">
        <v>43</v>
      </c>
      <c r="CB1" s="12" t="s">
        <v>44</v>
      </c>
      <c r="CC1" s="12" t="s">
        <v>45</v>
      </c>
      <c r="CD1" s="12" t="s">
        <v>46</v>
      </c>
      <c r="CE1" s="12" t="s">
        <v>40</v>
      </c>
      <c r="CF1" s="12" t="s">
        <v>41</v>
      </c>
      <c r="CG1" s="12" t="s">
        <v>42</v>
      </c>
      <c r="CH1" s="12" t="s">
        <v>43</v>
      </c>
      <c r="CI1" s="12" t="s">
        <v>44</v>
      </c>
      <c r="CJ1" s="12" t="s">
        <v>45</v>
      </c>
      <c r="CK1" s="12" t="s">
        <v>46</v>
      </c>
      <c r="CL1" s="12" t="s">
        <v>40</v>
      </c>
      <c r="CM1" s="12" t="s">
        <v>41</v>
      </c>
      <c r="CN1" s="12" t="s">
        <v>42</v>
      </c>
      <c r="CO1" s="12" t="s">
        <v>43</v>
      </c>
      <c r="CP1" s="12" t="s">
        <v>44</v>
      </c>
      <c r="CQ1" s="12" t="s">
        <v>45</v>
      </c>
      <c r="CR1" s="12" t="s">
        <v>46</v>
      </c>
      <c r="CS1" s="12" t="s">
        <v>40</v>
      </c>
      <c r="CT1" s="12" t="s">
        <v>41</v>
      </c>
      <c r="CU1" s="12" t="s">
        <v>42</v>
      </c>
      <c r="CV1" s="12" t="s">
        <v>43</v>
      </c>
      <c r="CW1" s="12" t="s">
        <v>44</v>
      </c>
      <c r="CX1" s="12" t="s">
        <v>45</v>
      </c>
      <c r="CY1" s="12" t="s">
        <v>46</v>
      </c>
      <c r="CZ1" s="12" t="s">
        <v>40</v>
      </c>
      <c r="DA1" s="12" t="s">
        <v>41</v>
      </c>
      <c r="DB1" s="12" t="s">
        <v>42</v>
      </c>
      <c r="DC1" s="12" t="s">
        <v>43</v>
      </c>
      <c r="DD1" s="12" t="s">
        <v>44</v>
      </c>
      <c r="DE1" s="12" t="s">
        <v>45</v>
      </c>
      <c r="DF1" s="12" t="s">
        <v>46</v>
      </c>
      <c r="DG1" s="12" t="s">
        <v>40</v>
      </c>
      <c r="DH1" s="12" t="s">
        <v>41</v>
      </c>
      <c r="DI1" s="12" t="s">
        <v>42</v>
      </c>
      <c r="DJ1" s="12" t="s">
        <v>43</v>
      </c>
      <c r="DK1" s="12" t="s">
        <v>44</v>
      </c>
      <c r="DL1" s="12" t="s">
        <v>45</v>
      </c>
      <c r="DM1" s="12" t="s">
        <v>46</v>
      </c>
      <c r="DN1" s="12" t="s">
        <v>40</v>
      </c>
      <c r="DO1" s="12" t="s">
        <v>41</v>
      </c>
      <c r="DP1" s="12" t="s">
        <v>42</v>
      </c>
      <c r="DQ1" s="12" t="s">
        <v>43</v>
      </c>
      <c r="DR1" s="12" t="s">
        <v>44</v>
      </c>
      <c r="DS1" s="12" t="s">
        <v>45</v>
      </c>
      <c r="DT1" s="12" t="s">
        <v>46</v>
      </c>
      <c r="DU1" s="12" t="s">
        <v>40</v>
      </c>
      <c r="DV1" s="12" t="s">
        <v>41</v>
      </c>
      <c r="DW1" s="12" t="s">
        <v>42</v>
      </c>
      <c r="DX1" s="12" t="s">
        <v>43</v>
      </c>
      <c r="DY1" s="12" t="s">
        <v>44</v>
      </c>
      <c r="DZ1" s="12" t="s">
        <v>45</v>
      </c>
      <c r="EA1" s="12" t="s">
        <v>46</v>
      </c>
      <c r="EB1" s="12" t="s">
        <v>40</v>
      </c>
      <c r="EC1" s="12" t="s">
        <v>41</v>
      </c>
      <c r="ED1" s="12" t="s">
        <v>42</v>
      </c>
      <c r="EE1" s="12" t="s">
        <v>43</v>
      </c>
      <c r="EF1" s="12" t="s">
        <v>44</v>
      </c>
      <c r="EG1" s="12" t="s">
        <v>45</v>
      </c>
      <c r="EH1" s="12" t="s">
        <v>46</v>
      </c>
      <c r="EI1" s="12" t="s">
        <v>40</v>
      </c>
      <c r="EJ1" s="12" t="s">
        <v>41</v>
      </c>
      <c r="EK1" s="12" t="s">
        <v>42</v>
      </c>
      <c r="EL1" s="12" t="s">
        <v>43</v>
      </c>
      <c r="EM1" s="12" t="s">
        <v>44</v>
      </c>
      <c r="EN1" s="12" t="s">
        <v>45</v>
      </c>
      <c r="EO1" s="12" t="s">
        <v>46</v>
      </c>
      <c r="EP1" s="12" t="s">
        <v>40</v>
      </c>
      <c r="EQ1" s="12" t="s">
        <v>41</v>
      </c>
      <c r="ER1" s="12" t="s">
        <v>42</v>
      </c>
      <c r="ES1" s="12" t="s">
        <v>43</v>
      </c>
      <c r="ET1" s="12" t="s">
        <v>44</v>
      </c>
      <c r="EU1" s="12" t="s">
        <v>45</v>
      </c>
      <c r="EV1" s="12" t="s">
        <v>46</v>
      </c>
      <c r="EW1" s="12" t="s">
        <v>40</v>
      </c>
      <c r="EX1" s="12" t="s">
        <v>41</v>
      </c>
      <c r="EY1" s="12" t="s">
        <v>42</v>
      </c>
      <c r="EZ1" s="12" t="s">
        <v>43</v>
      </c>
      <c r="FA1" s="12" t="s">
        <v>44</v>
      </c>
      <c r="FB1" s="12" t="s">
        <v>45</v>
      </c>
      <c r="FC1" s="12" t="s">
        <v>46</v>
      </c>
      <c r="FD1" s="12" t="s">
        <v>40</v>
      </c>
      <c r="FE1" s="12" t="s">
        <v>41</v>
      </c>
      <c r="FF1" s="12" t="s">
        <v>42</v>
      </c>
      <c r="FG1" s="12" t="s">
        <v>43</v>
      </c>
      <c r="FH1" s="12" t="s">
        <v>44</v>
      </c>
      <c r="FI1" s="12" t="s">
        <v>45</v>
      </c>
      <c r="FJ1" s="12" t="s">
        <v>46</v>
      </c>
      <c r="FK1" s="12" t="s">
        <v>40</v>
      </c>
      <c r="FL1" s="12" t="s">
        <v>41</v>
      </c>
      <c r="FM1" s="12" t="s">
        <v>42</v>
      </c>
      <c r="FN1" s="12" t="s">
        <v>43</v>
      </c>
      <c r="FO1" s="12" t="s">
        <v>44</v>
      </c>
      <c r="FP1" s="12" t="s">
        <v>45</v>
      </c>
      <c r="FQ1" s="12" t="s">
        <v>46</v>
      </c>
      <c r="FR1" s="12" t="s">
        <v>40</v>
      </c>
      <c r="FS1" s="12" t="s">
        <v>41</v>
      </c>
      <c r="FT1" s="12" t="s">
        <v>42</v>
      </c>
      <c r="FU1" s="12" t="s">
        <v>43</v>
      </c>
      <c r="FV1" s="12" t="s">
        <v>44</v>
      </c>
      <c r="FW1" s="12" t="s">
        <v>45</v>
      </c>
      <c r="FX1" s="12" t="s">
        <v>46</v>
      </c>
      <c r="FY1" s="12" t="s">
        <v>40</v>
      </c>
      <c r="FZ1" s="12" t="s">
        <v>41</v>
      </c>
      <c r="GA1" s="12" t="s">
        <v>42</v>
      </c>
      <c r="GB1" s="12" t="s">
        <v>43</v>
      </c>
      <c r="GC1" s="12" t="s">
        <v>44</v>
      </c>
      <c r="GD1" s="12" t="s">
        <v>45</v>
      </c>
      <c r="GE1" s="12" t="s">
        <v>46</v>
      </c>
      <c r="GF1" s="12" t="s">
        <v>40</v>
      </c>
      <c r="GG1" s="12" t="s">
        <v>41</v>
      </c>
      <c r="GH1" s="12" t="s">
        <v>42</v>
      </c>
      <c r="GI1" s="12" t="s">
        <v>43</v>
      </c>
      <c r="GJ1" s="12" t="s">
        <v>44</v>
      </c>
      <c r="GK1" s="12" t="s">
        <v>45</v>
      </c>
      <c r="GL1" s="12" t="s">
        <v>46</v>
      </c>
      <c r="GM1" s="12" t="s">
        <v>40</v>
      </c>
      <c r="GN1" s="12" t="s">
        <v>41</v>
      </c>
      <c r="GO1" s="12" t="s">
        <v>42</v>
      </c>
      <c r="GP1" s="12" t="s">
        <v>43</v>
      </c>
      <c r="GQ1" s="12" t="s">
        <v>44</v>
      </c>
      <c r="GR1" s="12" t="s">
        <v>45</v>
      </c>
      <c r="GS1" s="12" t="s">
        <v>46</v>
      </c>
      <c r="GT1" s="12" t="s">
        <v>40</v>
      </c>
      <c r="GU1" s="12" t="s">
        <v>41</v>
      </c>
      <c r="GV1" s="12" t="s">
        <v>42</v>
      </c>
      <c r="GW1" s="12" t="s">
        <v>43</v>
      </c>
      <c r="GX1" s="12" t="s">
        <v>44</v>
      </c>
      <c r="GY1" s="12" t="s">
        <v>45</v>
      </c>
      <c r="GZ1" s="12" t="s">
        <v>46</v>
      </c>
      <c r="HA1" s="12" t="s">
        <v>40</v>
      </c>
      <c r="HB1" s="12" t="s">
        <v>41</v>
      </c>
      <c r="HC1" s="12" t="s">
        <v>42</v>
      </c>
      <c r="HD1" s="12" t="s">
        <v>43</v>
      </c>
      <c r="HE1" s="12" t="s">
        <v>44</v>
      </c>
      <c r="HF1" s="12" t="s">
        <v>45</v>
      </c>
      <c r="HG1" s="12" t="s">
        <v>46</v>
      </c>
      <c r="HH1" s="12" t="s">
        <v>40</v>
      </c>
      <c r="HI1" s="12" t="s">
        <v>41</v>
      </c>
      <c r="HJ1" s="12" t="s">
        <v>42</v>
      </c>
      <c r="HK1" s="12" t="s">
        <v>43</v>
      </c>
      <c r="HL1" s="12" t="s">
        <v>44</v>
      </c>
      <c r="HM1" s="12" t="s">
        <v>45</v>
      </c>
      <c r="HN1" s="12" t="s">
        <v>46</v>
      </c>
      <c r="HO1" s="12" t="s">
        <v>40</v>
      </c>
      <c r="HP1" s="12" t="s">
        <v>41</v>
      </c>
      <c r="HQ1" s="12" t="s">
        <v>42</v>
      </c>
      <c r="HR1" s="12" t="s">
        <v>43</v>
      </c>
      <c r="HS1" s="12" t="s">
        <v>44</v>
      </c>
      <c r="HT1" s="12" t="s">
        <v>45</v>
      </c>
      <c r="HU1" s="12" t="s">
        <v>46</v>
      </c>
      <c r="HV1" s="12" t="s">
        <v>40</v>
      </c>
      <c r="HW1" s="12" t="s">
        <v>41</v>
      </c>
      <c r="HX1" s="12" t="s">
        <v>42</v>
      </c>
      <c r="HY1" s="12" t="s">
        <v>43</v>
      </c>
      <c r="HZ1" s="12" t="s">
        <v>44</v>
      </c>
      <c r="IA1" s="12" t="s">
        <v>45</v>
      </c>
      <c r="IB1" s="12" t="s">
        <v>46</v>
      </c>
      <c r="IC1" s="12" t="s">
        <v>40</v>
      </c>
      <c r="ID1" s="12" t="s">
        <v>41</v>
      </c>
      <c r="IE1" s="12" t="s">
        <v>42</v>
      </c>
      <c r="IF1" s="12" t="s">
        <v>43</v>
      </c>
      <c r="IG1" s="12" t="s">
        <v>44</v>
      </c>
      <c r="IH1" s="12" t="s">
        <v>45</v>
      </c>
      <c r="II1" s="12" t="s">
        <v>46</v>
      </c>
      <c r="IJ1" s="12" t="s">
        <v>40</v>
      </c>
      <c r="IK1" s="12" t="s">
        <v>41</v>
      </c>
      <c r="IL1" s="12" t="s">
        <v>42</v>
      </c>
      <c r="IM1" s="12" t="s">
        <v>43</v>
      </c>
      <c r="IN1" s="12" t="s">
        <v>44</v>
      </c>
      <c r="IO1" s="12" t="s">
        <v>45</v>
      </c>
      <c r="IP1" s="12" t="s">
        <v>46</v>
      </c>
      <c r="IQ1" s="12" t="s">
        <v>40</v>
      </c>
      <c r="IR1" s="12" t="s">
        <v>41</v>
      </c>
      <c r="IS1" s="12" t="s">
        <v>42</v>
      </c>
      <c r="IT1" s="12" t="s">
        <v>43</v>
      </c>
      <c r="IU1" s="12" t="s">
        <v>44</v>
      </c>
      <c r="IV1" s="12" t="s">
        <v>45</v>
      </c>
      <c r="IW1" s="12" t="s">
        <v>46</v>
      </c>
      <c r="IX1" s="12" t="s">
        <v>40</v>
      </c>
      <c r="IY1" s="12" t="s">
        <v>41</v>
      </c>
      <c r="IZ1" s="12" t="s">
        <v>42</v>
      </c>
      <c r="JA1" s="12" t="s">
        <v>43</v>
      </c>
      <c r="JB1" s="12" t="s">
        <v>44</v>
      </c>
      <c r="JC1" s="12" t="s">
        <v>45</v>
      </c>
      <c r="JD1" s="12" t="s">
        <v>46</v>
      </c>
      <c r="JE1" s="12" t="s">
        <v>40</v>
      </c>
      <c r="JF1" s="12" t="s">
        <v>41</v>
      </c>
      <c r="JG1" s="12" t="s">
        <v>42</v>
      </c>
      <c r="JH1" s="12" t="s">
        <v>43</v>
      </c>
      <c r="JI1" s="12" t="s">
        <v>44</v>
      </c>
      <c r="JJ1" s="12" t="s">
        <v>45</v>
      </c>
      <c r="JK1" s="12" t="s">
        <v>46</v>
      </c>
      <c r="JL1" s="12" t="s">
        <v>40</v>
      </c>
      <c r="JM1" s="12" t="s">
        <v>41</v>
      </c>
      <c r="JN1" s="12" t="s">
        <v>42</v>
      </c>
      <c r="JO1" s="12" t="s">
        <v>43</v>
      </c>
      <c r="JP1" s="12" t="s">
        <v>44</v>
      </c>
      <c r="JQ1" s="12" t="s">
        <v>45</v>
      </c>
      <c r="JR1" s="12" t="s">
        <v>46</v>
      </c>
      <c r="JS1" s="12" t="s">
        <v>40</v>
      </c>
      <c r="JT1" s="12" t="s">
        <v>41</v>
      </c>
      <c r="JU1" s="12" t="s">
        <v>42</v>
      </c>
      <c r="JV1" s="12" t="s">
        <v>43</v>
      </c>
      <c r="JW1" s="12" t="s">
        <v>44</v>
      </c>
      <c r="JX1" s="12" t="s">
        <v>45</v>
      </c>
      <c r="JY1" s="12" t="s">
        <v>46</v>
      </c>
    </row>
    <row r="2" spans="1:285" ht="26.4">
      <c r="A2" s="86"/>
      <c r="B2" s="86"/>
      <c r="C2" s="86"/>
      <c r="D2" s="86"/>
      <c r="E2" s="86"/>
      <c r="F2" s="11" t="s">
        <v>47</v>
      </c>
      <c r="G2" s="11" t="s">
        <v>48</v>
      </c>
      <c r="H2" s="11" t="s">
        <v>49</v>
      </c>
      <c r="I2" s="11" t="s">
        <v>47</v>
      </c>
      <c r="J2" s="11" t="s">
        <v>48</v>
      </c>
      <c r="K2" s="11" t="s">
        <v>49</v>
      </c>
      <c r="L2" s="86"/>
      <c r="M2" s="13">
        <v>45537</v>
      </c>
      <c r="N2" s="13">
        <f t="shared" ref="N2:JH2" si="0">M2+1</f>
        <v>45538</v>
      </c>
      <c r="O2" s="13">
        <f t="shared" si="0"/>
        <v>45539</v>
      </c>
      <c r="P2" s="13">
        <f t="shared" si="0"/>
        <v>45540</v>
      </c>
      <c r="Q2" s="13">
        <f t="shared" si="0"/>
        <v>45541</v>
      </c>
      <c r="R2" s="13">
        <f t="shared" si="0"/>
        <v>45542</v>
      </c>
      <c r="S2" s="13">
        <f t="shared" si="0"/>
        <v>45543</v>
      </c>
      <c r="T2" s="13">
        <f t="shared" si="0"/>
        <v>45544</v>
      </c>
      <c r="U2" s="13">
        <f t="shared" si="0"/>
        <v>45545</v>
      </c>
      <c r="V2" s="13">
        <f t="shared" si="0"/>
        <v>45546</v>
      </c>
      <c r="W2" s="13">
        <f t="shared" si="0"/>
        <v>45547</v>
      </c>
      <c r="X2" s="13">
        <f t="shared" si="0"/>
        <v>45548</v>
      </c>
      <c r="Y2" s="13">
        <f t="shared" si="0"/>
        <v>45549</v>
      </c>
      <c r="Z2" s="13">
        <f t="shared" si="0"/>
        <v>45550</v>
      </c>
      <c r="AA2" s="13">
        <f t="shared" si="0"/>
        <v>45551</v>
      </c>
      <c r="AB2" s="13">
        <f t="shared" si="0"/>
        <v>45552</v>
      </c>
      <c r="AC2" s="13">
        <f t="shared" si="0"/>
        <v>45553</v>
      </c>
      <c r="AD2" s="13">
        <f t="shared" si="0"/>
        <v>45554</v>
      </c>
      <c r="AE2" s="13">
        <f t="shared" si="0"/>
        <v>45555</v>
      </c>
      <c r="AF2" s="13">
        <f t="shared" si="0"/>
        <v>45556</v>
      </c>
      <c r="AG2" s="13">
        <f t="shared" si="0"/>
        <v>45557</v>
      </c>
      <c r="AH2" s="13">
        <f t="shared" si="0"/>
        <v>45558</v>
      </c>
      <c r="AI2" s="13">
        <f t="shared" si="0"/>
        <v>45559</v>
      </c>
      <c r="AJ2" s="13">
        <f t="shared" si="0"/>
        <v>45560</v>
      </c>
      <c r="AK2" s="13">
        <f t="shared" si="0"/>
        <v>45561</v>
      </c>
      <c r="AL2" s="13">
        <f t="shared" si="0"/>
        <v>45562</v>
      </c>
      <c r="AM2" s="13">
        <f t="shared" si="0"/>
        <v>45563</v>
      </c>
      <c r="AN2" s="13">
        <f t="shared" si="0"/>
        <v>45564</v>
      </c>
      <c r="AO2" s="13">
        <f t="shared" si="0"/>
        <v>45565</v>
      </c>
      <c r="AP2" s="13">
        <f t="shared" si="0"/>
        <v>45566</v>
      </c>
      <c r="AQ2" s="13">
        <f t="shared" si="0"/>
        <v>45567</v>
      </c>
      <c r="AR2" s="13">
        <f t="shared" si="0"/>
        <v>45568</v>
      </c>
      <c r="AS2" s="13">
        <f t="shared" si="0"/>
        <v>45569</v>
      </c>
      <c r="AT2" s="13">
        <f t="shared" si="0"/>
        <v>45570</v>
      </c>
      <c r="AU2" s="13">
        <f t="shared" si="0"/>
        <v>45571</v>
      </c>
      <c r="AV2" s="13">
        <f t="shared" si="0"/>
        <v>45572</v>
      </c>
      <c r="AW2" s="13">
        <f t="shared" si="0"/>
        <v>45573</v>
      </c>
      <c r="AX2" s="13">
        <f t="shared" si="0"/>
        <v>45574</v>
      </c>
      <c r="AY2" s="13">
        <f t="shared" si="0"/>
        <v>45575</v>
      </c>
      <c r="AZ2" s="13">
        <f t="shared" si="0"/>
        <v>45576</v>
      </c>
      <c r="BA2" s="13">
        <f t="shared" si="0"/>
        <v>45577</v>
      </c>
      <c r="BB2" s="13">
        <f t="shared" si="0"/>
        <v>45578</v>
      </c>
      <c r="BC2" s="13">
        <f t="shared" si="0"/>
        <v>45579</v>
      </c>
      <c r="BD2" s="13">
        <f t="shared" si="0"/>
        <v>45580</v>
      </c>
      <c r="BE2" s="13">
        <f t="shared" si="0"/>
        <v>45581</v>
      </c>
      <c r="BF2" s="13">
        <f t="shared" si="0"/>
        <v>45582</v>
      </c>
      <c r="BG2" s="13">
        <f t="shared" si="0"/>
        <v>45583</v>
      </c>
      <c r="BH2" s="13">
        <f t="shared" si="0"/>
        <v>45584</v>
      </c>
      <c r="BI2" s="13">
        <f t="shared" si="0"/>
        <v>45585</v>
      </c>
      <c r="BJ2" s="13">
        <f t="shared" si="0"/>
        <v>45586</v>
      </c>
      <c r="BK2" s="13">
        <f t="shared" si="0"/>
        <v>45587</v>
      </c>
      <c r="BL2" s="13">
        <f t="shared" si="0"/>
        <v>45588</v>
      </c>
      <c r="BM2" s="13">
        <f t="shared" si="0"/>
        <v>45589</v>
      </c>
      <c r="BN2" s="13">
        <f t="shared" si="0"/>
        <v>45590</v>
      </c>
      <c r="BO2" s="13">
        <f t="shared" si="0"/>
        <v>45591</v>
      </c>
      <c r="BP2" s="13">
        <f t="shared" si="0"/>
        <v>45592</v>
      </c>
      <c r="BQ2" s="13">
        <f t="shared" si="0"/>
        <v>45593</v>
      </c>
      <c r="BR2" s="13">
        <f t="shared" si="0"/>
        <v>45594</v>
      </c>
      <c r="BS2" s="13">
        <f t="shared" si="0"/>
        <v>45595</v>
      </c>
      <c r="BT2" s="13">
        <f t="shared" si="0"/>
        <v>45596</v>
      </c>
      <c r="BU2" s="13">
        <f t="shared" si="0"/>
        <v>45597</v>
      </c>
      <c r="BV2" s="13">
        <f t="shared" si="0"/>
        <v>45598</v>
      </c>
      <c r="BW2" s="13">
        <f t="shared" si="0"/>
        <v>45599</v>
      </c>
      <c r="BX2" s="13">
        <f t="shared" si="0"/>
        <v>45600</v>
      </c>
      <c r="BY2" s="13">
        <f t="shared" si="0"/>
        <v>45601</v>
      </c>
      <c r="BZ2" s="13">
        <f t="shared" si="0"/>
        <v>45602</v>
      </c>
      <c r="CA2" s="13">
        <f t="shared" si="0"/>
        <v>45603</v>
      </c>
      <c r="CB2" s="13">
        <f t="shared" si="0"/>
        <v>45604</v>
      </c>
      <c r="CC2" s="13">
        <f t="shared" si="0"/>
        <v>45605</v>
      </c>
      <c r="CD2" s="13">
        <f t="shared" si="0"/>
        <v>45606</v>
      </c>
      <c r="CE2" s="13">
        <f t="shared" si="0"/>
        <v>45607</v>
      </c>
      <c r="CF2" s="13">
        <f t="shared" si="0"/>
        <v>45608</v>
      </c>
      <c r="CG2" s="13">
        <f t="shared" si="0"/>
        <v>45609</v>
      </c>
      <c r="CH2" s="13">
        <f t="shared" si="0"/>
        <v>45610</v>
      </c>
      <c r="CI2" s="13">
        <f t="shared" si="0"/>
        <v>45611</v>
      </c>
      <c r="CJ2" s="13">
        <f t="shared" si="0"/>
        <v>45612</v>
      </c>
      <c r="CK2" s="13">
        <f t="shared" si="0"/>
        <v>45613</v>
      </c>
      <c r="CL2" s="13">
        <f t="shared" si="0"/>
        <v>45614</v>
      </c>
      <c r="CM2" s="13">
        <f t="shared" si="0"/>
        <v>45615</v>
      </c>
      <c r="CN2" s="13">
        <f t="shared" si="0"/>
        <v>45616</v>
      </c>
      <c r="CO2" s="13">
        <f t="shared" si="0"/>
        <v>45617</v>
      </c>
      <c r="CP2" s="13">
        <f t="shared" si="0"/>
        <v>45618</v>
      </c>
      <c r="CQ2" s="13">
        <f t="shared" si="0"/>
        <v>45619</v>
      </c>
      <c r="CR2" s="13">
        <f t="shared" si="0"/>
        <v>45620</v>
      </c>
      <c r="CS2" s="13">
        <f t="shared" si="0"/>
        <v>45621</v>
      </c>
      <c r="CT2" s="13">
        <f t="shared" si="0"/>
        <v>45622</v>
      </c>
      <c r="CU2" s="13">
        <f t="shared" si="0"/>
        <v>45623</v>
      </c>
      <c r="CV2" s="13">
        <f t="shared" si="0"/>
        <v>45624</v>
      </c>
      <c r="CW2" s="13">
        <f t="shared" si="0"/>
        <v>45625</v>
      </c>
      <c r="CX2" s="13">
        <f t="shared" si="0"/>
        <v>45626</v>
      </c>
      <c r="CY2" s="13">
        <f t="shared" si="0"/>
        <v>45627</v>
      </c>
      <c r="CZ2" s="13">
        <f t="shared" si="0"/>
        <v>45628</v>
      </c>
      <c r="DA2" s="13">
        <f t="shared" si="0"/>
        <v>45629</v>
      </c>
      <c r="DB2" s="13">
        <f t="shared" si="0"/>
        <v>45630</v>
      </c>
      <c r="DC2" s="13">
        <f t="shared" si="0"/>
        <v>45631</v>
      </c>
      <c r="DD2" s="13">
        <f t="shared" si="0"/>
        <v>45632</v>
      </c>
      <c r="DE2" s="13">
        <f t="shared" si="0"/>
        <v>45633</v>
      </c>
      <c r="DF2" s="13">
        <f t="shared" si="0"/>
        <v>45634</v>
      </c>
      <c r="DG2" s="13">
        <f t="shared" si="0"/>
        <v>45635</v>
      </c>
      <c r="DH2" s="13">
        <f t="shared" si="0"/>
        <v>45636</v>
      </c>
      <c r="DI2" s="13">
        <f t="shared" si="0"/>
        <v>45637</v>
      </c>
      <c r="DJ2" s="13">
        <f t="shared" si="0"/>
        <v>45638</v>
      </c>
      <c r="DK2" s="13">
        <f t="shared" si="0"/>
        <v>45639</v>
      </c>
      <c r="DL2" s="13">
        <f t="shared" si="0"/>
        <v>45640</v>
      </c>
      <c r="DM2" s="13">
        <f t="shared" si="0"/>
        <v>45641</v>
      </c>
      <c r="DN2" s="13">
        <f t="shared" si="0"/>
        <v>45642</v>
      </c>
      <c r="DO2" s="13">
        <f t="shared" si="0"/>
        <v>45643</v>
      </c>
      <c r="DP2" s="13">
        <f t="shared" si="0"/>
        <v>45644</v>
      </c>
      <c r="DQ2" s="13">
        <f t="shared" si="0"/>
        <v>45645</v>
      </c>
      <c r="DR2" s="13">
        <f t="shared" si="0"/>
        <v>45646</v>
      </c>
      <c r="DS2" s="13">
        <f t="shared" si="0"/>
        <v>45647</v>
      </c>
      <c r="DT2" s="13">
        <f t="shared" si="0"/>
        <v>45648</v>
      </c>
      <c r="DU2" s="13">
        <f t="shared" si="0"/>
        <v>45649</v>
      </c>
      <c r="DV2" s="13">
        <f t="shared" si="0"/>
        <v>45650</v>
      </c>
      <c r="DW2" s="13">
        <f t="shared" si="0"/>
        <v>45651</v>
      </c>
      <c r="DX2" s="13">
        <f t="shared" si="0"/>
        <v>45652</v>
      </c>
      <c r="DY2" s="13">
        <f t="shared" si="0"/>
        <v>45653</v>
      </c>
      <c r="DZ2" s="13">
        <f t="shared" si="0"/>
        <v>45654</v>
      </c>
      <c r="EA2" s="13">
        <f t="shared" si="0"/>
        <v>45655</v>
      </c>
      <c r="EB2" s="13">
        <f t="shared" si="0"/>
        <v>45656</v>
      </c>
      <c r="EC2" s="13">
        <f t="shared" si="0"/>
        <v>45657</v>
      </c>
      <c r="ED2" s="13">
        <f t="shared" si="0"/>
        <v>45658</v>
      </c>
      <c r="EE2" s="13">
        <f t="shared" si="0"/>
        <v>45659</v>
      </c>
      <c r="EF2" s="13">
        <f t="shared" si="0"/>
        <v>45660</v>
      </c>
      <c r="EG2" s="13">
        <f t="shared" si="0"/>
        <v>45661</v>
      </c>
      <c r="EH2" s="13">
        <f t="shared" si="0"/>
        <v>45662</v>
      </c>
      <c r="EI2" s="13">
        <f t="shared" si="0"/>
        <v>45663</v>
      </c>
      <c r="EJ2" s="13">
        <f t="shared" si="0"/>
        <v>45664</v>
      </c>
      <c r="EK2" s="13">
        <f t="shared" si="0"/>
        <v>45665</v>
      </c>
      <c r="EL2" s="13">
        <f t="shared" si="0"/>
        <v>45666</v>
      </c>
      <c r="EM2" s="13">
        <f t="shared" si="0"/>
        <v>45667</v>
      </c>
      <c r="EN2" s="13">
        <f t="shared" si="0"/>
        <v>45668</v>
      </c>
      <c r="EO2" s="13">
        <f t="shared" si="0"/>
        <v>45669</v>
      </c>
      <c r="EP2" s="13">
        <f t="shared" si="0"/>
        <v>45670</v>
      </c>
      <c r="EQ2" s="13">
        <f t="shared" si="0"/>
        <v>45671</v>
      </c>
      <c r="ER2" s="13">
        <f t="shared" si="0"/>
        <v>45672</v>
      </c>
      <c r="ES2" s="13">
        <f t="shared" si="0"/>
        <v>45673</v>
      </c>
      <c r="ET2" s="13">
        <f t="shared" si="0"/>
        <v>45674</v>
      </c>
      <c r="EU2" s="13">
        <f t="shared" si="0"/>
        <v>45675</v>
      </c>
      <c r="EV2" s="13">
        <f t="shared" si="0"/>
        <v>45676</v>
      </c>
      <c r="EW2" s="13">
        <f t="shared" si="0"/>
        <v>45677</v>
      </c>
      <c r="EX2" s="13">
        <f t="shared" si="0"/>
        <v>45678</v>
      </c>
      <c r="EY2" s="13">
        <f t="shared" si="0"/>
        <v>45679</v>
      </c>
      <c r="EZ2" s="13">
        <f t="shared" si="0"/>
        <v>45680</v>
      </c>
      <c r="FA2" s="13">
        <f t="shared" si="0"/>
        <v>45681</v>
      </c>
      <c r="FB2" s="13">
        <f t="shared" si="0"/>
        <v>45682</v>
      </c>
      <c r="FC2" s="13">
        <f t="shared" si="0"/>
        <v>45683</v>
      </c>
      <c r="FD2" s="13">
        <f t="shared" si="0"/>
        <v>45684</v>
      </c>
      <c r="FE2" s="13">
        <f t="shared" si="0"/>
        <v>45685</v>
      </c>
      <c r="FF2" s="13">
        <f t="shared" si="0"/>
        <v>45686</v>
      </c>
      <c r="FG2" s="13">
        <f t="shared" si="0"/>
        <v>45687</v>
      </c>
      <c r="FH2" s="13">
        <f t="shared" si="0"/>
        <v>45688</v>
      </c>
      <c r="FI2" s="13">
        <f t="shared" si="0"/>
        <v>45689</v>
      </c>
      <c r="FJ2" s="13">
        <f t="shared" si="0"/>
        <v>45690</v>
      </c>
      <c r="FK2" s="13">
        <f t="shared" si="0"/>
        <v>45691</v>
      </c>
      <c r="FL2" s="13">
        <f t="shared" si="0"/>
        <v>45692</v>
      </c>
      <c r="FM2" s="13">
        <f t="shared" si="0"/>
        <v>45693</v>
      </c>
      <c r="FN2" s="13">
        <f t="shared" si="0"/>
        <v>45694</v>
      </c>
      <c r="FO2" s="13">
        <f t="shared" si="0"/>
        <v>45695</v>
      </c>
      <c r="FP2" s="13">
        <f t="shared" si="0"/>
        <v>45696</v>
      </c>
      <c r="FQ2" s="13">
        <f t="shared" si="0"/>
        <v>45697</v>
      </c>
      <c r="FR2" s="13">
        <f t="shared" si="0"/>
        <v>45698</v>
      </c>
      <c r="FS2" s="13">
        <f t="shared" si="0"/>
        <v>45699</v>
      </c>
      <c r="FT2" s="13">
        <f t="shared" si="0"/>
        <v>45700</v>
      </c>
      <c r="FU2" s="13">
        <f t="shared" si="0"/>
        <v>45701</v>
      </c>
      <c r="FV2" s="13">
        <f t="shared" si="0"/>
        <v>45702</v>
      </c>
      <c r="FW2" s="13">
        <f t="shared" si="0"/>
        <v>45703</v>
      </c>
      <c r="FX2" s="13">
        <f t="shared" si="0"/>
        <v>45704</v>
      </c>
      <c r="FY2" s="13">
        <f t="shared" si="0"/>
        <v>45705</v>
      </c>
      <c r="FZ2" s="13">
        <f t="shared" si="0"/>
        <v>45706</v>
      </c>
      <c r="GA2" s="13">
        <f t="shared" si="0"/>
        <v>45707</v>
      </c>
      <c r="GB2" s="13">
        <f t="shared" si="0"/>
        <v>45708</v>
      </c>
      <c r="GC2" s="13">
        <f t="shared" si="0"/>
        <v>45709</v>
      </c>
      <c r="GD2" s="13">
        <f t="shared" si="0"/>
        <v>45710</v>
      </c>
      <c r="GE2" s="13">
        <f t="shared" si="0"/>
        <v>45711</v>
      </c>
      <c r="GF2" s="13">
        <f t="shared" si="0"/>
        <v>45712</v>
      </c>
      <c r="GG2" s="13">
        <f t="shared" si="0"/>
        <v>45713</v>
      </c>
      <c r="GH2" s="13">
        <f t="shared" si="0"/>
        <v>45714</v>
      </c>
      <c r="GI2" s="13">
        <f t="shared" si="0"/>
        <v>45715</v>
      </c>
      <c r="GJ2" s="13">
        <f t="shared" si="0"/>
        <v>45716</v>
      </c>
      <c r="GK2" s="13">
        <f t="shared" si="0"/>
        <v>45717</v>
      </c>
      <c r="GL2" s="13">
        <f t="shared" si="0"/>
        <v>45718</v>
      </c>
      <c r="GM2" s="13">
        <f t="shared" si="0"/>
        <v>45719</v>
      </c>
      <c r="GN2" s="13">
        <f t="shared" si="0"/>
        <v>45720</v>
      </c>
      <c r="GO2" s="13">
        <f t="shared" si="0"/>
        <v>45721</v>
      </c>
      <c r="GP2" s="13">
        <f t="shared" si="0"/>
        <v>45722</v>
      </c>
      <c r="GQ2" s="13">
        <f t="shared" si="0"/>
        <v>45723</v>
      </c>
      <c r="GR2" s="13">
        <f t="shared" si="0"/>
        <v>45724</v>
      </c>
      <c r="GS2" s="13">
        <f t="shared" si="0"/>
        <v>45725</v>
      </c>
      <c r="GT2" s="13">
        <f t="shared" si="0"/>
        <v>45726</v>
      </c>
      <c r="GU2" s="13">
        <f t="shared" si="0"/>
        <v>45727</v>
      </c>
      <c r="GV2" s="13">
        <f t="shared" si="0"/>
        <v>45728</v>
      </c>
      <c r="GW2" s="13">
        <f t="shared" si="0"/>
        <v>45729</v>
      </c>
      <c r="GX2" s="13">
        <f t="shared" si="0"/>
        <v>45730</v>
      </c>
      <c r="GY2" s="13">
        <f t="shared" si="0"/>
        <v>45731</v>
      </c>
      <c r="GZ2" s="13">
        <f t="shared" si="0"/>
        <v>45732</v>
      </c>
      <c r="HA2" s="13">
        <f t="shared" si="0"/>
        <v>45733</v>
      </c>
      <c r="HB2" s="13">
        <f t="shared" si="0"/>
        <v>45734</v>
      </c>
      <c r="HC2" s="13">
        <f t="shared" si="0"/>
        <v>45735</v>
      </c>
      <c r="HD2" s="13">
        <f t="shared" si="0"/>
        <v>45736</v>
      </c>
      <c r="HE2" s="13">
        <f t="shared" si="0"/>
        <v>45737</v>
      </c>
      <c r="HF2" s="13">
        <f t="shared" si="0"/>
        <v>45738</v>
      </c>
      <c r="HG2" s="13">
        <f t="shared" si="0"/>
        <v>45739</v>
      </c>
      <c r="HH2" s="13">
        <f t="shared" si="0"/>
        <v>45740</v>
      </c>
      <c r="HI2" s="13">
        <f t="shared" si="0"/>
        <v>45741</v>
      </c>
      <c r="HJ2" s="13">
        <f t="shared" si="0"/>
        <v>45742</v>
      </c>
      <c r="HK2" s="13">
        <f t="shared" si="0"/>
        <v>45743</v>
      </c>
      <c r="HL2" s="13">
        <f t="shared" si="0"/>
        <v>45744</v>
      </c>
      <c r="HM2" s="13">
        <f t="shared" si="0"/>
        <v>45745</v>
      </c>
      <c r="HN2" s="13">
        <f t="shared" si="0"/>
        <v>45746</v>
      </c>
      <c r="HO2" s="13">
        <f t="shared" si="0"/>
        <v>45747</v>
      </c>
      <c r="HP2" s="13">
        <f t="shared" si="0"/>
        <v>45748</v>
      </c>
      <c r="HQ2" s="13">
        <f t="shared" si="0"/>
        <v>45749</v>
      </c>
      <c r="HR2" s="13">
        <f t="shared" si="0"/>
        <v>45750</v>
      </c>
      <c r="HS2" s="13">
        <f t="shared" si="0"/>
        <v>45751</v>
      </c>
      <c r="HT2" s="13">
        <f t="shared" si="0"/>
        <v>45752</v>
      </c>
      <c r="HU2" s="13">
        <f t="shared" si="0"/>
        <v>45753</v>
      </c>
      <c r="HV2" s="13">
        <f t="shared" si="0"/>
        <v>45754</v>
      </c>
      <c r="HW2" s="13">
        <f t="shared" si="0"/>
        <v>45755</v>
      </c>
      <c r="HX2" s="13">
        <f t="shared" si="0"/>
        <v>45756</v>
      </c>
      <c r="HY2" s="13">
        <f t="shared" si="0"/>
        <v>45757</v>
      </c>
      <c r="HZ2" s="13">
        <f t="shared" si="0"/>
        <v>45758</v>
      </c>
      <c r="IA2" s="13">
        <f t="shared" si="0"/>
        <v>45759</v>
      </c>
      <c r="IB2" s="13">
        <f t="shared" si="0"/>
        <v>45760</v>
      </c>
      <c r="IC2" s="13">
        <f t="shared" si="0"/>
        <v>45761</v>
      </c>
      <c r="ID2" s="13">
        <f t="shared" si="0"/>
        <v>45762</v>
      </c>
      <c r="IE2" s="13">
        <f t="shared" si="0"/>
        <v>45763</v>
      </c>
      <c r="IF2" s="13">
        <f t="shared" si="0"/>
        <v>45764</v>
      </c>
      <c r="IG2" s="13">
        <f t="shared" si="0"/>
        <v>45765</v>
      </c>
      <c r="IH2" s="13">
        <f t="shared" si="0"/>
        <v>45766</v>
      </c>
      <c r="II2" s="13">
        <f t="shared" si="0"/>
        <v>45767</v>
      </c>
      <c r="IJ2" s="13">
        <f t="shared" si="0"/>
        <v>45768</v>
      </c>
      <c r="IK2" s="13">
        <f t="shared" si="0"/>
        <v>45769</v>
      </c>
      <c r="IL2" s="13">
        <f t="shared" si="0"/>
        <v>45770</v>
      </c>
      <c r="IM2" s="13">
        <f t="shared" si="0"/>
        <v>45771</v>
      </c>
      <c r="IN2" s="13">
        <f t="shared" si="0"/>
        <v>45772</v>
      </c>
      <c r="IO2" s="13">
        <f t="shared" si="0"/>
        <v>45773</v>
      </c>
      <c r="IP2" s="13">
        <f t="shared" si="0"/>
        <v>45774</v>
      </c>
      <c r="IQ2" s="13">
        <f t="shared" si="0"/>
        <v>45775</v>
      </c>
      <c r="IR2" s="13">
        <f t="shared" si="0"/>
        <v>45776</v>
      </c>
      <c r="IS2" s="13">
        <f t="shared" si="0"/>
        <v>45777</v>
      </c>
      <c r="IT2" s="13">
        <f t="shared" si="0"/>
        <v>45778</v>
      </c>
      <c r="IU2" s="13">
        <f t="shared" si="0"/>
        <v>45779</v>
      </c>
      <c r="IV2" s="13">
        <f t="shared" si="0"/>
        <v>45780</v>
      </c>
      <c r="IW2" s="13">
        <f t="shared" si="0"/>
        <v>45781</v>
      </c>
      <c r="IX2" s="13">
        <f t="shared" si="0"/>
        <v>45782</v>
      </c>
      <c r="IY2" s="13">
        <f t="shared" si="0"/>
        <v>45783</v>
      </c>
      <c r="IZ2" s="13">
        <f t="shared" si="0"/>
        <v>45784</v>
      </c>
      <c r="JA2" s="13">
        <f t="shared" si="0"/>
        <v>45785</v>
      </c>
      <c r="JB2" s="13">
        <f t="shared" si="0"/>
        <v>45786</v>
      </c>
      <c r="JC2" s="13">
        <f t="shared" si="0"/>
        <v>45787</v>
      </c>
      <c r="JD2" s="13">
        <f t="shared" si="0"/>
        <v>45788</v>
      </c>
      <c r="JE2" s="13">
        <f t="shared" si="0"/>
        <v>45789</v>
      </c>
      <c r="JF2" s="13">
        <f t="shared" si="0"/>
        <v>45790</v>
      </c>
      <c r="JG2" s="13">
        <f t="shared" si="0"/>
        <v>45791</v>
      </c>
      <c r="JH2" s="13">
        <f t="shared" si="0"/>
        <v>45792</v>
      </c>
      <c r="JI2" s="13">
        <f t="shared" ref="JI2:JY2" si="1">JH2+1</f>
        <v>45793</v>
      </c>
      <c r="JJ2" s="13">
        <f t="shared" si="1"/>
        <v>45794</v>
      </c>
      <c r="JK2" s="13">
        <f t="shared" si="1"/>
        <v>45795</v>
      </c>
      <c r="JL2" s="13">
        <f t="shared" si="1"/>
        <v>45796</v>
      </c>
      <c r="JM2" s="13">
        <f t="shared" si="1"/>
        <v>45797</v>
      </c>
      <c r="JN2" s="13">
        <f t="shared" si="1"/>
        <v>45798</v>
      </c>
      <c r="JO2" s="13">
        <f t="shared" si="1"/>
        <v>45799</v>
      </c>
      <c r="JP2" s="13">
        <f t="shared" si="1"/>
        <v>45800</v>
      </c>
      <c r="JQ2" s="13">
        <f t="shared" si="1"/>
        <v>45801</v>
      </c>
      <c r="JR2" s="13">
        <f t="shared" si="1"/>
        <v>45802</v>
      </c>
      <c r="JS2" s="13">
        <f t="shared" si="1"/>
        <v>45803</v>
      </c>
      <c r="JT2" s="13">
        <f t="shared" si="1"/>
        <v>45804</v>
      </c>
      <c r="JU2" s="13">
        <f t="shared" si="1"/>
        <v>45805</v>
      </c>
      <c r="JV2" s="13">
        <f t="shared" si="1"/>
        <v>45806</v>
      </c>
      <c r="JW2" s="13">
        <f t="shared" si="1"/>
        <v>45807</v>
      </c>
      <c r="JX2" s="13">
        <f t="shared" si="1"/>
        <v>45808</v>
      </c>
      <c r="JY2" s="13">
        <f t="shared" si="1"/>
        <v>45809</v>
      </c>
    </row>
    <row r="3" spans="1:285" ht="15.75" customHeight="1">
      <c r="A3" s="14" t="s">
        <v>50</v>
      </c>
      <c r="B3" s="73" t="s">
        <v>389</v>
      </c>
      <c r="C3" s="15" t="s">
        <v>370</v>
      </c>
      <c r="D3" s="15" t="s">
        <v>370</v>
      </c>
      <c r="E3" s="16"/>
      <c r="F3" s="17">
        <v>45691</v>
      </c>
      <c r="G3" s="17">
        <v>45741</v>
      </c>
      <c r="H3" s="18">
        <f t="shared" ref="H3:H8" si="2">IF(OR(F3="",G3=""),"",IF(G3-F3=0,"",G3-F3))</f>
        <v>50</v>
      </c>
      <c r="I3" s="23">
        <v>45691</v>
      </c>
      <c r="J3" s="23">
        <v>45803</v>
      </c>
      <c r="K3" s="18">
        <f t="shared" ref="K3:K8" si="3">IF(OR(I3="",J3=""),"",IF(J3-I3=0,"",J3-I3))</f>
        <v>112</v>
      </c>
      <c r="L3" s="19" t="b"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</row>
    <row r="4" spans="1:285" ht="15.75" customHeight="1">
      <c r="A4" s="14" t="s">
        <v>51</v>
      </c>
      <c r="B4" s="73" t="s">
        <v>390</v>
      </c>
      <c r="C4" s="15" t="s">
        <v>370</v>
      </c>
      <c r="D4" s="15" t="s">
        <v>370</v>
      </c>
      <c r="E4" s="16"/>
      <c r="F4" s="17">
        <v>45692</v>
      </c>
      <c r="G4" s="17">
        <v>45739</v>
      </c>
      <c r="H4" s="18">
        <f t="shared" si="2"/>
        <v>47</v>
      </c>
      <c r="I4" s="23">
        <v>45692</v>
      </c>
      <c r="J4" s="23">
        <v>45803</v>
      </c>
      <c r="K4" s="18">
        <f t="shared" si="3"/>
        <v>111</v>
      </c>
      <c r="L4" s="19" t="b"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</row>
    <row r="5" spans="1:285" ht="15.75" customHeight="1">
      <c r="A5" s="14" t="s">
        <v>52</v>
      </c>
      <c r="B5" s="73" t="s">
        <v>391</v>
      </c>
      <c r="C5" s="15" t="s">
        <v>370</v>
      </c>
      <c r="D5" s="15" t="s">
        <v>375</v>
      </c>
      <c r="E5" s="16"/>
      <c r="F5" s="17">
        <v>45719</v>
      </c>
      <c r="G5" s="17">
        <v>45729</v>
      </c>
      <c r="H5" s="18">
        <f t="shared" si="2"/>
        <v>10</v>
      </c>
      <c r="I5" s="23">
        <v>45719</v>
      </c>
      <c r="J5" s="23">
        <v>45729</v>
      </c>
      <c r="K5" s="18">
        <f t="shared" si="3"/>
        <v>10</v>
      </c>
      <c r="L5" s="19" t="b"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</row>
    <row r="6" spans="1:285" ht="15.75" customHeight="1">
      <c r="A6" s="14" t="s">
        <v>53</v>
      </c>
      <c r="B6" s="73" t="s">
        <v>386</v>
      </c>
      <c r="C6" s="15" t="s">
        <v>372</v>
      </c>
      <c r="D6" s="15" t="s">
        <v>372</v>
      </c>
      <c r="E6" s="16"/>
      <c r="F6" s="17">
        <v>45719</v>
      </c>
      <c r="G6" s="17">
        <v>45733</v>
      </c>
      <c r="H6" s="18">
        <f t="shared" si="2"/>
        <v>14</v>
      </c>
      <c r="I6" s="23">
        <v>45719</v>
      </c>
      <c r="J6" s="23">
        <v>45733</v>
      </c>
      <c r="K6" s="18">
        <f t="shared" si="3"/>
        <v>14</v>
      </c>
      <c r="L6" s="19" t="b"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</row>
    <row r="7" spans="1:285" ht="15.75" customHeight="1">
      <c r="A7" s="14" t="s">
        <v>54</v>
      </c>
      <c r="B7" s="73" t="s">
        <v>392</v>
      </c>
      <c r="C7" s="15" t="s">
        <v>375</v>
      </c>
      <c r="D7" s="15" t="s">
        <v>375</v>
      </c>
      <c r="E7" s="16"/>
      <c r="F7" s="17">
        <v>45719</v>
      </c>
      <c r="G7" s="17">
        <v>45789</v>
      </c>
      <c r="H7" s="18">
        <f t="shared" si="2"/>
        <v>70</v>
      </c>
      <c r="I7" s="23">
        <v>45719</v>
      </c>
      <c r="J7" s="23">
        <v>45803</v>
      </c>
      <c r="K7" s="18">
        <f t="shared" si="3"/>
        <v>84</v>
      </c>
      <c r="L7" s="22" t="b">
        <v>0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</row>
    <row r="8" spans="1:285" ht="15.75" customHeight="1">
      <c r="A8" s="14" t="s">
        <v>55</v>
      </c>
      <c r="B8" s="73" t="s">
        <v>393</v>
      </c>
      <c r="C8" s="15" t="s">
        <v>370</v>
      </c>
      <c r="D8" s="15" t="s">
        <v>370</v>
      </c>
      <c r="E8" s="16"/>
      <c r="F8" s="17">
        <v>45716</v>
      </c>
      <c r="G8" s="17">
        <v>45719</v>
      </c>
      <c r="H8" s="18">
        <f t="shared" si="2"/>
        <v>3</v>
      </c>
      <c r="I8" s="23">
        <v>45716</v>
      </c>
      <c r="J8" s="23">
        <v>45719</v>
      </c>
      <c r="K8" s="18">
        <f t="shared" si="3"/>
        <v>3</v>
      </c>
      <c r="L8" s="22" t="b">
        <v>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</row>
    <row r="9" spans="1:285" ht="15.75" customHeight="1">
      <c r="A9" s="14" t="s">
        <v>56</v>
      </c>
      <c r="B9" s="15"/>
      <c r="C9" s="15"/>
      <c r="D9" s="15"/>
      <c r="E9" s="16"/>
      <c r="F9" s="17"/>
      <c r="G9" s="17"/>
      <c r="H9" s="18"/>
      <c r="I9" s="17"/>
      <c r="J9" s="17"/>
      <c r="K9" s="18"/>
      <c r="L9" s="22" t="b">
        <v>0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</row>
    <row r="10" spans="1:285" ht="15.75" customHeight="1">
      <c r="A10" s="14" t="s">
        <v>57</v>
      </c>
      <c r="B10" s="21"/>
      <c r="C10" s="15"/>
      <c r="D10" s="15"/>
      <c r="E10" s="16"/>
      <c r="F10" s="17"/>
      <c r="G10" s="17"/>
      <c r="H10" s="18" t="str">
        <f t="shared" ref="H10:H52" si="4">IF(OR(F10="",G10=""),"",IF(G10-F10=0,"",G10-F10))</f>
        <v/>
      </c>
      <c r="I10" s="17"/>
      <c r="J10" s="17"/>
      <c r="K10" s="18" t="str">
        <f t="shared" ref="K10:K52" si="5">IF(OR(I10="",J10=""),"",IF(J10-I10=0,"",J10-I10))</f>
        <v/>
      </c>
      <c r="L10" s="22" t="b">
        <v>0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</row>
    <row r="11" spans="1:285" ht="15.75" customHeight="1">
      <c r="A11" s="14" t="s">
        <v>58</v>
      </c>
      <c r="B11" s="15"/>
      <c r="C11" s="15"/>
      <c r="D11" s="15"/>
      <c r="E11" s="16"/>
      <c r="F11" s="17"/>
      <c r="G11" s="17"/>
      <c r="H11" s="18" t="str">
        <f t="shared" si="4"/>
        <v/>
      </c>
      <c r="I11" s="17"/>
      <c r="K11" s="18"/>
      <c r="L11" s="22" t="b">
        <v>0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</row>
    <row r="12" spans="1:285" ht="15.75" customHeight="1">
      <c r="A12" s="14" t="s">
        <v>59</v>
      </c>
      <c r="B12" s="15"/>
      <c r="C12" s="15"/>
      <c r="D12" s="15"/>
      <c r="E12" s="16"/>
      <c r="F12" s="17"/>
      <c r="G12" s="17"/>
      <c r="H12" s="18" t="str">
        <f t="shared" si="4"/>
        <v/>
      </c>
      <c r="I12" s="17"/>
      <c r="J12" s="17"/>
      <c r="K12" s="18" t="str">
        <f t="shared" si="5"/>
        <v/>
      </c>
      <c r="L12" s="22" t="b">
        <v>0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</row>
    <row r="13" spans="1:285" ht="15.75" customHeight="1">
      <c r="A13" s="14" t="s">
        <v>60</v>
      </c>
      <c r="B13" s="15"/>
      <c r="C13" s="15"/>
      <c r="D13" s="15"/>
      <c r="E13" s="16"/>
      <c r="F13" s="17"/>
      <c r="G13" s="17"/>
      <c r="H13" s="18" t="str">
        <f t="shared" si="4"/>
        <v/>
      </c>
      <c r="I13" s="17"/>
      <c r="J13" s="17"/>
      <c r="K13" s="18" t="str">
        <f t="shared" si="5"/>
        <v/>
      </c>
      <c r="L13" s="22" t="b"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</row>
    <row r="14" spans="1:285" ht="15.75" customHeight="1">
      <c r="A14" s="14" t="s">
        <v>61</v>
      </c>
      <c r="B14" s="15"/>
      <c r="C14" s="15"/>
      <c r="D14" s="15"/>
      <c r="E14" s="16"/>
      <c r="F14" s="17"/>
      <c r="G14" s="17"/>
      <c r="H14" s="18" t="str">
        <f t="shared" si="4"/>
        <v/>
      </c>
      <c r="I14" s="17"/>
      <c r="J14" s="17"/>
      <c r="K14" s="18" t="str">
        <f t="shared" si="5"/>
        <v/>
      </c>
      <c r="L14" s="22" t="b"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</row>
    <row r="15" spans="1:285" ht="15.75" customHeight="1">
      <c r="A15" s="14" t="s">
        <v>62</v>
      </c>
      <c r="B15" s="15"/>
      <c r="C15" s="15"/>
      <c r="D15" s="15"/>
      <c r="E15" s="16"/>
      <c r="F15" s="17"/>
      <c r="G15" s="17"/>
      <c r="H15" s="18" t="str">
        <f t="shared" si="4"/>
        <v/>
      </c>
      <c r="I15" s="17"/>
      <c r="J15" s="17"/>
      <c r="K15" s="18" t="str">
        <f t="shared" si="5"/>
        <v/>
      </c>
      <c r="L15" s="22" t="b">
        <v>0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</row>
    <row r="16" spans="1:285" ht="15.75" customHeight="1">
      <c r="A16" s="14" t="s">
        <v>63</v>
      </c>
      <c r="B16" s="15"/>
      <c r="C16" s="15"/>
      <c r="D16" s="15"/>
      <c r="E16" s="16"/>
      <c r="F16" s="17"/>
      <c r="G16" s="17"/>
      <c r="H16" s="18" t="str">
        <f t="shared" si="4"/>
        <v/>
      </c>
      <c r="I16" s="17"/>
      <c r="J16" s="17"/>
      <c r="K16" s="18" t="str">
        <f t="shared" si="5"/>
        <v/>
      </c>
      <c r="L16" s="22" t="b">
        <v>0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</row>
    <row r="17" spans="1:285" ht="15.75" customHeight="1">
      <c r="A17" s="14" t="s">
        <v>64</v>
      </c>
      <c r="B17" s="15"/>
      <c r="C17" s="15"/>
      <c r="D17" s="15"/>
      <c r="E17" s="16"/>
      <c r="F17" s="17"/>
      <c r="G17" s="17"/>
      <c r="H17" s="18" t="str">
        <f t="shared" si="4"/>
        <v/>
      </c>
      <c r="I17" s="17"/>
      <c r="J17" s="17"/>
      <c r="K17" s="18" t="str">
        <f t="shared" si="5"/>
        <v/>
      </c>
      <c r="L17" s="22" t="b">
        <v>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</row>
    <row r="18" spans="1:285" ht="15.75" customHeight="1">
      <c r="A18" s="14" t="s">
        <v>65</v>
      </c>
      <c r="B18" s="15"/>
      <c r="C18" s="15"/>
      <c r="D18" s="15"/>
      <c r="E18" s="16"/>
      <c r="F18" s="17"/>
      <c r="G18" s="17"/>
      <c r="H18" s="18" t="str">
        <f t="shared" si="4"/>
        <v/>
      </c>
      <c r="I18" s="17"/>
      <c r="J18" s="17"/>
      <c r="K18" s="18" t="str">
        <f t="shared" si="5"/>
        <v/>
      </c>
      <c r="L18" s="22" t="b">
        <v>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</row>
    <row r="19" spans="1:285" ht="15.75" customHeight="1">
      <c r="A19" s="14" t="s">
        <v>66</v>
      </c>
      <c r="B19" s="15"/>
      <c r="C19" s="15"/>
      <c r="D19" s="15"/>
      <c r="E19" s="16"/>
      <c r="F19" s="17"/>
      <c r="G19" s="17"/>
      <c r="H19" s="18" t="str">
        <f t="shared" si="4"/>
        <v/>
      </c>
      <c r="I19" s="17"/>
      <c r="J19" s="17"/>
      <c r="K19" s="18" t="str">
        <f t="shared" si="5"/>
        <v/>
      </c>
      <c r="L19" s="22" t="b">
        <v>0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</row>
    <row r="20" spans="1:285" ht="15.75" customHeight="1">
      <c r="A20" s="14" t="s">
        <v>67</v>
      </c>
      <c r="B20" s="15"/>
      <c r="C20" s="15"/>
      <c r="D20" s="15"/>
      <c r="E20" s="16"/>
      <c r="F20" s="17"/>
      <c r="G20" s="17"/>
      <c r="H20" s="18" t="str">
        <f t="shared" si="4"/>
        <v/>
      </c>
      <c r="I20" s="17"/>
      <c r="J20" s="17"/>
      <c r="K20" s="18" t="str">
        <f t="shared" si="5"/>
        <v/>
      </c>
      <c r="L20" s="22" t="b">
        <v>0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</row>
    <row r="21" spans="1:285" ht="15.75" customHeight="1">
      <c r="A21" s="14" t="s">
        <v>68</v>
      </c>
      <c r="B21" s="15"/>
      <c r="C21" s="15"/>
      <c r="D21" s="15"/>
      <c r="E21" s="16"/>
      <c r="F21" s="17"/>
      <c r="G21" s="17"/>
      <c r="H21" s="18" t="str">
        <f t="shared" si="4"/>
        <v/>
      </c>
      <c r="I21" s="17"/>
      <c r="J21" s="17"/>
      <c r="K21" s="18" t="str">
        <f t="shared" si="5"/>
        <v/>
      </c>
      <c r="L21" s="22" t="b"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</row>
    <row r="22" spans="1:285" ht="15.75" customHeight="1">
      <c r="A22" s="14" t="s">
        <v>69</v>
      </c>
      <c r="B22" s="15"/>
      <c r="C22" s="15"/>
      <c r="D22" s="15"/>
      <c r="E22" s="16"/>
      <c r="F22" s="17"/>
      <c r="G22" s="17"/>
      <c r="H22" s="18" t="str">
        <f t="shared" si="4"/>
        <v/>
      </c>
      <c r="I22" s="17"/>
      <c r="J22" s="17"/>
      <c r="K22" s="18" t="str">
        <f t="shared" si="5"/>
        <v/>
      </c>
      <c r="L22" s="22" t="b">
        <v>0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</row>
    <row r="23" spans="1:285" ht="15.75" customHeight="1">
      <c r="A23" s="14" t="s">
        <v>70</v>
      </c>
      <c r="B23" s="15"/>
      <c r="C23" s="15"/>
      <c r="D23" s="15"/>
      <c r="E23" s="16"/>
      <c r="F23" s="17"/>
      <c r="G23" s="17"/>
      <c r="H23" s="18" t="str">
        <f t="shared" si="4"/>
        <v/>
      </c>
      <c r="I23" s="17"/>
      <c r="J23" s="17"/>
      <c r="K23" s="18" t="str">
        <f t="shared" si="5"/>
        <v/>
      </c>
      <c r="L23" s="22" t="b">
        <v>0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</row>
    <row r="24" spans="1:285" ht="15.75" customHeight="1">
      <c r="A24" s="14" t="s">
        <v>71</v>
      </c>
      <c r="B24" s="15"/>
      <c r="C24" s="15"/>
      <c r="D24" s="15"/>
      <c r="E24" s="16"/>
      <c r="F24" s="17"/>
      <c r="G24" s="17"/>
      <c r="H24" s="18" t="str">
        <f t="shared" si="4"/>
        <v/>
      </c>
      <c r="I24" s="17"/>
      <c r="J24" s="17"/>
      <c r="K24" s="18" t="str">
        <f t="shared" si="5"/>
        <v/>
      </c>
      <c r="L24" s="22" t="b">
        <v>0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</row>
    <row r="25" spans="1:285" ht="15.75" customHeight="1">
      <c r="A25" s="14" t="s">
        <v>72</v>
      </c>
      <c r="B25" s="15"/>
      <c r="C25" s="15"/>
      <c r="D25" s="15"/>
      <c r="E25" s="16"/>
      <c r="F25" s="17"/>
      <c r="G25" s="17"/>
      <c r="H25" s="18" t="str">
        <f t="shared" si="4"/>
        <v/>
      </c>
      <c r="I25" s="17"/>
      <c r="J25" s="17"/>
      <c r="K25" s="18" t="str">
        <f t="shared" si="5"/>
        <v/>
      </c>
      <c r="L25" s="22" t="b">
        <v>0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</row>
    <row r="26" spans="1:285" ht="15.75" customHeight="1">
      <c r="A26" s="14" t="s">
        <v>73</v>
      </c>
      <c r="B26" s="15"/>
      <c r="C26" s="15"/>
      <c r="D26" s="15"/>
      <c r="E26" s="16"/>
      <c r="F26" s="17"/>
      <c r="G26" s="17"/>
      <c r="H26" s="18" t="str">
        <f t="shared" si="4"/>
        <v/>
      </c>
      <c r="I26" s="17"/>
      <c r="J26" s="17"/>
      <c r="K26" s="18" t="str">
        <f t="shared" si="5"/>
        <v/>
      </c>
      <c r="L26" s="22" t="b">
        <v>0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</row>
    <row r="27" spans="1:285" ht="15.75" customHeight="1">
      <c r="A27" s="14" t="s">
        <v>74</v>
      </c>
      <c r="B27" s="15"/>
      <c r="C27" s="15"/>
      <c r="D27" s="15"/>
      <c r="E27" s="16"/>
      <c r="F27" s="17"/>
      <c r="G27" s="17"/>
      <c r="H27" s="18" t="str">
        <f t="shared" si="4"/>
        <v/>
      </c>
      <c r="I27" s="17"/>
      <c r="J27" s="17"/>
      <c r="K27" s="18" t="str">
        <f t="shared" si="5"/>
        <v/>
      </c>
      <c r="L27" s="22" t="b">
        <v>0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</row>
    <row r="28" spans="1:285" ht="15.75" customHeight="1">
      <c r="A28" s="14" t="s">
        <v>75</v>
      </c>
      <c r="B28" s="15"/>
      <c r="C28" s="15"/>
      <c r="D28" s="15"/>
      <c r="E28" s="16"/>
      <c r="F28" s="17"/>
      <c r="G28" s="17"/>
      <c r="H28" s="18" t="str">
        <f t="shared" si="4"/>
        <v/>
      </c>
      <c r="I28" s="17"/>
      <c r="J28" s="17"/>
      <c r="K28" s="18" t="str">
        <f t="shared" si="5"/>
        <v/>
      </c>
      <c r="L28" s="22" t="b"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</row>
    <row r="29" spans="1:285" ht="15.75" customHeight="1">
      <c r="A29" s="14" t="s">
        <v>76</v>
      </c>
      <c r="B29" s="15"/>
      <c r="C29" s="15"/>
      <c r="D29" s="15"/>
      <c r="E29" s="16"/>
      <c r="F29" s="17"/>
      <c r="G29" s="17"/>
      <c r="H29" s="18" t="str">
        <f t="shared" si="4"/>
        <v/>
      </c>
      <c r="I29" s="17"/>
      <c r="J29" s="17"/>
      <c r="K29" s="18" t="str">
        <f t="shared" si="5"/>
        <v/>
      </c>
      <c r="L29" s="22" t="b">
        <v>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</row>
    <row r="30" spans="1:285" ht="14.4">
      <c r="A30" s="14" t="s">
        <v>77</v>
      </c>
      <c r="B30" s="15"/>
      <c r="C30" s="15"/>
      <c r="D30" s="15"/>
      <c r="E30" s="16"/>
      <c r="F30" s="17"/>
      <c r="G30" s="17"/>
      <c r="H30" s="18" t="str">
        <f t="shared" si="4"/>
        <v/>
      </c>
      <c r="I30" s="17"/>
      <c r="J30" s="17"/>
      <c r="K30" s="18" t="str">
        <f t="shared" si="5"/>
        <v/>
      </c>
      <c r="L30" s="22" t="b">
        <v>0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</row>
    <row r="31" spans="1:285" ht="14.4">
      <c r="A31" s="14" t="s">
        <v>78</v>
      </c>
      <c r="B31" s="15"/>
      <c r="C31" s="15"/>
      <c r="D31" s="15"/>
      <c r="E31" s="16"/>
      <c r="F31" s="17"/>
      <c r="G31" s="17"/>
      <c r="H31" s="18" t="str">
        <f t="shared" si="4"/>
        <v/>
      </c>
      <c r="I31" s="23"/>
      <c r="J31" s="17"/>
      <c r="K31" s="18" t="str">
        <f t="shared" si="5"/>
        <v/>
      </c>
      <c r="L31" s="22" t="b">
        <v>0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</row>
    <row r="32" spans="1:285" ht="14.4">
      <c r="A32" s="14" t="s">
        <v>79</v>
      </c>
      <c r="B32" s="15"/>
      <c r="C32" s="15"/>
      <c r="D32" s="15"/>
      <c r="E32" s="16"/>
      <c r="F32" s="17"/>
      <c r="G32" s="17"/>
      <c r="H32" s="18" t="str">
        <f t="shared" si="4"/>
        <v/>
      </c>
      <c r="I32" s="23"/>
      <c r="J32" s="17"/>
      <c r="K32" s="18" t="str">
        <f t="shared" si="5"/>
        <v/>
      </c>
      <c r="L32" s="22" t="b">
        <v>0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</row>
    <row r="33" spans="1:285" ht="14.4">
      <c r="A33" s="14" t="s">
        <v>80</v>
      </c>
      <c r="B33" s="15"/>
      <c r="C33" s="15"/>
      <c r="D33" s="15"/>
      <c r="E33" s="16"/>
      <c r="F33" s="17"/>
      <c r="G33" s="17"/>
      <c r="H33" s="18" t="str">
        <f t="shared" si="4"/>
        <v/>
      </c>
      <c r="I33" s="17"/>
      <c r="J33" s="17"/>
      <c r="K33" s="18" t="str">
        <f t="shared" si="5"/>
        <v/>
      </c>
      <c r="L33" s="22" t="b">
        <v>0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</row>
    <row r="34" spans="1:285" ht="14.4">
      <c r="A34" s="14" t="s">
        <v>81</v>
      </c>
      <c r="B34" s="15"/>
      <c r="C34" s="15"/>
      <c r="D34" s="15"/>
      <c r="E34" s="16"/>
      <c r="F34" s="17"/>
      <c r="G34" s="17"/>
      <c r="H34" s="18" t="str">
        <f t="shared" si="4"/>
        <v/>
      </c>
      <c r="I34" s="17"/>
      <c r="J34" s="17"/>
      <c r="K34" s="18" t="str">
        <f t="shared" si="5"/>
        <v/>
      </c>
      <c r="L34" s="22" t="b">
        <v>0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</row>
    <row r="35" spans="1:285" ht="14.4">
      <c r="A35" s="14" t="s">
        <v>82</v>
      </c>
      <c r="B35" s="15"/>
      <c r="C35" s="15"/>
      <c r="D35" s="15"/>
      <c r="E35" s="16"/>
      <c r="F35" s="17"/>
      <c r="G35" s="17"/>
      <c r="H35" s="18" t="str">
        <f t="shared" si="4"/>
        <v/>
      </c>
      <c r="I35" s="17"/>
      <c r="J35" s="17"/>
      <c r="K35" s="18" t="str">
        <f t="shared" si="5"/>
        <v/>
      </c>
      <c r="L35" s="22" t="b">
        <v>0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</row>
    <row r="36" spans="1:285" ht="14.4">
      <c r="A36" s="14" t="s">
        <v>83</v>
      </c>
      <c r="B36" s="15"/>
      <c r="C36" s="15"/>
      <c r="D36" s="15"/>
      <c r="E36" s="16"/>
      <c r="F36" s="17"/>
      <c r="G36" s="17"/>
      <c r="H36" s="18" t="str">
        <f t="shared" si="4"/>
        <v/>
      </c>
      <c r="I36" s="17"/>
      <c r="J36" s="17"/>
      <c r="K36" s="18" t="str">
        <f t="shared" si="5"/>
        <v/>
      </c>
      <c r="L36" s="22" t="b">
        <v>0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</row>
    <row r="37" spans="1:285" ht="14.4">
      <c r="A37" s="14" t="s">
        <v>84</v>
      </c>
      <c r="B37" s="15"/>
      <c r="C37" s="15"/>
      <c r="D37" s="15"/>
      <c r="E37" s="16"/>
      <c r="F37" s="17"/>
      <c r="G37" s="17"/>
      <c r="H37" s="18" t="str">
        <f t="shared" si="4"/>
        <v/>
      </c>
      <c r="I37" s="17"/>
      <c r="J37" s="17"/>
      <c r="K37" s="18" t="str">
        <f t="shared" si="5"/>
        <v/>
      </c>
      <c r="L37" s="22" t="b">
        <v>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</row>
    <row r="38" spans="1:285" ht="14.4">
      <c r="A38" s="14" t="s">
        <v>85</v>
      </c>
      <c r="B38" s="15"/>
      <c r="C38" s="15"/>
      <c r="D38" s="15"/>
      <c r="E38" s="16"/>
      <c r="F38" s="17"/>
      <c r="G38" s="17"/>
      <c r="H38" s="18" t="str">
        <f t="shared" si="4"/>
        <v/>
      </c>
      <c r="I38" s="17"/>
      <c r="J38" s="17"/>
      <c r="K38" s="18" t="str">
        <f t="shared" si="5"/>
        <v/>
      </c>
      <c r="L38" s="22" t="b">
        <v>0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</row>
    <row r="39" spans="1:285" ht="14.4">
      <c r="A39" s="14" t="s">
        <v>86</v>
      </c>
      <c r="B39" s="15"/>
      <c r="C39" s="15"/>
      <c r="D39" s="15"/>
      <c r="E39" s="16"/>
      <c r="F39" s="17"/>
      <c r="G39" s="17"/>
      <c r="H39" s="18" t="str">
        <f t="shared" si="4"/>
        <v/>
      </c>
      <c r="I39" s="17"/>
      <c r="J39" s="17"/>
      <c r="K39" s="18" t="str">
        <f t="shared" si="5"/>
        <v/>
      </c>
      <c r="L39" s="22" t="b">
        <v>0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</row>
    <row r="40" spans="1:285" ht="14.4">
      <c r="A40" s="14" t="s">
        <v>87</v>
      </c>
      <c r="B40" s="15"/>
      <c r="C40" s="15"/>
      <c r="D40" s="15"/>
      <c r="E40" s="16"/>
      <c r="F40" s="17"/>
      <c r="G40" s="17"/>
      <c r="H40" s="18" t="str">
        <f t="shared" si="4"/>
        <v/>
      </c>
      <c r="I40" s="17"/>
      <c r="J40" s="17"/>
      <c r="K40" s="18" t="str">
        <f t="shared" si="5"/>
        <v/>
      </c>
      <c r="L40" s="22" t="b">
        <v>0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</row>
    <row r="41" spans="1:285" ht="14.4">
      <c r="A41" s="14" t="s">
        <v>88</v>
      </c>
      <c r="B41" s="15"/>
      <c r="C41" s="15"/>
      <c r="D41" s="15"/>
      <c r="E41" s="16"/>
      <c r="F41" s="17"/>
      <c r="G41" s="17"/>
      <c r="H41" s="18" t="str">
        <f t="shared" si="4"/>
        <v/>
      </c>
      <c r="I41" s="17"/>
      <c r="J41" s="17"/>
      <c r="K41" s="18" t="str">
        <f t="shared" si="5"/>
        <v/>
      </c>
      <c r="L41" s="22" t="b">
        <v>0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</row>
    <row r="42" spans="1:285" ht="14.4">
      <c r="A42" s="14" t="s">
        <v>89</v>
      </c>
      <c r="B42" s="15"/>
      <c r="C42" s="15"/>
      <c r="D42" s="15"/>
      <c r="E42" s="16"/>
      <c r="F42" s="17"/>
      <c r="G42" s="17"/>
      <c r="H42" s="18" t="str">
        <f t="shared" si="4"/>
        <v/>
      </c>
      <c r="I42" s="17"/>
      <c r="J42" s="17"/>
      <c r="K42" s="18" t="str">
        <f t="shared" si="5"/>
        <v/>
      </c>
      <c r="L42" s="22" t="b">
        <v>0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</row>
    <row r="43" spans="1:285" ht="14.4">
      <c r="A43" s="14" t="s">
        <v>90</v>
      </c>
      <c r="B43" s="15"/>
      <c r="C43" s="15"/>
      <c r="D43" s="15"/>
      <c r="E43" s="16"/>
      <c r="F43" s="17"/>
      <c r="G43" s="17"/>
      <c r="H43" s="18" t="str">
        <f t="shared" si="4"/>
        <v/>
      </c>
      <c r="I43" s="17"/>
      <c r="J43" s="17"/>
      <c r="K43" s="18" t="str">
        <f t="shared" si="5"/>
        <v/>
      </c>
      <c r="L43" s="22" t="b">
        <v>0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</row>
    <row r="44" spans="1:285" ht="14.4">
      <c r="A44" s="14" t="s">
        <v>91</v>
      </c>
      <c r="B44" s="15"/>
      <c r="C44" s="15"/>
      <c r="D44" s="15"/>
      <c r="E44" s="16"/>
      <c r="F44" s="17"/>
      <c r="G44" s="17"/>
      <c r="H44" s="18" t="str">
        <f t="shared" si="4"/>
        <v/>
      </c>
      <c r="I44" s="17"/>
      <c r="J44" s="17"/>
      <c r="K44" s="18" t="str">
        <f t="shared" si="5"/>
        <v/>
      </c>
      <c r="L44" s="22" t="b">
        <v>0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</row>
    <row r="45" spans="1:285" ht="14.4">
      <c r="A45" s="14" t="s">
        <v>92</v>
      </c>
      <c r="B45" s="15"/>
      <c r="C45" s="15"/>
      <c r="D45" s="15"/>
      <c r="E45" s="16"/>
      <c r="F45" s="17"/>
      <c r="G45" s="17"/>
      <c r="H45" s="18" t="str">
        <f t="shared" si="4"/>
        <v/>
      </c>
      <c r="I45" s="17"/>
      <c r="J45" s="17"/>
      <c r="K45" s="18" t="str">
        <f t="shared" si="5"/>
        <v/>
      </c>
      <c r="L45" s="22" t="b">
        <v>0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</row>
    <row r="46" spans="1:285" ht="14.4">
      <c r="A46" s="14" t="s">
        <v>93</v>
      </c>
      <c r="B46" s="15"/>
      <c r="C46" s="15"/>
      <c r="D46" s="15"/>
      <c r="E46" s="16"/>
      <c r="F46" s="17"/>
      <c r="G46" s="17"/>
      <c r="H46" s="18" t="str">
        <f t="shared" si="4"/>
        <v/>
      </c>
      <c r="I46" s="17"/>
      <c r="J46" s="17"/>
      <c r="K46" s="18" t="str">
        <f t="shared" si="5"/>
        <v/>
      </c>
      <c r="L46" s="22" t="b">
        <v>0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</row>
    <row r="47" spans="1:285" ht="14.4">
      <c r="A47" s="14" t="s">
        <v>94</v>
      </c>
      <c r="B47" s="15"/>
      <c r="C47" s="15"/>
      <c r="D47" s="15"/>
      <c r="E47" s="16"/>
      <c r="F47" s="17"/>
      <c r="G47" s="17"/>
      <c r="H47" s="18" t="str">
        <f t="shared" si="4"/>
        <v/>
      </c>
      <c r="I47" s="17"/>
      <c r="J47" s="17"/>
      <c r="K47" s="18" t="str">
        <f t="shared" si="5"/>
        <v/>
      </c>
      <c r="L47" s="22" t="b">
        <v>0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</row>
    <row r="48" spans="1:285" ht="14.4">
      <c r="A48" s="14" t="s">
        <v>95</v>
      </c>
      <c r="B48" s="15"/>
      <c r="C48" s="15"/>
      <c r="D48" s="15"/>
      <c r="E48" s="16"/>
      <c r="F48" s="17"/>
      <c r="G48" s="17"/>
      <c r="H48" s="18" t="str">
        <f t="shared" si="4"/>
        <v/>
      </c>
      <c r="I48" s="17"/>
      <c r="J48" s="17"/>
      <c r="K48" s="18" t="str">
        <f t="shared" si="5"/>
        <v/>
      </c>
      <c r="L48" s="22" t="b">
        <v>0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</row>
    <row r="49" spans="1:285" ht="14.4">
      <c r="A49" s="14" t="s">
        <v>96</v>
      </c>
      <c r="B49" s="15"/>
      <c r="C49" s="15"/>
      <c r="D49" s="15"/>
      <c r="E49" s="16"/>
      <c r="F49" s="17"/>
      <c r="G49" s="17"/>
      <c r="H49" s="18" t="str">
        <f t="shared" si="4"/>
        <v/>
      </c>
      <c r="I49" s="17"/>
      <c r="J49" s="17"/>
      <c r="K49" s="18" t="str">
        <f t="shared" si="5"/>
        <v/>
      </c>
      <c r="L49" s="22" t="b">
        <v>0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</row>
    <row r="50" spans="1:285" ht="14.4">
      <c r="A50" s="14" t="s">
        <v>97</v>
      </c>
      <c r="B50" s="15"/>
      <c r="C50" s="15"/>
      <c r="D50" s="15"/>
      <c r="E50" s="16"/>
      <c r="F50" s="17"/>
      <c r="G50" s="17"/>
      <c r="H50" s="18" t="str">
        <f t="shared" si="4"/>
        <v/>
      </c>
      <c r="I50" s="17"/>
      <c r="J50" s="17"/>
      <c r="K50" s="18" t="str">
        <f t="shared" si="5"/>
        <v/>
      </c>
      <c r="L50" s="22" t="b">
        <v>0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</row>
    <row r="51" spans="1:285" ht="14.4">
      <c r="A51" s="14" t="s">
        <v>98</v>
      </c>
      <c r="B51" s="15"/>
      <c r="C51" s="15"/>
      <c r="D51" s="15"/>
      <c r="E51" s="16"/>
      <c r="F51" s="17"/>
      <c r="G51" s="17"/>
      <c r="H51" s="18" t="str">
        <f t="shared" si="4"/>
        <v/>
      </c>
      <c r="I51" s="17"/>
      <c r="J51" s="17"/>
      <c r="K51" s="18" t="str">
        <f t="shared" si="5"/>
        <v/>
      </c>
      <c r="L51" s="22" t="b">
        <v>0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</row>
    <row r="52" spans="1:285" ht="14.4">
      <c r="A52" s="14" t="s">
        <v>99</v>
      </c>
      <c r="B52" s="15"/>
      <c r="C52" s="15"/>
      <c r="D52" s="15"/>
      <c r="E52" s="16"/>
      <c r="F52" s="17"/>
      <c r="G52" s="17"/>
      <c r="H52" s="18" t="str">
        <f t="shared" si="4"/>
        <v/>
      </c>
      <c r="I52" s="17"/>
      <c r="J52" s="17"/>
      <c r="K52" s="18" t="str">
        <f t="shared" si="5"/>
        <v/>
      </c>
      <c r="L52" s="22" t="b">
        <v>0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</row>
    <row r="53" spans="1:285" ht="14.4">
      <c r="A53" s="14" t="s">
        <v>100</v>
      </c>
      <c r="B53" s="15"/>
      <c r="C53" s="15"/>
      <c r="D53" s="15"/>
      <c r="E53" s="16"/>
      <c r="F53" s="17"/>
      <c r="G53" s="17"/>
      <c r="H53" s="18"/>
      <c r="I53" s="17"/>
      <c r="J53" s="17"/>
      <c r="K53" s="18"/>
      <c r="L53" s="22" t="b">
        <v>0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</row>
    <row r="54" spans="1:285" ht="14.4">
      <c r="A54" s="14" t="s">
        <v>101</v>
      </c>
      <c r="B54" s="15"/>
      <c r="C54" s="15"/>
      <c r="D54" s="15"/>
      <c r="E54" s="16"/>
      <c r="F54" s="17"/>
      <c r="G54" s="17"/>
      <c r="H54" s="18" t="str">
        <f t="shared" ref="H54:H80" si="6">IF(OR(F54="",G54=""),"",IF(G54-F54=0,"",G54-F54))</f>
        <v/>
      </c>
      <c r="I54" s="17"/>
      <c r="J54" s="17"/>
      <c r="K54" s="18" t="str">
        <f t="shared" ref="K54:K80" si="7">IF(OR(I54="",J54=""),"",IF(J54-I54=0,"",J54-I54))</f>
        <v/>
      </c>
      <c r="L54" s="22" t="b">
        <v>0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</row>
    <row r="55" spans="1:285" ht="14.4">
      <c r="A55" s="14" t="s">
        <v>102</v>
      </c>
      <c r="B55" s="15"/>
      <c r="C55" s="15"/>
      <c r="D55" s="15"/>
      <c r="E55" s="16"/>
      <c r="F55" s="17"/>
      <c r="G55" s="17"/>
      <c r="H55" s="18" t="str">
        <f t="shared" si="6"/>
        <v/>
      </c>
      <c r="I55" s="17"/>
      <c r="J55" s="17"/>
      <c r="K55" s="18" t="str">
        <f t="shared" si="7"/>
        <v/>
      </c>
      <c r="L55" s="22" t="b">
        <v>0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</row>
    <row r="56" spans="1:285" ht="14.4">
      <c r="A56" s="14" t="s">
        <v>103</v>
      </c>
      <c r="B56" s="15"/>
      <c r="C56" s="15"/>
      <c r="D56" s="15"/>
      <c r="E56" s="16"/>
      <c r="F56" s="17"/>
      <c r="G56" s="17"/>
      <c r="H56" s="18" t="str">
        <f t="shared" si="6"/>
        <v/>
      </c>
      <c r="I56" s="17"/>
      <c r="J56" s="17"/>
      <c r="K56" s="18" t="str">
        <f t="shared" si="7"/>
        <v/>
      </c>
      <c r="L56" s="22" t="b">
        <v>0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</row>
    <row r="57" spans="1:285" ht="14.4">
      <c r="A57" s="14" t="s">
        <v>104</v>
      </c>
      <c r="B57" s="15"/>
      <c r="C57" s="15"/>
      <c r="D57" s="15"/>
      <c r="E57" s="16"/>
      <c r="F57" s="17"/>
      <c r="G57" s="17"/>
      <c r="H57" s="18" t="str">
        <f t="shared" si="6"/>
        <v/>
      </c>
      <c r="I57" s="17"/>
      <c r="J57" s="17"/>
      <c r="K57" s="18" t="str">
        <f t="shared" si="7"/>
        <v/>
      </c>
      <c r="L57" s="22" t="b">
        <v>0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</row>
    <row r="58" spans="1:285" ht="14.4">
      <c r="A58" s="14" t="s">
        <v>105</v>
      </c>
      <c r="B58" s="15"/>
      <c r="C58" s="15"/>
      <c r="D58" s="15"/>
      <c r="E58" s="16"/>
      <c r="F58" s="17"/>
      <c r="G58" s="17"/>
      <c r="H58" s="18" t="str">
        <f t="shared" si="6"/>
        <v/>
      </c>
      <c r="I58" s="17"/>
      <c r="J58" s="17"/>
      <c r="K58" s="18" t="str">
        <f t="shared" si="7"/>
        <v/>
      </c>
      <c r="L58" s="22" t="b">
        <v>0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</row>
    <row r="59" spans="1:285" ht="14.4">
      <c r="A59" s="14" t="s">
        <v>106</v>
      </c>
      <c r="B59" s="15"/>
      <c r="C59" s="15"/>
      <c r="D59" s="15"/>
      <c r="E59" s="16"/>
      <c r="F59" s="17"/>
      <c r="G59" s="17"/>
      <c r="H59" s="18" t="str">
        <f t="shared" si="6"/>
        <v/>
      </c>
      <c r="I59" s="17"/>
      <c r="J59" s="17"/>
      <c r="K59" s="18" t="str">
        <f t="shared" si="7"/>
        <v/>
      </c>
      <c r="L59" s="22" t="b">
        <v>0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</row>
    <row r="60" spans="1:285" ht="14.4">
      <c r="A60" s="14" t="s">
        <v>107</v>
      </c>
      <c r="B60" s="15"/>
      <c r="C60" s="15"/>
      <c r="D60" s="15"/>
      <c r="E60" s="16"/>
      <c r="F60" s="17"/>
      <c r="G60" s="17"/>
      <c r="H60" s="18" t="str">
        <f t="shared" si="6"/>
        <v/>
      </c>
      <c r="I60" s="17"/>
      <c r="J60" s="17"/>
      <c r="K60" s="18" t="str">
        <f t="shared" si="7"/>
        <v/>
      </c>
      <c r="L60" s="22" t="b">
        <v>0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</row>
    <row r="61" spans="1:285" ht="14.4">
      <c r="A61" s="14" t="s">
        <v>108</v>
      </c>
      <c r="B61" s="15"/>
      <c r="C61" s="15"/>
      <c r="D61" s="15"/>
      <c r="E61" s="16"/>
      <c r="F61" s="17"/>
      <c r="G61" s="17"/>
      <c r="H61" s="18" t="str">
        <f t="shared" si="6"/>
        <v/>
      </c>
      <c r="I61" s="17"/>
      <c r="J61" s="17"/>
      <c r="K61" s="18" t="str">
        <f t="shared" si="7"/>
        <v/>
      </c>
      <c r="L61" s="22" t="b">
        <v>0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</row>
    <row r="62" spans="1:285" ht="14.4">
      <c r="A62" s="14" t="s">
        <v>109</v>
      </c>
      <c r="B62" s="15"/>
      <c r="C62" s="15"/>
      <c r="D62" s="15"/>
      <c r="E62" s="16"/>
      <c r="F62" s="17"/>
      <c r="G62" s="17"/>
      <c r="H62" s="18" t="str">
        <f t="shared" si="6"/>
        <v/>
      </c>
      <c r="I62" s="17"/>
      <c r="J62" s="17"/>
      <c r="K62" s="18" t="str">
        <f t="shared" si="7"/>
        <v/>
      </c>
      <c r="L62" s="22" t="b">
        <v>0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</row>
    <row r="63" spans="1:285" ht="14.4">
      <c r="A63" s="14" t="s">
        <v>110</v>
      </c>
      <c r="B63" s="15"/>
      <c r="C63" s="15"/>
      <c r="D63" s="15"/>
      <c r="E63" s="16"/>
      <c r="F63" s="17"/>
      <c r="G63" s="17"/>
      <c r="H63" s="18" t="str">
        <f t="shared" si="6"/>
        <v/>
      </c>
      <c r="I63" s="17"/>
      <c r="J63" s="17"/>
      <c r="K63" s="18" t="str">
        <f t="shared" si="7"/>
        <v/>
      </c>
      <c r="L63" s="22" t="b">
        <v>0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</row>
    <row r="64" spans="1:285" ht="14.4">
      <c r="A64" s="14" t="s">
        <v>111</v>
      </c>
      <c r="B64" s="15"/>
      <c r="C64" s="15"/>
      <c r="D64" s="15"/>
      <c r="E64" s="16"/>
      <c r="F64" s="17"/>
      <c r="G64" s="17"/>
      <c r="H64" s="18" t="str">
        <f t="shared" si="6"/>
        <v/>
      </c>
      <c r="I64" s="17"/>
      <c r="J64" s="17"/>
      <c r="K64" s="18" t="str">
        <f t="shared" si="7"/>
        <v/>
      </c>
      <c r="L64" s="22" t="b">
        <v>0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</row>
    <row r="65" spans="1:285" ht="14.4">
      <c r="A65" s="14" t="s">
        <v>112</v>
      </c>
      <c r="B65" s="15"/>
      <c r="C65" s="15"/>
      <c r="D65" s="15"/>
      <c r="E65" s="16"/>
      <c r="F65" s="17"/>
      <c r="G65" s="17"/>
      <c r="H65" s="18" t="str">
        <f t="shared" si="6"/>
        <v/>
      </c>
      <c r="I65" s="17"/>
      <c r="J65" s="17"/>
      <c r="K65" s="18" t="str">
        <f t="shared" si="7"/>
        <v/>
      </c>
      <c r="L65" s="22" t="b">
        <v>0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</row>
    <row r="66" spans="1:285" ht="14.4">
      <c r="A66" s="14" t="s">
        <v>113</v>
      </c>
      <c r="B66" s="15"/>
      <c r="C66" s="15"/>
      <c r="D66" s="15"/>
      <c r="E66" s="16"/>
      <c r="F66" s="17"/>
      <c r="G66" s="17"/>
      <c r="H66" s="18" t="str">
        <f t="shared" si="6"/>
        <v/>
      </c>
      <c r="I66" s="17"/>
      <c r="J66" s="17"/>
      <c r="K66" s="18" t="str">
        <f t="shared" si="7"/>
        <v/>
      </c>
      <c r="L66" s="22" t="b">
        <v>0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</row>
    <row r="67" spans="1:285" ht="14.4">
      <c r="A67" s="14" t="s">
        <v>114</v>
      </c>
      <c r="B67" s="15"/>
      <c r="C67" s="15"/>
      <c r="D67" s="15"/>
      <c r="E67" s="16"/>
      <c r="F67" s="17"/>
      <c r="G67" s="17"/>
      <c r="H67" s="18" t="str">
        <f t="shared" si="6"/>
        <v/>
      </c>
      <c r="I67" s="17"/>
      <c r="J67" s="17"/>
      <c r="K67" s="18" t="str">
        <f t="shared" si="7"/>
        <v/>
      </c>
      <c r="L67" s="22" t="b">
        <v>0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</row>
    <row r="68" spans="1:285" ht="14.4">
      <c r="A68" s="14" t="s">
        <v>115</v>
      </c>
      <c r="B68" s="15"/>
      <c r="C68" s="15"/>
      <c r="D68" s="15"/>
      <c r="E68" s="16"/>
      <c r="F68" s="17"/>
      <c r="G68" s="17"/>
      <c r="H68" s="18" t="str">
        <f t="shared" si="6"/>
        <v/>
      </c>
      <c r="I68" s="17"/>
      <c r="J68" s="17"/>
      <c r="K68" s="18" t="str">
        <f t="shared" si="7"/>
        <v/>
      </c>
      <c r="L68" s="22" t="b">
        <v>0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</row>
    <row r="69" spans="1:285" ht="14.4">
      <c r="A69" s="14" t="s">
        <v>116</v>
      </c>
      <c r="B69" s="15"/>
      <c r="C69" s="15"/>
      <c r="D69" s="15"/>
      <c r="E69" s="16"/>
      <c r="F69" s="17"/>
      <c r="G69" s="17"/>
      <c r="H69" s="18" t="str">
        <f t="shared" si="6"/>
        <v/>
      </c>
      <c r="I69" s="17"/>
      <c r="J69" s="17"/>
      <c r="K69" s="18" t="str">
        <f t="shared" si="7"/>
        <v/>
      </c>
      <c r="L69" s="22" t="b">
        <v>0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</row>
    <row r="70" spans="1:285" ht="14.4">
      <c r="A70" s="14" t="s">
        <v>117</v>
      </c>
      <c r="B70" s="15"/>
      <c r="C70" s="15"/>
      <c r="D70" s="15"/>
      <c r="E70" s="16"/>
      <c r="F70" s="17"/>
      <c r="G70" s="17"/>
      <c r="H70" s="18" t="str">
        <f t="shared" si="6"/>
        <v/>
      </c>
      <c r="I70" s="17"/>
      <c r="J70" s="17"/>
      <c r="K70" s="18" t="str">
        <f t="shared" si="7"/>
        <v/>
      </c>
      <c r="L70" s="22" t="b">
        <v>0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</row>
    <row r="71" spans="1:285" ht="14.4">
      <c r="A71" s="14" t="s">
        <v>118</v>
      </c>
      <c r="B71" s="15"/>
      <c r="C71" s="15"/>
      <c r="D71" s="15"/>
      <c r="E71" s="16"/>
      <c r="F71" s="17"/>
      <c r="G71" s="17"/>
      <c r="H71" s="18" t="str">
        <f t="shared" si="6"/>
        <v/>
      </c>
      <c r="I71" s="17"/>
      <c r="J71" s="17"/>
      <c r="K71" s="18" t="str">
        <f t="shared" si="7"/>
        <v/>
      </c>
      <c r="L71" s="22" t="b">
        <v>0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</row>
    <row r="72" spans="1:285" ht="14.4">
      <c r="A72" s="14" t="s">
        <v>119</v>
      </c>
      <c r="B72" s="24"/>
      <c r="C72" s="15"/>
      <c r="D72" s="15"/>
      <c r="E72" s="16"/>
      <c r="F72" s="17"/>
      <c r="G72" s="17"/>
      <c r="H72" s="18" t="str">
        <f t="shared" si="6"/>
        <v/>
      </c>
      <c r="I72" s="17"/>
      <c r="J72" s="17"/>
      <c r="K72" s="18" t="str">
        <f t="shared" si="7"/>
        <v/>
      </c>
      <c r="L72" s="22" t="b">
        <v>0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</row>
    <row r="73" spans="1:285" ht="14.4">
      <c r="A73" s="14" t="s">
        <v>120</v>
      </c>
      <c r="B73" s="15"/>
      <c r="C73" s="15"/>
      <c r="D73" s="15"/>
      <c r="E73" s="16"/>
      <c r="F73" s="17"/>
      <c r="G73" s="17"/>
      <c r="H73" s="18" t="str">
        <f t="shared" si="6"/>
        <v/>
      </c>
      <c r="I73" s="17"/>
      <c r="J73" s="17"/>
      <c r="K73" s="18" t="str">
        <f t="shared" si="7"/>
        <v/>
      </c>
      <c r="L73" s="22" t="b">
        <v>0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</row>
    <row r="74" spans="1:285" ht="14.4">
      <c r="A74" s="14" t="s">
        <v>121</v>
      </c>
      <c r="B74" s="15"/>
      <c r="C74" s="15"/>
      <c r="D74" s="15"/>
      <c r="E74" s="16"/>
      <c r="F74" s="17"/>
      <c r="G74" s="17"/>
      <c r="H74" s="18" t="str">
        <f t="shared" si="6"/>
        <v/>
      </c>
      <c r="I74" s="17"/>
      <c r="J74" s="17"/>
      <c r="K74" s="18" t="str">
        <f t="shared" si="7"/>
        <v/>
      </c>
      <c r="L74" s="22" t="b">
        <v>0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</row>
    <row r="75" spans="1:285" ht="14.4">
      <c r="A75" s="14" t="s">
        <v>122</v>
      </c>
      <c r="B75" s="15"/>
      <c r="C75" s="15"/>
      <c r="D75" s="15"/>
      <c r="E75" s="16"/>
      <c r="F75" s="17"/>
      <c r="G75" s="17"/>
      <c r="H75" s="18" t="str">
        <f t="shared" si="6"/>
        <v/>
      </c>
      <c r="I75" s="17"/>
      <c r="J75" s="17"/>
      <c r="K75" s="18" t="str">
        <f t="shared" si="7"/>
        <v/>
      </c>
      <c r="L75" s="22" t="b">
        <v>0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</row>
    <row r="76" spans="1:285" ht="14.4">
      <c r="A76" s="14" t="s">
        <v>123</v>
      </c>
      <c r="B76" s="15"/>
      <c r="C76" s="15"/>
      <c r="D76" s="15"/>
      <c r="E76" s="16"/>
      <c r="F76" s="17"/>
      <c r="G76" s="17"/>
      <c r="H76" s="18" t="str">
        <f t="shared" si="6"/>
        <v/>
      </c>
      <c r="I76" s="17"/>
      <c r="J76" s="17"/>
      <c r="K76" s="18" t="str">
        <f t="shared" si="7"/>
        <v/>
      </c>
      <c r="L76" s="22" t="b">
        <v>0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</row>
    <row r="77" spans="1:285" ht="14.4">
      <c r="A77" s="14" t="s">
        <v>124</v>
      </c>
      <c r="B77" s="15"/>
      <c r="C77" s="15"/>
      <c r="D77" s="15"/>
      <c r="E77" s="16"/>
      <c r="F77" s="17"/>
      <c r="G77" s="17"/>
      <c r="H77" s="18" t="str">
        <f t="shared" si="6"/>
        <v/>
      </c>
      <c r="I77" s="17"/>
      <c r="J77" s="17"/>
      <c r="K77" s="18" t="str">
        <f t="shared" si="7"/>
        <v/>
      </c>
      <c r="L77" s="22" t="b">
        <v>0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</row>
    <row r="78" spans="1:285" ht="14.4">
      <c r="A78" s="14" t="s">
        <v>125</v>
      </c>
      <c r="B78" s="15"/>
      <c r="C78" s="15"/>
      <c r="D78" s="15"/>
      <c r="E78" s="16"/>
      <c r="F78" s="17"/>
      <c r="G78" s="17"/>
      <c r="H78" s="18" t="str">
        <f t="shared" si="6"/>
        <v/>
      </c>
      <c r="I78" s="17"/>
      <c r="J78" s="17"/>
      <c r="K78" s="18" t="str">
        <f t="shared" si="7"/>
        <v/>
      </c>
      <c r="L78" s="22" t="b">
        <v>0</v>
      </c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</row>
    <row r="79" spans="1:285" ht="14.4">
      <c r="A79" s="14" t="s">
        <v>126</v>
      </c>
      <c r="B79" s="15"/>
      <c r="C79" s="15"/>
      <c r="D79" s="15"/>
      <c r="E79" s="16"/>
      <c r="F79" s="17"/>
      <c r="G79" s="17"/>
      <c r="H79" s="18" t="str">
        <f t="shared" si="6"/>
        <v/>
      </c>
      <c r="I79" s="17"/>
      <c r="J79" s="17"/>
      <c r="K79" s="18" t="str">
        <f t="shared" si="7"/>
        <v/>
      </c>
      <c r="L79" s="22" t="b">
        <v>0</v>
      </c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</row>
    <row r="80" spans="1:285" ht="14.4">
      <c r="A80" s="14" t="s">
        <v>127</v>
      </c>
      <c r="B80" s="15"/>
      <c r="C80" s="15"/>
      <c r="D80" s="15"/>
      <c r="E80" s="16"/>
      <c r="F80" s="17"/>
      <c r="G80" s="17"/>
      <c r="H80" s="18" t="str">
        <f t="shared" si="6"/>
        <v/>
      </c>
      <c r="I80" s="17"/>
      <c r="J80" s="17"/>
      <c r="K80" s="18" t="str">
        <f t="shared" si="7"/>
        <v/>
      </c>
      <c r="L80" s="22" t="b">
        <v>0</v>
      </c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</row>
    <row r="81" spans="1:285" ht="14.4">
      <c r="A81" s="14" t="s">
        <v>128</v>
      </c>
      <c r="B81" s="15"/>
      <c r="C81" s="15"/>
      <c r="D81" s="15"/>
      <c r="E81" s="16"/>
      <c r="F81" s="17"/>
      <c r="G81" s="17"/>
      <c r="H81" s="18"/>
      <c r="I81" s="17"/>
      <c r="J81" s="17"/>
      <c r="K81" s="18"/>
      <c r="L81" s="22" t="b">
        <v>0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</row>
    <row r="82" spans="1:285" ht="14.4">
      <c r="A82" s="14" t="s">
        <v>129</v>
      </c>
      <c r="B82" s="15"/>
      <c r="C82" s="15"/>
      <c r="D82" s="15"/>
      <c r="E82" s="16"/>
      <c r="F82" s="17"/>
      <c r="G82" s="17"/>
      <c r="H82" s="18" t="str">
        <f t="shared" ref="H82:H106" si="8">IF(OR(F82="",G82=""),"",IF(G82-F82=0,"",G82-F82))</f>
        <v/>
      </c>
      <c r="I82" s="17"/>
      <c r="J82" s="17"/>
      <c r="K82" s="18" t="str">
        <f t="shared" ref="K82:K106" si="9">IF(OR(I82="",J82=""),"",IF(J82-I82=0,"",J82-I82))</f>
        <v/>
      </c>
      <c r="L82" s="22" t="b">
        <v>0</v>
      </c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  <c r="IX82" s="20"/>
      <c r="IY82" s="20"/>
      <c r="IZ82" s="20"/>
      <c r="JA82" s="20"/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</row>
    <row r="83" spans="1:285" ht="14.4">
      <c r="A83" s="14" t="s">
        <v>130</v>
      </c>
      <c r="B83" s="15"/>
      <c r="C83" s="15"/>
      <c r="D83" s="15"/>
      <c r="E83" s="16"/>
      <c r="F83" s="17"/>
      <c r="G83" s="17"/>
      <c r="H83" s="18" t="str">
        <f t="shared" si="8"/>
        <v/>
      </c>
      <c r="I83" s="23"/>
      <c r="J83" s="17"/>
      <c r="K83" s="18" t="str">
        <f t="shared" si="9"/>
        <v/>
      </c>
      <c r="L83" s="22" t="b">
        <v>0</v>
      </c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</row>
    <row r="84" spans="1:285" ht="14.4">
      <c r="A84" s="14" t="s">
        <v>131</v>
      </c>
      <c r="B84" s="15"/>
      <c r="C84" s="15"/>
      <c r="D84" s="15"/>
      <c r="E84" s="16"/>
      <c r="F84" s="17"/>
      <c r="G84" s="17"/>
      <c r="H84" s="18" t="str">
        <f t="shared" si="8"/>
        <v/>
      </c>
      <c r="I84" s="23"/>
      <c r="J84" s="17"/>
      <c r="K84" s="18" t="str">
        <f t="shared" si="9"/>
        <v/>
      </c>
      <c r="L84" s="22" t="b">
        <v>0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</row>
    <row r="85" spans="1:285" ht="14.4">
      <c r="A85" s="14" t="s">
        <v>132</v>
      </c>
      <c r="B85" s="15"/>
      <c r="C85" s="15"/>
      <c r="D85" s="15"/>
      <c r="E85" s="16"/>
      <c r="F85" s="17"/>
      <c r="G85" s="17"/>
      <c r="H85" s="18" t="str">
        <f t="shared" si="8"/>
        <v/>
      </c>
      <c r="I85" s="23"/>
      <c r="J85" s="17"/>
      <c r="K85" s="18" t="str">
        <f t="shared" si="9"/>
        <v/>
      </c>
      <c r="L85" s="22" t="b">
        <v>0</v>
      </c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</row>
    <row r="86" spans="1:285" ht="14.4">
      <c r="A86" s="14" t="s">
        <v>133</v>
      </c>
      <c r="B86" s="15"/>
      <c r="C86" s="15"/>
      <c r="D86" s="15"/>
      <c r="E86" s="16"/>
      <c r="F86" s="17"/>
      <c r="G86" s="17"/>
      <c r="H86" s="18" t="str">
        <f t="shared" si="8"/>
        <v/>
      </c>
      <c r="I86" s="23"/>
      <c r="J86" s="17"/>
      <c r="K86" s="18" t="str">
        <f t="shared" si="9"/>
        <v/>
      </c>
      <c r="L86" s="22" t="b">
        <v>0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</row>
    <row r="87" spans="1:285" ht="14.4">
      <c r="A87" s="14" t="s">
        <v>134</v>
      </c>
      <c r="B87" s="15"/>
      <c r="C87" s="15"/>
      <c r="D87" s="15"/>
      <c r="E87" s="16"/>
      <c r="F87" s="17"/>
      <c r="G87" s="17"/>
      <c r="H87" s="18" t="str">
        <f t="shared" si="8"/>
        <v/>
      </c>
      <c r="I87" s="23"/>
      <c r="J87" s="17"/>
      <c r="K87" s="18" t="str">
        <f t="shared" si="9"/>
        <v/>
      </c>
      <c r="L87" s="22" t="b">
        <v>0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</row>
    <row r="88" spans="1:285" ht="14.4">
      <c r="A88" s="14" t="s">
        <v>135</v>
      </c>
      <c r="B88" s="15"/>
      <c r="C88" s="15"/>
      <c r="D88" s="15"/>
      <c r="E88" s="16"/>
      <c r="F88" s="17"/>
      <c r="G88" s="17"/>
      <c r="H88" s="18" t="str">
        <f t="shared" si="8"/>
        <v/>
      </c>
      <c r="I88" s="23"/>
      <c r="J88" s="17"/>
      <c r="K88" s="18" t="str">
        <f t="shared" si="9"/>
        <v/>
      </c>
      <c r="L88" s="22" t="b">
        <v>0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</row>
    <row r="89" spans="1:285" ht="14.4">
      <c r="A89" s="14" t="s">
        <v>136</v>
      </c>
      <c r="B89" s="15"/>
      <c r="C89" s="15"/>
      <c r="D89" s="15"/>
      <c r="E89" s="16"/>
      <c r="F89" s="17"/>
      <c r="G89" s="17"/>
      <c r="H89" s="18" t="str">
        <f t="shared" si="8"/>
        <v/>
      </c>
      <c r="I89" s="23"/>
      <c r="J89" s="17"/>
      <c r="K89" s="18" t="str">
        <f t="shared" si="9"/>
        <v/>
      </c>
      <c r="L89" s="22" t="b">
        <v>0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</row>
    <row r="90" spans="1:285" ht="14.4">
      <c r="A90" s="14" t="s">
        <v>137</v>
      </c>
      <c r="B90" s="15"/>
      <c r="C90" s="15"/>
      <c r="D90" s="15"/>
      <c r="E90" s="16"/>
      <c r="F90" s="17"/>
      <c r="G90" s="17"/>
      <c r="H90" s="18" t="str">
        <f t="shared" si="8"/>
        <v/>
      </c>
      <c r="I90" s="23"/>
      <c r="J90" s="17"/>
      <c r="K90" s="18" t="str">
        <f t="shared" si="9"/>
        <v/>
      </c>
      <c r="L90" s="22" t="b">
        <v>0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</row>
    <row r="91" spans="1:285" ht="14.4">
      <c r="A91" s="14" t="s">
        <v>138</v>
      </c>
      <c r="B91" s="15"/>
      <c r="C91" s="25"/>
      <c r="D91" s="15"/>
      <c r="E91" s="16"/>
      <c r="F91" s="17"/>
      <c r="G91" s="17"/>
      <c r="H91" s="18" t="str">
        <f t="shared" si="8"/>
        <v/>
      </c>
      <c r="I91" s="23"/>
      <c r="J91" s="17"/>
      <c r="K91" s="18" t="str">
        <f t="shared" si="9"/>
        <v/>
      </c>
      <c r="L91" s="22" t="b">
        <v>0</v>
      </c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</row>
    <row r="92" spans="1:285" ht="14.4">
      <c r="A92" s="14" t="s">
        <v>139</v>
      </c>
      <c r="B92" s="15"/>
      <c r="C92" s="25"/>
      <c r="D92" s="15"/>
      <c r="E92" s="16"/>
      <c r="F92" s="17"/>
      <c r="G92" s="17"/>
      <c r="H92" s="18" t="str">
        <f t="shared" si="8"/>
        <v/>
      </c>
      <c r="I92" s="23"/>
      <c r="J92" s="17"/>
      <c r="K92" s="18" t="str">
        <f t="shared" si="9"/>
        <v/>
      </c>
      <c r="L92" s="22" t="b">
        <v>0</v>
      </c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</row>
    <row r="93" spans="1:285" ht="14.4">
      <c r="A93" s="14" t="s">
        <v>140</v>
      </c>
      <c r="B93" s="15"/>
      <c r="C93" s="25"/>
      <c r="D93" s="15"/>
      <c r="E93" s="16"/>
      <c r="F93" s="17"/>
      <c r="G93" s="17"/>
      <c r="H93" s="18" t="str">
        <f t="shared" si="8"/>
        <v/>
      </c>
      <c r="I93" s="23"/>
      <c r="J93" s="17"/>
      <c r="K93" s="18" t="str">
        <f t="shared" si="9"/>
        <v/>
      </c>
      <c r="L93" s="22" t="b">
        <v>0</v>
      </c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</row>
    <row r="94" spans="1:285" ht="14.4">
      <c r="A94" s="14" t="s">
        <v>141</v>
      </c>
      <c r="B94" s="15"/>
      <c r="C94" s="25"/>
      <c r="D94" s="15"/>
      <c r="E94" s="16"/>
      <c r="F94" s="17"/>
      <c r="G94" s="17"/>
      <c r="H94" s="18" t="str">
        <f t="shared" si="8"/>
        <v/>
      </c>
      <c r="I94" s="23"/>
      <c r="J94" s="17"/>
      <c r="K94" s="18" t="str">
        <f t="shared" si="9"/>
        <v/>
      </c>
      <c r="L94" s="22" t="b">
        <v>0</v>
      </c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</row>
    <row r="95" spans="1:285" ht="14.4">
      <c r="A95" s="14" t="s">
        <v>142</v>
      </c>
      <c r="B95" s="15"/>
      <c r="C95" s="25"/>
      <c r="D95" s="15"/>
      <c r="E95" s="16"/>
      <c r="F95" s="17"/>
      <c r="G95" s="17"/>
      <c r="H95" s="18" t="str">
        <f t="shared" si="8"/>
        <v/>
      </c>
      <c r="I95" s="23"/>
      <c r="J95" s="17"/>
      <c r="K95" s="18" t="str">
        <f t="shared" si="9"/>
        <v/>
      </c>
      <c r="L95" s="22" t="b">
        <v>0</v>
      </c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</row>
    <row r="96" spans="1:285" ht="14.4">
      <c r="A96" s="14" t="s">
        <v>143</v>
      </c>
      <c r="B96" s="15"/>
      <c r="C96" s="25"/>
      <c r="D96" s="15"/>
      <c r="E96" s="16"/>
      <c r="F96" s="17"/>
      <c r="G96" s="17"/>
      <c r="H96" s="18" t="str">
        <f t="shared" si="8"/>
        <v/>
      </c>
      <c r="I96" s="23"/>
      <c r="J96" s="17"/>
      <c r="K96" s="18" t="str">
        <f t="shared" si="9"/>
        <v/>
      </c>
      <c r="L96" s="22" t="b">
        <v>0</v>
      </c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</row>
    <row r="97" spans="1:285" ht="14.4">
      <c r="A97" s="14" t="s">
        <v>144</v>
      </c>
      <c r="B97" s="15"/>
      <c r="C97" s="25"/>
      <c r="D97" s="15"/>
      <c r="E97" s="16"/>
      <c r="F97" s="17"/>
      <c r="G97" s="17"/>
      <c r="H97" s="18" t="str">
        <f t="shared" si="8"/>
        <v/>
      </c>
      <c r="I97" s="23"/>
      <c r="J97" s="17"/>
      <c r="K97" s="18" t="str">
        <f t="shared" si="9"/>
        <v/>
      </c>
      <c r="L97" s="22" t="b">
        <v>0</v>
      </c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</row>
    <row r="98" spans="1:285" ht="14.4">
      <c r="A98" s="14" t="s">
        <v>145</v>
      </c>
      <c r="B98" s="15"/>
      <c r="C98" s="25"/>
      <c r="D98" s="15"/>
      <c r="E98" s="16"/>
      <c r="F98" s="17"/>
      <c r="G98" s="17"/>
      <c r="H98" s="18" t="str">
        <f t="shared" si="8"/>
        <v/>
      </c>
      <c r="I98" s="23"/>
      <c r="J98" s="17"/>
      <c r="K98" s="18" t="str">
        <f t="shared" si="9"/>
        <v/>
      </c>
      <c r="L98" s="22" t="b">
        <v>0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</row>
    <row r="99" spans="1:285" ht="14.4">
      <c r="A99" s="14" t="s">
        <v>146</v>
      </c>
      <c r="B99" s="15"/>
      <c r="C99" s="25"/>
      <c r="D99" s="15"/>
      <c r="E99" s="16"/>
      <c r="F99" s="17"/>
      <c r="G99" s="17"/>
      <c r="H99" s="18" t="str">
        <f t="shared" si="8"/>
        <v/>
      </c>
      <c r="I99" s="23"/>
      <c r="J99" s="17"/>
      <c r="K99" s="18" t="str">
        <f t="shared" si="9"/>
        <v/>
      </c>
      <c r="L99" s="22" t="b">
        <v>0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</row>
    <row r="100" spans="1:285" ht="14.4">
      <c r="A100" s="14" t="s">
        <v>147</v>
      </c>
      <c r="B100" s="15"/>
      <c r="C100" s="25"/>
      <c r="D100" s="15"/>
      <c r="E100" s="16"/>
      <c r="F100" s="17"/>
      <c r="G100" s="17"/>
      <c r="H100" s="18" t="str">
        <f t="shared" si="8"/>
        <v/>
      </c>
      <c r="I100" s="23"/>
      <c r="J100" s="17"/>
      <c r="K100" s="18" t="str">
        <f t="shared" si="9"/>
        <v/>
      </c>
      <c r="L100" s="22" t="b">
        <v>0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</row>
    <row r="101" spans="1:285" ht="14.4">
      <c r="A101" s="14" t="s">
        <v>148</v>
      </c>
      <c r="B101" s="15"/>
      <c r="C101" s="25"/>
      <c r="D101" s="15"/>
      <c r="E101" s="16"/>
      <c r="F101" s="17"/>
      <c r="G101" s="17"/>
      <c r="H101" s="18" t="str">
        <f t="shared" si="8"/>
        <v/>
      </c>
      <c r="I101" s="23"/>
      <c r="J101" s="17"/>
      <c r="K101" s="18" t="str">
        <f t="shared" si="9"/>
        <v/>
      </c>
      <c r="L101" s="22" t="b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</row>
    <row r="102" spans="1:285" ht="14.4">
      <c r="A102" s="14" t="s">
        <v>149</v>
      </c>
      <c r="B102" s="15"/>
      <c r="C102" s="25"/>
      <c r="D102" s="15"/>
      <c r="E102" s="16"/>
      <c r="F102" s="17"/>
      <c r="G102" s="17"/>
      <c r="H102" s="18" t="str">
        <f t="shared" si="8"/>
        <v/>
      </c>
      <c r="I102" s="23"/>
      <c r="J102" s="17"/>
      <c r="K102" s="18" t="str">
        <f t="shared" si="9"/>
        <v/>
      </c>
      <c r="L102" s="22" t="b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</row>
    <row r="103" spans="1:285" ht="14.4">
      <c r="A103" s="14" t="s">
        <v>150</v>
      </c>
      <c r="B103" s="15"/>
      <c r="C103" s="25"/>
      <c r="D103" s="15"/>
      <c r="E103" s="16"/>
      <c r="F103" s="17"/>
      <c r="G103" s="17"/>
      <c r="H103" s="18" t="str">
        <f t="shared" si="8"/>
        <v/>
      </c>
      <c r="I103" s="23"/>
      <c r="J103" s="17"/>
      <c r="K103" s="18" t="str">
        <f t="shared" si="9"/>
        <v/>
      </c>
      <c r="L103" s="22" t="b">
        <v>0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</row>
    <row r="104" spans="1:285" ht="14.4">
      <c r="A104" s="14" t="s">
        <v>151</v>
      </c>
      <c r="B104" s="15"/>
      <c r="C104" s="25"/>
      <c r="D104" s="15"/>
      <c r="E104" s="16"/>
      <c r="F104" s="17"/>
      <c r="G104" s="17"/>
      <c r="H104" s="18" t="str">
        <f t="shared" si="8"/>
        <v/>
      </c>
      <c r="I104" s="23"/>
      <c r="J104" s="17"/>
      <c r="K104" s="18" t="str">
        <f t="shared" si="9"/>
        <v/>
      </c>
      <c r="L104" s="22" t="b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</row>
    <row r="105" spans="1:285" ht="14.4">
      <c r="A105" s="14" t="s">
        <v>152</v>
      </c>
      <c r="B105" s="15"/>
      <c r="C105" s="25"/>
      <c r="D105" s="15"/>
      <c r="E105" s="16"/>
      <c r="F105" s="17"/>
      <c r="G105" s="17"/>
      <c r="H105" s="18" t="str">
        <f t="shared" si="8"/>
        <v/>
      </c>
      <c r="I105" s="23"/>
      <c r="J105" s="17"/>
      <c r="K105" s="18" t="str">
        <f t="shared" si="9"/>
        <v/>
      </c>
      <c r="L105" s="22" t="b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</row>
    <row r="106" spans="1:285" ht="14.4">
      <c r="A106" s="14" t="s">
        <v>153</v>
      </c>
      <c r="B106" s="15"/>
      <c r="C106" s="25"/>
      <c r="D106" s="15"/>
      <c r="E106" s="16"/>
      <c r="F106" s="17"/>
      <c r="G106" s="17"/>
      <c r="H106" s="18" t="str">
        <f t="shared" si="8"/>
        <v/>
      </c>
      <c r="I106" s="23"/>
      <c r="J106" s="17"/>
      <c r="K106" s="18" t="str">
        <f t="shared" si="9"/>
        <v/>
      </c>
      <c r="L106" s="22" t="b">
        <v>0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</row>
    <row r="107" spans="1:285" ht="14.4">
      <c r="A107" s="14" t="s">
        <v>154</v>
      </c>
      <c r="B107" s="15"/>
      <c r="C107" s="25"/>
      <c r="D107" s="15"/>
      <c r="E107" s="16"/>
      <c r="F107" s="17"/>
      <c r="G107" s="17"/>
      <c r="H107" s="18"/>
      <c r="I107" s="23"/>
      <c r="J107" s="17"/>
      <c r="K107" s="18"/>
      <c r="L107" s="22" t="b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</row>
    <row r="108" spans="1:285" ht="14.4">
      <c r="A108" s="14" t="s">
        <v>155</v>
      </c>
      <c r="B108" s="15"/>
      <c r="C108" s="26"/>
      <c r="D108" s="15"/>
      <c r="E108" s="16"/>
      <c r="F108" s="17"/>
      <c r="G108" s="17"/>
      <c r="H108" s="18"/>
      <c r="I108" s="23"/>
      <c r="J108" s="17"/>
      <c r="K108" s="18"/>
      <c r="L108" s="22" t="b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</row>
    <row r="109" spans="1:285" ht="14.4">
      <c r="A109" s="14" t="s">
        <v>156</v>
      </c>
      <c r="B109" s="15"/>
      <c r="C109" s="26"/>
      <c r="D109" s="15"/>
      <c r="E109" s="16"/>
      <c r="F109" s="17"/>
      <c r="G109" s="17"/>
      <c r="H109" s="18"/>
      <c r="I109" s="23"/>
      <c r="J109" s="17"/>
      <c r="K109" s="18"/>
      <c r="L109" s="22" t="b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</row>
    <row r="110" spans="1:285" ht="14.4">
      <c r="A110" s="14" t="s">
        <v>157</v>
      </c>
      <c r="B110" s="15"/>
      <c r="C110" s="25"/>
      <c r="D110" s="15"/>
      <c r="E110" s="16"/>
      <c r="F110" s="17"/>
      <c r="G110" s="17"/>
      <c r="H110" s="18"/>
      <c r="I110" s="23"/>
      <c r="J110" s="17"/>
      <c r="K110" s="18"/>
      <c r="L110" s="22" t="b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</row>
    <row r="111" spans="1:285" ht="14.4">
      <c r="A111" s="14" t="s">
        <v>158</v>
      </c>
      <c r="B111" s="15"/>
      <c r="C111" s="25"/>
      <c r="D111" s="15"/>
      <c r="E111" s="16"/>
      <c r="F111" s="17"/>
      <c r="G111" s="17"/>
      <c r="H111" s="18"/>
      <c r="I111" s="23"/>
      <c r="J111" s="17"/>
      <c r="K111" s="18"/>
      <c r="L111" s="22" t="b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  <c r="IX111" s="20"/>
      <c r="IY111" s="20"/>
      <c r="IZ111" s="20"/>
      <c r="JA111" s="20"/>
      <c r="JB111" s="20"/>
      <c r="JC111" s="20"/>
      <c r="JD111" s="20"/>
      <c r="JE111" s="20"/>
      <c r="JF111" s="20"/>
      <c r="JG111" s="20"/>
      <c r="JH111" s="20"/>
      <c r="JI111" s="20"/>
      <c r="JJ111" s="20"/>
      <c r="JK111" s="20"/>
      <c r="JL111" s="20"/>
      <c r="JM111" s="20"/>
      <c r="JN111" s="20"/>
      <c r="JO111" s="20"/>
      <c r="JP111" s="20"/>
      <c r="JQ111" s="20"/>
      <c r="JR111" s="20"/>
      <c r="JS111" s="20"/>
      <c r="JT111" s="20"/>
      <c r="JU111" s="20"/>
      <c r="JV111" s="20"/>
      <c r="JW111" s="20"/>
      <c r="JX111" s="20"/>
      <c r="JY111" s="20"/>
    </row>
    <row r="112" spans="1:285" ht="14.4">
      <c r="A112" s="14" t="s">
        <v>159</v>
      </c>
      <c r="B112" s="15"/>
      <c r="C112" s="25"/>
      <c r="D112" s="15"/>
      <c r="E112" s="16"/>
      <c r="F112" s="17"/>
      <c r="G112" s="17"/>
      <c r="H112" s="18"/>
      <c r="I112" s="23"/>
      <c r="J112" s="17"/>
      <c r="K112" s="18"/>
      <c r="L112" s="22" t="b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</row>
    <row r="113" spans="1:285" ht="14.4">
      <c r="A113" s="14" t="s">
        <v>160</v>
      </c>
      <c r="B113" s="15"/>
      <c r="C113" s="25"/>
      <c r="D113" s="15"/>
      <c r="E113" s="16"/>
      <c r="F113" s="17"/>
      <c r="G113" s="17"/>
      <c r="H113" s="18"/>
      <c r="I113" s="23"/>
      <c r="J113" s="17"/>
      <c r="K113" s="18"/>
      <c r="L113" s="22" t="b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</row>
    <row r="114" spans="1:285" ht="14.4">
      <c r="A114" s="14" t="s">
        <v>161</v>
      </c>
      <c r="B114" s="15"/>
      <c r="C114" s="25"/>
      <c r="D114" s="15"/>
      <c r="E114" s="16"/>
      <c r="F114" s="17"/>
      <c r="G114" s="17"/>
      <c r="H114" s="18"/>
      <c r="I114" s="23"/>
      <c r="J114" s="17"/>
      <c r="K114" s="18"/>
      <c r="L114" s="22" t="b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</row>
    <row r="115" spans="1:285" ht="14.4">
      <c r="A115" s="14" t="s">
        <v>162</v>
      </c>
      <c r="B115" s="15"/>
      <c r="C115" s="25"/>
      <c r="D115" s="15"/>
      <c r="E115" s="16"/>
      <c r="F115" s="17"/>
      <c r="G115" s="17"/>
      <c r="H115" s="18"/>
      <c r="I115" s="23"/>
      <c r="J115" s="17"/>
      <c r="K115" s="18"/>
      <c r="L115" s="22" t="b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</row>
    <row r="116" spans="1:285" ht="14.4">
      <c r="A116" s="14" t="s">
        <v>163</v>
      </c>
      <c r="B116" s="15"/>
      <c r="C116" s="25"/>
      <c r="D116" s="15"/>
      <c r="E116" s="16"/>
      <c r="F116" s="17"/>
      <c r="G116" s="17"/>
      <c r="H116" s="18"/>
      <c r="I116" s="23"/>
      <c r="J116" s="17"/>
      <c r="K116" s="18"/>
      <c r="L116" s="22" t="b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</row>
    <row r="117" spans="1:285" ht="14.4">
      <c r="A117" s="14" t="s">
        <v>164</v>
      </c>
      <c r="B117" s="15"/>
      <c r="C117" s="25"/>
      <c r="D117" s="15"/>
      <c r="E117" s="16"/>
      <c r="F117" s="17"/>
      <c r="G117" s="17"/>
      <c r="H117" s="18"/>
      <c r="I117" s="23"/>
      <c r="J117" s="17"/>
      <c r="K117" s="18"/>
      <c r="L117" s="22" t="b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</row>
    <row r="118" spans="1:285" ht="14.4">
      <c r="A118" s="14" t="s">
        <v>165</v>
      </c>
      <c r="B118" s="15"/>
      <c r="C118" s="25"/>
      <c r="D118" s="15"/>
      <c r="E118" s="16"/>
      <c r="F118" s="17"/>
      <c r="G118" s="17"/>
      <c r="H118" s="18"/>
      <c r="I118" s="23"/>
      <c r="J118" s="17"/>
      <c r="K118" s="18"/>
      <c r="L118" s="22" t="b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</row>
    <row r="119" spans="1:285" ht="14.4">
      <c r="A119" s="14" t="s">
        <v>166</v>
      </c>
      <c r="B119" s="15"/>
      <c r="C119" s="25"/>
      <c r="D119" s="15"/>
      <c r="E119" s="16"/>
      <c r="F119" s="17"/>
      <c r="G119" s="17"/>
      <c r="H119" s="18"/>
      <c r="I119" s="23"/>
      <c r="J119" s="17"/>
      <c r="K119" s="18"/>
      <c r="L119" s="22" t="b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</row>
    <row r="120" spans="1:285" ht="14.4">
      <c r="A120" s="14" t="s">
        <v>167</v>
      </c>
      <c r="B120" s="15"/>
      <c r="C120" s="25"/>
      <c r="D120" s="15"/>
      <c r="E120" s="16"/>
      <c r="F120" s="17"/>
      <c r="G120" s="17"/>
      <c r="H120" s="18"/>
      <c r="I120" s="23"/>
      <c r="J120" s="17"/>
      <c r="K120" s="18"/>
      <c r="L120" s="22" t="b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</row>
    <row r="121" spans="1:285" ht="14.4">
      <c r="A121" s="14" t="s">
        <v>168</v>
      </c>
      <c r="B121" s="15"/>
      <c r="C121" s="25"/>
      <c r="D121" s="15"/>
      <c r="E121" s="16"/>
      <c r="F121" s="17"/>
      <c r="G121" s="17"/>
      <c r="H121" s="18"/>
      <c r="I121" s="23"/>
      <c r="J121" s="17"/>
      <c r="K121" s="18"/>
      <c r="L121" s="22" t="b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</row>
    <row r="122" spans="1:285" ht="14.4">
      <c r="A122" s="14" t="s">
        <v>169</v>
      </c>
      <c r="B122" s="15"/>
      <c r="C122" s="25"/>
      <c r="D122" s="15"/>
      <c r="E122" s="16"/>
      <c r="F122" s="17"/>
      <c r="G122" s="17"/>
      <c r="H122" s="18"/>
      <c r="I122" s="23"/>
      <c r="J122" s="17"/>
      <c r="K122" s="18"/>
      <c r="L122" s="22" t="b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</row>
    <row r="123" spans="1:285" ht="14.4">
      <c r="A123" s="14" t="s">
        <v>170</v>
      </c>
      <c r="B123" s="15"/>
      <c r="C123" s="25"/>
      <c r="D123" s="15"/>
      <c r="E123" s="16"/>
      <c r="F123" s="17"/>
      <c r="G123" s="17"/>
      <c r="H123" s="18"/>
      <c r="I123" s="23"/>
      <c r="J123" s="17"/>
      <c r="K123" s="18"/>
      <c r="L123" s="22" t="b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</row>
    <row r="124" spans="1:285" ht="14.4">
      <c r="A124" s="14" t="s">
        <v>171</v>
      </c>
      <c r="B124" s="15"/>
      <c r="C124" s="25"/>
      <c r="D124" s="15"/>
      <c r="E124" s="16"/>
      <c r="F124" s="17"/>
      <c r="G124" s="17"/>
      <c r="H124" s="18"/>
      <c r="I124" s="23"/>
      <c r="J124" s="17"/>
      <c r="K124" s="18"/>
      <c r="L124" s="22" t="b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</row>
    <row r="125" spans="1:285" ht="14.4">
      <c r="A125" s="14" t="s">
        <v>172</v>
      </c>
      <c r="B125" s="15"/>
      <c r="C125" s="25"/>
      <c r="D125" s="15"/>
      <c r="E125" s="16"/>
      <c r="F125" s="17"/>
      <c r="G125" s="17"/>
      <c r="H125" s="18"/>
      <c r="I125" s="23"/>
      <c r="J125" s="17"/>
      <c r="K125" s="18"/>
      <c r="L125" s="22" t="b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  <c r="IW125" s="20"/>
      <c r="IX125" s="20"/>
      <c r="IY125" s="20"/>
      <c r="IZ125" s="20"/>
      <c r="JA125" s="20"/>
      <c r="JB125" s="20"/>
      <c r="JC125" s="20"/>
      <c r="JD125" s="20"/>
      <c r="JE125" s="20"/>
      <c r="JF125" s="20"/>
      <c r="JG125" s="20"/>
      <c r="JH125" s="20"/>
      <c r="JI125" s="20"/>
      <c r="JJ125" s="20"/>
      <c r="JK125" s="20"/>
      <c r="JL125" s="20"/>
      <c r="JM125" s="20"/>
      <c r="JN125" s="20"/>
      <c r="JO125" s="20"/>
      <c r="JP125" s="20"/>
      <c r="JQ125" s="20"/>
      <c r="JR125" s="20"/>
      <c r="JS125" s="20"/>
      <c r="JT125" s="20"/>
      <c r="JU125" s="20"/>
      <c r="JV125" s="20"/>
      <c r="JW125" s="20"/>
      <c r="JX125" s="20"/>
      <c r="JY125" s="20"/>
    </row>
    <row r="126" spans="1:285" ht="14.4">
      <c r="A126" s="14" t="s">
        <v>173</v>
      </c>
      <c r="B126" s="15"/>
      <c r="C126" s="25"/>
      <c r="D126" s="15"/>
      <c r="E126" s="16"/>
      <c r="F126" s="17"/>
      <c r="G126" s="17"/>
      <c r="H126" s="18"/>
      <c r="I126" s="23"/>
      <c r="J126" s="17"/>
      <c r="K126" s="18"/>
      <c r="L126" s="22" t="b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  <c r="IW126" s="20"/>
      <c r="IX126" s="20"/>
      <c r="IY126" s="20"/>
      <c r="IZ126" s="20"/>
      <c r="JA126" s="20"/>
      <c r="JB126" s="20"/>
      <c r="JC126" s="20"/>
      <c r="JD126" s="20"/>
      <c r="JE126" s="20"/>
      <c r="JF126" s="20"/>
      <c r="JG126" s="20"/>
      <c r="JH126" s="20"/>
      <c r="JI126" s="20"/>
      <c r="JJ126" s="20"/>
      <c r="JK126" s="20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</row>
    <row r="127" spans="1:285" ht="14.4">
      <c r="A127" s="14" t="s">
        <v>174</v>
      </c>
      <c r="B127" s="15"/>
      <c r="C127" s="25"/>
      <c r="D127" s="15"/>
      <c r="E127" s="16"/>
      <c r="F127" s="17"/>
      <c r="G127" s="17"/>
      <c r="H127" s="18"/>
      <c r="I127" s="23"/>
      <c r="J127" s="17"/>
      <c r="K127" s="18"/>
      <c r="L127" s="22" t="b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  <c r="IW127" s="20"/>
      <c r="IX127" s="20"/>
      <c r="IY127" s="20"/>
      <c r="IZ127" s="20"/>
      <c r="JA127" s="20"/>
      <c r="JB127" s="20"/>
      <c r="JC127" s="20"/>
      <c r="JD127" s="20"/>
      <c r="JE127" s="20"/>
      <c r="JF127" s="20"/>
      <c r="JG127" s="20"/>
      <c r="JH127" s="20"/>
      <c r="JI127" s="20"/>
      <c r="JJ127" s="20"/>
      <c r="JK127" s="20"/>
      <c r="JL127" s="20"/>
      <c r="JM127" s="20"/>
      <c r="JN127" s="20"/>
      <c r="JO127" s="20"/>
      <c r="JP127" s="20"/>
      <c r="JQ127" s="20"/>
      <c r="JR127" s="20"/>
      <c r="JS127" s="20"/>
      <c r="JT127" s="20"/>
      <c r="JU127" s="20"/>
      <c r="JV127" s="20"/>
      <c r="JW127" s="20"/>
      <c r="JX127" s="20"/>
      <c r="JY127" s="20"/>
    </row>
    <row r="128" spans="1:285" ht="14.4">
      <c r="A128" s="14" t="s">
        <v>175</v>
      </c>
      <c r="B128" s="15"/>
      <c r="C128" s="25"/>
      <c r="D128" s="15"/>
      <c r="E128" s="16"/>
      <c r="F128" s="17"/>
      <c r="G128" s="17"/>
      <c r="H128" s="18"/>
      <c r="I128" s="23"/>
      <c r="J128" s="17"/>
      <c r="K128" s="18"/>
      <c r="L128" s="22" t="b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  <c r="IW128" s="20"/>
      <c r="IX128" s="20"/>
      <c r="IY128" s="20"/>
      <c r="IZ128" s="20"/>
      <c r="JA128" s="20"/>
      <c r="JB128" s="20"/>
      <c r="JC128" s="20"/>
      <c r="JD128" s="20"/>
      <c r="JE128" s="20"/>
      <c r="JF128" s="20"/>
      <c r="JG128" s="20"/>
      <c r="JH128" s="20"/>
      <c r="JI128" s="20"/>
      <c r="JJ128" s="20"/>
      <c r="JK128" s="20"/>
      <c r="JL128" s="20"/>
      <c r="JM128" s="20"/>
      <c r="JN128" s="20"/>
      <c r="JO128" s="20"/>
      <c r="JP128" s="20"/>
      <c r="JQ128" s="20"/>
      <c r="JR128" s="20"/>
      <c r="JS128" s="20"/>
      <c r="JT128" s="20"/>
      <c r="JU128" s="20"/>
      <c r="JV128" s="20"/>
      <c r="JW128" s="20"/>
      <c r="JX128" s="20"/>
      <c r="JY128" s="20"/>
    </row>
    <row r="129" spans="1:285" ht="14.4">
      <c r="A129" s="14" t="s">
        <v>176</v>
      </c>
      <c r="B129" s="15"/>
      <c r="C129" s="25"/>
      <c r="D129" s="15"/>
      <c r="E129" s="16"/>
      <c r="F129" s="17"/>
      <c r="G129" s="17"/>
      <c r="H129" s="18"/>
      <c r="I129" s="23"/>
      <c r="J129" s="17"/>
      <c r="K129" s="18"/>
      <c r="L129" s="22" t="b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  <c r="IW129" s="20"/>
      <c r="IX129" s="20"/>
      <c r="IY129" s="20"/>
      <c r="IZ129" s="20"/>
      <c r="JA129" s="20"/>
      <c r="JB129" s="20"/>
      <c r="JC129" s="20"/>
      <c r="JD129" s="20"/>
      <c r="JE129" s="20"/>
      <c r="JF129" s="20"/>
      <c r="JG129" s="20"/>
      <c r="JH129" s="20"/>
      <c r="JI129" s="20"/>
      <c r="JJ129" s="20"/>
      <c r="JK129" s="20"/>
      <c r="JL129" s="20"/>
      <c r="JM129" s="20"/>
      <c r="JN129" s="20"/>
      <c r="JO129" s="20"/>
      <c r="JP129" s="20"/>
      <c r="JQ129" s="20"/>
      <c r="JR129" s="20"/>
      <c r="JS129" s="20"/>
      <c r="JT129" s="20"/>
      <c r="JU129" s="20"/>
      <c r="JV129" s="20"/>
      <c r="JW129" s="20"/>
      <c r="JX129" s="20"/>
      <c r="JY129" s="20"/>
    </row>
    <row r="130" spans="1:285" ht="14.4">
      <c r="A130" s="14" t="s">
        <v>177</v>
      </c>
      <c r="B130" s="15"/>
      <c r="C130" s="25"/>
      <c r="D130" s="15"/>
      <c r="E130" s="16"/>
      <c r="F130" s="17"/>
      <c r="G130" s="17"/>
      <c r="H130" s="18"/>
      <c r="I130" s="23"/>
      <c r="J130" s="17"/>
      <c r="K130" s="18"/>
      <c r="L130" s="22" t="b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  <c r="IW130" s="20"/>
      <c r="IX130" s="20"/>
      <c r="IY130" s="20"/>
      <c r="IZ130" s="20"/>
      <c r="JA130" s="20"/>
      <c r="JB130" s="20"/>
      <c r="JC130" s="20"/>
      <c r="JD130" s="20"/>
      <c r="JE130" s="20"/>
      <c r="JF130" s="20"/>
      <c r="JG130" s="20"/>
      <c r="JH130" s="20"/>
      <c r="JI130" s="20"/>
      <c r="JJ130" s="20"/>
      <c r="JK130" s="20"/>
      <c r="JL130" s="20"/>
      <c r="JM130" s="20"/>
      <c r="JN130" s="20"/>
      <c r="JO130" s="20"/>
      <c r="JP130" s="20"/>
      <c r="JQ130" s="20"/>
      <c r="JR130" s="20"/>
      <c r="JS130" s="20"/>
      <c r="JT130" s="20"/>
      <c r="JU130" s="20"/>
      <c r="JV130" s="20"/>
      <c r="JW130" s="20"/>
      <c r="JX130" s="20"/>
      <c r="JY130" s="20"/>
    </row>
    <row r="131" spans="1:285" ht="14.4">
      <c r="A131" s="14" t="s">
        <v>178</v>
      </c>
      <c r="B131" s="15"/>
      <c r="C131" s="25"/>
      <c r="D131" s="15"/>
      <c r="E131" s="16"/>
      <c r="F131" s="17"/>
      <c r="G131" s="17"/>
      <c r="H131" s="18"/>
      <c r="I131" s="23"/>
      <c r="J131" s="17"/>
      <c r="K131" s="18"/>
      <c r="L131" s="22" t="b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  <c r="IW131" s="20"/>
      <c r="IX131" s="20"/>
      <c r="IY131" s="20"/>
      <c r="IZ131" s="20"/>
      <c r="JA131" s="20"/>
      <c r="JB131" s="20"/>
      <c r="JC131" s="20"/>
      <c r="JD131" s="20"/>
      <c r="JE131" s="20"/>
      <c r="JF131" s="20"/>
      <c r="JG131" s="20"/>
      <c r="JH131" s="20"/>
      <c r="JI131" s="20"/>
      <c r="JJ131" s="20"/>
      <c r="JK131" s="20"/>
      <c r="JL131" s="20"/>
      <c r="JM131" s="20"/>
      <c r="JN131" s="20"/>
      <c r="JO131" s="20"/>
      <c r="JP131" s="20"/>
      <c r="JQ131" s="20"/>
      <c r="JR131" s="20"/>
      <c r="JS131" s="20"/>
      <c r="JT131" s="20"/>
      <c r="JU131" s="20"/>
      <c r="JV131" s="20"/>
      <c r="JW131" s="20"/>
      <c r="JX131" s="20"/>
      <c r="JY131" s="20"/>
    </row>
    <row r="132" spans="1:285" ht="14.4">
      <c r="A132" s="14" t="s">
        <v>179</v>
      </c>
      <c r="B132" s="15"/>
      <c r="C132" s="25"/>
      <c r="D132" s="15"/>
      <c r="E132" s="16"/>
      <c r="F132" s="17"/>
      <c r="G132" s="17"/>
      <c r="H132" s="18"/>
      <c r="I132" s="23"/>
      <c r="J132" s="17"/>
      <c r="K132" s="18"/>
      <c r="L132" s="22" t="b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  <c r="IW132" s="20"/>
      <c r="IX132" s="20"/>
      <c r="IY132" s="20"/>
      <c r="IZ132" s="20"/>
      <c r="JA132" s="20"/>
      <c r="JB132" s="20"/>
      <c r="JC132" s="20"/>
      <c r="JD132" s="20"/>
      <c r="JE132" s="20"/>
      <c r="JF132" s="20"/>
      <c r="JG132" s="20"/>
      <c r="JH132" s="20"/>
      <c r="JI132" s="20"/>
      <c r="JJ132" s="20"/>
      <c r="JK132" s="20"/>
      <c r="JL132" s="20"/>
      <c r="JM132" s="20"/>
      <c r="JN132" s="20"/>
      <c r="JO132" s="20"/>
      <c r="JP132" s="20"/>
      <c r="JQ132" s="20"/>
      <c r="JR132" s="20"/>
      <c r="JS132" s="20"/>
      <c r="JT132" s="20"/>
      <c r="JU132" s="20"/>
      <c r="JV132" s="20"/>
      <c r="JW132" s="20"/>
      <c r="JX132" s="20"/>
      <c r="JY132" s="20"/>
    </row>
    <row r="133" spans="1:285" ht="14.4">
      <c r="A133" s="14" t="s">
        <v>180</v>
      </c>
      <c r="B133" s="15"/>
      <c r="C133" s="25"/>
      <c r="D133" s="15"/>
      <c r="E133" s="16"/>
      <c r="F133" s="17"/>
      <c r="G133" s="17"/>
      <c r="H133" s="18"/>
      <c r="I133" s="23"/>
      <c r="J133" s="17"/>
      <c r="K133" s="18"/>
      <c r="L133" s="22" t="b">
        <v>0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</row>
    <row r="134" spans="1:285" ht="14.4">
      <c r="A134" s="14" t="s">
        <v>181</v>
      </c>
      <c r="B134" s="15"/>
      <c r="C134" s="25"/>
      <c r="D134" s="15"/>
      <c r="E134" s="16"/>
      <c r="F134" s="17"/>
      <c r="G134" s="17"/>
      <c r="H134" s="18"/>
      <c r="I134" s="23"/>
      <c r="J134" s="17"/>
      <c r="K134" s="18"/>
      <c r="L134" s="22" t="b">
        <v>0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  <c r="IW134" s="20"/>
      <c r="IX134" s="20"/>
      <c r="IY134" s="20"/>
      <c r="IZ134" s="20"/>
      <c r="JA134" s="20"/>
      <c r="JB134" s="20"/>
      <c r="JC134" s="20"/>
      <c r="JD134" s="20"/>
      <c r="JE134" s="20"/>
      <c r="JF134" s="20"/>
      <c r="JG134" s="20"/>
      <c r="JH134" s="20"/>
      <c r="JI134" s="20"/>
      <c r="JJ134" s="20"/>
      <c r="JK134" s="20"/>
      <c r="JL134" s="20"/>
      <c r="JM134" s="20"/>
      <c r="JN134" s="20"/>
      <c r="JO134" s="20"/>
      <c r="JP134" s="20"/>
      <c r="JQ134" s="20"/>
      <c r="JR134" s="20"/>
      <c r="JS134" s="20"/>
      <c r="JT134" s="20"/>
      <c r="JU134" s="20"/>
      <c r="JV134" s="20"/>
      <c r="JW134" s="20"/>
      <c r="JX134" s="20"/>
      <c r="JY134" s="20"/>
    </row>
    <row r="135" spans="1:285" ht="14.4">
      <c r="A135" s="14" t="s">
        <v>182</v>
      </c>
      <c r="B135" s="15"/>
      <c r="C135" s="25"/>
      <c r="D135" s="15"/>
      <c r="E135" s="16"/>
      <c r="F135" s="17"/>
      <c r="G135" s="17"/>
      <c r="H135" s="18"/>
      <c r="I135" s="23"/>
      <c r="J135" s="17"/>
      <c r="K135" s="18"/>
      <c r="L135" s="22" t="b">
        <v>0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  <c r="IW135" s="20"/>
      <c r="IX135" s="20"/>
      <c r="IY135" s="20"/>
      <c r="IZ135" s="20"/>
      <c r="JA135" s="20"/>
      <c r="JB135" s="20"/>
      <c r="JC135" s="20"/>
      <c r="JD135" s="20"/>
      <c r="JE135" s="20"/>
      <c r="JF135" s="20"/>
      <c r="JG135" s="20"/>
      <c r="JH135" s="20"/>
      <c r="JI135" s="20"/>
      <c r="JJ135" s="20"/>
      <c r="JK135" s="20"/>
      <c r="JL135" s="20"/>
      <c r="JM135" s="20"/>
      <c r="JN135" s="20"/>
      <c r="JO135" s="20"/>
      <c r="JP135" s="20"/>
      <c r="JQ135" s="20"/>
      <c r="JR135" s="20"/>
      <c r="JS135" s="20"/>
      <c r="JT135" s="20"/>
      <c r="JU135" s="20"/>
      <c r="JV135" s="20"/>
      <c r="JW135" s="20"/>
      <c r="JX135" s="20"/>
      <c r="JY135" s="20"/>
    </row>
    <row r="136" spans="1:285" ht="14.4">
      <c r="A136" s="14" t="s">
        <v>183</v>
      </c>
      <c r="B136" s="15"/>
      <c r="C136" s="25"/>
      <c r="D136" s="15"/>
      <c r="E136" s="16"/>
      <c r="F136" s="17"/>
      <c r="G136" s="17"/>
      <c r="H136" s="18"/>
      <c r="I136" s="23"/>
      <c r="J136" s="17"/>
      <c r="K136" s="18"/>
      <c r="L136" s="22" t="b">
        <v>0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  <c r="IW136" s="20"/>
      <c r="IX136" s="20"/>
      <c r="IY136" s="20"/>
      <c r="IZ136" s="20"/>
      <c r="JA136" s="20"/>
      <c r="JB136" s="20"/>
      <c r="JC136" s="20"/>
      <c r="JD136" s="20"/>
      <c r="JE136" s="20"/>
      <c r="JF136" s="20"/>
      <c r="JG136" s="20"/>
      <c r="JH136" s="20"/>
      <c r="JI136" s="20"/>
      <c r="JJ136" s="20"/>
      <c r="JK136" s="20"/>
      <c r="JL136" s="20"/>
      <c r="JM136" s="20"/>
      <c r="JN136" s="20"/>
      <c r="JO136" s="20"/>
      <c r="JP136" s="20"/>
      <c r="JQ136" s="20"/>
      <c r="JR136" s="20"/>
      <c r="JS136" s="20"/>
      <c r="JT136" s="20"/>
      <c r="JU136" s="20"/>
      <c r="JV136" s="20"/>
      <c r="JW136" s="20"/>
      <c r="JX136" s="20"/>
      <c r="JY136" s="20"/>
    </row>
    <row r="137" spans="1:285" ht="14.4">
      <c r="A137" s="14" t="s">
        <v>184</v>
      </c>
      <c r="B137" s="15"/>
      <c r="C137" s="25"/>
      <c r="D137" s="15"/>
      <c r="E137" s="16"/>
      <c r="F137" s="17"/>
      <c r="G137" s="17"/>
      <c r="H137" s="18"/>
      <c r="I137" s="23"/>
      <c r="J137" s="17"/>
      <c r="K137" s="18"/>
      <c r="L137" s="22" t="b">
        <v>0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  <c r="IW137" s="20"/>
      <c r="IX137" s="20"/>
      <c r="IY137" s="20"/>
      <c r="IZ137" s="20"/>
      <c r="JA137" s="20"/>
      <c r="JB137" s="20"/>
      <c r="JC137" s="20"/>
      <c r="JD137" s="20"/>
      <c r="JE137" s="20"/>
      <c r="JF137" s="20"/>
      <c r="JG137" s="20"/>
      <c r="JH137" s="20"/>
      <c r="JI137" s="20"/>
      <c r="JJ137" s="20"/>
      <c r="JK137" s="20"/>
      <c r="JL137" s="20"/>
      <c r="JM137" s="20"/>
      <c r="JN137" s="20"/>
      <c r="JO137" s="20"/>
      <c r="JP137" s="20"/>
      <c r="JQ137" s="20"/>
      <c r="JR137" s="20"/>
      <c r="JS137" s="20"/>
      <c r="JT137" s="20"/>
      <c r="JU137" s="20"/>
      <c r="JV137" s="20"/>
      <c r="JW137" s="20"/>
      <c r="JX137" s="20"/>
      <c r="JY137" s="20"/>
    </row>
    <row r="138" spans="1:285" ht="14.4">
      <c r="A138" s="14" t="s">
        <v>185</v>
      </c>
      <c r="B138" s="15"/>
      <c r="C138" s="25"/>
      <c r="D138" s="15"/>
      <c r="E138" s="16"/>
      <c r="F138" s="17"/>
      <c r="G138" s="17"/>
      <c r="H138" s="18"/>
      <c r="I138" s="23"/>
      <c r="J138" s="17"/>
      <c r="K138" s="18"/>
      <c r="L138" s="22" t="b">
        <v>0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  <c r="IW138" s="20"/>
      <c r="IX138" s="20"/>
      <c r="IY138" s="20"/>
      <c r="IZ138" s="20"/>
      <c r="JA138" s="20"/>
      <c r="JB138" s="20"/>
      <c r="JC138" s="20"/>
      <c r="JD138" s="20"/>
      <c r="JE138" s="20"/>
      <c r="JF138" s="20"/>
      <c r="JG138" s="20"/>
      <c r="JH138" s="20"/>
      <c r="JI138" s="20"/>
      <c r="JJ138" s="20"/>
      <c r="JK138" s="20"/>
      <c r="JL138" s="20"/>
      <c r="JM138" s="20"/>
      <c r="JN138" s="20"/>
      <c r="JO138" s="20"/>
      <c r="JP138" s="20"/>
      <c r="JQ138" s="20"/>
      <c r="JR138" s="20"/>
      <c r="JS138" s="20"/>
      <c r="JT138" s="20"/>
      <c r="JU138" s="20"/>
      <c r="JV138" s="20"/>
      <c r="JW138" s="20"/>
      <c r="JX138" s="20"/>
      <c r="JY138" s="20"/>
    </row>
    <row r="139" spans="1:285" ht="14.4">
      <c r="A139" s="14" t="s">
        <v>186</v>
      </c>
      <c r="B139" s="15"/>
      <c r="C139" s="25"/>
      <c r="D139" s="15"/>
      <c r="E139" s="16"/>
      <c r="F139" s="17"/>
      <c r="G139" s="17"/>
      <c r="H139" s="18"/>
      <c r="I139" s="23"/>
      <c r="J139" s="17"/>
      <c r="K139" s="18"/>
      <c r="L139" s="22" t="b">
        <v>0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  <c r="IW139" s="20"/>
      <c r="IX139" s="20"/>
      <c r="IY139" s="20"/>
      <c r="IZ139" s="20"/>
      <c r="JA139" s="20"/>
      <c r="JB139" s="20"/>
      <c r="JC139" s="20"/>
      <c r="JD139" s="20"/>
      <c r="JE139" s="20"/>
      <c r="JF139" s="20"/>
      <c r="JG139" s="20"/>
      <c r="JH139" s="20"/>
      <c r="JI139" s="20"/>
      <c r="JJ139" s="20"/>
      <c r="JK139" s="20"/>
      <c r="JL139" s="20"/>
      <c r="JM139" s="20"/>
      <c r="JN139" s="20"/>
      <c r="JO139" s="20"/>
      <c r="JP139" s="20"/>
      <c r="JQ139" s="20"/>
      <c r="JR139" s="20"/>
      <c r="JS139" s="20"/>
      <c r="JT139" s="20"/>
      <c r="JU139" s="20"/>
      <c r="JV139" s="20"/>
      <c r="JW139" s="20"/>
      <c r="JX139" s="20"/>
      <c r="JY139" s="20"/>
    </row>
    <row r="140" spans="1:285" ht="14.4">
      <c r="A140" s="14" t="s">
        <v>187</v>
      </c>
      <c r="B140" s="15"/>
      <c r="C140" s="25"/>
      <c r="D140" s="15"/>
      <c r="E140" s="16"/>
      <c r="F140" s="17"/>
      <c r="G140" s="17"/>
      <c r="H140" s="18"/>
      <c r="I140" s="23"/>
      <c r="J140" s="17"/>
      <c r="K140" s="18"/>
      <c r="L140" s="22" t="b">
        <v>0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  <c r="IW140" s="20"/>
      <c r="IX140" s="20"/>
      <c r="IY140" s="20"/>
      <c r="IZ140" s="20"/>
      <c r="JA140" s="20"/>
      <c r="JB140" s="20"/>
      <c r="JC140" s="20"/>
      <c r="JD140" s="20"/>
      <c r="JE140" s="20"/>
      <c r="JF140" s="20"/>
      <c r="JG140" s="20"/>
      <c r="JH140" s="20"/>
      <c r="JI140" s="20"/>
      <c r="JJ140" s="20"/>
      <c r="JK140" s="20"/>
      <c r="JL140" s="20"/>
      <c r="JM140" s="20"/>
      <c r="JN140" s="20"/>
      <c r="JO140" s="20"/>
      <c r="JP140" s="20"/>
      <c r="JQ140" s="20"/>
      <c r="JR140" s="20"/>
      <c r="JS140" s="20"/>
      <c r="JT140" s="20"/>
      <c r="JU140" s="20"/>
      <c r="JV140" s="20"/>
      <c r="JW140" s="20"/>
      <c r="JX140" s="20"/>
      <c r="JY140" s="20"/>
    </row>
    <row r="141" spans="1:285" ht="14.4">
      <c r="A141" s="14" t="s">
        <v>188</v>
      </c>
      <c r="B141" s="15"/>
      <c r="C141" s="25"/>
      <c r="D141" s="15"/>
      <c r="E141" s="16"/>
      <c r="F141" s="17"/>
      <c r="G141" s="17"/>
      <c r="H141" s="18"/>
      <c r="I141" s="23"/>
      <c r="J141" s="17"/>
      <c r="K141" s="18"/>
      <c r="L141" s="22" t="b">
        <v>0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  <c r="IW141" s="20"/>
      <c r="IX141" s="20"/>
      <c r="IY141" s="20"/>
      <c r="IZ141" s="20"/>
      <c r="JA141" s="20"/>
      <c r="JB141" s="20"/>
      <c r="JC141" s="20"/>
      <c r="JD141" s="20"/>
      <c r="JE141" s="20"/>
      <c r="JF141" s="20"/>
      <c r="JG141" s="20"/>
      <c r="JH141" s="20"/>
      <c r="JI141" s="20"/>
      <c r="JJ141" s="20"/>
      <c r="JK141" s="20"/>
      <c r="JL141" s="20"/>
      <c r="JM141" s="20"/>
      <c r="JN141" s="20"/>
      <c r="JO141" s="20"/>
      <c r="JP141" s="20"/>
      <c r="JQ141" s="20"/>
      <c r="JR141" s="20"/>
      <c r="JS141" s="20"/>
      <c r="JT141" s="20"/>
      <c r="JU141" s="20"/>
      <c r="JV141" s="20"/>
      <c r="JW141" s="20"/>
      <c r="JX141" s="20"/>
      <c r="JY141" s="20"/>
    </row>
    <row r="142" spans="1:285" ht="14.4">
      <c r="A142" s="14" t="s">
        <v>189</v>
      </c>
      <c r="B142" s="15"/>
      <c r="C142" s="25"/>
      <c r="D142" s="15"/>
      <c r="E142" s="16"/>
      <c r="F142" s="17"/>
      <c r="G142" s="17"/>
      <c r="H142" s="18"/>
      <c r="I142" s="23"/>
      <c r="J142" s="17"/>
      <c r="K142" s="18"/>
      <c r="L142" s="22" t="b">
        <v>0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  <c r="IW142" s="20"/>
      <c r="IX142" s="20"/>
      <c r="IY142" s="20"/>
      <c r="IZ142" s="20"/>
      <c r="JA142" s="20"/>
      <c r="JB142" s="20"/>
      <c r="JC142" s="20"/>
      <c r="JD142" s="20"/>
      <c r="JE142" s="20"/>
      <c r="JF142" s="20"/>
      <c r="JG142" s="20"/>
      <c r="JH142" s="20"/>
      <c r="JI142" s="20"/>
      <c r="JJ142" s="20"/>
      <c r="JK142" s="20"/>
      <c r="JL142" s="20"/>
      <c r="JM142" s="20"/>
      <c r="JN142" s="20"/>
      <c r="JO142" s="20"/>
      <c r="JP142" s="20"/>
      <c r="JQ142" s="20"/>
      <c r="JR142" s="20"/>
      <c r="JS142" s="20"/>
      <c r="JT142" s="20"/>
      <c r="JU142" s="20"/>
      <c r="JV142" s="20"/>
      <c r="JW142" s="20"/>
      <c r="JX142" s="20"/>
      <c r="JY142" s="20"/>
    </row>
    <row r="143" spans="1:285" ht="14.4">
      <c r="A143" s="14" t="s">
        <v>190</v>
      </c>
      <c r="B143" s="15"/>
      <c r="C143" s="25"/>
      <c r="D143" s="15"/>
      <c r="E143" s="16"/>
      <c r="F143" s="17"/>
      <c r="G143" s="17"/>
      <c r="H143" s="18"/>
      <c r="I143" s="23"/>
      <c r="J143" s="17"/>
      <c r="K143" s="18"/>
      <c r="L143" s="22" t="b">
        <v>0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  <c r="IW143" s="20"/>
      <c r="IX143" s="20"/>
      <c r="IY143" s="20"/>
      <c r="IZ143" s="20"/>
      <c r="JA143" s="20"/>
      <c r="JB143" s="20"/>
      <c r="JC143" s="20"/>
      <c r="JD143" s="20"/>
      <c r="JE143" s="20"/>
      <c r="JF143" s="20"/>
      <c r="JG143" s="20"/>
      <c r="JH143" s="20"/>
      <c r="JI143" s="20"/>
      <c r="JJ143" s="20"/>
      <c r="JK143" s="20"/>
      <c r="JL143" s="20"/>
      <c r="JM143" s="20"/>
      <c r="JN143" s="20"/>
      <c r="JO143" s="20"/>
      <c r="JP143" s="20"/>
      <c r="JQ143" s="20"/>
      <c r="JR143" s="20"/>
      <c r="JS143" s="20"/>
      <c r="JT143" s="20"/>
      <c r="JU143" s="20"/>
      <c r="JV143" s="20"/>
      <c r="JW143" s="20"/>
      <c r="JX143" s="20"/>
      <c r="JY143" s="20"/>
    </row>
    <row r="144" spans="1:285" ht="14.4">
      <c r="A144" s="14" t="s">
        <v>191</v>
      </c>
      <c r="B144" s="15"/>
      <c r="C144" s="25"/>
      <c r="D144" s="15"/>
      <c r="E144" s="16"/>
      <c r="F144" s="17"/>
      <c r="G144" s="17"/>
      <c r="H144" s="18"/>
      <c r="I144" s="23"/>
      <c r="J144" s="17"/>
      <c r="K144" s="18"/>
      <c r="L144" s="22" t="b">
        <v>0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  <c r="IW144" s="20"/>
      <c r="IX144" s="20"/>
      <c r="IY144" s="20"/>
      <c r="IZ144" s="20"/>
      <c r="JA144" s="20"/>
      <c r="JB144" s="20"/>
      <c r="JC144" s="20"/>
      <c r="JD144" s="20"/>
      <c r="JE144" s="20"/>
      <c r="JF144" s="20"/>
      <c r="JG144" s="20"/>
      <c r="JH144" s="20"/>
      <c r="JI144" s="20"/>
      <c r="JJ144" s="20"/>
      <c r="JK144" s="20"/>
      <c r="JL144" s="20"/>
      <c r="JM144" s="20"/>
      <c r="JN144" s="20"/>
      <c r="JO144" s="20"/>
      <c r="JP144" s="20"/>
      <c r="JQ144" s="20"/>
      <c r="JR144" s="20"/>
      <c r="JS144" s="20"/>
      <c r="JT144" s="20"/>
      <c r="JU144" s="20"/>
      <c r="JV144" s="20"/>
      <c r="JW144" s="20"/>
      <c r="JX144" s="20"/>
      <c r="JY144" s="20"/>
    </row>
    <row r="145" spans="1:285" ht="14.4">
      <c r="A145" s="14" t="s">
        <v>192</v>
      </c>
      <c r="B145" s="15"/>
      <c r="C145" s="25"/>
      <c r="D145" s="15"/>
      <c r="E145" s="16"/>
      <c r="F145" s="17"/>
      <c r="G145" s="17"/>
      <c r="H145" s="18"/>
      <c r="I145" s="23"/>
      <c r="J145" s="17"/>
      <c r="K145" s="18"/>
      <c r="L145" s="22" t="b">
        <v>0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  <c r="IW145" s="20"/>
      <c r="IX145" s="20"/>
      <c r="IY145" s="20"/>
      <c r="IZ145" s="20"/>
      <c r="JA145" s="20"/>
      <c r="JB145" s="20"/>
      <c r="JC145" s="20"/>
      <c r="JD145" s="20"/>
      <c r="JE145" s="20"/>
      <c r="JF145" s="20"/>
      <c r="JG145" s="20"/>
      <c r="JH145" s="20"/>
      <c r="JI145" s="20"/>
      <c r="JJ145" s="20"/>
      <c r="JK145" s="20"/>
      <c r="JL145" s="20"/>
      <c r="JM145" s="20"/>
      <c r="JN145" s="20"/>
      <c r="JO145" s="20"/>
      <c r="JP145" s="20"/>
      <c r="JQ145" s="20"/>
      <c r="JR145" s="20"/>
      <c r="JS145" s="20"/>
      <c r="JT145" s="20"/>
      <c r="JU145" s="20"/>
      <c r="JV145" s="20"/>
      <c r="JW145" s="20"/>
      <c r="JX145" s="20"/>
      <c r="JY145" s="20"/>
    </row>
    <row r="146" spans="1:285" ht="14.4">
      <c r="A146" s="14" t="s">
        <v>193</v>
      </c>
      <c r="B146" s="15"/>
      <c r="C146" s="27"/>
      <c r="D146" s="15"/>
      <c r="E146" s="16"/>
      <c r="F146" s="17"/>
      <c r="G146" s="17"/>
      <c r="H146" s="18"/>
      <c r="I146" s="23"/>
      <c r="J146" s="17"/>
      <c r="K146" s="18"/>
      <c r="L146" s="22" t="b">
        <v>0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20"/>
      <c r="GV146" s="20"/>
      <c r="GW146" s="20"/>
      <c r="GX146" s="20"/>
      <c r="GY146" s="20"/>
      <c r="GZ146" s="20"/>
      <c r="HA146" s="20"/>
      <c r="HB146" s="20"/>
      <c r="HC146" s="20"/>
      <c r="HD146" s="20"/>
      <c r="HE146" s="20"/>
      <c r="HF146" s="20"/>
      <c r="HG146" s="20"/>
      <c r="HH146" s="20"/>
      <c r="HI146" s="20"/>
      <c r="HJ146" s="20"/>
      <c r="HK146" s="20"/>
      <c r="HL146" s="20"/>
      <c r="HM146" s="20"/>
      <c r="HN146" s="20"/>
      <c r="HO146" s="20"/>
      <c r="HP146" s="20"/>
      <c r="HQ146" s="20"/>
      <c r="HR146" s="20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/>
      <c r="IL146" s="20"/>
      <c r="IM146" s="20"/>
      <c r="IN146" s="20"/>
      <c r="IO146" s="20"/>
      <c r="IP146" s="20"/>
      <c r="IQ146" s="20"/>
      <c r="IR146" s="20"/>
      <c r="IS146" s="20"/>
      <c r="IT146" s="20"/>
      <c r="IU146" s="20"/>
      <c r="IV146" s="20"/>
      <c r="IW146" s="20"/>
      <c r="IX146" s="20"/>
      <c r="IY146" s="20"/>
      <c r="IZ146" s="20"/>
      <c r="JA146" s="20"/>
      <c r="JB146" s="20"/>
      <c r="JC146" s="20"/>
      <c r="JD146" s="20"/>
      <c r="JE146" s="20"/>
      <c r="JF146" s="20"/>
      <c r="JG146" s="20"/>
      <c r="JH146" s="20"/>
      <c r="JI146" s="20"/>
      <c r="JJ146" s="20"/>
      <c r="JK146" s="20"/>
      <c r="JL146" s="20"/>
      <c r="JM146" s="20"/>
      <c r="JN146" s="20"/>
      <c r="JO146" s="20"/>
      <c r="JP146" s="20"/>
      <c r="JQ146" s="20"/>
      <c r="JR146" s="20"/>
      <c r="JS146" s="20"/>
      <c r="JT146" s="20"/>
      <c r="JU146" s="20"/>
      <c r="JV146" s="20"/>
      <c r="JW146" s="20"/>
      <c r="JX146" s="20"/>
      <c r="JY146" s="20"/>
    </row>
    <row r="147" spans="1:285" ht="14.4">
      <c r="A147" s="14" t="s">
        <v>194</v>
      </c>
      <c r="B147" s="15"/>
      <c r="C147" s="25"/>
      <c r="D147" s="15"/>
      <c r="E147" s="16"/>
      <c r="F147" s="17"/>
      <c r="G147" s="17"/>
      <c r="H147" s="18"/>
      <c r="I147" s="23"/>
      <c r="J147" s="17"/>
      <c r="K147" s="18"/>
      <c r="L147" s="22" t="b">
        <v>0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  <c r="IW147" s="20"/>
      <c r="IX147" s="20"/>
      <c r="IY147" s="20"/>
      <c r="IZ147" s="20"/>
      <c r="JA147" s="20"/>
      <c r="JB147" s="20"/>
      <c r="JC147" s="20"/>
      <c r="JD147" s="20"/>
      <c r="JE147" s="20"/>
      <c r="JF147" s="20"/>
      <c r="JG147" s="20"/>
      <c r="JH147" s="20"/>
      <c r="JI147" s="20"/>
      <c r="JJ147" s="20"/>
      <c r="JK147" s="20"/>
      <c r="JL147" s="20"/>
      <c r="JM147" s="20"/>
      <c r="JN147" s="20"/>
      <c r="JO147" s="20"/>
      <c r="JP147" s="20"/>
      <c r="JQ147" s="20"/>
      <c r="JR147" s="20"/>
      <c r="JS147" s="20"/>
      <c r="JT147" s="20"/>
      <c r="JU147" s="20"/>
      <c r="JV147" s="20"/>
      <c r="JW147" s="20"/>
      <c r="JX147" s="20"/>
      <c r="JY147" s="20"/>
    </row>
    <row r="148" spans="1:285" ht="14.4">
      <c r="A148" s="14" t="s">
        <v>195</v>
      </c>
      <c r="B148" s="15"/>
      <c r="C148" s="25"/>
      <c r="D148" s="15"/>
      <c r="E148" s="16"/>
      <c r="F148" s="17"/>
      <c r="G148" s="17"/>
      <c r="H148" s="18"/>
      <c r="I148" s="23"/>
      <c r="J148" s="17"/>
      <c r="K148" s="18"/>
      <c r="L148" s="22" t="b">
        <v>0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  <c r="IW148" s="20"/>
      <c r="IX148" s="20"/>
      <c r="IY148" s="20"/>
      <c r="IZ148" s="20"/>
      <c r="JA148" s="20"/>
      <c r="JB148" s="20"/>
      <c r="JC148" s="20"/>
      <c r="JD148" s="20"/>
      <c r="JE148" s="20"/>
      <c r="JF148" s="20"/>
      <c r="JG148" s="20"/>
      <c r="JH148" s="20"/>
      <c r="JI148" s="20"/>
      <c r="JJ148" s="20"/>
      <c r="JK148" s="20"/>
      <c r="JL148" s="20"/>
      <c r="JM148" s="20"/>
      <c r="JN148" s="20"/>
      <c r="JO148" s="20"/>
      <c r="JP148" s="20"/>
      <c r="JQ148" s="20"/>
      <c r="JR148" s="20"/>
      <c r="JS148" s="20"/>
      <c r="JT148" s="20"/>
      <c r="JU148" s="20"/>
      <c r="JV148" s="20"/>
      <c r="JW148" s="20"/>
      <c r="JX148" s="20"/>
      <c r="JY148" s="20"/>
    </row>
    <row r="149" spans="1:285" ht="14.4">
      <c r="A149" s="14" t="s">
        <v>196</v>
      </c>
      <c r="B149" s="15"/>
      <c r="C149" s="25"/>
      <c r="D149" s="15"/>
      <c r="E149" s="16"/>
      <c r="F149" s="17"/>
      <c r="G149" s="17"/>
      <c r="H149" s="18"/>
      <c r="I149" s="23"/>
      <c r="J149" s="17"/>
      <c r="K149" s="18"/>
      <c r="L149" s="22" t="b">
        <v>0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</row>
    <row r="150" spans="1:285" ht="14.4">
      <c r="A150" s="14" t="s">
        <v>197</v>
      </c>
      <c r="B150" s="15"/>
      <c r="C150" s="25"/>
      <c r="D150" s="15"/>
      <c r="E150" s="16"/>
      <c r="F150" s="17"/>
      <c r="G150" s="17"/>
      <c r="H150" s="18"/>
      <c r="I150" s="23"/>
      <c r="J150" s="17"/>
      <c r="K150" s="18"/>
      <c r="L150" s="22" t="b">
        <v>0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</row>
    <row r="151" spans="1:285" ht="14.4">
      <c r="A151" s="14" t="s">
        <v>198</v>
      </c>
      <c r="B151" s="15"/>
      <c r="C151" s="25"/>
      <c r="D151" s="15"/>
      <c r="E151" s="16"/>
      <c r="F151" s="17"/>
      <c r="G151" s="17"/>
      <c r="H151" s="18"/>
      <c r="I151" s="23"/>
      <c r="J151" s="17"/>
      <c r="K151" s="18"/>
      <c r="L151" s="22" t="b">
        <v>0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</row>
    <row r="152" spans="1:285" ht="14.4">
      <c r="A152" s="14" t="s">
        <v>199</v>
      </c>
      <c r="B152" s="15"/>
      <c r="C152" s="25"/>
      <c r="D152" s="15"/>
      <c r="E152" s="16"/>
      <c r="F152" s="17"/>
      <c r="G152" s="17"/>
      <c r="H152" s="18"/>
      <c r="I152" s="23"/>
      <c r="J152" s="17"/>
      <c r="K152" s="18"/>
      <c r="L152" s="22" t="b">
        <v>0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</row>
    <row r="153" spans="1:285" ht="14.4">
      <c r="A153" s="14" t="s">
        <v>200</v>
      </c>
      <c r="B153" s="15"/>
      <c r="C153" s="25"/>
      <c r="D153" s="15"/>
      <c r="E153" s="16"/>
      <c r="F153" s="17"/>
      <c r="G153" s="17"/>
      <c r="H153" s="18"/>
      <c r="I153" s="23"/>
      <c r="J153" s="17"/>
      <c r="K153" s="18"/>
      <c r="L153" s="22" t="b">
        <v>0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</row>
    <row r="154" spans="1:285" ht="14.4">
      <c r="A154" s="14" t="s">
        <v>201</v>
      </c>
      <c r="B154" s="15"/>
      <c r="C154" s="25"/>
      <c r="D154" s="15"/>
      <c r="E154" s="16"/>
      <c r="F154" s="17"/>
      <c r="G154" s="17"/>
      <c r="H154" s="18"/>
      <c r="I154" s="23"/>
      <c r="J154" s="17"/>
      <c r="K154" s="18"/>
      <c r="L154" s="22" t="b">
        <v>0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</row>
    <row r="155" spans="1:285" ht="14.4">
      <c r="A155" s="14" t="s">
        <v>202</v>
      </c>
      <c r="B155" s="15"/>
      <c r="C155" s="25"/>
      <c r="D155" s="15"/>
      <c r="E155" s="16"/>
      <c r="F155" s="17"/>
      <c r="G155" s="17"/>
      <c r="H155" s="18"/>
      <c r="I155" s="23"/>
      <c r="J155" s="17"/>
      <c r="K155" s="18"/>
      <c r="L155" s="22" t="b">
        <v>0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</row>
    <row r="156" spans="1:285" ht="14.4">
      <c r="A156" s="14" t="s">
        <v>203</v>
      </c>
      <c r="B156" s="15"/>
      <c r="C156" s="25"/>
      <c r="D156" s="15"/>
      <c r="E156" s="16"/>
      <c r="F156" s="17"/>
      <c r="G156" s="17"/>
      <c r="H156" s="18"/>
      <c r="I156" s="23"/>
      <c r="J156" s="17"/>
      <c r="K156" s="18"/>
      <c r="L156" s="22" t="b">
        <v>0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</row>
    <row r="157" spans="1:285" ht="14.4">
      <c r="A157" s="14" t="s">
        <v>204</v>
      </c>
      <c r="B157" s="15"/>
      <c r="C157" s="25"/>
      <c r="D157" s="15"/>
      <c r="E157" s="16"/>
      <c r="F157" s="17"/>
      <c r="G157" s="17"/>
      <c r="H157" s="18"/>
      <c r="I157" s="23"/>
      <c r="J157" s="17"/>
      <c r="K157" s="18"/>
      <c r="L157" s="22" t="b">
        <v>0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</row>
    <row r="158" spans="1:285" ht="14.4">
      <c r="A158" s="14" t="s">
        <v>205</v>
      </c>
      <c r="B158" s="15"/>
      <c r="C158" s="25"/>
      <c r="D158" s="15"/>
      <c r="E158" s="16"/>
      <c r="F158" s="17"/>
      <c r="G158" s="17"/>
      <c r="H158" s="18"/>
      <c r="I158" s="23"/>
      <c r="J158" s="17"/>
      <c r="K158" s="18"/>
      <c r="L158" s="22" t="b">
        <v>0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</row>
    <row r="159" spans="1:285" ht="14.4">
      <c r="A159" s="14" t="s">
        <v>206</v>
      </c>
      <c r="B159" s="15"/>
      <c r="C159" s="25"/>
      <c r="D159" s="15"/>
      <c r="E159" s="16"/>
      <c r="F159" s="17"/>
      <c r="G159" s="17"/>
      <c r="H159" s="18"/>
      <c r="I159" s="23"/>
      <c r="J159" s="17"/>
      <c r="K159" s="18"/>
      <c r="L159" s="22" t="b">
        <v>0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</row>
    <row r="160" spans="1:285" ht="14.4">
      <c r="A160" s="14" t="s">
        <v>207</v>
      </c>
      <c r="B160" s="15"/>
      <c r="C160" s="25"/>
      <c r="D160" s="15"/>
      <c r="E160" s="16"/>
      <c r="F160" s="17"/>
      <c r="G160" s="17"/>
      <c r="H160" s="18"/>
      <c r="I160" s="23"/>
      <c r="J160" s="17"/>
      <c r="K160" s="18"/>
      <c r="L160" s="22" t="b">
        <v>0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</row>
    <row r="161" spans="1:285" ht="14.4">
      <c r="A161" s="14" t="s">
        <v>208</v>
      </c>
      <c r="B161" s="15"/>
      <c r="C161" s="25"/>
      <c r="D161" s="15"/>
      <c r="E161" s="16"/>
      <c r="F161" s="17"/>
      <c r="G161" s="17"/>
      <c r="H161" s="18"/>
      <c r="I161" s="23"/>
      <c r="J161" s="17"/>
      <c r="K161" s="18"/>
      <c r="L161" s="22" t="b">
        <v>0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</row>
    <row r="162" spans="1:285" ht="14.4">
      <c r="A162" s="14" t="s">
        <v>209</v>
      </c>
      <c r="B162" s="15"/>
      <c r="C162" s="25"/>
      <c r="D162" s="15"/>
      <c r="E162" s="16"/>
      <c r="F162" s="17"/>
      <c r="G162" s="17"/>
      <c r="H162" s="18"/>
      <c r="I162" s="23"/>
      <c r="J162" s="17"/>
      <c r="K162" s="18"/>
      <c r="L162" s="22" t="b">
        <v>0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</row>
    <row r="163" spans="1:285" ht="14.4">
      <c r="A163" s="14" t="s">
        <v>210</v>
      </c>
      <c r="B163" s="15"/>
      <c r="C163" s="25"/>
      <c r="D163" s="15"/>
      <c r="E163" s="16"/>
      <c r="F163" s="17"/>
      <c r="G163" s="17"/>
      <c r="H163" s="18"/>
      <c r="I163" s="23"/>
      <c r="J163" s="17"/>
      <c r="K163" s="18"/>
      <c r="L163" s="22" t="b">
        <v>0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</row>
    <row r="164" spans="1:285" ht="14.4">
      <c r="A164" s="14" t="s">
        <v>211</v>
      </c>
      <c r="B164" s="15"/>
      <c r="C164" s="25"/>
      <c r="D164" s="15"/>
      <c r="E164" s="16"/>
      <c r="F164" s="17"/>
      <c r="G164" s="17"/>
      <c r="H164" s="18"/>
      <c r="I164" s="23"/>
      <c r="J164" s="17"/>
      <c r="K164" s="18"/>
      <c r="L164" s="22" t="b">
        <v>0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</row>
    <row r="165" spans="1:285" ht="14.4">
      <c r="A165" s="14" t="s">
        <v>212</v>
      </c>
      <c r="B165" s="15"/>
      <c r="C165" s="25"/>
      <c r="D165" s="15"/>
      <c r="E165" s="16"/>
      <c r="F165" s="17"/>
      <c r="G165" s="17"/>
      <c r="H165" s="18"/>
      <c r="I165" s="23"/>
      <c r="J165" s="17"/>
      <c r="K165" s="18"/>
      <c r="L165" s="22" t="b">
        <v>0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</row>
    <row r="166" spans="1:285" ht="14.4">
      <c r="A166" s="14" t="s">
        <v>213</v>
      </c>
      <c r="B166" s="15"/>
      <c r="C166" s="25"/>
      <c r="D166" s="15"/>
      <c r="E166" s="16"/>
      <c r="F166" s="17"/>
      <c r="G166" s="17"/>
      <c r="H166" s="18"/>
      <c r="I166" s="23"/>
      <c r="J166" s="17"/>
      <c r="K166" s="18"/>
      <c r="L166" s="22" t="b">
        <v>0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</row>
    <row r="167" spans="1:285" ht="14.4">
      <c r="A167" s="14" t="s">
        <v>214</v>
      </c>
      <c r="B167" s="15"/>
      <c r="C167" s="25"/>
      <c r="D167" s="15"/>
      <c r="E167" s="16"/>
      <c r="F167" s="17"/>
      <c r="G167" s="17"/>
      <c r="H167" s="18"/>
      <c r="I167" s="23"/>
      <c r="J167" s="17"/>
      <c r="K167" s="18"/>
      <c r="L167" s="22" t="b">
        <v>0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</row>
    <row r="168" spans="1:285" ht="14.4">
      <c r="A168" s="14" t="s">
        <v>215</v>
      </c>
      <c r="B168" s="15"/>
      <c r="C168" s="25"/>
      <c r="D168" s="15"/>
      <c r="E168" s="16"/>
      <c r="F168" s="17"/>
      <c r="G168" s="17"/>
      <c r="H168" s="18"/>
      <c r="I168" s="23"/>
      <c r="J168" s="17"/>
      <c r="K168" s="18"/>
      <c r="L168" s="22" t="b">
        <v>0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</row>
    <row r="169" spans="1:285" ht="14.4">
      <c r="A169" s="14" t="s">
        <v>216</v>
      </c>
      <c r="B169" s="15"/>
      <c r="C169" s="25"/>
      <c r="D169" s="15"/>
      <c r="E169" s="16"/>
      <c r="F169" s="17"/>
      <c r="G169" s="17"/>
      <c r="H169" s="18"/>
      <c r="I169" s="23"/>
      <c r="J169" s="17"/>
      <c r="K169" s="18"/>
      <c r="L169" s="22" t="b">
        <v>0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</row>
    <row r="170" spans="1:285" ht="14.4">
      <c r="A170" s="14" t="s">
        <v>217</v>
      </c>
      <c r="B170" s="15"/>
      <c r="C170" s="25"/>
      <c r="D170" s="15"/>
      <c r="E170" s="16"/>
      <c r="F170" s="17"/>
      <c r="G170" s="17"/>
      <c r="H170" s="18"/>
      <c r="I170" s="23"/>
      <c r="J170" s="17"/>
      <c r="K170" s="18"/>
      <c r="L170" s="22" t="b">
        <v>0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</row>
    <row r="171" spans="1:285" ht="14.4">
      <c r="A171" s="14" t="s">
        <v>218</v>
      </c>
      <c r="B171" s="15"/>
      <c r="C171" s="25"/>
      <c r="D171" s="15"/>
      <c r="E171" s="16"/>
      <c r="F171" s="17"/>
      <c r="G171" s="17"/>
      <c r="H171" s="18"/>
      <c r="I171" s="23"/>
      <c r="J171" s="17"/>
      <c r="K171" s="18"/>
      <c r="L171" s="22" t="b">
        <v>0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</row>
    <row r="172" spans="1:285" ht="14.4">
      <c r="A172" s="14" t="s">
        <v>219</v>
      </c>
      <c r="B172" s="15"/>
      <c r="C172" s="25"/>
      <c r="D172" s="15"/>
      <c r="E172" s="16"/>
      <c r="F172" s="17"/>
      <c r="G172" s="17"/>
      <c r="H172" s="18"/>
      <c r="I172" s="23"/>
      <c r="J172" s="17"/>
      <c r="K172" s="18"/>
      <c r="L172" s="22" t="b">
        <v>0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</row>
    <row r="173" spans="1:285" ht="14.4">
      <c r="A173" s="14" t="s">
        <v>220</v>
      </c>
      <c r="B173" s="15"/>
      <c r="C173" s="25"/>
      <c r="D173" s="15"/>
      <c r="E173" s="16"/>
      <c r="F173" s="17"/>
      <c r="G173" s="17"/>
      <c r="H173" s="18"/>
      <c r="I173" s="23"/>
      <c r="J173" s="17"/>
      <c r="K173" s="18"/>
      <c r="L173" s="22" t="b">
        <v>0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</row>
    <row r="174" spans="1:285" ht="14.4">
      <c r="A174" s="14" t="s">
        <v>221</v>
      </c>
      <c r="B174" s="15"/>
      <c r="C174" s="25"/>
      <c r="D174" s="15"/>
      <c r="E174" s="16"/>
      <c r="F174" s="17"/>
      <c r="G174" s="17"/>
      <c r="H174" s="18"/>
      <c r="I174" s="23"/>
      <c r="J174" s="17"/>
      <c r="K174" s="18"/>
      <c r="L174" s="22" t="b">
        <v>0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</row>
    <row r="175" spans="1:285" ht="14.4">
      <c r="A175" s="14" t="s">
        <v>222</v>
      </c>
      <c r="B175" s="15"/>
      <c r="C175" s="25"/>
      <c r="D175" s="15"/>
      <c r="E175" s="16"/>
      <c r="F175" s="17"/>
      <c r="G175" s="17"/>
      <c r="H175" s="18"/>
      <c r="I175" s="23"/>
      <c r="J175" s="17"/>
      <c r="K175" s="18"/>
      <c r="L175" s="22" t="b">
        <v>0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</row>
    <row r="176" spans="1:285" ht="14.4">
      <c r="A176" s="14" t="s">
        <v>223</v>
      </c>
      <c r="B176" s="15"/>
      <c r="C176" s="25"/>
      <c r="D176" s="15"/>
      <c r="E176" s="16"/>
      <c r="F176" s="17"/>
      <c r="G176" s="17"/>
      <c r="H176" s="18"/>
      <c r="I176" s="23"/>
      <c r="J176" s="17"/>
      <c r="K176" s="18"/>
      <c r="L176" s="22" t="b">
        <v>0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0"/>
      <c r="IQ176" s="20"/>
      <c r="IR176" s="20"/>
      <c r="IS176" s="20"/>
      <c r="IT176" s="20"/>
      <c r="IU176" s="20"/>
      <c r="IV176" s="20"/>
      <c r="IW176" s="20"/>
      <c r="IX176" s="20"/>
      <c r="IY176" s="20"/>
      <c r="IZ176" s="20"/>
      <c r="JA176" s="20"/>
      <c r="JB176" s="20"/>
      <c r="JC176" s="20"/>
      <c r="JD176" s="20"/>
      <c r="JE176" s="20"/>
      <c r="JF176" s="20"/>
      <c r="JG176" s="20"/>
      <c r="JH176" s="20"/>
      <c r="JI176" s="20"/>
      <c r="JJ176" s="20"/>
      <c r="JK176" s="20"/>
      <c r="JL176" s="20"/>
      <c r="JM176" s="20"/>
      <c r="JN176" s="20"/>
      <c r="JO176" s="20"/>
      <c r="JP176" s="20"/>
      <c r="JQ176" s="20"/>
      <c r="JR176" s="20"/>
      <c r="JS176" s="20"/>
      <c r="JT176" s="20"/>
      <c r="JU176" s="20"/>
      <c r="JV176" s="20"/>
      <c r="JW176" s="20"/>
      <c r="JX176" s="20"/>
      <c r="JY176" s="20"/>
    </row>
    <row r="177" spans="1:285" ht="14.4">
      <c r="A177" s="14" t="s">
        <v>224</v>
      </c>
      <c r="B177" s="15"/>
      <c r="C177" s="25"/>
      <c r="D177" s="15"/>
      <c r="E177" s="16"/>
      <c r="F177" s="17"/>
      <c r="G177" s="17"/>
      <c r="H177" s="18"/>
      <c r="I177" s="23"/>
      <c r="J177" s="17"/>
      <c r="K177" s="18"/>
      <c r="L177" s="22" t="b">
        <v>0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/>
      <c r="IL177" s="20"/>
      <c r="IM177" s="20"/>
      <c r="IN177" s="20"/>
      <c r="IO177" s="20"/>
      <c r="IP177" s="20"/>
      <c r="IQ177" s="20"/>
      <c r="IR177" s="20"/>
      <c r="IS177" s="20"/>
      <c r="IT177" s="20"/>
      <c r="IU177" s="20"/>
      <c r="IV177" s="20"/>
      <c r="IW177" s="20"/>
      <c r="IX177" s="20"/>
      <c r="IY177" s="20"/>
      <c r="IZ177" s="20"/>
      <c r="JA177" s="20"/>
      <c r="JB177" s="20"/>
      <c r="JC177" s="20"/>
      <c r="JD177" s="20"/>
      <c r="JE177" s="20"/>
      <c r="JF177" s="20"/>
      <c r="JG177" s="20"/>
      <c r="JH177" s="20"/>
      <c r="JI177" s="20"/>
      <c r="JJ177" s="20"/>
      <c r="JK177" s="20"/>
      <c r="JL177" s="20"/>
      <c r="JM177" s="20"/>
      <c r="JN177" s="20"/>
      <c r="JO177" s="20"/>
      <c r="JP177" s="20"/>
      <c r="JQ177" s="20"/>
      <c r="JR177" s="20"/>
      <c r="JS177" s="20"/>
      <c r="JT177" s="20"/>
      <c r="JU177" s="20"/>
      <c r="JV177" s="20"/>
      <c r="JW177" s="20"/>
      <c r="JX177" s="20"/>
      <c r="JY177" s="20"/>
    </row>
    <row r="178" spans="1:285" ht="14.4">
      <c r="A178" s="14" t="s">
        <v>225</v>
      </c>
      <c r="B178" s="15"/>
      <c r="C178" s="25"/>
      <c r="D178" s="15"/>
      <c r="E178" s="16"/>
      <c r="F178" s="17"/>
      <c r="G178" s="17"/>
      <c r="H178" s="18"/>
      <c r="I178" s="23"/>
      <c r="J178" s="17"/>
      <c r="K178" s="18"/>
      <c r="L178" s="22" t="b">
        <v>0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IK178" s="20"/>
      <c r="IL178" s="20"/>
      <c r="IM178" s="20"/>
      <c r="IN178" s="20"/>
      <c r="IO178" s="20"/>
      <c r="IP178" s="20"/>
      <c r="IQ178" s="20"/>
      <c r="IR178" s="20"/>
      <c r="IS178" s="20"/>
      <c r="IT178" s="20"/>
      <c r="IU178" s="20"/>
      <c r="IV178" s="20"/>
      <c r="IW178" s="20"/>
      <c r="IX178" s="20"/>
      <c r="IY178" s="20"/>
      <c r="IZ178" s="20"/>
      <c r="JA178" s="20"/>
      <c r="JB178" s="20"/>
      <c r="JC178" s="20"/>
      <c r="JD178" s="20"/>
      <c r="JE178" s="20"/>
      <c r="JF178" s="20"/>
      <c r="JG178" s="20"/>
      <c r="JH178" s="20"/>
      <c r="JI178" s="20"/>
      <c r="JJ178" s="20"/>
      <c r="JK178" s="20"/>
      <c r="JL178" s="20"/>
      <c r="JM178" s="20"/>
      <c r="JN178" s="20"/>
      <c r="JO178" s="20"/>
      <c r="JP178" s="20"/>
      <c r="JQ178" s="20"/>
      <c r="JR178" s="20"/>
      <c r="JS178" s="20"/>
      <c r="JT178" s="20"/>
      <c r="JU178" s="20"/>
      <c r="JV178" s="20"/>
      <c r="JW178" s="20"/>
      <c r="JX178" s="20"/>
      <c r="JY178" s="20"/>
    </row>
    <row r="179" spans="1:285" ht="14.4">
      <c r="A179" s="14" t="s">
        <v>226</v>
      </c>
      <c r="B179" s="15"/>
      <c r="C179" s="25"/>
      <c r="D179" s="15"/>
      <c r="E179" s="16"/>
      <c r="F179" s="17"/>
      <c r="G179" s="17"/>
      <c r="H179" s="18"/>
      <c r="I179" s="23"/>
      <c r="J179" s="17"/>
      <c r="K179" s="18"/>
      <c r="L179" s="22" t="b">
        <v>0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/>
      <c r="IL179" s="20"/>
      <c r="IM179" s="20"/>
      <c r="IN179" s="20"/>
      <c r="IO179" s="20"/>
      <c r="IP179" s="20"/>
      <c r="IQ179" s="20"/>
      <c r="IR179" s="20"/>
      <c r="IS179" s="20"/>
      <c r="IT179" s="20"/>
      <c r="IU179" s="20"/>
      <c r="IV179" s="20"/>
      <c r="IW179" s="20"/>
      <c r="IX179" s="20"/>
      <c r="IY179" s="20"/>
      <c r="IZ179" s="20"/>
      <c r="JA179" s="20"/>
      <c r="JB179" s="20"/>
      <c r="JC179" s="20"/>
      <c r="JD179" s="20"/>
      <c r="JE179" s="20"/>
      <c r="JF179" s="20"/>
      <c r="JG179" s="20"/>
      <c r="JH179" s="20"/>
      <c r="JI179" s="20"/>
      <c r="JJ179" s="20"/>
      <c r="JK179" s="20"/>
      <c r="JL179" s="20"/>
      <c r="JM179" s="20"/>
      <c r="JN179" s="20"/>
      <c r="JO179" s="20"/>
      <c r="JP179" s="20"/>
      <c r="JQ179" s="20"/>
      <c r="JR179" s="20"/>
      <c r="JS179" s="20"/>
      <c r="JT179" s="20"/>
      <c r="JU179" s="20"/>
      <c r="JV179" s="20"/>
      <c r="JW179" s="20"/>
      <c r="JX179" s="20"/>
      <c r="JY179" s="20"/>
    </row>
    <row r="180" spans="1:285" ht="14.4">
      <c r="A180" s="14" t="s">
        <v>227</v>
      </c>
      <c r="B180" s="15"/>
      <c r="C180" s="25"/>
      <c r="D180" s="15"/>
      <c r="E180" s="16"/>
      <c r="F180" s="17"/>
      <c r="G180" s="17"/>
      <c r="H180" s="18"/>
      <c r="I180" s="23"/>
      <c r="J180" s="17"/>
      <c r="K180" s="18"/>
      <c r="L180" s="22" t="b">
        <v>0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  <c r="GL180" s="20"/>
      <c r="GM180" s="20"/>
      <c r="GN180" s="20"/>
      <c r="GO180" s="20"/>
      <c r="GP180" s="20"/>
      <c r="GQ180" s="20"/>
      <c r="GR180" s="20"/>
      <c r="GS180" s="20"/>
      <c r="GT180" s="20"/>
      <c r="GU180" s="20"/>
      <c r="GV180" s="20"/>
      <c r="GW180" s="20"/>
      <c r="GX180" s="20"/>
      <c r="GY180" s="20"/>
      <c r="GZ180" s="20"/>
      <c r="HA180" s="20"/>
      <c r="HB180" s="20"/>
      <c r="HC180" s="20"/>
      <c r="HD180" s="20"/>
      <c r="HE180" s="20"/>
      <c r="HF180" s="20"/>
      <c r="HG180" s="20"/>
      <c r="HH180" s="20"/>
      <c r="HI180" s="20"/>
      <c r="HJ180" s="20"/>
      <c r="HK180" s="20"/>
      <c r="HL180" s="20"/>
      <c r="HM180" s="20"/>
      <c r="HN180" s="20"/>
      <c r="HO180" s="20"/>
      <c r="HP180" s="20"/>
      <c r="HQ180" s="20"/>
      <c r="HR180" s="20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20"/>
      <c r="II180" s="20"/>
      <c r="IJ180" s="20"/>
      <c r="IK180" s="20"/>
      <c r="IL180" s="20"/>
      <c r="IM180" s="20"/>
      <c r="IN180" s="20"/>
      <c r="IO180" s="20"/>
      <c r="IP180" s="20"/>
      <c r="IQ180" s="20"/>
      <c r="IR180" s="20"/>
      <c r="IS180" s="20"/>
      <c r="IT180" s="20"/>
      <c r="IU180" s="20"/>
      <c r="IV180" s="20"/>
      <c r="IW180" s="20"/>
      <c r="IX180" s="20"/>
      <c r="IY180" s="20"/>
      <c r="IZ180" s="20"/>
      <c r="JA180" s="20"/>
      <c r="JB180" s="20"/>
      <c r="JC180" s="20"/>
      <c r="JD180" s="20"/>
      <c r="JE180" s="20"/>
      <c r="JF180" s="20"/>
      <c r="JG180" s="20"/>
      <c r="JH180" s="20"/>
      <c r="JI180" s="20"/>
      <c r="JJ180" s="20"/>
      <c r="JK180" s="20"/>
      <c r="JL180" s="20"/>
      <c r="JM180" s="20"/>
      <c r="JN180" s="20"/>
      <c r="JO180" s="20"/>
      <c r="JP180" s="20"/>
      <c r="JQ180" s="20"/>
      <c r="JR180" s="20"/>
      <c r="JS180" s="20"/>
      <c r="JT180" s="20"/>
      <c r="JU180" s="20"/>
      <c r="JV180" s="20"/>
      <c r="JW180" s="20"/>
      <c r="JX180" s="20"/>
      <c r="JY180" s="20"/>
    </row>
    <row r="181" spans="1:285" ht="14.4">
      <c r="A181" s="14" t="s">
        <v>228</v>
      </c>
      <c r="B181" s="15"/>
      <c r="C181" s="25"/>
      <c r="D181" s="15"/>
      <c r="E181" s="16"/>
      <c r="F181" s="17"/>
      <c r="G181" s="17"/>
      <c r="H181" s="18"/>
      <c r="I181" s="23"/>
      <c r="J181" s="17"/>
      <c r="K181" s="18"/>
      <c r="L181" s="22" t="b">
        <v>0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/>
      <c r="GA181" s="20"/>
      <c r="GB181" s="20"/>
      <c r="GC181" s="20"/>
      <c r="GD181" s="20"/>
      <c r="GE181" s="20"/>
      <c r="GF181" s="20"/>
      <c r="GG181" s="20"/>
      <c r="GH181" s="20"/>
      <c r="GI181" s="20"/>
      <c r="GJ181" s="20"/>
      <c r="GK181" s="20"/>
      <c r="GL181" s="20"/>
      <c r="GM181" s="20"/>
      <c r="GN181" s="20"/>
      <c r="GO181" s="20"/>
      <c r="GP181" s="20"/>
      <c r="GQ181" s="20"/>
      <c r="GR181" s="20"/>
      <c r="GS181" s="20"/>
      <c r="GT181" s="20"/>
      <c r="GU181" s="20"/>
      <c r="GV181" s="20"/>
      <c r="GW181" s="20"/>
      <c r="GX181" s="20"/>
      <c r="GY181" s="20"/>
      <c r="GZ181" s="20"/>
      <c r="HA181" s="20"/>
      <c r="HB181" s="20"/>
      <c r="HC181" s="20"/>
      <c r="HD181" s="20"/>
      <c r="HE181" s="20"/>
      <c r="HF181" s="20"/>
      <c r="HG181" s="20"/>
      <c r="HH181" s="20"/>
      <c r="HI181" s="20"/>
      <c r="HJ181" s="20"/>
      <c r="HK181" s="20"/>
      <c r="HL181" s="20"/>
      <c r="HM181" s="20"/>
      <c r="HN181" s="20"/>
      <c r="HO181" s="20"/>
      <c r="HP181" s="20"/>
      <c r="HQ181" s="20"/>
      <c r="HR181" s="20"/>
      <c r="HS181" s="20"/>
      <c r="HT181" s="20"/>
      <c r="HU181" s="20"/>
      <c r="HV181" s="20"/>
      <c r="HW181" s="20"/>
      <c r="HX181" s="20"/>
      <c r="HY181" s="20"/>
      <c r="HZ181" s="20"/>
      <c r="IA181" s="20"/>
      <c r="IB181" s="20"/>
      <c r="IC181" s="20"/>
      <c r="ID181" s="20"/>
      <c r="IE181" s="20"/>
      <c r="IF181" s="20"/>
      <c r="IG181" s="20"/>
      <c r="IH181" s="20"/>
      <c r="II181" s="20"/>
      <c r="IJ181" s="20"/>
      <c r="IK181" s="20"/>
      <c r="IL181" s="20"/>
      <c r="IM181" s="20"/>
      <c r="IN181" s="20"/>
      <c r="IO181" s="20"/>
      <c r="IP181" s="20"/>
      <c r="IQ181" s="20"/>
      <c r="IR181" s="20"/>
      <c r="IS181" s="20"/>
      <c r="IT181" s="20"/>
      <c r="IU181" s="20"/>
      <c r="IV181" s="20"/>
      <c r="IW181" s="20"/>
      <c r="IX181" s="20"/>
      <c r="IY181" s="20"/>
      <c r="IZ181" s="20"/>
      <c r="JA181" s="20"/>
      <c r="JB181" s="20"/>
      <c r="JC181" s="20"/>
      <c r="JD181" s="20"/>
      <c r="JE181" s="20"/>
      <c r="JF181" s="20"/>
      <c r="JG181" s="20"/>
      <c r="JH181" s="20"/>
      <c r="JI181" s="20"/>
      <c r="JJ181" s="20"/>
      <c r="JK181" s="20"/>
      <c r="JL181" s="20"/>
      <c r="JM181" s="20"/>
      <c r="JN181" s="20"/>
      <c r="JO181" s="20"/>
      <c r="JP181" s="20"/>
      <c r="JQ181" s="20"/>
      <c r="JR181" s="20"/>
      <c r="JS181" s="20"/>
      <c r="JT181" s="20"/>
      <c r="JU181" s="20"/>
      <c r="JV181" s="20"/>
      <c r="JW181" s="20"/>
      <c r="JX181" s="20"/>
      <c r="JY181" s="20"/>
    </row>
    <row r="182" spans="1:285" ht="14.4">
      <c r="A182" s="14" t="s">
        <v>229</v>
      </c>
      <c r="B182" s="15"/>
      <c r="C182" s="25"/>
      <c r="D182" s="15"/>
      <c r="E182" s="16"/>
      <c r="F182" s="17"/>
      <c r="G182" s="17"/>
      <c r="H182" s="18"/>
      <c r="I182" s="23"/>
      <c r="J182" s="17"/>
      <c r="K182" s="18"/>
      <c r="L182" s="22" t="b">
        <v>0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  <c r="GT182" s="20"/>
      <c r="GU182" s="20"/>
      <c r="GV182" s="20"/>
      <c r="GW182" s="20"/>
      <c r="GX182" s="20"/>
      <c r="GY182" s="20"/>
      <c r="GZ182" s="20"/>
      <c r="HA182" s="20"/>
      <c r="HB182" s="20"/>
      <c r="HC182" s="20"/>
      <c r="HD182" s="20"/>
      <c r="HE182" s="20"/>
      <c r="HF182" s="20"/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/>
      <c r="IL182" s="20"/>
      <c r="IM182" s="20"/>
      <c r="IN182" s="20"/>
      <c r="IO182" s="20"/>
      <c r="IP182" s="20"/>
      <c r="IQ182" s="20"/>
      <c r="IR182" s="20"/>
      <c r="IS182" s="20"/>
      <c r="IT182" s="20"/>
      <c r="IU182" s="20"/>
      <c r="IV182" s="20"/>
      <c r="IW182" s="20"/>
      <c r="IX182" s="20"/>
      <c r="IY182" s="20"/>
      <c r="IZ182" s="20"/>
      <c r="JA182" s="20"/>
      <c r="JB182" s="20"/>
      <c r="JC182" s="20"/>
      <c r="JD182" s="20"/>
      <c r="JE182" s="20"/>
      <c r="JF182" s="20"/>
      <c r="JG182" s="20"/>
      <c r="JH182" s="20"/>
      <c r="JI182" s="20"/>
      <c r="JJ182" s="20"/>
      <c r="JK182" s="20"/>
      <c r="JL182" s="20"/>
      <c r="JM182" s="20"/>
      <c r="JN182" s="20"/>
      <c r="JO182" s="20"/>
      <c r="JP182" s="20"/>
      <c r="JQ182" s="20"/>
      <c r="JR182" s="20"/>
      <c r="JS182" s="20"/>
      <c r="JT182" s="20"/>
      <c r="JU182" s="20"/>
      <c r="JV182" s="20"/>
      <c r="JW182" s="20"/>
      <c r="JX182" s="20"/>
      <c r="JY182" s="20"/>
    </row>
    <row r="183" spans="1:285" ht="14.4">
      <c r="A183" s="14" t="s">
        <v>230</v>
      </c>
      <c r="B183" s="15"/>
      <c r="C183" s="25"/>
      <c r="D183" s="15"/>
      <c r="E183" s="16"/>
      <c r="F183" s="17"/>
      <c r="G183" s="17"/>
      <c r="H183" s="18"/>
      <c r="I183" s="23"/>
      <c r="J183" s="17"/>
      <c r="K183" s="18"/>
      <c r="L183" s="22" t="b">
        <v>0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/>
      <c r="IL183" s="20"/>
      <c r="IM183" s="20"/>
      <c r="IN183" s="20"/>
      <c r="IO183" s="20"/>
      <c r="IP183" s="20"/>
      <c r="IQ183" s="20"/>
      <c r="IR183" s="20"/>
      <c r="IS183" s="20"/>
      <c r="IT183" s="20"/>
      <c r="IU183" s="20"/>
      <c r="IV183" s="20"/>
      <c r="IW183" s="20"/>
      <c r="IX183" s="20"/>
      <c r="IY183" s="20"/>
      <c r="IZ183" s="20"/>
      <c r="JA183" s="20"/>
      <c r="JB183" s="20"/>
      <c r="JC183" s="20"/>
      <c r="JD183" s="20"/>
      <c r="JE183" s="20"/>
      <c r="JF183" s="20"/>
      <c r="JG183" s="20"/>
      <c r="JH183" s="20"/>
      <c r="JI183" s="20"/>
      <c r="JJ183" s="20"/>
      <c r="JK183" s="20"/>
      <c r="JL183" s="20"/>
      <c r="JM183" s="20"/>
      <c r="JN183" s="20"/>
      <c r="JO183" s="20"/>
      <c r="JP183" s="20"/>
      <c r="JQ183" s="20"/>
      <c r="JR183" s="20"/>
      <c r="JS183" s="20"/>
      <c r="JT183" s="20"/>
      <c r="JU183" s="20"/>
      <c r="JV183" s="20"/>
      <c r="JW183" s="20"/>
      <c r="JX183" s="20"/>
      <c r="JY183" s="20"/>
    </row>
    <row r="184" spans="1:285" ht="14.4">
      <c r="A184" s="14" t="s">
        <v>231</v>
      </c>
      <c r="B184" s="15"/>
      <c r="C184" s="25"/>
      <c r="D184" s="15"/>
      <c r="E184" s="16"/>
      <c r="F184" s="17"/>
      <c r="G184" s="17"/>
      <c r="H184" s="18"/>
      <c r="I184" s="23"/>
      <c r="J184" s="17"/>
      <c r="K184" s="18"/>
      <c r="L184" s="22" t="b">
        <v>0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0"/>
      <c r="IW184" s="20"/>
      <c r="IX184" s="20"/>
      <c r="IY184" s="20"/>
      <c r="IZ184" s="20"/>
      <c r="JA184" s="20"/>
      <c r="JB184" s="20"/>
      <c r="JC184" s="20"/>
      <c r="JD184" s="20"/>
      <c r="JE184" s="20"/>
      <c r="JF184" s="20"/>
      <c r="JG184" s="20"/>
      <c r="JH184" s="20"/>
      <c r="JI184" s="20"/>
      <c r="JJ184" s="20"/>
      <c r="JK184" s="20"/>
      <c r="JL184" s="20"/>
      <c r="JM184" s="20"/>
      <c r="JN184" s="20"/>
      <c r="JO184" s="20"/>
      <c r="JP184" s="20"/>
      <c r="JQ184" s="20"/>
      <c r="JR184" s="20"/>
      <c r="JS184" s="20"/>
      <c r="JT184" s="20"/>
      <c r="JU184" s="20"/>
      <c r="JV184" s="20"/>
      <c r="JW184" s="20"/>
      <c r="JX184" s="20"/>
      <c r="JY184" s="20"/>
    </row>
    <row r="185" spans="1:285" ht="14.4">
      <c r="A185" s="14" t="s">
        <v>232</v>
      </c>
      <c r="B185" s="15"/>
      <c r="C185" s="25"/>
      <c r="D185" s="15"/>
      <c r="E185" s="16"/>
      <c r="F185" s="17"/>
      <c r="G185" s="17"/>
      <c r="H185" s="18"/>
      <c r="I185" s="23"/>
      <c r="J185" s="17"/>
      <c r="K185" s="18"/>
      <c r="L185" s="22" t="b">
        <v>0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/>
      <c r="IL185" s="20"/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  <c r="IW185" s="20"/>
      <c r="IX185" s="20"/>
      <c r="IY185" s="20"/>
      <c r="IZ185" s="20"/>
      <c r="JA185" s="20"/>
      <c r="JB185" s="20"/>
      <c r="JC185" s="20"/>
      <c r="JD185" s="20"/>
      <c r="JE185" s="20"/>
      <c r="JF185" s="20"/>
      <c r="JG185" s="20"/>
      <c r="JH185" s="20"/>
      <c r="JI185" s="20"/>
      <c r="JJ185" s="20"/>
      <c r="JK185" s="20"/>
      <c r="JL185" s="20"/>
      <c r="JM185" s="20"/>
      <c r="JN185" s="20"/>
      <c r="JO185" s="20"/>
      <c r="JP185" s="20"/>
      <c r="JQ185" s="20"/>
      <c r="JR185" s="20"/>
      <c r="JS185" s="20"/>
      <c r="JT185" s="20"/>
      <c r="JU185" s="20"/>
      <c r="JV185" s="20"/>
      <c r="JW185" s="20"/>
      <c r="JX185" s="20"/>
      <c r="JY185" s="20"/>
    </row>
    <row r="186" spans="1:285" ht="14.4">
      <c r="A186" s="14" t="s">
        <v>233</v>
      </c>
      <c r="B186" s="15"/>
      <c r="C186" s="25"/>
      <c r="D186" s="15"/>
      <c r="E186" s="16"/>
      <c r="F186" s="17"/>
      <c r="G186" s="17"/>
      <c r="H186" s="18"/>
      <c r="I186" s="23"/>
      <c r="J186" s="17"/>
      <c r="K186" s="18"/>
      <c r="L186" s="22" t="b">
        <v>0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/>
      <c r="IL186" s="20"/>
      <c r="IM186" s="20"/>
      <c r="IN186" s="20"/>
      <c r="IO186" s="20"/>
      <c r="IP186" s="20"/>
      <c r="IQ186" s="20"/>
      <c r="IR186" s="20"/>
      <c r="IS186" s="20"/>
      <c r="IT186" s="20"/>
      <c r="IU186" s="20"/>
      <c r="IV186" s="20"/>
      <c r="IW186" s="20"/>
      <c r="IX186" s="20"/>
      <c r="IY186" s="20"/>
      <c r="IZ186" s="20"/>
      <c r="JA186" s="20"/>
      <c r="JB186" s="20"/>
      <c r="JC186" s="20"/>
      <c r="JD186" s="20"/>
      <c r="JE186" s="20"/>
      <c r="JF186" s="20"/>
      <c r="JG186" s="20"/>
      <c r="JH186" s="20"/>
      <c r="JI186" s="20"/>
      <c r="JJ186" s="20"/>
      <c r="JK186" s="20"/>
      <c r="JL186" s="20"/>
      <c r="JM186" s="20"/>
      <c r="JN186" s="20"/>
      <c r="JO186" s="20"/>
      <c r="JP186" s="20"/>
      <c r="JQ186" s="20"/>
      <c r="JR186" s="20"/>
      <c r="JS186" s="20"/>
      <c r="JT186" s="20"/>
      <c r="JU186" s="20"/>
      <c r="JV186" s="20"/>
      <c r="JW186" s="20"/>
      <c r="JX186" s="20"/>
      <c r="JY186" s="20"/>
    </row>
    <row r="187" spans="1:285" ht="14.4">
      <c r="A187" s="14" t="s">
        <v>234</v>
      </c>
      <c r="B187" s="15"/>
      <c r="C187" s="25"/>
      <c r="D187" s="15"/>
      <c r="E187" s="16"/>
      <c r="F187" s="17"/>
      <c r="G187" s="17"/>
      <c r="H187" s="18"/>
      <c r="I187" s="23"/>
      <c r="J187" s="17"/>
      <c r="K187" s="18"/>
      <c r="L187" s="22" t="b">
        <v>0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/>
      <c r="IL187" s="20"/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  <c r="IW187" s="20"/>
      <c r="IX187" s="20"/>
      <c r="IY187" s="20"/>
      <c r="IZ187" s="20"/>
      <c r="JA187" s="20"/>
      <c r="JB187" s="20"/>
      <c r="JC187" s="20"/>
      <c r="JD187" s="20"/>
      <c r="JE187" s="20"/>
      <c r="JF187" s="20"/>
      <c r="JG187" s="20"/>
      <c r="JH187" s="20"/>
      <c r="JI187" s="20"/>
      <c r="JJ187" s="20"/>
      <c r="JK187" s="20"/>
      <c r="JL187" s="20"/>
      <c r="JM187" s="20"/>
      <c r="JN187" s="20"/>
      <c r="JO187" s="20"/>
      <c r="JP187" s="20"/>
      <c r="JQ187" s="20"/>
      <c r="JR187" s="20"/>
      <c r="JS187" s="20"/>
      <c r="JT187" s="20"/>
      <c r="JU187" s="20"/>
      <c r="JV187" s="20"/>
      <c r="JW187" s="20"/>
      <c r="JX187" s="20"/>
      <c r="JY187" s="20"/>
    </row>
    <row r="188" spans="1:285" ht="14.4">
      <c r="A188" s="14" t="s">
        <v>235</v>
      </c>
      <c r="B188" s="15"/>
      <c r="C188" s="25"/>
      <c r="D188" s="15"/>
      <c r="E188" s="16"/>
      <c r="F188" s="17"/>
      <c r="G188" s="17"/>
      <c r="H188" s="18"/>
      <c r="I188" s="23"/>
      <c r="J188" s="17"/>
      <c r="K188" s="18"/>
      <c r="L188" s="22" t="b">
        <v>0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IK188" s="20"/>
      <c r="IL188" s="20"/>
      <c r="IM188" s="20"/>
      <c r="IN188" s="20"/>
      <c r="IO188" s="20"/>
      <c r="IP188" s="20"/>
      <c r="IQ188" s="20"/>
      <c r="IR188" s="20"/>
      <c r="IS188" s="20"/>
      <c r="IT188" s="20"/>
      <c r="IU188" s="20"/>
      <c r="IV188" s="20"/>
      <c r="IW188" s="20"/>
      <c r="IX188" s="20"/>
      <c r="IY188" s="20"/>
      <c r="IZ188" s="20"/>
      <c r="JA188" s="20"/>
      <c r="JB188" s="20"/>
      <c r="JC188" s="20"/>
      <c r="JD188" s="20"/>
      <c r="JE188" s="20"/>
      <c r="JF188" s="20"/>
      <c r="JG188" s="20"/>
      <c r="JH188" s="20"/>
      <c r="JI188" s="20"/>
      <c r="JJ188" s="20"/>
      <c r="JK188" s="20"/>
      <c r="JL188" s="20"/>
      <c r="JM188" s="20"/>
      <c r="JN188" s="20"/>
      <c r="JO188" s="20"/>
      <c r="JP188" s="20"/>
      <c r="JQ188" s="20"/>
      <c r="JR188" s="20"/>
      <c r="JS188" s="20"/>
      <c r="JT188" s="20"/>
      <c r="JU188" s="20"/>
      <c r="JV188" s="20"/>
      <c r="JW188" s="20"/>
      <c r="JX188" s="20"/>
      <c r="JY188" s="20"/>
    </row>
    <row r="189" spans="1:285" ht="14.4">
      <c r="A189" s="14" t="s">
        <v>236</v>
      </c>
      <c r="B189" s="15"/>
      <c r="C189" s="25"/>
      <c r="D189" s="15"/>
      <c r="E189" s="16"/>
      <c r="F189" s="17"/>
      <c r="G189" s="17"/>
      <c r="H189" s="18"/>
      <c r="I189" s="23"/>
      <c r="J189" s="17"/>
      <c r="K189" s="18"/>
      <c r="L189" s="22" t="b">
        <v>0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  <c r="GT189" s="20"/>
      <c r="GU189" s="20"/>
      <c r="GV189" s="20"/>
      <c r="GW189" s="20"/>
      <c r="GX189" s="20"/>
      <c r="GY189" s="20"/>
      <c r="GZ189" s="20"/>
      <c r="HA189" s="20"/>
      <c r="HB189" s="20"/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/>
      <c r="IL189" s="20"/>
      <c r="IM189" s="20"/>
      <c r="IN189" s="20"/>
      <c r="IO189" s="20"/>
      <c r="IP189" s="20"/>
      <c r="IQ189" s="20"/>
      <c r="IR189" s="20"/>
      <c r="IS189" s="20"/>
      <c r="IT189" s="20"/>
      <c r="IU189" s="20"/>
      <c r="IV189" s="20"/>
      <c r="IW189" s="20"/>
      <c r="IX189" s="20"/>
      <c r="IY189" s="20"/>
      <c r="IZ189" s="20"/>
      <c r="JA189" s="20"/>
      <c r="JB189" s="20"/>
      <c r="JC189" s="20"/>
      <c r="JD189" s="20"/>
      <c r="JE189" s="20"/>
      <c r="JF189" s="20"/>
      <c r="JG189" s="20"/>
      <c r="JH189" s="20"/>
      <c r="JI189" s="20"/>
      <c r="JJ189" s="20"/>
      <c r="JK189" s="20"/>
      <c r="JL189" s="20"/>
      <c r="JM189" s="20"/>
      <c r="JN189" s="20"/>
      <c r="JO189" s="20"/>
      <c r="JP189" s="20"/>
      <c r="JQ189" s="20"/>
      <c r="JR189" s="20"/>
      <c r="JS189" s="20"/>
      <c r="JT189" s="20"/>
      <c r="JU189" s="20"/>
      <c r="JV189" s="20"/>
      <c r="JW189" s="20"/>
      <c r="JX189" s="20"/>
      <c r="JY189" s="20"/>
    </row>
    <row r="190" spans="1:285" ht="14.4">
      <c r="A190" s="14" t="s">
        <v>237</v>
      </c>
      <c r="B190" s="15"/>
      <c r="C190" s="25"/>
      <c r="D190" s="15"/>
      <c r="E190" s="16"/>
      <c r="F190" s="17"/>
      <c r="G190" s="17"/>
      <c r="H190" s="18"/>
      <c r="I190" s="23"/>
      <c r="J190" s="17"/>
      <c r="K190" s="18"/>
      <c r="L190" s="22" t="b">
        <v>0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/>
      <c r="IL190" s="20"/>
      <c r="IM190" s="20"/>
      <c r="IN190" s="20"/>
      <c r="IO190" s="20"/>
      <c r="IP190" s="20"/>
      <c r="IQ190" s="20"/>
      <c r="IR190" s="20"/>
      <c r="IS190" s="20"/>
      <c r="IT190" s="20"/>
      <c r="IU190" s="20"/>
      <c r="IV190" s="20"/>
      <c r="IW190" s="20"/>
      <c r="IX190" s="20"/>
      <c r="IY190" s="20"/>
      <c r="IZ190" s="20"/>
      <c r="JA190" s="20"/>
      <c r="JB190" s="20"/>
      <c r="JC190" s="20"/>
      <c r="JD190" s="20"/>
      <c r="JE190" s="20"/>
      <c r="JF190" s="20"/>
      <c r="JG190" s="20"/>
      <c r="JH190" s="20"/>
      <c r="JI190" s="20"/>
      <c r="JJ190" s="20"/>
      <c r="JK190" s="20"/>
      <c r="JL190" s="20"/>
      <c r="JM190" s="20"/>
      <c r="JN190" s="20"/>
      <c r="JO190" s="20"/>
      <c r="JP190" s="20"/>
      <c r="JQ190" s="20"/>
      <c r="JR190" s="20"/>
      <c r="JS190" s="20"/>
      <c r="JT190" s="20"/>
      <c r="JU190" s="20"/>
      <c r="JV190" s="20"/>
      <c r="JW190" s="20"/>
      <c r="JX190" s="20"/>
      <c r="JY190" s="20"/>
    </row>
    <row r="191" spans="1:285" ht="14.4">
      <c r="A191" s="14" t="s">
        <v>238</v>
      </c>
      <c r="B191" s="15"/>
      <c r="C191" s="25"/>
      <c r="D191" s="15"/>
      <c r="E191" s="16"/>
      <c r="F191" s="17"/>
      <c r="G191" s="17"/>
      <c r="H191" s="18"/>
      <c r="I191" s="23"/>
      <c r="J191" s="17"/>
      <c r="K191" s="18"/>
      <c r="L191" s="22" t="b">
        <v>0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/>
      <c r="IL191" s="20"/>
      <c r="IM191" s="20"/>
      <c r="IN191" s="20"/>
      <c r="IO191" s="20"/>
      <c r="IP191" s="20"/>
      <c r="IQ191" s="20"/>
      <c r="IR191" s="20"/>
      <c r="IS191" s="20"/>
      <c r="IT191" s="20"/>
      <c r="IU191" s="20"/>
      <c r="IV191" s="20"/>
      <c r="IW191" s="20"/>
      <c r="IX191" s="20"/>
      <c r="IY191" s="20"/>
      <c r="IZ191" s="20"/>
      <c r="JA191" s="20"/>
      <c r="JB191" s="20"/>
      <c r="JC191" s="20"/>
      <c r="JD191" s="20"/>
      <c r="JE191" s="20"/>
      <c r="JF191" s="20"/>
      <c r="JG191" s="20"/>
      <c r="JH191" s="20"/>
      <c r="JI191" s="20"/>
      <c r="JJ191" s="20"/>
      <c r="JK191" s="20"/>
      <c r="JL191" s="20"/>
      <c r="JM191" s="20"/>
      <c r="JN191" s="20"/>
      <c r="JO191" s="20"/>
      <c r="JP191" s="20"/>
      <c r="JQ191" s="20"/>
      <c r="JR191" s="20"/>
      <c r="JS191" s="20"/>
      <c r="JT191" s="20"/>
      <c r="JU191" s="20"/>
      <c r="JV191" s="20"/>
      <c r="JW191" s="20"/>
      <c r="JX191" s="20"/>
      <c r="JY191" s="20"/>
    </row>
    <row r="192" spans="1:285" ht="14.4">
      <c r="A192" s="14" t="s">
        <v>239</v>
      </c>
      <c r="B192" s="15"/>
      <c r="C192" s="25"/>
      <c r="D192" s="15"/>
      <c r="E192" s="16"/>
      <c r="F192" s="17"/>
      <c r="G192" s="17"/>
      <c r="H192" s="18"/>
      <c r="I192" s="23"/>
      <c r="J192" s="17"/>
      <c r="K192" s="18"/>
      <c r="L192" s="22" t="b">
        <v>0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/>
      <c r="IL192" s="20"/>
      <c r="IM192" s="20"/>
      <c r="IN192" s="20"/>
      <c r="IO192" s="20"/>
      <c r="IP192" s="20"/>
      <c r="IQ192" s="20"/>
      <c r="IR192" s="20"/>
      <c r="IS192" s="20"/>
      <c r="IT192" s="20"/>
      <c r="IU192" s="20"/>
      <c r="IV192" s="20"/>
      <c r="IW192" s="20"/>
      <c r="IX192" s="20"/>
      <c r="IY192" s="20"/>
      <c r="IZ192" s="20"/>
      <c r="JA192" s="20"/>
      <c r="JB192" s="20"/>
      <c r="JC192" s="20"/>
      <c r="JD192" s="20"/>
      <c r="JE192" s="20"/>
      <c r="JF192" s="20"/>
      <c r="JG192" s="20"/>
      <c r="JH192" s="20"/>
      <c r="JI192" s="20"/>
      <c r="JJ192" s="20"/>
      <c r="JK192" s="20"/>
      <c r="JL192" s="20"/>
      <c r="JM192" s="20"/>
      <c r="JN192" s="20"/>
      <c r="JO192" s="20"/>
      <c r="JP192" s="20"/>
      <c r="JQ192" s="20"/>
      <c r="JR192" s="20"/>
      <c r="JS192" s="20"/>
      <c r="JT192" s="20"/>
      <c r="JU192" s="20"/>
      <c r="JV192" s="20"/>
      <c r="JW192" s="20"/>
      <c r="JX192" s="20"/>
      <c r="JY192" s="20"/>
    </row>
    <row r="193" spans="1:285" ht="14.4">
      <c r="A193" s="14" t="s">
        <v>240</v>
      </c>
      <c r="B193" s="15"/>
      <c r="C193" s="25"/>
      <c r="D193" s="15"/>
      <c r="E193" s="16"/>
      <c r="F193" s="17"/>
      <c r="G193" s="17"/>
      <c r="H193" s="18"/>
      <c r="I193" s="23"/>
      <c r="J193" s="17"/>
      <c r="K193" s="18"/>
      <c r="L193" s="22" t="b">
        <v>0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  <c r="IW193" s="20"/>
      <c r="IX193" s="20"/>
      <c r="IY193" s="20"/>
      <c r="IZ193" s="20"/>
      <c r="JA193" s="20"/>
      <c r="JB193" s="20"/>
      <c r="JC193" s="20"/>
      <c r="JD193" s="20"/>
      <c r="JE193" s="20"/>
      <c r="JF193" s="20"/>
      <c r="JG193" s="20"/>
      <c r="JH193" s="20"/>
      <c r="JI193" s="20"/>
      <c r="JJ193" s="20"/>
      <c r="JK193" s="20"/>
      <c r="JL193" s="20"/>
      <c r="JM193" s="20"/>
      <c r="JN193" s="20"/>
      <c r="JO193" s="20"/>
      <c r="JP193" s="20"/>
      <c r="JQ193" s="20"/>
      <c r="JR193" s="20"/>
      <c r="JS193" s="20"/>
      <c r="JT193" s="20"/>
      <c r="JU193" s="20"/>
      <c r="JV193" s="20"/>
      <c r="JW193" s="20"/>
      <c r="JX193" s="20"/>
      <c r="JY193" s="20"/>
    </row>
    <row r="194" spans="1:285" ht="14.4">
      <c r="A194" s="14" t="s">
        <v>241</v>
      </c>
      <c r="B194" s="15"/>
      <c r="C194" s="25"/>
      <c r="D194" s="15"/>
      <c r="E194" s="16"/>
      <c r="F194" s="17"/>
      <c r="G194" s="17"/>
      <c r="H194" s="18"/>
      <c r="I194" s="23"/>
      <c r="J194" s="17"/>
      <c r="K194" s="18"/>
      <c r="L194" s="22" t="b">
        <v>0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  <c r="IW194" s="20"/>
      <c r="IX194" s="20"/>
      <c r="IY194" s="20"/>
      <c r="IZ194" s="20"/>
      <c r="JA194" s="20"/>
      <c r="JB194" s="20"/>
      <c r="JC194" s="20"/>
      <c r="JD194" s="20"/>
      <c r="JE194" s="20"/>
      <c r="JF194" s="20"/>
      <c r="JG194" s="20"/>
      <c r="JH194" s="20"/>
      <c r="JI194" s="20"/>
      <c r="JJ194" s="20"/>
      <c r="JK194" s="20"/>
      <c r="JL194" s="20"/>
      <c r="JM194" s="20"/>
      <c r="JN194" s="20"/>
      <c r="JO194" s="20"/>
      <c r="JP194" s="20"/>
      <c r="JQ194" s="20"/>
      <c r="JR194" s="20"/>
      <c r="JS194" s="20"/>
      <c r="JT194" s="20"/>
      <c r="JU194" s="20"/>
      <c r="JV194" s="20"/>
      <c r="JW194" s="20"/>
      <c r="JX194" s="20"/>
      <c r="JY194" s="20"/>
    </row>
    <row r="195" spans="1:285" ht="14.4">
      <c r="A195" s="14" t="s">
        <v>242</v>
      </c>
      <c r="B195" s="15"/>
      <c r="C195" s="25"/>
      <c r="D195" s="15"/>
      <c r="E195" s="16"/>
      <c r="F195" s="17"/>
      <c r="G195" s="17"/>
      <c r="H195" s="18"/>
      <c r="I195" s="23"/>
      <c r="J195" s="17"/>
      <c r="K195" s="18"/>
      <c r="L195" s="22" t="b">
        <v>0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IK195" s="20"/>
      <c r="IL195" s="20"/>
      <c r="IM195" s="20"/>
      <c r="IN195" s="20"/>
      <c r="IO195" s="20"/>
      <c r="IP195" s="20"/>
      <c r="IQ195" s="20"/>
      <c r="IR195" s="20"/>
      <c r="IS195" s="20"/>
      <c r="IT195" s="20"/>
      <c r="IU195" s="20"/>
      <c r="IV195" s="20"/>
      <c r="IW195" s="20"/>
      <c r="IX195" s="20"/>
      <c r="IY195" s="20"/>
      <c r="IZ195" s="20"/>
      <c r="JA195" s="20"/>
      <c r="JB195" s="20"/>
      <c r="JC195" s="20"/>
      <c r="JD195" s="20"/>
      <c r="JE195" s="20"/>
      <c r="JF195" s="20"/>
      <c r="JG195" s="20"/>
      <c r="JH195" s="20"/>
      <c r="JI195" s="20"/>
      <c r="JJ195" s="20"/>
      <c r="JK195" s="20"/>
      <c r="JL195" s="20"/>
      <c r="JM195" s="20"/>
      <c r="JN195" s="20"/>
      <c r="JO195" s="20"/>
      <c r="JP195" s="20"/>
      <c r="JQ195" s="20"/>
      <c r="JR195" s="20"/>
      <c r="JS195" s="20"/>
      <c r="JT195" s="20"/>
      <c r="JU195" s="20"/>
      <c r="JV195" s="20"/>
      <c r="JW195" s="20"/>
      <c r="JX195" s="20"/>
      <c r="JY195" s="20"/>
    </row>
    <row r="196" spans="1:285" ht="14.4">
      <c r="A196" s="14" t="s">
        <v>243</v>
      </c>
      <c r="B196" s="15"/>
      <c r="C196" s="25"/>
      <c r="D196" s="15"/>
      <c r="E196" s="16"/>
      <c r="F196" s="17"/>
      <c r="G196" s="17"/>
      <c r="H196" s="18"/>
      <c r="I196" s="23"/>
      <c r="J196" s="17"/>
      <c r="K196" s="18"/>
      <c r="L196" s="22" t="b">
        <v>0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  <c r="GL196" s="20"/>
      <c r="GM196" s="20"/>
      <c r="GN196" s="20"/>
      <c r="GO196" s="20"/>
      <c r="GP196" s="20"/>
      <c r="GQ196" s="20"/>
      <c r="GR196" s="20"/>
      <c r="GS196" s="20"/>
      <c r="GT196" s="20"/>
      <c r="GU196" s="20"/>
      <c r="GV196" s="20"/>
      <c r="GW196" s="20"/>
      <c r="GX196" s="20"/>
      <c r="GY196" s="20"/>
      <c r="GZ196" s="20"/>
      <c r="HA196" s="20"/>
      <c r="HB196" s="20"/>
      <c r="HC196" s="20"/>
      <c r="HD196" s="20"/>
      <c r="HE196" s="20"/>
      <c r="HF196" s="20"/>
      <c r="HG196" s="20"/>
      <c r="HH196" s="20"/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/>
      <c r="IL196" s="20"/>
      <c r="IM196" s="20"/>
      <c r="IN196" s="20"/>
      <c r="IO196" s="20"/>
      <c r="IP196" s="20"/>
      <c r="IQ196" s="20"/>
      <c r="IR196" s="20"/>
      <c r="IS196" s="20"/>
      <c r="IT196" s="20"/>
      <c r="IU196" s="20"/>
      <c r="IV196" s="20"/>
      <c r="IW196" s="20"/>
      <c r="IX196" s="20"/>
      <c r="IY196" s="20"/>
      <c r="IZ196" s="20"/>
      <c r="JA196" s="20"/>
      <c r="JB196" s="20"/>
      <c r="JC196" s="20"/>
      <c r="JD196" s="20"/>
      <c r="JE196" s="20"/>
      <c r="JF196" s="20"/>
      <c r="JG196" s="20"/>
      <c r="JH196" s="20"/>
      <c r="JI196" s="20"/>
      <c r="JJ196" s="20"/>
      <c r="JK196" s="20"/>
      <c r="JL196" s="20"/>
      <c r="JM196" s="20"/>
      <c r="JN196" s="20"/>
      <c r="JO196" s="20"/>
      <c r="JP196" s="20"/>
      <c r="JQ196" s="20"/>
      <c r="JR196" s="20"/>
      <c r="JS196" s="20"/>
      <c r="JT196" s="20"/>
      <c r="JU196" s="20"/>
      <c r="JV196" s="20"/>
      <c r="JW196" s="20"/>
      <c r="JX196" s="20"/>
      <c r="JY196" s="20"/>
    </row>
    <row r="197" spans="1:285" ht="14.4">
      <c r="A197" s="14" t="s">
        <v>244</v>
      </c>
      <c r="B197" s="15"/>
      <c r="C197" s="25"/>
      <c r="D197" s="15"/>
      <c r="E197" s="16"/>
      <c r="F197" s="17"/>
      <c r="G197" s="17"/>
      <c r="H197" s="18"/>
      <c r="I197" s="23"/>
      <c r="J197" s="17"/>
      <c r="K197" s="18"/>
      <c r="L197" s="22" t="b">
        <v>0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  <c r="GT197" s="20"/>
      <c r="GU197" s="20"/>
      <c r="GV197" s="20"/>
      <c r="GW197" s="20"/>
      <c r="GX197" s="20"/>
      <c r="GY197" s="20"/>
      <c r="GZ197" s="20"/>
      <c r="HA197" s="20"/>
      <c r="HB197" s="20"/>
      <c r="HC197" s="20"/>
      <c r="HD197" s="20"/>
      <c r="HE197" s="20"/>
      <c r="HF197" s="20"/>
      <c r="HG197" s="20"/>
      <c r="HH197" s="20"/>
      <c r="HI197" s="20"/>
      <c r="HJ197" s="20"/>
      <c r="HK197" s="20"/>
      <c r="HL197" s="20"/>
      <c r="HM197" s="20"/>
      <c r="HN197" s="20"/>
      <c r="HO197" s="20"/>
      <c r="HP197" s="20"/>
      <c r="HQ197" s="20"/>
      <c r="HR197" s="20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20"/>
      <c r="II197" s="20"/>
      <c r="IJ197" s="20"/>
      <c r="IK197" s="20"/>
      <c r="IL197" s="20"/>
      <c r="IM197" s="20"/>
      <c r="IN197" s="20"/>
      <c r="IO197" s="20"/>
      <c r="IP197" s="20"/>
      <c r="IQ197" s="20"/>
      <c r="IR197" s="20"/>
      <c r="IS197" s="20"/>
      <c r="IT197" s="20"/>
      <c r="IU197" s="20"/>
      <c r="IV197" s="20"/>
      <c r="IW197" s="20"/>
      <c r="IX197" s="20"/>
      <c r="IY197" s="20"/>
      <c r="IZ197" s="20"/>
      <c r="JA197" s="20"/>
      <c r="JB197" s="20"/>
      <c r="JC197" s="20"/>
      <c r="JD197" s="20"/>
      <c r="JE197" s="20"/>
      <c r="JF197" s="20"/>
      <c r="JG197" s="20"/>
      <c r="JH197" s="20"/>
      <c r="JI197" s="20"/>
      <c r="JJ197" s="20"/>
      <c r="JK197" s="20"/>
      <c r="JL197" s="20"/>
      <c r="JM197" s="20"/>
      <c r="JN197" s="20"/>
      <c r="JO197" s="20"/>
      <c r="JP197" s="20"/>
      <c r="JQ197" s="20"/>
      <c r="JR197" s="20"/>
      <c r="JS197" s="20"/>
      <c r="JT197" s="20"/>
      <c r="JU197" s="20"/>
      <c r="JV197" s="20"/>
      <c r="JW197" s="20"/>
      <c r="JX197" s="20"/>
      <c r="JY197" s="20"/>
    </row>
    <row r="198" spans="1:285" ht="14.4">
      <c r="A198" s="14" t="s">
        <v>245</v>
      </c>
      <c r="B198" s="15"/>
      <c r="C198" s="25"/>
      <c r="D198" s="15"/>
      <c r="E198" s="16"/>
      <c r="F198" s="17"/>
      <c r="G198" s="17"/>
      <c r="H198" s="18"/>
      <c r="I198" s="23"/>
      <c r="J198" s="17"/>
      <c r="K198" s="18"/>
      <c r="L198" s="22" t="b">
        <v>0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/>
      <c r="IL198" s="20"/>
      <c r="IM198" s="20"/>
      <c r="IN198" s="20"/>
      <c r="IO198" s="20"/>
      <c r="IP198" s="20"/>
      <c r="IQ198" s="20"/>
      <c r="IR198" s="20"/>
      <c r="IS198" s="20"/>
      <c r="IT198" s="20"/>
      <c r="IU198" s="20"/>
      <c r="IV198" s="20"/>
      <c r="IW198" s="20"/>
      <c r="IX198" s="20"/>
      <c r="IY198" s="20"/>
      <c r="IZ198" s="20"/>
      <c r="JA198" s="20"/>
      <c r="JB198" s="20"/>
      <c r="JC198" s="20"/>
      <c r="JD198" s="20"/>
      <c r="JE198" s="20"/>
      <c r="JF198" s="20"/>
      <c r="JG198" s="20"/>
      <c r="JH198" s="20"/>
      <c r="JI198" s="20"/>
      <c r="JJ198" s="20"/>
      <c r="JK198" s="20"/>
      <c r="JL198" s="20"/>
      <c r="JM198" s="20"/>
      <c r="JN198" s="20"/>
      <c r="JO198" s="20"/>
      <c r="JP198" s="20"/>
      <c r="JQ198" s="20"/>
      <c r="JR198" s="20"/>
      <c r="JS198" s="20"/>
      <c r="JT198" s="20"/>
      <c r="JU198" s="20"/>
      <c r="JV198" s="20"/>
      <c r="JW198" s="20"/>
      <c r="JX198" s="20"/>
      <c r="JY198" s="20"/>
    </row>
    <row r="199" spans="1:285" ht="14.4">
      <c r="A199" s="14" t="s">
        <v>246</v>
      </c>
      <c r="B199" s="15"/>
      <c r="C199" s="25"/>
      <c r="D199" s="15"/>
      <c r="E199" s="16"/>
      <c r="F199" s="17"/>
      <c r="G199" s="17"/>
      <c r="H199" s="18"/>
      <c r="I199" s="23"/>
      <c r="J199" s="17"/>
      <c r="K199" s="18"/>
      <c r="L199" s="22" t="b">
        <v>0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/>
      <c r="IL199" s="20"/>
      <c r="IM199" s="20"/>
      <c r="IN199" s="20"/>
      <c r="IO199" s="20"/>
      <c r="IP199" s="20"/>
      <c r="IQ199" s="20"/>
      <c r="IR199" s="20"/>
      <c r="IS199" s="20"/>
      <c r="IT199" s="20"/>
      <c r="IU199" s="20"/>
      <c r="IV199" s="20"/>
      <c r="IW199" s="20"/>
      <c r="IX199" s="20"/>
      <c r="IY199" s="20"/>
      <c r="IZ199" s="20"/>
      <c r="JA199" s="20"/>
      <c r="JB199" s="20"/>
      <c r="JC199" s="20"/>
      <c r="JD199" s="20"/>
      <c r="JE199" s="20"/>
      <c r="JF199" s="20"/>
      <c r="JG199" s="20"/>
      <c r="JH199" s="20"/>
      <c r="JI199" s="20"/>
      <c r="JJ199" s="20"/>
      <c r="JK199" s="20"/>
      <c r="JL199" s="20"/>
      <c r="JM199" s="20"/>
      <c r="JN199" s="20"/>
      <c r="JO199" s="20"/>
      <c r="JP199" s="20"/>
      <c r="JQ199" s="20"/>
      <c r="JR199" s="20"/>
      <c r="JS199" s="20"/>
      <c r="JT199" s="20"/>
      <c r="JU199" s="20"/>
      <c r="JV199" s="20"/>
      <c r="JW199" s="20"/>
      <c r="JX199" s="20"/>
      <c r="JY199" s="20"/>
    </row>
    <row r="200" spans="1:285" ht="14.4">
      <c r="A200" s="14" t="s">
        <v>247</v>
      </c>
      <c r="B200" s="15"/>
      <c r="C200" s="25"/>
      <c r="D200" s="15"/>
      <c r="E200" s="16"/>
      <c r="F200" s="17"/>
      <c r="G200" s="17"/>
      <c r="H200" s="18"/>
      <c r="I200" s="23"/>
      <c r="J200" s="17"/>
      <c r="K200" s="18"/>
      <c r="L200" s="22" t="b">
        <v>0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  <c r="GT200" s="20"/>
      <c r="GU200" s="20"/>
      <c r="GV200" s="20"/>
      <c r="GW200" s="20"/>
      <c r="GX200" s="20"/>
      <c r="GY200" s="20"/>
      <c r="GZ200" s="20"/>
      <c r="HA200" s="20"/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/>
      <c r="IL200" s="20"/>
      <c r="IM200" s="20"/>
      <c r="IN200" s="20"/>
      <c r="IO200" s="20"/>
      <c r="IP200" s="20"/>
      <c r="IQ200" s="20"/>
      <c r="IR200" s="20"/>
      <c r="IS200" s="20"/>
      <c r="IT200" s="20"/>
      <c r="IU200" s="20"/>
      <c r="IV200" s="20"/>
      <c r="IW200" s="20"/>
      <c r="IX200" s="20"/>
      <c r="IY200" s="20"/>
      <c r="IZ200" s="20"/>
      <c r="JA200" s="20"/>
      <c r="JB200" s="20"/>
      <c r="JC200" s="20"/>
      <c r="JD200" s="20"/>
      <c r="JE200" s="20"/>
      <c r="JF200" s="20"/>
      <c r="JG200" s="20"/>
      <c r="JH200" s="20"/>
      <c r="JI200" s="20"/>
      <c r="JJ200" s="20"/>
      <c r="JK200" s="20"/>
      <c r="JL200" s="20"/>
      <c r="JM200" s="20"/>
      <c r="JN200" s="20"/>
      <c r="JO200" s="20"/>
      <c r="JP200" s="20"/>
      <c r="JQ200" s="20"/>
      <c r="JR200" s="20"/>
      <c r="JS200" s="20"/>
      <c r="JT200" s="20"/>
      <c r="JU200" s="20"/>
      <c r="JV200" s="20"/>
      <c r="JW200" s="20"/>
      <c r="JX200" s="20"/>
      <c r="JY200" s="20"/>
    </row>
    <row r="201" spans="1:285" ht="14.4">
      <c r="A201" s="14" t="s">
        <v>248</v>
      </c>
      <c r="B201" s="15"/>
      <c r="C201" s="25"/>
      <c r="D201" s="15"/>
      <c r="E201" s="16"/>
      <c r="F201" s="17"/>
      <c r="G201" s="17"/>
      <c r="H201" s="18"/>
      <c r="I201" s="23"/>
      <c r="J201" s="17"/>
      <c r="K201" s="18"/>
      <c r="L201" s="22" t="b">
        <v>0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  <c r="GT201" s="20"/>
      <c r="GU201" s="20"/>
      <c r="GV201" s="20"/>
      <c r="GW201" s="20"/>
      <c r="GX201" s="20"/>
      <c r="GY201" s="20"/>
      <c r="GZ201" s="20"/>
      <c r="HA201" s="20"/>
      <c r="HB201" s="20"/>
      <c r="HC201" s="20"/>
      <c r="HD201" s="20"/>
      <c r="HE201" s="20"/>
      <c r="HF201" s="20"/>
      <c r="HG201" s="20"/>
      <c r="HH201" s="20"/>
      <c r="HI201" s="20"/>
      <c r="HJ201" s="20"/>
      <c r="HK201" s="20"/>
      <c r="HL201" s="20"/>
      <c r="HM201" s="20"/>
      <c r="HN201" s="20"/>
      <c r="HO201" s="20"/>
      <c r="HP201" s="20"/>
      <c r="HQ201" s="20"/>
      <c r="HR201" s="20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20"/>
      <c r="II201" s="20"/>
      <c r="IJ201" s="20"/>
      <c r="IK201" s="20"/>
      <c r="IL201" s="20"/>
      <c r="IM201" s="20"/>
      <c r="IN201" s="20"/>
      <c r="IO201" s="20"/>
      <c r="IP201" s="20"/>
      <c r="IQ201" s="20"/>
      <c r="IR201" s="20"/>
      <c r="IS201" s="20"/>
      <c r="IT201" s="20"/>
      <c r="IU201" s="20"/>
      <c r="IV201" s="20"/>
      <c r="IW201" s="20"/>
      <c r="IX201" s="20"/>
      <c r="IY201" s="20"/>
      <c r="IZ201" s="20"/>
      <c r="JA201" s="20"/>
      <c r="JB201" s="20"/>
      <c r="JC201" s="20"/>
      <c r="JD201" s="20"/>
      <c r="JE201" s="20"/>
      <c r="JF201" s="20"/>
      <c r="JG201" s="20"/>
      <c r="JH201" s="20"/>
      <c r="JI201" s="20"/>
      <c r="JJ201" s="20"/>
      <c r="JK201" s="20"/>
      <c r="JL201" s="20"/>
      <c r="JM201" s="20"/>
      <c r="JN201" s="20"/>
      <c r="JO201" s="20"/>
      <c r="JP201" s="20"/>
      <c r="JQ201" s="20"/>
      <c r="JR201" s="20"/>
      <c r="JS201" s="20"/>
      <c r="JT201" s="20"/>
      <c r="JU201" s="20"/>
      <c r="JV201" s="20"/>
      <c r="JW201" s="20"/>
      <c r="JX201" s="20"/>
      <c r="JY201" s="20"/>
    </row>
    <row r="202" spans="1:285" ht="14.4">
      <c r="A202" s="14" t="s">
        <v>249</v>
      </c>
      <c r="B202" s="15"/>
      <c r="C202" s="25"/>
      <c r="D202" s="15"/>
      <c r="E202" s="16"/>
      <c r="F202" s="17"/>
      <c r="G202" s="17"/>
      <c r="H202" s="18"/>
      <c r="I202" s="23"/>
      <c r="J202" s="17"/>
      <c r="K202" s="18"/>
      <c r="L202" s="22" t="b">
        <v>0</v>
      </c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  <c r="GL202" s="20"/>
      <c r="GM202" s="20"/>
      <c r="GN202" s="20"/>
      <c r="GO202" s="20"/>
      <c r="GP202" s="20"/>
      <c r="GQ202" s="20"/>
      <c r="GR202" s="20"/>
      <c r="GS202" s="20"/>
      <c r="GT202" s="20"/>
      <c r="GU202" s="20"/>
      <c r="GV202" s="20"/>
      <c r="GW202" s="20"/>
      <c r="GX202" s="20"/>
      <c r="GY202" s="20"/>
      <c r="GZ202" s="20"/>
      <c r="HA202" s="20"/>
      <c r="HB202" s="20"/>
      <c r="HC202" s="20"/>
      <c r="HD202" s="20"/>
      <c r="HE202" s="20"/>
      <c r="HF202" s="20"/>
      <c r="HG202" s="20"/>
      <c r="HH202" s="20"/>
      <c r="HI202" s="20"/>
      <c r="HJ202" s="20"/>
      <c r="HK202" s="20"/>
      <c r="HL202" s="20"/>
      <c r="HM202" s="20"/>
      <c r="HN202" s="20"/>
      <c r="HO202" s="20"/>
      <c r="HP202" s="20"/>
      <c r="HQ202" s="20"/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/>
      <c r="IL202" s="20"/>
      <c r="IM202" s="20"/>
      <c r="IN202" s="20"/>
      <c r="IO202" s="20"/>
      <c r="IP202" s="20"/>
      <c r="IQ202" s="20"/>
      <c r="IR202" s="20"/>
      <c r="IS202" s="20"/>
      <c r="IT202" s="20"/>
      <c r="IU202" s="20"/>
      <c r="IV202" s="20"/>
      <c r="IW202" s="20"/>
      <c r="IX202" s="20"/>
      <c r="IY202" s="20"/>
      <c r="IZ202" s="20"/>
      <c r="JA202" s="20"/>
      <c r="JB202" s="20"/>
      <c r="JC202" s="20"/>
      <c r="JD202" s="20"/>
      <c r="JE202" s="20"/>
      <c r="JF202" s="20"/>
      <c r="JG202" s="20"/>
      <c r="JH202" s="20"/>
      <c r="JI202" s="20"/>
      <c r="JJ202" s="20"/>
      <c r="JK202" s="20"/>
      <c r="JL202" s="20"/>
      <c r="JM202" s="20"/>
      <c r="JN202" s="20"/>
      <c r="JO202" s="20"/>
      <c r="JP202" s="20"/>
      <c r="JQ202" s="20"/>
      <c r="JR202" s="20"/>
      <c r="JS202" s="20"/>
      <c r="JT202" s="20"/>
      <c r="JU202" s="20"/>
      <c r="JV202" s="20"/>
      <c r="JW202" s="20"/>
      <c r="JX202" s="20"/>
      <c r="JY202" s="20"/>
    </row>
    <row r="203" spans="1:285" ht="14.4">
      <c r="A203" s="14" t="s">
        <v>250</v>
      </c>
      <c r="B203" s="15"/>
      <c r="C203" s="25"/>
      <c r="D203" s="15"/>
      <c r="E203" s="16"/>
      <c r="F203" s="17"/>
      <c r="G203" s="17"/>
      <c r="H203" s="18"/>
      <c r="I203" s="23"/>
      <c r="J203" s="17"/>
      <c r="K203" s="18"/>
      <c r="L203" s="22" t="b">
        <v>0</v>
      </c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0"/>
      <c r="GQ203" s="20"/>
      <c r="GR203" s="20"/>
      <c r="GS203" s="20"/>
      <c r="GT203" s="20"/>
      <c r="GU203" s="20"/>
      <c r="GV203" s="20"/>
      <c r="GW203" s="20"/>
      <c r="GX203" s="20"/>
      <c r="GY203" s="20"/>
      <c r="GZ203" s="20"/>
      <c r="HA203" s="20"/>
      <c r="HB203" s="20"/>
      <c r="HC203" s="20"/>
      <c r="HD203" s="20"/>
      <c r="HE203" s="20"/>
      <c r="HF203" s="20"/>
      <c r="HG203" s="20"/>
      <c r="HH203" s="20"/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/>
      <c r="IL203" s="20"/>
      <c r="IM203" s="20"/>
      <c r="IN203" s="20"/>
      <c r="IO203" s="20"/>
      <c r="IP203" s="20"/>
      <c r="IQ203" s="20"/>
      <c r="IR203" s="20"/>
      <c r="IS203" s="20"/>
      <c r="IT203" s="20"/>
      <c r="IU203" s="20"/>
      <c r="IV203" s="20"/>
      <c r="IW203" s="20"/>
      <c r="IX203" s="20"/>
      <c r="IY203" s="20"/>
      <c r="IZ203" s="20"/>
      <c r="JA203" s="20"/>
      <c r="JB203" s="20"/>
      <c r="JC203" s="20"/>
      <c r="JD203" s="20"/>
      <c r="JE203" s="20"/>
      <c r="JF203" s="20"/>
      <c r="JG203" s="20"/>
      <c r="JH203" s="20"/>
      <c r="JI203" s="20"/>
      <c r="JJ203" s="20"/>
      <c r="JK203" s="20"/>
      <c r="JL203" s="20"/>
      <c r="JM203" s="20"/>
      <c r="JN203" s="20"/>
      <c r="JO203" s="20"/>
      <c r="JP203" s="20"/>
      <c r="JQ203" s="20"/>
      <c r="JR203" s="20"/>
      <c r="JS203" s="20"/>
      <c r="JT203" s="20"/>
      <c r="JU203" s="20"/>
      <c r="JV203" s="20"/>
      <c r="JW203" s="20"/>
      <c r="JX203" s="20"/>
      <c r="JY203" s="20"/>
    </row>
    <row r="204" spans="1:285" ht="14.4">
      <c r="A204" s="14" t="s">
        <v>251</v>
      </c>
      <c r="B204" s="15"/>
      <c r="C204" s="25"/>
      <c r="D204" s="15"/>
      <c r="E204" s="16"/>
      <c r="F204" s="17"/>
      <c r="G204" s="17"/>
      <c r="H204" s="18"/>
      <c r="I204" s="23"/>
      <c r="J204" s="17"/>
      <c r="K204" s="18"/>
      <c r="L204" s="22" t="b">
        <v>0</v>
      </c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  <c r="GL204" s="20"/>
      <c r="GM204" s="20"/>
      <c r="GN204" s="20"/>
      <c r="GO204" s="20"/>
      <c r="GP204" s="20"/>
      <c r="GQ204" s="20"/>
      <c r="GR204" s="20"/>
      <c r="GS204" s="20"/>
      <c r="GT204" s="20"/>
      <c r="GU204" s="20"/>
      <c r="GV204" s="20"/>
      <c r="GW204" s="20"/>
      <c r="GX204" s="20"/>
      <c r="GY204" s="20"/>
      <c r="GZ204" s="20"/>
      <c r="HA204" s="20"/>
      <c r="HB204" s="20"/>
      <c r="HC204" s="20"/>
      <c r="HD204" s="20"/>
      <c r="HE204" s="20"/>
      <c r="HF204" s="20"/>
      <c r="HG204" s="20"/>
      <c r="HH204" s="20"/>
      <c r="HI204" s="20"/>
      <c r="HJ204" s="20"/>
      <c r="HK204" s="20"/>
      <c r="HL204" s="20"/>
      <c r="HM204" s="20"/>
      <c r="HN204" s="20"/>
      <c r="HO204" s="20"/>
      <c r="HP204" s="20"/>
      <c r="HQ204" s="20"/>
      <c r="HR204" s="20"/>
      <c r="HS204" s="20"/>
      <c r="HT204" s="20"/>
      <c r="HU204" s="20"/>
      <c r="HV204" s="20"/>
      <c r="HW204" s="20"/>
      <c r="HX204" s="20"/>
      <c r="HY204" s="20"/>
      <c r="HZ204" s="20"/>
      <c r="IA204" s="20"/>
      <c r="IB204" s="20"/>
      <c r="IC204" s="20"/>
      <c r="ID204" s="20"/>
      <c r="IE204" s="20"/>
      <c r="IF204" s="20"/>
      <c r="IG204" s="20"/>
      <c r="IH204" s="20"/>
      <c r="II204" s="20"/>
      <c r="IJ204" s="20"/>
      <c r="IK204" s="20"/>
      <c r="IL204" s="20"/>
      <c r="IM204" s="20"/>
      <c r="IN204" s="20"/>
      <c r="IO204" s="20"/>
      <c r="IP204" s="20"/>
      <c r="IQ204" s="20"/>
      <c r="IR204" s="20"/>
      <c r="IS204" s="20"/>
      <c r="IT204" s="20"/>
      <c r="IU204" s="20"/>
      <c r="IV204" s="20"/>
      <c r="IW204" s="20"/>
      <c r="IX204" s="20"/>
      <c r="IY204" s="20"/>
      <c r="IZ204" s="20"/>
      <c r="JA204" s="20"/>
      <c r="JB204" s="20"/>
      <c r="JC204" s="20"/>
      <c r="JD204" s="20"/>
      <c r="JE204" s="20"/>
      <c r="JF204" s="20"/>
      <c r="JG204" s="20"/>
      <c r="JH204" s="20"/>
      <c r="JI204" s="20"/>
      <c r="JJ204" s="20"/>
      <c r="JK204" s="20"/>
      <c r="JL204" s="20"/>
      <c r="JM204" s="20"/>
      <c r="JN204" s="20"/>
      <c r="JO204" s="20"/>
      <c r="JP204" s="20"/>
      <c r="JQ204" s="20"/>
      <c r="JR204" s="20"/>
      <c r="JS204" s="20"/>
      <c r="JT204" s="20"/>
      <c r="JU204" s="20"/>
      <c r="JV204" s="20"/>
      <c r="JW204" s="20"/>
      <c r="JX204" s="20"/>
      <c r="JY204" s="20"/>
    </row>
    <row r="205" spans="1:285" ht="14.4">
      <c r="A205" s="14" t="s">
        <v>252</v>
      </c>
      <c r="B205" s="15"/>
      <c r="C205" s="25"/>
      <c r="D205" s="15"/>
      <c r="E205" s="16"/>
      <c r="F205" s="17"/>
      <c r="G205" s="17"/>
      <c r="H205" s="18"/>
      <c r="I205" s="23"/>
      <c r="J205" s="17"/>
      <c r="K205" s="18"/>
      <c r="L205" s="22" t="b">
        <v>0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  <c r="HQ205" s="20"/>
      <c r="HR205" s="20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20"/>
      <c r="II205" s="20"/>
      <c r="IJ205" s="20"/>
      <c r="IK205" s="20"/>
      <c r="IL205" s="20"/>
      <c r="IM205" s="20"/>
      <c r="IN205" s="20"/>
      <c r="IO205" s="20"/>
      <c r="IP205" s="20"/>
      <c r="IQ205" s="20"/>
      <c r="IR205" s="20"/>
      <c r="IS205" s="20"/>
      <c r="IT205" s="20"/>
      <c r="IU205" s="20"/>
      <c r="IV205" s="20"/>
      <c r="IW205" s="20"/>
      <c r="IX205" s="20"/>
      <c r="IY205" s="20"/>
      <c r="IZ205" s="20"/>
      <c r="JA205" s="20"/>
      <c r="JB205" s="20"/>
      <c r="JC205" s="20"/>
      <c r="JD205" s="20"/>
      <c r="JE205" s="20"/>
      <c r="JF205" s="20"/>
      <c r="JG205" s="20"/>
      <c r="JH205" s="20"/>
      <c r="JI205" s="20"/>
      <c r="JJ205" s="20"/>
      <c r="JK205" s="20"/>
      <c r="JL205" s="20"/>
      <c r="JM205" s="20"/>
      <c r="JN205" s="20"/>
      <c r="JO205" s="20"/>
      <c r="JP205" s="20"/>
      <c r="JQ205" s="20"/>
      <c r="JR205" s="20"/>
      <c r="JS205" s="20"/>
      <c r="JT205" s="20"/>
      <c r="JU205" s="20"/>
      <c r="JV205" s="20"/>
      <c r="JW205" s="20"/>
      <c r="JX205" s="20"/>
      <c r="JY205" s="20"/>
    </row>
    <row r="206" spans="1:285" ht="14.4">
      <c r="A206" s="14" t="s">
        <v>253</v>
      </c>
      <c r="B206" s="15"/>
      <c r="C206" s="25"/>
      <c r="D206" s="15"/>
      <c r="E206" s="16"/>
      <c r="F206" s="17"/>
      <c r="G206" s="17"/>
      <c r="H206" s="18"/>
      <c r="I206" s="23"/>
      <c r="J206" s="17"/>
      <c r="K206" s="18"/>
      <c r="L206" s="22" t="b">
        <v>0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20"/>
      <c r="GB206" s="20"/>
      <c r="GC206" s="20"/>
      <c r="GD206" s="20"/>
      <c r="GE206" s="20"/>
      <c r="GF206" s="20"/>
      <c r="GG206" s="20"/>
      <c r="GH206" s="20"/>
      <c r="GI206" s="20"/>
      <c r="GJ206" s="20"/>
      <c r="GK206" s="20"/>
      <c r="GL206" s="20"/>
      <c r="GM206" s="20"/>
      <c r="GN206" s="20"/>
      <c r="GO206" s="20"/>
      <c r="GP206" s="20"/>
      <c r="GQ206" s="20"/>
      <c r="GR206" s="20"/>
      <c r="GS206" s="20"/>
      <c r="GT206" s="20"/>
      <c r="GU206" s="20"/>
      <c r="GV206" s="20"/>
      <c r="GW206" s="20"/>
      <c r="GX206" s="20"/>
      <c r="GY206" s="20"/>
      <c r="GZ206" s="20"/>
      <c r="HA206" s="20"/>
      <c r="HB206" s="20"/>
      <c r="HC206" s="20"/>
      <c r="HD206" s="20"/>
      <c r="HE206" s="20"/>
      <c r="HF206" s="20"/>
      <c r="HG206" s="20"/>
      <c r="HH206" s="20"/>
      <c r="HI206" s="20"/>
      <c r="HJ206" s="20"/>
      <c r="HK206" s="20"/>
      <c r="HL206" s="20"/>
      <c r="HM206" s="20"/>
      <c r="HN206" s="20"/>
      <c r="HO206" s="20"/>
      <c r="HP206" s="20"/>
      <c r="HQ206" s="20"/>
      <c r="HR206" s="20"/>
      <c r="HS206" s="20"/>
      <c r="HT206" s="20"/>
      <c r="HU206" s="20"/>
      <c r="HV206" s="20"/>
      <c r="HW206" s="20"/>
      <c r="HX206" s="20"/>
      <c r="HY206" s="20"/>
      <c r="HZ206" s="20"/>
      <c r="IA206" s="20"/>
      <c r="IB206" s="20"/>
      <c r="IC206" s="20"/>
      <c r="ID206" s="20"/>
      <c r="IE206" s="20"/>
      <c r="IF206" s="20"/>
      <c r="IG206" s="20"/>
      <c r="IH206" s="20"/>
      <c r="II206" s="20"/>
      <c r="IJ206" s="20"/>
      <c r="IK206" s="20"/>
      <c r="IL206" s="20"/>
      <c r="IM206" s="20"/>
      <c r="IN206" s="20"/>
      <c r="IO206" s="20"/>
      <c r="IP206" s="20"/>
      <c r="IQ206" s="20"/>
      <c r="IR206" s="20"/>
      <c r="IS206" s="20"/>
      <c r="IT206" s="20"/>
      <c r="IU206" s="20"/>
      <c r="IV206" s="20"/>
      <c r="IW206" s="20"/>
      <c r="IX206" s="20"/>
      <c r="IY206" s="20"/>
      <c r="IZ206" s="20"/>
      <c r="JA206" s="20"/>
      <c r="JB206" s="20"/>
      <c r="JC206" s="20"/>
      <c r="JD206" s="20"/>
      <c r="JE206" s="20"/>
      <c r="JF206" s="20"/>
      <c r="JG206" s="20"/>
      <c r="JH206" s="20"/>
      <c r="JI206" s="20"/>
      <c r="JJ206" s="20"/>
      <c r="JK206" s="20"/>
      <c r="JL206" s="20"/>
      <c r="JM206" s="20"/>
      <c r="JN206" s="20"/>
      <c r="JO206" s="20"/>
      <c r="JP206" s="20"/>
      <c r="JQ206" s="20"/>
      <c r="JR206" s="20"/>
      <c r="JS206" s="20"/>
      <c r="JT206" s="20"/>
      <c r="JU206" s="20"/>
      <c r="JV206" s="20"/>
      <c r="JW206" s="20"/>
      <c r="JX206" s="20"/>
      <c r="JY206" s="20"/>
    </row>
    <row r="207" spans="1:285" ht="14.4">
      <c r="A207" s="14" t="s">
        <v>254</v>
      </c>
      <c r="B207" s="15"/>
      <c r="C207" s="25"/>
      <c r="D207" s="15"/>
      <c r="E207" s="16"/>
      <c r="F207" s="17"/>
      <c r="G207" s="17"/>
      <c r="H207" s="18"/>
      <c r="I207" s="23"/>
      <c r="J207" s="17"/>
      <c r="K207" s="18"/>
      <c r="L207" s="22" t="b">
        <v>0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  <c r="IW207" s="20"/>
      <c r="IX207" s="20"/>
      <c r="IY207" s="20"/>
      <c r="IZ207" s="20"/>
      <c r="JA207" s="20"/>
      <c r="JB207" s="20"/>
      <c r="JC207" s="20"/>
      <c r="JD207" s="20"/>
      <c r="JE207" s="20"/>
      <c r="JF207" s="20"/>
      <c r="JG207" s="20"/>
      <c r="JH207" s="20"/>
      <c r="JI207" s="20"/>
      <c r="JJ207" s="20"/>
      <c r="JK207" s="20"/>
      <c r="JL207" s="20"/>
      <c r="JM207" s="20"/>
      <c r="JN207" s="20"/>
      <c r="JO207" s="20"/>
      <c r="JP207" s="20"/>
      <c r="JQ207" s="20"/>
      <c r="JR207" s="20"/>
      <c r="JS207" s="20"/>
      <c r="JT207" s="20"/>
      <c r="JU207" s="20"/>
      <c r="JV207" s="20"/>
      <c r="JW207" s="20"/>
      <c r="JX207" s="20"/>
      <c r="JY207" s="20"/>
    </row>
    <row r="208" spans="1:285" ht="14.4">
      <c r="A208" s="14" t="s">
        <v>255</v>
      </c>
      <c r="B208" s="15"/>
      <c r="C208" s="25"/>
      <c r="D208" s="15"/>
      <c r="E208" s="16"/>
      <c r="F208" s="17"/>
      <c r="G208" s="17"/>
      <c r="H208" s="18"/>
      <c r="I208" s="23"/>
      <c r="J208" s="17"/>
      <c r="K208" s="18"/>
      <c r="L208" s="22" t="b">
        <v>0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  <c r="IW208" s="20"/>
      <c r="IX208" s="20"/>
      <c r="IY208" s="20"/>
      <c r="IZ208" s="20"/>
      <c r="JA208" s="20"/>
      <c r="JB208" s="20"/>
      <c r="JC208" s="20"/>
      <c r="JD208" s="20"/>
      <c r="JE208" s="20"/>
      <c r="JF208" s="20"/>
      <c r="JG208" s="20"/>
      <c r="JH208" s="20"/>
      <c r="JI208" s="20"/>
      <c r="JJ208" s="20"/>
      <c r="JK208" s="20"/>
      <c r="JL208" s="20"/>
      <c r="JM208" s="20"/>
      <c r="JN208" s="20"/>
      <c r="JO208" s="20"/>
      <c r="JP208" s="20"/>
      <c r="JQ208" s="20"/>
      <c r="JR208" s="20"/>
      <c r="JS208" s="20"/>
      <c r="JT208" s="20"/>
      <c r="JU208" s="20"/>
      <c r="JV208" s="20"/>
      <c r="JW208" s="20"/>
      <c r="JX208" s="20"/>
      <c r="JY208" s="20"/>
    </row>
    <row r="209" spans="1:285" ht="14.4">
      <c r="A209" s="14" t="s">
        <v>256</v>
      </c>
      <c r="B209" s="15"/>
      <c r="C209" s="25"/>
      <c r="D209" s="15"/>
      <c r="E209" s="16"/>
      <c r="F209" s="17"/>
      <c r="G209" s="17"/>
      <c r="H209" s="18"/>
      <c r="I209" s="23"/>
      <c r="J209" s="17"/>
      <c r="K209" s="18"/>
      <c r="L209" s="22" t="b">
        <v>0</v>
      </c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  <c r="GL209" s="20"/>
      <c r="GM209" s="20"/>
      <c r="GN209" s="20"/>
      <c r="GO209" s="20"/>
      <c r="GP209" s="20"/>
      <c r="GQ209" s="20"/>
      <c r="GR209" s="20"/>
      <c r="GS209" s="20"/>
      <c r="GT209" s="20"/>
      <c r="GU209" s="20"/>
      <c r="GV209" s="20"/>
      <c r="GW209" s="20"/>
      <c r="GX209" s="20"/>
      <c r="GY209" s="20"/>
      <c r="GZ209" s="20"/>
      <c r="HA209" s="20"/>
      <c r="HB209" s="20"/>
      <c r="HC209" s="20"/>
      <c r="HD209" s="20"/>
      <c r="HE209" s="20"/>
      <c r="HF209" s="20"/>
      <c r="HG209" s="20"/>
      <c r="HH209" s="20"/>
      <c r="HI209" s="20"/>
      <c r="HJ209" s="20"/>
      <c r="HK209" s="20"/>
      <c r="HL209" s="20"/>
      <c r="HM209" s="20"/>
      <c r="HN209" s="20"/>
      <c r="HO209" s="20"/>
      <c r="HP209" s="20"/>
      <c r="HQ209" s="20"/>
      <c r="HR209" s="20"/>
      <c r="HS209" s="20"/>
      <c r="HT209" s="20"/>
      <c r="HU209" s="20"/>
      <c r="HV209" s="20"/>
      <c r="HW209" s="20"/>
      <c r="HX209" s="20"/>
      <c r="HY209" s="20"/>
      <c r="HZ209" s="20"/>
      <c r="IA209" s="20"/>
      <c r="IB209" s="20"/>
      <c r="IC209" s="20"/>
      <c r="ID209" s="20"/>
      <c r="IE209" s="20"/>
      <c r="IF209" s="20"/>
      <c r="IG209" s="20"/>
      <c r="IH209" s="20"/>
      <c r="II209" s="20"/>
      <c r="IJ209" s="20"/>
      <c r="IK209" s="20"/>
      <c r="IL209" s="20"/>
      <c r="IM209" s="20"/>
      <c r="IN209" s="20"/>
      <c r="IO209" s="20"/>
      <c r="IP209" s="20"/>
      <c r="IQ209" s="20"/>
      <c r="IR209" s="20"/>
      <c r="IS209" s="20"/>
      <c r="IT209" s="20"/>
      <c r="IU209" s="20"/>
      <c r="IV209" s="20"/>
      <c r="IW209" s="20"/>
      <c r="IX209" s="20"/>
      <c r="IY209" s="20"/>
      <c r="IZ209" s="20"/>
      <c r="JA209" s="20"/>
      <c r="JB209" s="20"/>
      <c r="JC209" s="20"/>
      <c r="JD209" s="20"/>
      <c r="JE209" s="20"/>
      <c r="JF209" s="20"/>
      <c r="JG209" s="20"/>
      <c r="JH209" s="20"/>
      <c r="JI209" s="20"/>
      <c r="JJ209" s="20"/>
      <c r="JK209" s="20"/>
      <c r="JL209" s="20"/>
      <c r="JM209" s="20"/>
      <c r="JN209" s="20"/>
      <c r="JO209" s="20"/>
      <c r="JP209" s="20"/>
      <c r="JQ209" s="20"/>
      <c r="JR209" s="20"/>
      <c r="JS209" s="20"/>
      <c r="JT209" s="20"/>
      <c r="JU209" s="20"/>
      <c r="JV209" s="20"/>
      <c r="JW209" s="20"/>
      <c r="JX209" s="20"/>
      <c r="JY209" s="20"/>
    </row>
    <row r="210" spans="1:285" ht="14.4">
      <c r="A210" s="14" t="s">
        <v>257</v>
      </c>
      <c r="B210" s="15"/>
      <c r="C210" s="25"/>
      <c r="D210" s="15"/>
      <c r="E210" s="16"/>
      <c r="F210" s="17"/>
      <c r="G210" s="17"/>
      <c r="H210" s="18"/>
      <c r="I210" s="23"/>
      <c r="J210" s="17"/>
      <c r="K210" s="18"/>
      <c r="L210" s="22" t="b">
        <v>0</v>
      </c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  <c r="GL210" s="20"/>
      <c r="GM210" s="20"/>
      <c r="GN210" s="20"/>
      <c r="GO210" s="20"/>
      <c r="GP210" s="20"/>
      <c r="GQ210" s="20"/>
      <c r="GR210" s="20"/>
      <c r="GS210" s="20"/>
      <c r="GT210" s="20"/>
      <c r="GU210" s="20"/>
      <c r="GV210" s="20"/>
      <c r="GW210" s="20"/>
      <c r="GX210" s="20"/>
      <c r="GY210" s="20"/>
      <c r="GZ210" s="20"/>
      <c r="HA210" s="20"/>
      <c r="HB210" s="20"/>
      <c r="HC210" s="20"/>
      <c r="HD210" s="20"/>
      <c r="HE210" s="20"/>
      <c r="HF210" s="20"/>
      <c r="HG210" s="20"/>
      <c r="HH210" s="20"/>
      <c r="HI210" s="20"/>
      <c r="HJ210" s="20"/>
      <c r="HK210" s="20"/>
      <c r="HL210" s="20"/>
      <c r="HM210" s="20"/>
      <c r="HN210" s="20"/>
      <c r="HO210" s="20"/>
      <c r="HP210" s="20"/>
      <c r="HQ210" s="20"/>
      <c r="HR210" s="20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20"/>
      <c r="II210" s="20"/>
      <c r="IJ210" s="20"/>
      <c r="IK210" s="20"/>
      <c r="IL210" s="20"/>
      <c r="IM210" s="20"/>
      <c r="IN210" s="20"/>
      <c r="IO210" s="20"/>
      <c r="IP210" s="20"/>
      <c r="IQ210" s="20"/>
      <c r="IR210" s="20"/>
      <c r="IS210" s="20"/>
      <c r="IT210" s="20"/>
      <c r="IU210" s="20"/>
      <c r="IV210" s="20"/>
      <c r="IW210" s="20"/>
      <c r="IX210" s="20"/>
      <c r="IY210" s="20"/>
      <c r="IZ210" s="20"/>
      <c r="JA210" s="20"/>
      <c r="JB210" s="20"/>
      <c r="JC210" s="20"/>
      <c r="JD210" s="20"/>
      <c r="JE210" s="20"/>
      <c r="JF210" s="20"/>
      <c r="JG210" s="20"/>
      <c r="JH210" s="20"/>
      <c r="JI210" s="20"/>
      <c r="JJ210" s="20"/>
      <c r="JK210" s="20"/>
      <c r="JL210" s="20"/>
      <c r="JM210" s="20"/>
      <c r="JN210" s="20"/>
      <c r="JO210" s="20"/>
      <c r="JP210" s="20"/>
      <c r="JQ210" s="20"/>
      <c r="JR210" s="20"/>
      <c r="JS210" s="20"/>
      <c r="JT210" s="20"/>
      <c r="JU210" s="20"/>
      <c r="JV210" s="20"/>
      <c r="JW210" s="20"/>
      <c r="JX210" s="20"/>
      <c r="JY210" s="20"/>
    </row>
    <row r="211" spans="1:285" ht="14.4">
      <c r="A211" s="14" t="s">
        <v>258</v>
      </c>
      <c r="B211" s="15"/>
      <c r="C211" s="25"/>
      <c r="D211" s="15"/>
      <c r="E211" s="16"/>
      <c r="F211" s="17"/>
      <c r="G211" s="17"/>
      <c r="H211" s="18"/>
      <c r="I211" s="23"/>
      <c r="J211" s="17"/>
      <c r="K211" s="18"/>
      <c r="L211" s="22" t="b">
        <v>0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0"/>
      <c r="GQ211" s="20"/>
      <c r="GR211" s="20"/>
      <c r="GS211" s="20"/>
      <c r="GT211" s="20"/>
      <c r="GU211" s="20"/>
      <c r="GV211" s="20"/>
      <c r="GW211" s="20"/>
      <c r="GX211" s="20"/>
      <c r="GY211" s="20"/>
      <c r="GZ211" s="20"/>
      <c r="HA211" s="20"/>
      <c r="HB211" s="20"/>
      <c r="HC211" s="20"/>
      <c r="HD211" s="20"/>
      <c r="HE211" s="20"/>
      <c r="HF211" s="20"/>
      <c r="HG211" s="20"/>
      <c r="HH211" s="20"/>
      <c r="HI211" s="20"/>
      <c r="HJ211" s="20"/>
      <c r="HK211" s="20"/>
      <c r="HL211" s="20"/>
      <c r="HM211" s="20"/>
      <c r="HN211" s="20"/>
      <c r="HO211" s="20"/>
      <c r="HP211" s="20"/>
      <c r="HQ211" s="20"/>
      <c r="HR211" s="20"/>
      <c r="HS211" s="20"/>
      <c r="HT211" s="20"/>
      <c r="HU211" s="20"/>
      <c r="HV211" s="20"/>
      <c r="HW211" s="20"/>
      <c r="HX211" s="20"/>
      <c r="HY211" s="20"/>
      <c r="HZ211" s="20"/>
      <c r="IA211" s="20"/>
      <c r="IB211" s="20"/>
      <c r="IC211" s="20"/>
      <c r="ID211" s="20"/>
      <c r="IE211" s="20"/>
      <c r="IF211" s="20"/>
      <c r="IG211" s="20"/>
      <c r="IH211" s="20"/>
      <c r="II211" s="20"/>
      <c r="IJ211" s="20"/>
      <c r="IK211" s="20"/>
      <c r="IL211" s="20"/>
      <c r="IM211" s="20"/>
      <c r="IN211" s="20"/>
      <c r="IO211" s="20"/>
      <c r="IP211" s="20"/>
      <c r="IQ211" s="20"/>
      <c r="IR211" s="20"/>
      <c r="IS211" s="20"/>
      <c r="IT211" s="20"/>
      <c r="IU211" s="20"/>
      <c r="IV211" s="20"/>
      <c r="IW211" s="20"/>
      <c r="IX211" s="20"/>
      <c r="IY211" s="20"/>
      <c r="IZ211" s="20"/>
      <c r="JA211" s="20"/>
      <c r="JB211" s="20"/>
      <c r="JC211" s="20"/>
      <c r="JD211" s="20"/>
      <c r="JE211" s="20"/>
      <c r="JF211" s="20"/>
      <c r="JG211" s="20"/>
      <c r="JH211" s="20"/>
      <c r="JI211" s="20"/>
      <c r="JJ211" s="20"/>
      <c r="JK211" s="20"/>
      <c r="JL211" s="20"/>
      <c r="JM211" s="20"/>
      <c r="JN211" s="20"/>
      <c r="JO211" s="20"/>
      <c r="JP211" s="20"/>
      <c r="JQ211" s="20"/>
      <c r="JR211" s="20"/>
      <c r="JS211" s="20"/>
      <c r="JT211" s="20"/>
      <c r="JU211" s="20"/>
      <c r="JV211" s="20"/>
      <c r="JW211" s="20"/>
      <c r="JX211" s="20"/>
      <c r="JY211" s="20"/>
    </row>
    <row r="212" spans="1:285" ht="14.4">
      <c r="A212" s="14" t="s">
        <v>259</v>
      </c>
      <c r="B212" s="15"/>
      <c r="C212" s="25"/>
      <c r="D212" s="15"/>
      <c r="E212" s="16"/>
      <c r="F212" s="17"/>
      <c r="G212" s="17"/>
      <c r="H212" s="18"/>
      <c r="I212" s="23"/>
      <c r="J212" s="17"/>
      <c r="K212" s="18"/>
      <c r="L212" s="22" t="b">
        <v>0</v>
      </c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  <c r="GT212" s="20"/>
      <c r="GU212" s="20"/>
      <c r="GV212" s="20"/>
      <c r="GW212" s="20"/>
      <c r="GX212" s="20"/>
      <c r="GY212" s="20"/>
      <c r="GZ212" s="20"/>
      <c r="HA212" s="20"/>
      <c r="HB212" s="20"/>
      <c r="HC212" s="20"/>
      <c r="HD212" s="20"/>
      <c r="HE212" s="20"/>
      <c r="HF212" s="20"/>
      <c r="HG212" s="20"/>
      <c r="HH212" s="20"/>
      <c r="HI212" s="20"/>
      <c r="HJ212" s="20"/>
      <c r="HK212" s="20"/>
      <c r="HL212" s="20"/>
      <c r="HM212" s="20"/>
      <c r="HN212" s="20"/>
      <c r="HO212" s="20"/>
      <c r="HP212" s="20"/>
      <c r="HQ212" s="20"/>
      <c r="HR212" s="20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20"/>
      <c r="II212" s="20"/>
      <c r="IJ212" s="20"/>
      <c r="IK212" s="20"/>
      <c r="IL212" s="20"/>
      <c r="IM212" s="20"/>
      <c r="IN212" s="20"/>
      <c r="IO212" s="20"/>
      <c r="IP212" s="20"/>
      <c r="IQ212" s="20"/>
      <c r="IR212" s="20"/>
      <c r="IS212" s="20"/>
      <c r="IT212" s="20"/>
      <c r="IU212" s="20"/>
      <c r="IV212" s="20"/>
      <c r="IW212" s="20"/>
      <c r="IX212" s="20"/>
      <c r="IY212" s="20"/>
      <c r="IZ212" s="20"/>
      <c r="JA212" s="20"/>
      <c r="JB212" s="20"/>
      <c r="JC212" s="20"/>
      <c r="JD212" s="20"/>
      <c r="JE212" s="20"/>
      <c r="JF212" s="20"/>
      <c r="JG212" s="20"/>
      <c r="JH212" s="20"/>
      <c r="JI212" s="20"/>
      <c r="JJ212" s="20"/>
      <c r="JK212" s="20"/>
      <c r="JL212" s="20"/>
      <c r="JM212" s="20"/>
      <c r="JN212" s="20"/>
      <c r="JO212" s="20"/>
      <c r="JP212" s="20"/>
      <c r="JQ212" s="20"/>
      <c r="JR212" s="20"/>
      <c r="JS212" s="20"/>
      <c r="JT212" s="20"/>
      <c r="JU212" s="20"/>
      <c r="JV212" s="20"/>
      <c r="JW212" s="20"/>
      <c r="JX212" s="20"/>
      <c r="JY212" s="20"/>
    </row>
    <row r="213" spans="1:285" ht="14.4">
      <c r="A213" s="14" t="s">
        <v>260</v>
      </c>
      <c r="B213" s="15"/>
      <c r="C213" s="25"/>
      <c r="D213" s="15"/>
      <c r="E213" s="16"/>
      <c r="F213" s="17"/>
      <c r="G213" s="17"/>
      <c r="H213" s="18"/>
      <c r="I213" s="23"/>
      <c r="J213" s="17"/>
      <c r="K213" s="18"/>
      <c r="L213" s="22" t="b">
        <v>0</v>
      </c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/>
      <c r="GL213" s="20"/>
      <c r="GM213" s="20"/>
      <c r="GN213" s="20"/>
      <c r="GO213" s="20"/>
      <c r="GP213" s="20"/>
      <c r="GQ213" s="20"/>
      <c r="GR213" s="20"/>
      <c r="GS213" s="20"/>
      <c r="GT213" s="20"/>
      <c r="GU213" s="20"/>
      <c r="GV213" s="20"/>
      <c r="GW213" s="20"/>
      <c r="GX213" s="20"/>
      <c r="GY213" s="20"/>
      <c r="GZ213" s="20"/>
      <c r="HA213" s="20"/>
      <c r="HB213" s="20"/>
      <c r="HC213" s="20"/>
      <c r="HD213" s="20"/>
      <c r="HE213" s="20"/>
      <c r="HF213" s="20"/>
      <c r="HG213" s="20"/>
      <c r="HH213" s="20"/>
      <c r="HI213" s="20"/>
      <c r="HJ213" s="20"/>
      <c r="HK213" s="20"/>
      <c r="HL213" s="20"/>
      <c r="HM213" s="20"/>
      <c r="HN213" s="20"/>
      <c r="HO213" s="20"/>
      <c r="HP213" s="20"/>
      <c r="HQ213" s="20"/>
      <c r="HR213" s="20"/>
      <c r="HS213" s="20"/>
      <c r="HT213" s="20"/>
      <c r="HU213" s="20"/>
      <c r="HV213" s="20"/>
      <c r="HW213" s="20"/>
      <c r="HX213" s="20"/>
      <c r="HY213" s="20"/>
      <c r="HZ213" s="20"/>
      <c r="IA213" s="20"/>
      <c r="IB213" s="20"/>
      <c r="IC213" s="20"/>
      <c r="ID213" s="20"/>
      <c r="IE213" s="20"/>
      <c r="IF213" s="20"/>
      <c r="IG213" s="20"/>
      <c r="IH213" s="20"/>
      <c r="II213" s="20"/>
      <c r="IJ213" s="20"/>
      <c r="IK213" s="20"/>
      <c r="IL213" s="20"/>
      <c r="IM213" s="20"/>
      <c r="IN213" s="20"/>
      <c r="IO213" s="20"/>
      <c r="IP213" s="20"/>
      <c r="IQ213" s="20"/>
      <c r="IR213" s="20"/>
      <c r="IS213" s="20"/>
      <c r="IT213" s="20"/>
      <c r="IU213" s="20"/>
      <c r="IV213" s="20"/>
      <c r="IW213" s="20"/>
      <c r="IX213" s="20"/>
      <c r="IY213" s="20"/>
      <c r="IZ213" s="20"/>
      <c r="JA213" s="20"/>
      <c r="JB213" s="20"/>
      <c r="JC213" s="20"/>
      <c r="JD213" s="20"/>
      <c r="JE213" s="20"/>
      <c r="JF213" s="20"/>
      <c r="JG213" s="20"/>
      <c r="JH213" s="20"/>
      <c r="JI213" s="20"/>
      <c r="JJ213" s="20"/>
      <c r="JK213" s="20"/>
      <c r="JL213" s="20"/>
      <c r="JM213" s="20"/>
      <c r="JN213" s="20"/>
      <c r="JO213" s="20"/>
      <c r="JP213" s="20"/>
      <c r="JQ213" s="20"/>
      <c r="JR213" s="20"/>
      <c r="JS213" s="20"/>
      <c r="JT213" s="20"/>
      <c r="JU213" s="20"/>
      <c r="JV213" s="20"/>
      <c r="JW213" s="20"/>
      <c r="JX213" s="20"/>
      <c r="JY213" s="20"/>
    </row>
    <row r="214" spans="1:285" ht="14.4">
      <c r="A214" s="14" t="s">
        <v>261</v>
      </c>
      <c r="B214" s="15"/>
      <c r="C214" s="25"/>
      <c r="D214" s="15"/>
      <c r="E214" s="16"/>
      <c r="F214" s="17"/>
      <c r="G214" s="17"/>
      <c r="H214" s="18"/>
      <c r="I214" s="23"/>
      <c r="J214" s="17"/>
      <c r="K214" s="18"/>
      <c r="L214" s="22" t="b">
        <v>0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  <c r="GL214" s="20"/>
      <c r="GM214" s="20"/>
      <c r="GN214" s="20"/>
      <c r="GO214" s="20"/>
      <c r="GP214" s="20"/>
      <c r="GQ214" s="20"/>
      <c r="GR214" s="20"/>
      <c r="GS214" s="20"/>
      <c r="GT214" s="20"/>
      <c r="GU214" s="20"/>
      <c r="GV214" s="20"/>
      <c r="GW214" s="20"/>
      <c r="GX214" s="20"/>
      <c r="GY214" s="20"/>
      <c r="GZ214" s="20"/>
      <c r="HA214" s="20"/>
      <c r="HB214" s="20"/>
      <c r="HC214" s="20"/>
      <c r="HD214" s="20"/>
      <c r="HE214" s="20"/>
      <c r="HF214" s="20"/>
      <c r="HG214" s="20"/>
      <c r="HH214" s="20"/>
      <c r="HI214" s="20"/>
      <c r="HJ214" s="20"/>
      <c r="HK214" s="20"/>
      <c r="HL214" s="20"/>
      <c r="HM214" s="20"/>
      <c r="HN214" s="20"/>
      <c r="HO214" s="20"/>
      <c r="HP214" s="20"/>
      <c r="HQ214" s="20"/>
      <c r="HR214" s="20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20"/>
      <c r="II214" s="20"/>
      <c r="IJ214" s="20"/>
      <c r="IK214" s="20"/>
      <c r="IL214" s="20"/>
      <c r="IM214" s="20"/>
      <c r="IN214" s="20"/>
      <c r="IO214" s="20"/>
      <c r="IP214" s="20"/>
      <c r="IQ214" s="20"/>
      <c r="IR214" s="20"/>
      <c r="IS214" s="20"/>
      <c r="IT214" s="20"/>
      <c r="IU214" s="20"/>
      <c r="IV214" s="20"/>
      <c r="IW214" s="20"/>
      <c r="IX214" s="20"/>
      <c r="IY214" s="20"/>
      <c r="IZ214" s="20"/>
      <c r="JA214" s="20"/>
      <c r="JB214" s="20"/>
      <c r="JC214" s="20"/>
      <c r="JD214" s="20"/>
      <c r="JE214" s="20"/>
      <c r="JF214" s="20"/>
      <c r="JG214" s="20"/>
      <c r="JH214" s="20"/>
      <c r="JI214" s="20"/>
      <c r="JJ214" s="20"/>
      <c r="JK214" s="20"/>
      <c r="JL214" s="20"/>
      <c r="JM214" s="20"/>
      <c r="JN214" s="20"/>
      <c r="JO214" s="20"/>
      <c r="JP214" s="20"/>
      <c r="JQ214" s="20"/>
      <c r="JR214" s="20"/>
      <c r="JS214" s="20"/>
      <c r="JT214" s="20"/>
      <c r="JU214" s="20"/>
      <c r="JV214" s="20"/>
      <c r="JW214" s="20"/>
      <c r="JX214" s="20"/>
      <c r="JY214" s="20"/>
    </row>
    <row r="215" spans="1:285" ht="14.4">
      <c r="A215" s="14" t="s">
        <v>262</v>
      </c>
      <c r="B215" s="15"/>
      <c r="C215" s="25"/>
      <c r="D215" s="15"/>
      <c r="E215" s="16"/>
      <c r="F215" s="17"/>
      <c r="G215" s="17"/>
      <c r="H215" s="18"/>
      <c r="I215" s="23"/>
      <c r="J215" s="17"/>
      <c r="K215" s="18"/>
      <c r="L215" s="22" t="b">
        <v>0</v>
      </c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  <c r="GL215" s="20"/>
      <c r="GM215" s="20"/>
      <c r="GN215" s="20"/>
      <c r="GO215" s="20"/>
      <c r="GP215" s="20"/>
      <c r="GQ215" s="20"/>
      <c r="GR215" s="20"/>
      <c r="GS215" s="20"/>
      <c r="GT215" s="20"/>
      <c r="GU215" s="20"/>
      <c r="GV215" s="20"/>
      <c r="GW215" s="20"/>
      <c r="GX215" s="20"/>
      <c r="GY215" s="20"/>
      <c r="GZ215" s="20"/>
      <c r="HA215" s="20"/>
      <c r="HB215" s="20"/>
      <c r="HC215" s="20"/>
      <c r="HD215" s="20"/>
      <c r="HE215" s="20"/>
      <c r="HF215" s="20"/>
      <c r="HG215" s="20"/>
      <c r="HH215" s="20"/>
      <c r="HI215" s="20"/>
      <c r="HJ215" s="20"/>
      <c r="HK215" s="20"/>
      <c r="HL215" s="20"/>
      <c r="HM215" s="20"/>
      <c r="HN215" s="20"/>
      <c r="HO215" s="20"/>
      <c r="HP215" s="20"/>
      <c r="HQ215" s="20"/>
      <c r="HR215" s="20"/>
      <c r="HS215" s="20"/>
      <c r="HT215" s="20"/>
      <c r="HU215" s="20"/>
      <c r="HV215" s="20"/>
      <c r="HW215" s="20"/>
      <c r="HX215" s="20"/>
      <c r="HY215" s="20"/>
      <c r="HZ215" s="20"/>
      <c r="IA215" s="20"/>
      <c r="IB215" s="20"/>
      <c r="IC215" s="20"/>
      <c r="ID215" s="20"/>
      <c r="IE215" s="20"/>
      <c r="IF215" s="20"/>
      <c r="IG215" s="20"/>
      <c r="IH215" s="20"/>
      <c r="II215" s="20"/>
      <c r="IJ215" s="20"/>
      <c r="IK215" s="20"/>
      <c r="IL215" s="20"/>
      <c r="IM215" s="20"/>
      <c r="IN215" s="20"/>
      <c r="IO215" s="20"/>
      <c r="IP215" s="20"/>
      <c r="IQ215" s="20"/>
      <c r="IR215" s="20"/>
      <c r="IS215" s="20"/>
      <c r="IT215" s="20"/>
      <c r="IU215" s="20"/>
      <c r="IV215" s="20"/>
      <c r="IW215" s="20"/>
      <c r="IX215" s="20"/>
      <c r="IY215" s="20"/>
      <c r="IZ215" s="20"/>
      <c r="JA215" s="20"/>
      <c r="JB215" s="20"/>
      <c r="JC215" s="20"/>
      <c r="JD215" s="20"/>
      <c r="JE215" s="20"/>
      <c r="JF215" s="20"/>
      <c r="JG215" s="20"/>
      <c r="JH215" s="20"/>
      <c r="JI215" s="20"/>
      <c r="JJ215" s="20"/>
      <c r="JK215" s="20"/>
      <c r="JL215" s="20"/>
      <c r="JM215" s="20"/>
      <c r="JN215" s="20"/>
      <c r="JO215" s="20"/>
      <c r="JP215" s="20"/>
      <c r="JQ215" s="20"/>
      <c r="JR215" s="20"/>
      <c r="JS215" s="20"/>
      <c r="JT215" s="20"/>
      <c r="JU215" s="20"/>
      <c r="JV215" s="20"/>
      <c r="JW215" s="20"/>
      <c r="JX215" s="20"/>
      <c r="JY215" s="20"/>
    </row>
    <row r="216" spans="1:285" ht="14.4">
      <c r="A216" s="14" t="s">
        <v>263</v>
      </c>
      <c r="B216" s="15"/>
      <c r="C216" s="25"/>
      <c r="D216" s="15"/>
      <c r="E216" s="16"/>
      <c r="F216" s="17"/>
      <c r="G216" s="17"/>
      <c r="H216" s="18"/>
      <c r="I216" s="23"/>
      <c r="J216" s="17"/>
      <c r="K216" s="18"/>
      <c r="L216" s="22" t="b">
        <v>0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0"/>
      <c r="FH216" s="20"/>
      <c r="FI216" s="20"/>
      <c r="FJ216" s="20"/>
      <c r="FK216" s="20"/>
      <c r="FL216" s="20"/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20"/>
      <c r="GA216" s="20"/>
      <c r="GB216" s="20"/>
      <c r="GC216" s="20"/>
      <c r="GD216" s="20"/>
      <c r="GE216" s="20"/>
      <c r="GF216" s="20"/>
      <c r="GG216" s="20"/>
      <c r="GH216" s="20"/>
      <c r="GI216" s="20"/>
      <c r="GJ216" s="20"/>
      <c r="GK216" s="20"/>
      <c r="GL216" s="20"/>
      <c r="GM216" s="20"/>
      <c r="GN216" s="20"/>
      <c r="GO216" s="20"/>
      <c r="GP216" s="20"/>
      <c r="GQ216" s="20"/>
      <c r="GR216" s="20"/>
      <c r="GS216" s="20"/>
      <c r="GT216" s="20"/>
      <c r="GU216" s="20"/>
      <c r="GV216" s="20"/>
      <c r="GW216" s="20"/>
      <c r="GX216" s="20"/>
      <c r="GY216" s="20"/>
      <c r="GZ216" s="20"/>
      <c r="HA216" s="20"/>
      <c r="HB216" s="20"/>
      <c r="HC216" s="20"/>
      <c r="HD216" s="20"/>
      <c r="HE216" s="20"/>
      <c r="HF216" s="20"/>
      <c r="HG216" s="20"/>
      <c r="HH216" s="20"/>
      <c r="HI216" s="20"/>
      <c r="HJ216" s="20"/>
      <c r="HK216" s="20"/>
      <c r="HL216" s="20"/>
      <c r="HM216" s="20"/>
      <c r="HN216" s="20"/>
      <c r="HO216" s="20"/>
      <c r="HP216" s="20"/>
      <c r="HQ216" s="20"/>
      <c r="HR216" s="20"/>
      <c r="HS216" s="20"/>
      <c r="HT216" s="20"/>
      <c r="HU216" s="20"/>
      <c r="HV216" s="20"/>
      <c r="HW216" s="20"/>
      <c r="HX216" s="20"/>
      <c r="HY216" s="20"/>
      <c r="HZ216" s="20"/>
      <c r="IA216" s="20"/>
      <c r="IB216" s="20"/>
      <c r="IC216" s="20"/>
      <c r="ID216" s="20"/>
      <c r="IE216" s="20"/>
      <c r="IF216" s="20"/>
      <c r="IG216" s="20"/>
      <c r="IH216" s="20"/>
      <c r="II216" s="20"/>
      <c r="IJ216" s="20"/>
      <c r="IK216" s="20"/>
      <c r="IL216" s="20"/>
      <c r="IM216" s="20"/>
      <c r="IN216" s="20"/>
      <c r="IO216" s="20"/>
      <c r="IP216" s="20"/>
      <c r="IQ216" s="20"/>
      <c r="IR216" s="20"/>
      <c r="IS216" s="20"/>
      <c r="IT216" s="20"/>
      <c r="IU216" s="20"/>
      <c r="IV216" s="20"/>
      <c r="IW216" s="20"/>
      <c r="IX216" s="20"/>
      <c r="IY216" s="20"/>
      <c r="IZ216" s="20"/>
      <c r="JA216" s="20"/>
      <c r="JB216" s="20"/>
      <c r="JC216" s="20"/>
      <c r="JD216" s="20"/>
      <c r="JE216" s="20"/>
      <c r="JF216" s="20"/>
      <c r="JG216" s="20"/>
      <c r="JH216" s="20"/>
      <c r="JI216" s="20"/>
      <c r="JJ216" s="20"/>
      <c r="JK216" s="20"/>
      <c r="JL216" s="20"/>
      <c r="JM216" s="20"/>
      <c r="JN216" s="20"/>
      <c r="JO216" s="20"/>
      <c r="JP216" s="20"/>
      <c r="JQ216" s="20"/>
      <c r="JR216" s="20"/>
      <c r="JS216" s="20"/>
      <c r="JT216" s="20"/>
      <c r="JU216" s="20"/>
      <c r="JV216" s="20"/>
      <c r="JW216" s="20"/>
      <c r="JX216" s="20"/>
      <c r="JY216" s="20"/>
    </row>
    <row r="217" spans="1:285" ht="14.4">
      <c r="A217" s="14" t="s">
        <v>264</v>
      </c>
      <c r="B217" s="15"/>
      <c r="C217" s="25"/>
      <c r="D217" s="15"/>
      <c r="E217" s="16"/>
      <c r="F217" s="17"/>
      <c r="G217" s="17"/>
      <c r="H217" s="18"/>
      <c r="I217" s="23"/>
      <c r="J217" s="17"/>
      <c r="K217" s="18"/>
      <c r="L217" s="22" t="b">
        <v>0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  <c r="GT217" s="20"/>
      <c r="GU217" s="20"/>
      <c r="GV217" s="20"/>
      <c r="GW217" s="20"/>
      <c r="GX217" s="20"/>
      <c r="GY217" s="20"/>
      <c r="GZ217" s="20"/>
      <c r="HA217" s="20"/>
      <c r="HB217" s="20"/>
      <c r="HC217" s="20"/>
      <c r="HD217" s="20"/>
      <c r="HE217" s="20"/>
      <c r="HF217" s="20"/>
      <c r="HG217" s="20"/>
      <c r="HH217" s="20"/>
      <c r="HI217" s="20"/>
      <c r="HJ217" s="20"/>
      <c r="HK217" s="20"/>
      <c r="HL217" s="20"/>
      <c r="HM217" s="20"/>
      <c r="HN217" s="20"/>
      <c r="HO217" s="20"/>
      <c r="HP217" s="20"/>
      <c r="HQ217" s="20"/>
      <c r="HR217" s="20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20"/>
      <c r="II217" s="20"/>
      <c r="IJ217" s="20"/>
      <c r="IK217" s="20"/>
      <c r="IL217" s="20"/>
      <c r="IM217" s="20"/>
      <c r="IN217" s="20"/>
      <c r="IO217" s="20"/>
      <c r="IP217" s="20"/>
      <c r="IQ217" s="20"/>
      <c r="IR217" s="20"/>
      <c r="IS217" s="20"/>
      <c r="IT217" s="20"/>
      <c r="IU217" s="20"/>
      <c r="IV217" s="20"/>
      <c r="IW217" s="20"/>
      <c r="IX217" s="20"/>
      <c r="IY217" s="20"/>
      <c r="IZ217" s="20"/>
      <c r="JA217" s="20"/>
      <c r="JB217" s="20"/>
      <c r="JC217" s="20"/>
      <c r="JD217" s="20"/>
      <c r="JE217" s="20"/>
      <c r="JF217" s="20"/>
      <c r="JG217" s="20"/>
      <c r="JH217" s="20"/>
      <c r="JI217" s="20"/>
      <c r="JJ217" s="20"/>
      <c r="JK217" s="20"/>
      <c r="JL217" s="20"/>
      <c r="JM217" s="20"/>
      <c r="JN217" s="20"/>
      <c r="JO217" s="20"/>
      <c r="JP217" s="20"/>
      <c r="JQ217" s="20"/>
      <c r="JR217" s="20"/>
      <c r="JS217" s="20"/>
      <c r="JT217" s="20"/>
      <c r="JU217" s="20"/>
      <c r="JV217" s="20"/>
      <c r="JW217" s="20"/>
      <c r="JX217" s="20"/>
      <c r="JY217" s="20"/>
    </row>
    <row r="218" spans="1:285" ht="14.4">
      <c r="A218" s="14" t="s">
        <v>265</v>
      </c>
      <c r="B218" s="15"/>
      <c r="C218" s="25"/>
      <c r="D218" s="15"/>
      <c r="E218" s="16"/>
      <c r="F218" s="17"/>
      <c r="G218" s="17"/>
      <c r="H218" s="18"/>
      <c r="I218" s="23"/>
      <c r="J218" s="17"/>
      <c r="K218" s="18"/>
      <c r="L218" s="22" t="b">
        <v>0</v>
      </c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  <c r="GT218" s="20"/>
      <c r="GU218" s="20"/>
      <c r="GV218" s="20"/>
      <c r="GW218" s="20"/>
      <c r="GX218" s="20"/>
      <c r="GY218" s="20"/>
      <c r="GZ218" s="20"/>
      <c r="HA218" s="20"/>
      <c r="HB218" s="20"/>
      <c r="HC218" s="20"/>
      <c r="HD218" s="20"/>
      <c r="HE218" s="20"/>
      <c r="HF218" s="20"/>
      <c r="HG218" s="20"/>
      <c r="HH218" s="20"/>
      <c r="HI218" s="20"/>
      <c r="HJ218" s="20"/>
      <c r="HK218" s="20"/>
      <c r="HL218" s="20"/>
      <c r="HM218" s="20"/>
      <c r="HN218" s="20"/>
      <c r="HO218" s="20"/>
      <c r="HP218" s="20"/>
      <c r="HQ218" s="20"/>
      <c r="HR218" s="20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20"/>
      <c r="II218" s="20"/>
      <c r="IJ218" s="20"/>
      <c r="IK218" s="20"/>
      <c r="IL218" s="20"/>
      <c r="IM218" s="20"/>
      <c r="IN218" s="20"/>
      <c r="IO218" s="20"/>
      <c r="IP218" s="20"/>
      <c r="IQ218" s="20"/>
      <c r="IR218" s="20"/>
      <c r="IS218" s="20"/>
      <c r="IT218" s="20"/>
      <c r="IU218" s="20"/>
      <c r="IV218" s="20"/>
      <c r="IW218" s="20"/>
      <c r="IX218" s="20"/>
      <c r="IY218" s="20"/>
      <c r="IZ218" s="20"/>
      <c r="JA218" s="20"/>
      <c r="JB218" s="20"/>
      <c r="JC218" s="20"/>
      <c r="JD218" s="20"/>
      <c r="JE218" s="20"/>
      <c r="JF218" s="20"/>
      <c r="JG218" s="20"/>
      <c r="JH218" s="20"/>
      <c r="JI218" s="20"/>
      <c r="JJ218" s="20"/>
      <c r="JK218" s="20"/>
      <c r="JL218" s="20"/>
      <c r="JM218" s="20"/>
      <c r="JN218" s="20"/>
      <c r="JO218" s="20"/>
      <c r="JP218" s="20"/>
      <c r="JQ218" s="20"/>
      <c r="JR218" s="20"/>
      <c r="JS218" s="20"/>
      <c r="JT218" s="20"/>
      <c r="JU218" s="20"/>
      <c r="JV218" s="20"/>
      <c r="JW218" s="20"/>
      <c r="JX218" s="20"/>
      <c r="JY218" s="20"/>
    </row>
    <row r="219" spans="1:285" ht="14.4">
      <c r="A219" s="14" t="s">
        <v>266</v>
      </c>
      <c r="B219" s="15"/>
      <c r="C219" s="25"/>
      <c r="D219" s="15"/>
      <c r="E219" s="16"/>
      <c r="F219" s="17"/>
      <c r="G219" s="17"/>
      <c r="H219" s="18"/>
      <c r="I219" s="23"/>
      <c r="J219" s="17"/>
      <c r="K219" s="18"/>
      <c r="L219" s="22" t="b">
        <v>0</v>
      </c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/>
      <c r="IL219" s="20"/>
      <c r="IM219" s="20"/>
      <c r="IN219" s="20"/>
      <c r="IO219" s="20"/>
      <c r="IP219" s="20"/>
      <c r="IQ219" s="20"/>
      <c r="IR219" s="20"/>
      <c r="IS219" s="20"/>
      <c r="IT219" s="20"/>
      <c r="IU219" s="20"/>
      <c r="IV219" s="20"/>
      <c r="IW219" s="20"/>
      <c r="IX219" s="20"/>
      <c r="IY219" s="20"/>
      <c r="IZ219" s="20"/>
      <c r="JA219" s="20"/>
      <c r="JB219" s="20"/>
      <c r="JC219" s="20"/>
      <c r="JD219" s="20"/>
      <c r="JE219" s="20"/>
      <c r="JF219" s="20"/>
      <c r="JG219" s="20"/>
      <c r="JH219" s="20"/>
      <c r="JI219" s="20"/>
      <c r="JJ219" s="20"/>
      <c r="JK219" s="20"/>
      <c r="JL219" s="20"/>
      <c r="JM219" s="20"/>
      <c r="JN219" s="20"/>
      <c r="JO219" s="20"/>
      <c r="JP219" s="20"/>
      <c r="JQ219" s="20"/>
      <c r="JR219" s="20"/>
      <c r="JS219" s="20"/>
      <c r="JT219" s="20"/>
      <c r="JU219" s="20"/>
      <c r="JV219" s="20"/>
      <c r="JW219" s="20"/>
      <c r="JX219" s="20"/>
      <c r="JY219" s="20"/>
    </row>
    <row r="220" spans="1:285" ht="14.4">
      <c r="A220" s="14" t="s">
        <v>267</v>
      </c>
      <c r="B220" s="15"/>
      <c r="C220" s="25"/>
      <c r="D220" s="15"/>
      <c r="E220" s="16"/>
      <c r="F220" s="17"/>
      <c r="G220" s="17"/>
      <c r="H220" s="18"/>
      <c r="I220" s="23"/>
      <c r="J220" s="17"/>
      <c r="K220" s="18"/>
      <c r="L220" s="22" t="b">
        <v>0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  <c r="GT220" s="20"/>
      <c r="GU220" s="20"/>
      <c r="GV220" s="20"/>
      <c r="GW220" s="20"/>
      <c r="GX220" s="20"/>
      <c r="GY220" s="20"/>
      <c r="GZ220" s="20"/>
      <c r="HA220" s="20"/>
      <c r="HB220" s="20"/>
      <c r="HC220" s="20"/>
      <c r="HD220" s="20"/>
      <c r="HE220" s="20"/>
      <c r="HF220" s="20"/>
      <c r="HG220" s="20"/>
      <c r="HH220" s="20"/>
      <c r="HI220" s="20"/>
      <c r="HJ220" s="20"/>
      <c r="HK220" s="20"/>
      <c r="HL220" s="20"/>
      <c r="HM220" s="20"/>
      <c r="HN220" s="20"/>
      <c r="HO220" s="20"/>
      <c r="HP220" s="20"/>
      <c r="HQ220" s="20"/>
      <c r="HR220" s="20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20"/>
      <c r="II220" s="20"/>
      <c r="IJ220" s="20"/>
      <c r="IK220" s="20"/>
      <c r="IL220" s="20"/>
      <c r="IM220" s="20"/>
      <c r="IN220" s="20"/>
      <c r="IO220" s="20"/>
      <c r="IP220" s="20"/>
      <c r="IQ220" s="20"/>
      <c r="IR220" s="20"/>
      <c r="IS220" s="20"/>
      <c r="IT220" s="20"/>
      <c r="IU220" s="20"/>
      <c r="IV220" s="20"/>
      <c r="IW220" s="20"/>
      <c r="IX220" s="20"/>
      <c r="IY220" s="20"/>
      <c r="IZ220" s="20"/>
      <c r="JA220" s="20"/>
      <c r="JB220" s="20"/>
      <c r="JC220" s="20"/>
      <c r="JD220" s="20"/>
      <c r="JE220" s="20"/>
      <c r="JF220" s="20"/>
      <c r="JG220" s="20"/>
      <c r="JH220" s="20"/>
      <c r="JI220" s="20"/>
      <c r="JJ220" s="20"/>
      <c r="JK220" s="20"/>
      <c r="JL220" s="20"/>
      <c r="JM220" s="20"/>
      <c r="JN220" s="20"/>
      <c r="JO220" s="20"/>
      <c r="JP220" s="20"/>
      <c r="JQ220" s="20"/>
      <c r="JR220" s="20"/>
      <c r="JS220" s="20"/>
      <c r="JT220" s="20"/>
      <c r="JU220" s="20"/>
      <c r="JV220" s="20"/>
      <c r="JW220" s="20"/>
      <c r="JX220" s="20"/>
      <c r="JY220" s="20"/>
    </row>
    <row r="221" spans="1:285" ht="14.4">
      <c r="A221" s="14" t="s">
        <v>268</v>
      </c>
      <c r="B221" s="15"/>
      <c r="C221" s="25"/>
      <c r="D221" s="15"/>
      <c r="E221" s="16"/>
      <c r="F221" s="17"/>
      <c r="G221" s="17"/>
      <c r="H221" s="18"/>
      <c r="I221" s="23"/>
      <c r="J221" s="17"/>
      <c r="K221" s="18"/>
      <c r="L221" s="22" t="b">
        <v>0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/>
      <c r="GF221" s="20"/>
      <c r="GG221" s="20"/>
      <c r="GH221" s="20"/>
      <c r="GI221" s="20"/>
      <c r="GJ221" s="20"/>
      <c r="GK221" s="20"/>
      <c r="GL221" s="20"/>
      <c r="GM221" s="20"/>
      <c r="GN221" s="20"/>
      <c r="GO221" s="20"/>
      <c r="GP221" s="20"/>
      <c r="GQ221" s="20"/>
      <c r="GR221" s="20"/>
      <c r="GS221" s="20"/>
      <c r="GT221" s="20"/>
      <c r="GU221" s="20"/>
      <c r="GV221" s="20"/>
      <c r="GW221" s="20"/>
      <c r="GX221" s="20"/>
      <c r="GY221" s="20"/>
      <c r="GZ221" s="20"/>
      <c r="HA221" s="20"/>
      <c r="HB221" s="20"/>
      <c r="HC221" s="20"/>
      <c r="HD221" s="20"/>
      <c r="HE221" s="20"/>
      <c r="HF221" s="20"/>
      <c r="HG221" s="20"/>
      <c r="HH221" s="20"/>
      <c r="HI221" s="20"/>
      <c r="HJ221" s="20"/>
      <c r="HK221" s="20"/>
      <c r="HL221" s="20"/>
      <c r="HM221" s="20"/>
      <c r="HN221" s="20"/>
      <c r="HO221" s="20"/>
      <c r="HP221" s="20"/>
      <c r="HQ221" s="20"/>
      <c r="HR221" s="20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20"/>
      <c r="II221" s="20"/>
      <c r="IJ221" s="20"/>
      <c r="IK221" s="20"/>
      <c r="IL221" s="20"/>
      <c r="IM221" s="20"/>
      <c r="IN221" s="20"/>
      <c r="IO221" s="20"/>
      <c r="IP221" s="20"/>
      <c r="IQ221" s="20"/>
      <c r="IR221" s="20"/>
      <c r="IS221" s="20"/>
      <c r="IT221" s="20"/>
      <c r="IU221" s="20"/>
      <c r="IV221" s="20"/>
      <c r="IW221" s="20"/>
      <c r="IX221" s="20"/>
      <c r="IY221" s="20"/>
      <c r="IZ221" s="20"/>
      <c r="JA221" s="20"/>
      <c r="JB221" s="20"/>
      <c r="JC221" s="20"/>
      <c r="JD221" s="20"/>
      <c r="JE221" s="20"/>
      <c r="JF221" s="20"/>
      <c r="JG221" s="20"/>
      <c r="JH221" s="20"/>
      <c r="JI221" s="20"/>
      <c r="JJ221" s="20"/>
      <c r="JK221" s="20"/>
      <c r="JL221" s="20"/>
      <c r="JM221" s="20"/>
      <c r="JN221" s="20"/>
      <c r="JO221" s="20"/>
      <c r="JP221" s="20"/>
      <c r="JQ221" s="20"/>
      <c r="JR221" s="20"/>
      <c r="JS221" s="20"/>
      <c r="JT221" s="20"/>
      <c r="JU221" s="20"/>
      <c r="JV221" s="20"/>
      <c r="JW221" s="20"/>
      <c r="JX221" s="20"/>
      <c r="JY221" s="20"/>
    </row>
    <row r="222" spans="1:285" ht="14.4">
      <c r="A222" s="14" t="s">
        <v>269</v>
      </c>
      <c r="B222" s="15"/>
      <c r="C222" s="25"/>
      <c r="D222" s="15"/>
      <c r="E222" s="16"/>
      <c r="F222" s="17"/>
      <c r="G222" s="17"/>
      <c r="H222" s="18"/>
      <c r="I222" s="23"/>
      <c r="J222" s="17"/>
      <c r="K222" s="18"/>
      <c r="L222" s="22" t="b">
        <v>0</v>
      </c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  <c r="GL222" s="20"/>
      <c r="GM222" s="20"/>
      <c r="GN222" s="20"/>
      <c r="GO222" s="20"/>
      <c r="GP222" s="20"/>
      <c r="GQ222" s="20"/>
      <c r="GR222" s="20"/>
      <c r="GS222" s="20"/>
      <c r="GT222" s="20"/>
      <c r="GU222" s="20"/>
      <c r="GV222" s="20"/>
      <c r="GW222" s="20"/>
      <c r="GX222" s="20"/>
      <c r="GY222" s="20"/>
      <c r="GZ222" s="20"/>
      <c r="HA222" s="20"/>
      <c r="HB222" s="20"/>
      <c r="HC222" s="20"/>
      <c r="HD222" s="20"/>
      <c r="HE222" s="20"/>
      <c r="HF222" s="20"/>
      <c r="HG222" s="20"/>
      <c r="HH222" s="20"/>
      <c r="HI222" s="20"/>
      <c r="HJ222" s="20"/>
      <c r="HK222" s="20"/>
      <c r="HL222" s="20"/>
      <c r="HM222" s="20"/>
      <c r="HN222" s="20"/>
      <c r="HO222" s="20"/>
      <c r="HP222" s="20"/>
      <c r="HQ222" s="20"/>
      <c r="HR222" s="20"/>
      <c r="HS222" s="20"/>
      <c r="HT222" s="20"/>
      <c r="HU222" s="20"/>
      <c r="HV222" s="20"/>
      <c r="HW222" s="20"/>
      <c r="HX222" s="20"/>
      <c r="HY222" s="20"/>
      <c r="HZ222" s="20"/>
      <c r="IA222" s="20"/>
      <c r="IB222" s="20"/>
      <c r="IC222" s="20"/>
      <c r="ID222" s="20"/>
      <c r="IE222" s="20"/>
      <c r="IF222" s="20"/>
      <c r="IG222" s="20"/>
      <c r="IH222" s="20"/>
      <c r="II222" s="20"/>
      <c r="IJ222" s="20"/>
      <c r="IK222" s="20"/>
      <c r="IL222" s="20"/>
      <c r="IM222" s="20"/>
      <c r="IN222" s="20"/>
      <c r="IO222" s="20"/>
      <c r="IP222" s="20"/>
      <c r="IQ222" s="20"/>
      <c r="IR222" s="20"/>
      <c r="IS222" s="20"/>
      <c r="IT222" s="20"/>
      <c r="IU222" s="20"/>
      <c r="IV222" s="20"/>
      <c r="IW222" s="20"/>
      <c r="IX222" s="20"/>
      <c r="IY222" s="20"/>
      <c r="IZ222" s="20"/>
      <c r="JA222" s="20"/>
      <c r="JB222" s="20"/>
      <c r="JC222" s="20"/>
      <c r="JD222" s="20"/>
      <c r="JE222" s="20"/>
      <c r="JF222" s="20"/>
      <c r="JG222" s="20"/>
      <c r="JH222" s="20"/>
      <c r="JI222" s="20"/>
      <c r="JJ222" s="20"/>
      <c r="JK222" s="20"/>
      <c r="JL222" s="20"/>
      <c r="JM222" s="20"/>
      <c r="JN222" s="20"/>
      <c r="JO222" s="20"/>
      <c r="JP222" s="20"/>
      <c r="JQ222" s="20"/>
      <c r="JR222" s="20"/>
      <c r="JS222" s="20"/>
      <c r="JT222" s="20"/>
      <c r="JU222" s="20"/>
      <c r="JV222" s="20"/>
      <c r="JW222" s="20"/>
      <c r="JX222" s="20"/>
      <c r="JY222" s="20"/>
    </row>
    <row r="223" spans="1:285" ht="14.4">
      <c r="A223" s="14" t="s">
        <v>270</v>
      </c>
      <c r="B223" s="15"/>
      <c r="C223" s="25"/>
      <c r="D223" s="15"/>
      <c r="E223" s="16"/>
      <c r="F223" s="17"/>
      <c r="G223" s="17"/>
      <c r="H223" s="18"/>
      <c r="I223" s="23"/>
      <c r="J223" s="17"/>
      <c r="K223" s="18"/>
      <c r="L223" s="22" t="b">
        <v>0</v>
      </c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  <c r="GL223" s="20"/>
      <c r="GM223" s="20"/>
      <c r="GN223" s="20"/>
      <c r="GO223" s="20"/>
      <c r="GP223" s="20"/>
      <c r="GQ223" s="20"/>
      <c r="GR223" s="20"/>
      <c r="GS223" s="20"/>
      <c r="GT223" s="20"/>
      <c r="GU223" s="20"/>
      <c r="GV223" s="20"/>
      <c r="GW223" s="20"/>
      <c r="GX223" s="20"/>
      <c r="GY223" s="20"/>
      <c r="GZ223" s="20"/>
      <c r="HA223" s="20"/>
      <c r="HB223" s="20"/>
      <c r="HC223" s="20"/>
      <c r="HD223" s="20"/>
      <c r="HE223" s="20"/>
      <c r="HF223" s="20"/>
      <c r="HG223" s="20"/>
      <c r="HH223" s="20"/>
      <c r="HI223" s="20"/>
      <c r="HJ223" s="20"/>
      <c r="HK223" s="20"/>
      <c r="HL223" s="20"/>
      <c r="HM223" s="20"/>
      <c r="HN223" s="20"/>
      <c r="HO223" s="20"/>
      <c r="HP223" s="20"/>
      <c r="HQ223" s="20"/>
      <c r="HR223" s="20"/>
      <c r="HS223" s="20"/>
      <c r="HT223" s="20"/>
      <c r="HU223" s="20"/>
      <c r="HV223" s="20"/>
      <c r="HW223" s="20"/>
      <c r="HX223" s="20"/>
      <c r="HY223" s="20"/>
      <c r="HZ223" s="20"/>
      <c r="IA223" s="20"/>
      <c r="IB223" s="20"/>
      <c r="IC223" s="20"/>
      <c r="ID223" s="20"/>
      <c r="IE223" s="20"/>
      <c r="IF223" s="20"/>
      <c r="IG223" s="20"/>
      <c r="IH223" s="20"/>
      <c r="II223" s="20"/>
      <c r="IJ223" s="20"/>
      <c r="IK223" s="20"/>
      <c r="IL223" s="20"/>
      <c r="IM223" s="20"/>
      <c r="IN223" s="20"/>
      <c r="IO223" s="20"/>
      <c r="IP223" s="20"/>
      <c r="IQ223" s="20"/>
      <c r="IR223" s="20"/>
      <c r="IS223" s="20"/>
      <c r="IT223" s="20"/>
      <c r="IU223" s="20"/>
      <c r="IV223" s="20"/>
      <c r="IW223" s="20"/>
      <c r="IX223" s="20"/>
      <c r="IY223" s="20"/>
      <c r="IZ223" s="20"/>
      <c r="JA223" s="20"/>
      <c r="JB223" s="20"/>
      <c r="JC223" s="20"/>
      <c r="JD223" s="20"/>
      <c r="JE223" s="20"/>
      <c r="JF223" s="20"/>
      <c r="JG223" s="20"/>
      <c r="JH223" s="20"/>
      <c r="JI223" s="20"/>
      <c r="JJ223" s="20"/>
      <c r="JK223" s="20"/>
      <c r="JL223" s="20"/>
      <c r="JM223" s="20"/>
      <c r="JN223" s="20"/>
      <c r="JO223" s="20"/>
      <c r="JP223" s="20"/>
      <c r="JQ223" s="20"/>
      <c r="JR223" s="20"/>
      <c r="JS223" s="20"/>
      <c r="JT223" s="20"/>
      <c r="JU223" s="20"/>
      <c r="JV223" s="20"/>
      <c r="JW223" s="20"/>
      <c r="JX223" s="20"/>
      <c r="JY223" s="20"/>
    </row>
    <row r="224" spans="1:285" ht="14.4">
      <c r="A224" s="14" t="s">
        <v>271</v>
      </c>
      <c r="B224" s="15"/>
      <c r="C224" s="25"/>
      <c r="D224" s="15"/>
      <c r="E224" s="16"/>
      <c r="F224" s="17"/>
      <c r="G224" s="17"/>
      <c r="H224" s="18"/>
      <c r="I224" s="23"/>
      <c r="J224" s="17"/>
      <c r="K224" s="18"/>
      <c r="L224" s="22" t="b">
        <v>0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  <c r="GL224" s="20"/>
      <c r="GM224" s="20"/>
      <c r="GN224" s="20"/>
      <c r="GO224" s="20"/>
      <c r="GP224" s="20"/>
      <c r="GQ224" s="20"/>
      <c r="GR224" s="20"/>
      <c r="GS224" s="20"/>
      <c r="GT224" s="20"/>
      <c r="GU224" s="20"/>
      <c r="GV224" s="20"/>
      <c r="GW224" s="20"/>
      <c r="GX224" s="20"/>
      <c r="GY224" s="20"/>
      <c r="GZ224" s="20"/>
      <c r="HA224" s="20"/>
      <c r="HB224" s="20"/>
      <c r="HC224" s="20"/>
      <c r="HD224" s="20"/>
      <c r="HE224" s="20"/>
      <c r="HF224" s="20"/>
      <c r="HG224" s="20"/>
      <c r="HH224" s="20"/>
      <c r="HI224" s="20"/>
      <c r="HJ224" s="20"/>
      <c r="HK224" s="20"/>
      <c r="HL224" s="20"/>
      <c r="HM224" s="20"/>
      <c r="HN224" s="20"/>
      <c r="HO224" s="20"/>
      <c r="HP224" s="20"/>
      <c r="HQ224" s="20"/>
      <c r="HR224" s="20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20"/>
      <c r="II224" s="20"/>
      <c r="IJ224" s="20"/>
      <c r="IK224" s="20"/>
      <c r="IL224" s="20"/>
      <c r="IM224" s="20"/>
      <c r="IN224" s="20"/>
      <c r="IO224" s="20"/>
      <c r="IP224" s="20"/>
      <c r="IQ224" s="20"/>
      <c r="IR224" s="20"/>
      <c r="IS224" s="20"/>
      <c r="IT224" s="20"/>
      <c r="IU224" s="20"/>
      <c r="IV224" s="20"/>
      <c r="IW224" s="20"/>
      <c r="IX224" s="20"/>
      <c r="IY224" s="20"/>
      <c r="IZ224" s="20"/>
      <c r="JA224" s="20"/>
      <c r="JB224" s="20"/>
      <c r="JC224" s="20"/>
      <c r="JD224" s="20"/>
      <c r="JE224" s="20"/>
      <c r="JF224" s="20"/>
      <c r="JG224" s="20"/>
      <c r="JH224" s="20"/>
      <c r="JI224" s="20"/>
      <c r="JJ224" s="20"/>
      <c r="JK224" s="20"/>
      <c r="JL224" s="20"/>
      <c r="JM224" s="20"/>
      <c r="JN224" s="20"/>
      <c r="JO224" s="20"/>
      <c r="JP224" s="20"/>
      <c r="JQ224" s="20"/>
      <c r="JR224" s="20"/>
      <c r="JS224" s="20"/>
      <c r="JT224" s="20"/>
      <c r="JU224" s="20"/>
      <c r="JV224" s="20"/>
      <c r="JW224" s="20"/>
      <c r="JX224" s="20"/>
      <c r="JY224" s="20"/>
    </row>
    <row r="225" spans="1:285" ht="14.4">
      <c r="A225" s="14" t="s">
        <v>272</v>
      </c>
      <c r="B225" s="15"/>
      <c r="C225" s="25"/>
      <c r="D225" s="15"/>
      <c r="E225" s="16"/>
      <c r="F225" s="17"/>
      <c r="G225" s="17"/>
      <c r="H225" s="18"/>
      <c r="I225" s="23"/>
      <c r="J225" s="17"/>
      <c r="K225" s="18"/>
      <c r="L225" s="22" t="b">
        <v>0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  <c r="GL225" s="20"/>
      <c r="GM225" s="20"/>
      <c r="GN225" s="20"/>
      <c r="GO225" s="20"/>
      <c r="GP225" s="20"/>
      <c r="GQ225" s="20"/>
      <c r="GR225" s="20"/>
      <c r="GS225" s="20"/>
      <c r="GT225" s="20"/>
      <c r="GU225" s="20"/>
      <c r="GV225" s="20"/>
      <c r="GW225" s="20"/>
      <c r="GX225" s="20"/>
      <c r="GY225" s="20"/>
      <c r="GZ225" s="20"/>
      <c r="HA225" s="20"/>
      <c r="HB225" s="20"/>
      <c r="HC225" s="20"/>
      <c r="HD225" s="20"/>
      <c r="HE225" s="20"/>
      <c r="HF225" s="20"/>
      <c r="HG225" s="20"/>
      <c r="HH225" s="20"/>
      <c r="HI225" s="20"/>
      <c r="HJ225" s="20"/>
      <c r="HK225" s="20"/>
      <c r="HL225" s="20"/>
      <c r="HM225" s="20"/>
      <c r="HN225" s="20"/>
      <c r="HO225" s="20"/>
      <c r="HP225" s="20"/>
      <c r="HQ225" s="20"/>
      <c r="HR225" s="20"/>
      <c r="HS225" s="20"/>
      <c r="HT225" s="20"/>
      <c r="HU225" s="20"/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20"/>
      <c r="II225" s="20"/>
      <c r="IJ225" s="20"/>
      <c r="IK225" s="20"/>
      <c r="IL225" s="20"/>
      <c r="IM225" s="20"/>
      <c r="IN225" s="20"/>
      <c r="IO225" s="20"/>
      <c r="IP225" s="20"/>
      <c r="IQ225" s="20"/>
      <c r="IR225" s="20"/>
      <c r="IS225" s="20"/>
      <c r="IT225" s="20"/>
      <c r="IU225" s="20"/>
      <c r="IV225" s="20"/>
      <c r="IW225" s="20"/>
      <c r="IX225" s="20"/>
      <c r="IY225" s="20"/>
      <c r="IZ225" s="20"/>
      <c r="JA225" s="20"/>
      <c r="JB225" s="20"/>
      <c r="JC225" s="20"/>
      <c r="JD225" s="20"/>
      <c r="JE225" s="20"/>
      <c r="JF225" s="20"/>
      <c r="JG225" s="20"/>
      <c r="JH225" s="20"/>
      <c r="JI225" s="20"/>
      <c r="JJ225" s="20"/>
      <c r="JK225" s="20"/>
      <c r="JL225" s="20"/>
      <c r="JM225" s="20"/>
      <c r="JN225" s="20"/>
      <c r="JO225" s="20"/>
      <c r="JP225" s="20"/>
      <c r="JQ225" s="20"/>
      <c r="JR225" s="20"/>
      <c r="JS225" s="20"/>
      <c r="JT225" s="20"/>
      <c r="JU225" s="20"/>
      <c r="JV225" s="20"/>
      <c r="JW225" s="20"/>
      <c r="JX225" s="20"/>
      <c r="JY225" s="20"/>
    </row>
    <row r="226" spans="1:285" ht="14.4">
      <c r="A226" s="14" t="s">
        <v>273</v>
      </c>
      <c r="B226" s="15"/>
      <c r="C226" s="25"/>
      <c r="D226" s="15"/>
      <c r="E226" s="16"/>
      <c r="F226" s="17"/>
      <c r="G226" s="17"/>
      <c r="H226" s="18"/>
      <c r="I226" s="23"/>
      <c r="J226" s="17"/>
      <c r="K226" s="18"/>
      <c r="L226" s="22" t="b">
        <v>0</v>
      </c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  <c r="GD226" s="20"/>
      <c r="GE226" s="20"/>
      <c r="GF226" s="20"/>
      <c r="GG226" s="20"/>
      <c r="GH226" s="20"/>
      <c r="GI226" s="20"/>
      <c r="GJ226" s="20"/>
      <c r="GK226" s="20"/>
      <c r="GL226" s="20"/>
      <c r="GM226" s="20"/>
      <c r="GN226" s="20"/>
      <c r="GO226" s="20"/>
      <c r="GP226" s="20"/>
      <c r="GQ226" s="20"/>
      <c r="GR226" s="20"/>
      <c r="GS226" s="20"/>
      <c r="GT226" s="20"/>
      <c r="GU226" s="20"/>
      <c r="GV226" s="20"/>
      <c r="GW226" s="20"/>
      <c r="GX226" s="20"/>
      <c r="GY226" s="20"/>
      <c r="GZ226" s="20"/>
      <c r="HA226" s="20"/>
      <c r="HB226" s="20"/>
      <c r="HC226" s="20"/>
      <c r="HD226" s="20"/>
      <c r="HE226" s="20"/>
      <c r="HF226" s="20"/>
      <c r="HG226" s="20"/>
      <c r="HH226" s="20"/>
      <c r="HI226" s="20"/>
      <c r="HJ226" s="20"/>
      <c r="HK226" s="20"/>
      <c r="HL226" s="20"/>
      <c r="HM226" s="20"/>
      <c r="HN226" s="20"/>
      <c r="HO226" s="20"/>
      <c r="HP226" s="20"/>
      <c r="HQ226" s="20"/>
      <c r="HR226" s="20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20"/>
      <c r="II226" s="20"/>
      <c r="IJ226" s="20"/>
      <c r="IK226" s="20"/>
      <c r="IL226" s="20"/>
      <c r="IM226" s="20"/>
      <c r="IN226" s="20"/>
      <c r="IO226" s="20"/>
      <c r="IP226" s="20"/>
      <c r="IQ226" s="20"/>
      <c r="IR226" s="20"/>
      <c r="IS226" s="20"/>
      <c r="IT226" s="20"/>
      <c r="IU226" s="20"/>
      <c r="IV226" s="20"/>
      <c r="IW226" s="20"/>
      <c r="IX226" s="20"/>
      <c r="IY226" s="20"/>
      <c r="IZ226" s="20"/>
      <c r="JA226" s="20"/>
      <c r="JB226" s="20"/>
      <c r="JC226" s="20"/>
      <c r="JD226" s="20"/>
      <c r="JE226" s="20"/>
      <c r="JF226" s="20"/>
      <c r="JG226" s="20"/>
      <c r="JH226" s="20"/>
      <c r="JI226" s="20"/>
      <c r="JJ226" s="20"/>
      <c r="JK226" s="20"/>
      <c r="JL226" s="20"/>
      <c r="JM226" s="20"/>
      <c r="JN226" s="20"/>
      <c r="JO226" s="20"/>
      <c r="JP226" s="20"/>
      <c r="JQ226" s="20"/>
      <c r="JR226" s="20"/>
      <c r="JS226" s="20"/>
      <c r="JT226" s="20"/>
      <c r="JU226" s="20"/>
      <c r="JV226" s="20"/>
      <c r="JW226" s="20"/>
      <c r="JX226" s="20"/>
      <c r="JY226" s="20"/>
    </row>
    <row r="227" spans="1:285" ht="14.4">
      <c r="A227" s="14" t="s">
        <v>274</v>
      </c>
      <c r="B227" s="15"/>
      <c r="C227" s="25"/>
      <c r="D227" s="15"/>
      <c r="E227" s="16"/>
      <c r="F227" s="17"/>
      <c r="G227" s="17"/>
      <c r="H227" s="18"/>
      <c r="I227" s="23"/>
      <c r="J227" s="17"/>
      <c r="K227" s="18"/>
      <c r="L227" s="22" t="b">
        <v>0</v>
      </c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  <c r="GT227" s="20"/>
      <c r="GU227" s="20"/>
      <c r="GV227" s="20"/>
      <c r="GW227" s="20"/>
      <c r="GX227" s="20"/>
      <c r="GY227" s="20"/>
      <c r="GZ227" s="20"/>
      <c r="HA227" s="20"/>
      <c r="HB227" s="20"/>
      <c r="HC227" s="20"/>
      <c r="HD227" s="20"/>
      <c r="HE227" s="20"/>
      <c r="HF227" s="20"/>
      <c r="HG227" s="20"/>
      <c r="HH227" s="20"/>
      <c r="HI227" s="20"/>
      <c r="HJ227" s="20"/>
      <c r="HK227" s="20"/>
      <c r="HL227" s="20"/>
      <c r="HM227" s="20"/>
      <c r="HN227" s="20"/>
      <c r="HO227" s="20"/>
      <c r="HP227" s="20"/>
      <c r="HQ227" s="20"/>
      <c r="HR227" s="20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20"/>
      <c r="II227" s="20"/>
      <c r="IJ227" s="20"/>
      <c r="IK227" s="20"/>
      <c r="IL227" s="20"/>
      <c r="IM227" s="20"/>
      <c r="IN227" s="20"/>
      <c r="IO227" s="20"/>
      <c r="IP227" s="20"/>
      <c r="IQ227" s="20"/>
      <c r="IR227" s="20"/>
      <c r="IS227" s="20"/>
      <c r="IT227" s="20"/>
      <c r="IU227" s="20"/>
      <c r="IV227" s="20"/>
      <c r="IW227" s="20"/>
      <c r="IX227" s="20"/>
      <c r="IY227" s="20"/>
      <c r="IZ227" s="20"/>
      <c r="JA227" s="20"/>
      <c r="JB227" s="20"/>
      <c r="JC227" s="20"/>
      <c r="JD227" s="20"/>
      <c r="JE227" s="20"/>
      <c r="JF227" s="20"/>
      <c r="JG227" s="20"/>
      <c r="JH227" s="20"/>
      <c r="JI227" s="20"/>
      <c r="JJ227" s="20"/>
      <c r="JK227" s="20"/>
      <c r="JL227" s="20"/>
      <c r="JM227" s="20"/>
      <c r="JN227" s="20"/>
      <c r="JO227" s="20"/>
      <c r="JP227" s="20"/>
      <c r="JQ227" s="20"/>
      <c r="JR227" s="20"/>
      <c r="JS227" s="20"/>
      <c r="JT227" s="20"/>
      <c r="JU227" s="20"/>
      <c r="JV227" s="20"/>
      <c r="JW227" s="20"/>
      <c r="JX227" s="20"/>
      <c r="JY227" s="20"/>
    </row>
    <row r="228" spans="1:285" ht="14.4">
      <c r="A228" s="14" t="s">
        <v>275</v>
      </c>
      <c r="B228" s="15"/>
      <c r="C228" s="25"/>
      <c r="D228" s="15"/>
      <c r="E228" s="16"/>
      <c r="F228" s="17"/>
      <c r="G228" s="17"/>
      <c r="H228" s="18"/>
      <c r="I228" s="23"/>
      <c r="J228" s="17"/>
      <c r="K228" s="18"/>
      <c r="L228" s="22" t="b">
        <v>0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  <c r="GD228" s="20"/>
      <c r="GE228" s="20"/>
      <c r="GF228" s="20"/>
      <c r="GG228" s="20"/>
      <c r="GH228" s="20"/>
      <c r="GI228" s="20"/>
      <c r="GJ228" s="20"/>
      <c r="GK228" s="20"/>
      <c r="GL228" s="20"/>
      <c r="GM228" s="20"/>
      <c r="GN228" s="20"/>
      <c r="GO228" s="20"/>
      <c r="GP228" s="20"/>
      <c r="GQ228" s="20"/>
      <c r="GR228" s="20"/>
      <c r="GS228" s="20"/>
      <c r="GT228" s="20"/>
      <c r="GU228" s="20"/>
      <c r="GV228" s="20"/>
      <c r="GW228" s="20"/>
      <c r="GX228" s="20"/>
      <c r="GY228" s="20"/>
      <c r="GZ228" s="20"/>
      <c r="HA228" s="20"/>
      <c r="HB228" s="20"/>
      <c r="HC228" s="20"/>
      <c r="HD228" s="20"/>
      <c r="HE228" s="20"/>
      <c r="HF228" s="20"/>
      <c r="HG228" s="20"/>
      <c r="HH228" s="20"/>
      <c r="HI228" s="20"/>
      <c r="HJ228" s="20"/>
      <c r="HK228" s="20"/>
      <c r="HL228" s="20"/>
      <c r="HM228" s="20"/>
      <c r="HN228" s="20"/>
      <c r="HO228" s="20"/>
      <c r="HP228" s="20"/>
      <c r="HQ228" s="20"/>
      <c r="HR228" s="20"/>
      <c r="HS228" s="20"/>
      <c r="HT228" s="20"/>
      <c r="HU228" s="20"/>
      <c r="HV228" s="20"/>
      <c r="HW228" s="20"/>
      <c r="HX228" s="20"/>
      <c r="HY228" s="20"/>
      <c r="HZ228" s="20"/>
      <c r="IA228" s="20"/>
      <c r="IB228" s="20"/>
      <c r="IC228" s="20"/>
      <c r="ID228" s="20"/>
      <c r="IE228" s="20"/>
      <c r="IF228" s="20"/>
      <c r="IG228" s="20"/>
      <c r="IH228" s="20"/>
      <c r="II228" s="20"/>
      <c r="IJ228" s="20"/>
      <c r="IK228" s="20"/>
      <c r="IL228" s="20"/>
      <c r="IM228" s="20"/>
      <c r="IN228" s="20"/>
      <c r="IO228" s="20"/>
      <c r="IP228" s="20"/>
      <c r="IQ228" s="20"/>
      <c r="IR228" s="20"/>
      <c r="IS228" s="20"/>
      <c r="IT228" s="20"/>
      <c r="IU228" s="20"/>
      <c r="IV228" s="20"/>
      <c r="IW228" s="20"/>
      <c r="IX228" s="20"/>
      <c r="IY228" s="20"/>
      <c r="IZ228" s="20"/>
      <c r="JA228" s="20"/>
      <c r="JB228" s="20"/>
      <c r="JC228" s="20"/>
      <c r="JD228" s="20"/>
      <c r="JE228" s="20"/>
      <c r="JF228" s="20"/>
      <c r="JG228" s="20"/>
      <c r="JH228" s="20"/>
      <c r="JI228" s="20"/>
      <c r="JJ228" s="20"/>
      <c r="JK228" s="20"/>
      <c r="JL228" s="20"/>
      <c r="JM228" s="20"/>
      <c r="JN228" s="20"/>
      <c r="JO228" s="20"/>
      <c r="JP228" s="20"/>
      <c r="JQ228" s="20"/>
      <c r="JR228" s="20"/>
      <c r="JS228" s="20"/>
      <c r="JT228" s="20"/>
      <c r="JU228" s="20"/>
      <c r="JV228" s="20"/>
      <c r="JW228" s="20"/>
      <c r="JX228" s="20"/>
      <c r="JY228" s="20"/>
    </row>
    <row r="229" spans="1:285" ht="14.4">
      <c r="A229" s="14" t="s">
        <v>276</v>
      </c>
      <c r="B229" s="15"/>
      <c r="C229" s="25"/>
      <c r="D229" s="15"/>
      <c r="E229" s="16"/>
      <c r="F229" s="17"/>
      <c r="G229" s="17"/>
      <c r="H229" s="18"/>
      <c r="I229" s="23"/>
      <c r="J229" s="17"/>
      <c r="K229" s="18"/>
      <c r="L229" s="22" t="b">
        <v>0</v>
      </c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/>
      <c r="GN229" s="20"/>
      <c r="GO229" s="20"/>
      <c r="GP229" s="20"/>
      <c r="GQ229" s="20"/>
      <c r="GR229" s="20"/>
      <c r="GS229" s="20"/>
      <c r="GT229" s="20"/>
      <c r="GU229" s="20"/>
      <c r="GV229" s="20"/>
      <c r="GW229" s="20"/>
      <c r="GX229" s="20"/>
      <c r="GY229" s="20"/>
      <c r="GZ229" s="20"/>
      <c r="HA229" s="20"/>
      <c r="HB229" s="20"/>
      <c r="HC229" s="20"/>
      <c r="HD229" s="20"/>
      <c r="HE229" s="20"/>
      <c r="HF229" s="20"/>
      <c r="HG229" s="20"/>
      <c r="HH229" s="20"/>
      <c r="HI229" s="20"/>
      <c r="HJ229" s="20"/>
      <c r="HK229" s="20"/>
      <c r="HL229" s="20"/>
      <c r="HM229" s="20"/>
      <c r="HN229" s="20"/>
      <c r="HO229" s="20"/>
      <c r="HP229" s="20"/>
      <c r="HQ229" s="20"/>
      <c r="HR229" s="20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20"/>
      <c r="II229" s="20"/>
      <c r="IJ229" s="20"/>
      <c r="IK229" s="20"/>
      <c r="IL229" s="20"/>
      <c r="IM229" s="20"/>
      <c r="IN229" s="20"/>
      <c r="IO229" s="20"/>
      <c r="IP229" s="20"/>
      <c r="IQ229" s="20"/>
      <c r="IR229" s="20"/>
      <c r="IS229" s="20"/>
      <c r="IT229" s="20"/>
      <c r="IU229" s="20"/>
      <c r="IV229" s="20"/>
      <c r="IW229" s="20"/>
      <c r="IX229" s="20"/>
      <c r="IY229" s="20"/>
      <c r="IZ229" s="20"/>
      <c r="JA229" s="20"/>
      <c r="JB229" s="20"/>
      <c r="JC229" s="20"/>
      <c r="JD229" s="20"/>
      <c r="JE229" s="20"/>
      <c r="JF229" s="20"/>
      <c r="JG229" s="20"/>
      <c r="JH229" s="20"/>
      <c r="JI229" s="20"/>
      <c r="JJ229" s="20"/>
      <c r="JK229" s="20"/>
      <c r="JL229" s="20"/>
      <c r="JM229" s="20"/>
      <c r="JN229" s="20"/>
      <c r="JO229" s="20"/>
      <c r="JP229" s="20"/>
      <c r="JQ229" s="20"/>
      <c r="JR229" s="20"/>
      <c r="JS229" s="20"/>
      <c r="JT229" s="20"/>
      <c r="JU229" s="20"/>
      <c r="JV229" s="20"/>
      <c r="JW229" s="20"/>
      <c r="JX229" s="20"/>
      <c r="JY229" s="20"/>
    </row>
    <row r="230" spans="1:285" ht="14.4">
      <c r="A230" s="14" t="s">
        <v>277</v>
      </c>
      <c r="B230" s="15"/>
      <c r="C230" s="25"/>
      <c r="D230" s="15"/>
      <c r="E230" s="16"/>
      <c r="F230" s="17"/>
      <c r="G230" s="17"/>
      <c r="H230" s="18"/>
      <c r="I230" s="23"/>
      <c r="J230" s="17"/>
      <c r="K230" s="18"/>
      <c r="L230" s="22" t="b">
        <v>0</v>
      </c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IK230" s="20"/>
      <c r="IL230" s="20"/>
      <c r="IM230" s="20"/>
      <c r="IN230" s="20"/>
      <c r="IO230" s="20"/>
      <c r="IP230" s="20"/>
      <c r="IQ230" s="20"/>
      <c r="IR230" s="20"/>
      <c r="IS230" s="20"/>
      <c r="IT230" s="20"/>
      <c r="IU230" s="20"/>
      <c r="IV230" s="20"/>
      <c r="IW230" s="20"/>
      <c r="IX230" s="20"/>
      <c r="IY230" s="20"/>
      <c r="IZ230" s="20"/>
      <c r="JA230" s="20"/>
      <c r="JB230" s="20"/>
      <c r="JC230" s="20"/>
      <c r="JD230" s="20"/>
      <c r="JE230" s="20"/>
      <c r="JF230" s="20"/>
      <c r="JG230" s="20"/>
      <c r="JH230" s="20"/>
      <c r="JI230" s="20"/>
      <c r="JJ230" s="20"/>
      <c r="JK230" s="20"/>
      <c r="JL230" s="20"/>
      <c r="JM230" s="20"/>
      <c r="JN230" s="20"/>
      <c r="JO230" s="20"/>
      <c r="JP230" s="20"/>
      <c r="JQ230" s="20"/>
      <c r="JR230" s="20"/>
      <c r="JS230" s="20"/>
      <c r="JT230" s="20"/>
      <c r="JU230" s="20"/>
      <c r="JV230" s="20"/>
      <c r="JW230" s="20"/>
      <c r="JX230" s="20"/>
      <c r="JY230" s="20"/>
    </row>
    <row r="231" spans="1:285" ht="14.4">
      <c r="A231" s="14" t="s">
        <v>278</v>
      </c>
      <c r="B231" s="15"/>
      <c r="C231" s="25"/>
      <c r="D231" s="15"/>
      <c r="E231" s="16"/>
      <c r="F231" s="17"/>
      <c r="G231" s="17"/>
      <c r="H231" s="18"/>
      <c r="I231" s="23"/>
      <c r="J231" s="17"/>
      <c r="K231" s="18"/>
      <c r="L231" s="22" t="b">
        <v>0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  <c r="GT231" s="20"/>
      <c r="GU231" s="20"/>
      <c r="GV231" s="20"/>
      <c r="GW231" s="20"/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  <c r="HQ231" s="20"/>
      <c r="HR231" s="20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20"/>
      <c r="II231" s="20"/>
      <c r="IJ231" s="20"/>
      <c r="IK231" s="20"/>
      <c r="IL231" s="20"/>
      <c r="IM231" s="20"/>
      <c r="IN231" s="20"/>
      <c r="IO231" s="20"/>
      <c r="IP231" s="20"/>
      <c r="IQ231" s="20"/>
      <c r="IR231" s="20"/>
      <c r="IS231" s="20"/>
      <c r="IT231" s="20"/>
      <c r="IU231" s="20"/>
      <c r="IV231" s="20"/>
      <c r="IW231" s="20"/>
      <c r="IX231" s="20"/>
      <c r="IY231" s="20"/>
      <c r="IZ231" s="20"/>
      <c r="JA231" s="20"/>
      <c r="JB231" s="20"/>
      <c r="JC231" s="20"/>
      <c r="JD231" s="20"/>
      <c r="JE231" s="20"/>
      <c r="JF231" s="20"/>
      <c r="JG231" s="20"/>
      <c r="JH231" s="20"/>
      <c r="JI231" s="20"/>
      <c r="JJ231" s="20"/>
      <c r="JK231" s="20"/>
      <c r="JL231" s="20"/>
      <c r="JM231" s="20"/>
      <c r="JN231" s="20"/>
      <c r="JO231" s="20"/>
      <c r="JP231" s="20"/>
      <c r="JQ231" s="20"/>
      <c r="JR231" s="20"/>
      <c r="JS231" s="20"/>
      <c r="JT231" s="20"/>
      <c r="JU231" s="20"/>
      <c r="JV231" s="20"/>
      <c r="JW231" s="20"/>
      <c r="JX231" s="20"/>
      <c r="JY231" s="20"/>
    </row>
    <row r="232" spans="1:285" ht="14.4">
      <c r="A232" s="14" t="s">
        <v>279</v>
      </c>
      <c r="B232" s="15"/>
      <c r="C232" s="25"/>
      <c r="D232" s="15"/>
      <c r="E232" s="16"/>
      <c r="F232" s="17"/>
      <c r="G232" s="17"/>
      <c r="H232" s="18"/>
      <c r="I232" s="23"/>
      <c r="J232" s="17"/>
      <c r="K232" s="18"/>
      <c r="L232" s="22" t="b">
        <v>0</v>
      </c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  <c r="GT232" s="20"/>
      <c r="GU232" s="20"/>
      <c r="GV232" s="20"/>
      <c r="GW232" s="20"/>
      <c r="GX232" s="20"/>
      <c r="GY232" s="20"/>
      <c r="GZ232" s="20"/>
      <c r="HA232" s="20"/>
      <c r="HB232" s="20"/>
      <c r="HC232" s="20"/>
      <c r="HD232" s="20"/>
      <c r="HE232" s="20"/>
      <c r="HF232" s="20"/>
      <c r="HG232" s="20"/>
      <c r="HH232" s="20"/>
      <c r="HI232" s="20"/>
      <c r="HJ232" s="20"/>
      <c r="HK232" s="20"/>
      <c r="HL232" s="20"/>
      <c r="HM232" s="20"/>
      <c r="HN232" s="20"/>
      <c r="HO232" s="20"/>
      <c r="HP232" s="20"/>
      <c r="HQ232" s="20"/>
      <c r="HR232" s="20"/>
      <c r="HS232" s="20"/>
      <c r="HT232" s="20"/>
      <c r="HU232" s="20"/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20"/>
      <c r="II232" s="20"/>
      <c r="IJ232" s="20"/>
      <c r="IK232" s="20"/>
      <c r="IL232" s="20"/>
      <c r="IM232" s="20"/>
      <c r="IN232" s="20"/>
      <c r="IO232" s="20"/>
      <c r="IP232" s="20"/>
      <c r="IQ232" s="20"/>
      <c r="IR232" s="20"/>
      <c r="IS232" s="20"/>
      <c r="IT232" s="20"/>
      <c r="IU232" s="20"/>
      <c r="IV232" s="20"/>
      <c r="IW232" s="20"/>
      <c r="IX232" s="20"/>
      <c r="IY232" s="20"/>
      <c r="IZ232" s="20"/>
      <c r="JA232" s="20"/>
      <c r="JB232" s="20"/>
      <c r="JC232" s="20"/>
      <c r="JD232" s="20"/>
      <c r="JE232" s="20"/>
      <c r="JF232" s="20"/>
      <c r="JG232" s="20"/>
      <c r="JH232" s="20"/>
      <c r="JI232" s="20"/>
      <c r="JJ232" s="20"/>
      <c r="JK232" s="20"/>
      <c r="JL232" s="20"/>
      <c r="JM232" s="20"/>
      <c r="JN232" s="20"/>
      <c r="JO232" s="20"/>
      <c r="JP232" s="20"/>
      <c r="JQ232" s="20"/>
      <c r="JR232" s="20"/>
      <c r="JS232" s="20"/>
      <c r="JT232" s="20"/>
      <c r="JU232" s="20"/>
      <c r="JV232" s="20"/>
      <c r="JW232" s="20"/>
      <c r="JX232" s="20"/>
      <c r="JY232" s="20"/>
    </row>
    <row r="233" spans="1:285" ht="14.4">
      <c r="A233" s="14" t="s">
        <v>280</v>
      </c>
      <c r="B233" s="15"/>
      <c r="C233" s="25"/>
      <c r="D233" s="15"/>
      <c r="E233" s="16"/>
      <c r="F233" s="17"/>
      <c r="G233" s="17"/>
      <c r="H233" s="18"/>
      <c r="I233" s="23"/>
      <c r="J233" s="17"/>
      <c r="K233" s="18"/>
      <c r="L233" s="22" t="b">
        <v>0</v>
      </c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  <c r="GD233" s="20"/>
      <c r="GE233" s="20"/>
      <c r="GF233" s="20"/>
      <c r="GG233" s="20"/>
      <c r="GH233" s="20"/>
      <c r="GI233" s="20"/>
      <c r="GJ233" s="20"/>
      <c r="GK233" s="20"/>
      <c r="GL233" s="20"/>
      <c r="GM233" s="20"/>
      <c r="GN233" s="20"/>
      <c r="GO233" s="20"/>
      <c r="GP233" s="20"/>
      <c r="GQ233" s="20"/>
      <c r="GR233" s="20"/>
      <c r="GS233" s="20"/>
      <c r="GT233" s="20"/>
      <c r="GU233" s="20"/>
      <c r="GV233" s="20"/>
      <c r="GW233" s="20"/>
      <c r="GX233" s="20"/>
      <c r="GY233" s="20"/>
      <c r="GZ233" s="20"/>
      <c r="HA233" s="20"/>
      <c r="HB233" s="20"/>
      <c r="HC233" s="20"/>
      <c r="HD233" s="20"/>
      <c r="HE233" s="20"/>
      <c r="HF233" s="20"/>
      <c r="HG233" s="20"/>
      <c r="HH233" s="20"/>
      <c r="HI233" s="20"/>
      <c r="HJ233" s="20"/>
      <c r="HK233" s="20"/>
      <c r="HL233" s="20"/>
      <c r="HM233" s="20"/>
      <c r="HN233" s="20"/>
      <c r="HO233" s="20"/>
      <c r="HP233" s="20"/>
      <c r="HQ233" s="20"/>
      <c r="HR233" s="20"/>
      <c r="HS233" s="20"/>
      <c r="HT233" s="20"/>
      <c r="HU233" s="20"/>
      <c r="HV233" s="20"/>
      <c r="HW233" s="20"/>
      <c r="HX233" s="20"/>
      <c r="HY233" s="20"/>
      <c r="HZ233" s="20"/>
      <c r="IA233" s="20"/>
      <c r="IB233" s="20"/>
      <c r="IC233" s="20"/>
      <c r="ID233" s="20"/>
      <c r="IE233" s="20"/>
      <c r="IF233" s="20"/>
      <c r="IG233" s="20"/>
      <c r="IH233" s="20"/>
      <c r="II233" s="20"/>
      <c r="IJ233" s="20"/>
      <c r="IK233" s="20"/>
      <c r="IL233" s="20"/>
      <c r="IM233" s="20"/>
      <c r="IN233" s="20"/>
      <c r="IO233" s="20"/>
      <c r="IP233" s="20"/>
      <c r="IQ233" s="20"/>
      <c r="IR233" s="20"/>
      <c r="IS233" s="20"/>
      <c r="IT233" s="20"/>
      <c r="IU233" s="20"/>
      <c r="IV233" s="20"/>
      <c r="IW233" s="20"/>
      <c r="IX233" s="20"/>
      <c r="IY233" s="20"/>
      <c r="IZ233" s="20"/>
      <c r="JA233" s="20"/>
      <c r="JB233" s="20"/>
      <c r="JC233" s="20"/>
      <c r="JD233" s="20"/>
      <c r="JE233" s="20"/>
      <c r="JF233" s="20"/>
      <c r="JG233" s="20"/>
      <c r="JH233" s="20"/>
      <c r="JI233" s="20"/>
      <c r="JJ233" s="20"/>
      <c r="JK233" s="20"/>
      <c r="JL233" s="20"/>
      <c r="JM233" s="20"/>
      <c r="JN233" s="20"/>
      <c r="JO233" s="20"/>
      <c r="JP233" s="20"/>
      <c r="JQ233" s="20"/>
      <c r="JR233" s="20"/>
      <c r="JS233" s="20"/>
      <c r="JT233" s="20"/>
      <c r="JU233" s="20"/>
      <c r="JV233" s="20"/>
      <c r="JW233" s="20"/>
      <c r="JX233" s="20"/>
      <c r="JY233" s="20"/>
    </row>
    <row r="234" spans="1:285" ht="14.4">
      <c r="A234" s="14" t="s">
        <v>281</v>
      </c>
      <c r="B234" s="15"/>
      <c r="C234" s="25"/>
      <c r="D234" s="15"/>
      <c r="E234" s="16"/>
      <c r="F234" s="17"/>
      <c r="G234" s="17"/>
      <c r="H234" s="18"/>
      <c r="I234" s="23"/>
      <c r="J234" s="17"/>
      <c r="K234" s="18"/>
      <c r="L234" s="22" t="b">
        <v>0</v>
      </c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  <c r="GT234" s="20"/>
      <c r="GU234" s="20"/>
      <c r="GV234" s="20"/>
      <c r="GW234" s="20"/>
      <c r="GX234" s="20"/>
      <c r="GY234" s="20"/>
      <c r="GZ234" s="20"/>
      <c r="HA234" s="20"/>
      <c r="HB234" s="20"/>
      <c r="HC234" s="20"/>
      <c r="HD234" s="20"/>
      <c r="HE234" s="20"/>
      <c r="HF234" s="20"/>
      <c r="HG234" s="20"/>
      <c r="HH234" s="20"/>
      <c r="HI234" s="20"/>
      <c r="HJ234" s="20"/>
      <c r="HK234" s="20"/>
      <c r="HL234" s="20"/>
      <c r="HM234" s="20"/>
      <c r="HN234" s="20"/>
      <c r="HO234" s="20"/>
      <c r="HP234" s="20"/>
      <c r="HQ234" s="20"/>
      <c r="HR234" s="20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20"/>
      <c r="II234" s="20"/>
      <c r="IJ234" s="20"/>
      <c r="IK234" s="20"/>
      <c r="IL234" s="20"/>
      <c r="IM234" s="20"/>
      <c r="IN234" s="20"/>
      <c r="IO234" s="20"/>
      <c r="IP234" s="20"/>
      <c r="IQ234" s="20"/>
      <c r="IR234" s="20"/>
      <c r="IS234" s="20"/>
      <c r="IT234" s="20"/>
      <c r="IU234" s="20"/>
      <c r="IV234" s="20"/>
      <c r="IW234" s="20"/>
      <c r="IX234" s="20"/>
      <c r="IY234" s="20"/>
      <c r="IZ234" s="20"/>
      <c r="JA234" s="20"/>
      <c r="JB234" s="20"/>
      <c r="JC234" s="20"/>
      <c r="JD234" s="20"/>
      <c r="JE234" s="20"/>
      <c r="JF234" s="20"/>
      <c r="JG234" s="20"/>
      <c r="JH234" s="20"/>
      <c r="JI234" s="20"/>
      <c r="JJ234" s="20"/>
      <c r="JK234" s="20"/>
      <c r="JL234" s="20"/>
      <c r="JM234" s="20"/>
      <c r="JN234" s="20"/>
      <c r="JO234" s="20"/>
      <c r="JP234" s="20"/>
      <c r="JQ234" s="20"/>
      <c r="JR234" s="20"/>
      <c r="JS234" s="20"/>
      <c r="JT234" s="20"/>
      <c r="JU234" s="20"/>
      <c r="JV234" s="20"/>
      <c r="JW234" s="20"/>
      <c r="JX234" s="20"/>
      <c r="JY234" s="20"/>
    </row>
    <row r="235" spans="1:285" ht="14.4">
      <c r="A235" s="14" t="s">
        <v>282</v>
      </c>
      <c r="B235" s="15"/>
      <c r="C235" s="25"/>
      <c r="D235" s="15"/>
      <c r="E235" s="16"/>
      <c r="F235" s="17"/>
      <c r="G235" s="17"/>
      <c r="H235" s="18"/>
      <c r="I235" s="23"/>
      <c r="J235" s="17"/>
      <c r="K235" s="18"/>
      <c r="L235" s="22" t="b">
        <v>0</v>
      </c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  <c r="GL235" s="20"/>
      <c r="GM235" s="20"/>
      <c r="GN235" s="20"/>
      <c r="GO235" s="20"/>
      <c r="GP235" s="20"/>
      <c r="GQ235" s="20"/>
      <c r="GR235" s="20"/>
      <c r="GS235" s="20"/>
      <c r="GT235" s="20"/>
      <c r="GU235" s="20"/>
      <c r="GV235" s="20"/>
      <c r="GW235" s="20"/>
      <c r="GX235" s="20"/>
      <c r="GY235" s="20"/>
      <c r="GZ235" s="20"/>
      <c r="HA235" s="20"/>
      <c r="HB235" s="20"/>
      <c r="HC235" s="20"/>
      <c r="HD235" s="20"/>
      <c r="HE235" s="20"/>
      <c r="HF235" s="20"/>
      <c r="HG235" s="20"/>
      <c r="HH235" s="20"/>
      <c r="HI235" s="20"/>
      <c r="HJ235" s="20"/>
      <c r="HK235" s="20"/>
      <c r="HL235" s="20"/>
      <c r="HM235" s="20"/>
      <c r="HN235" s="20"/>
      <c r="HO235" s="20"/>
      <c r="HP235" s="20"/>
      <c r="HQ235" s="20"/>
      <c r="HR235" s="20"/>
      <c r="HS235" s="20"/>
      <c r="HT235" s="20"/>
      <c r="HU235" s="20"/>
      <c r="HV235" s="20"/>
      <c r="HW235" s="20"/>
      <c r="HX235" s="20"/>
      <c r="HY235" s="20"/>
      <c r="HZ235" s="20"/>
      <c r="IA235" s="20"/>
      <c r="IB235" s="20"/>
      <c r="IC235" s="20"/>
      <c r="ID235" s="20"/>
      <c r="IE235" s="20"/>
      <c r="IF235" s="20"/>
      <c r="IG235" s="20"/>
      <c r="IH235" s="20"/>
      <c r="II235" s="20"/>
      <c r="IJ235" s="20"/>
      <c r="IK235" s="20"/>
      <c r="IL235" s="20"/>
      <c r="IM235" s="20"/>
      <c r="IN235" s="20"/>
      <c r="IO235" s="20"/>
      <c r="IP235" s="20"/>
      <c r="IQ235" s="20"/>
      <c r="IR235" s="20"/>
      <c r="IS235" s="20"/>
      <c r="IT235" s="20"/>
      <c r="IU235" s="20"/>
      <c r="IV235" s="20"/>
      <c r="IW235" s="20"/>
      <c r="IX235" s="20"/>
      <c r="IY235" s="20"/>
      <c r="IZ235" s="20"/>
      <c r="JA235" s="20"/>
      <c r="JB235" s="20"/>
      <c r="JC235" s="20"/>
      <c r="JD235" s="20"/>
      <c r="JE235" s="20"/>
      <c r="JF235" s="20"/>
      <c r="JG235" s="20"/>
      <c r="JH235" s="20"/>
      <c r="JI235" s="20"/>
      <c r="JJ235" s="20"/>
      <c r="JK235" s="20"/>
      <c r="JL235" s="20"/>
      <c r="JM235" s="20"/>
      <c r="JN235" s="20"/>
      <c r="JO235" s="20"/>
      <c r="JP235" s="20"/>
      <c r="JQ235" s="20"/>
      <c r="JR235" s="20"/>
      <c r="JS235" s="20"/>
      <c r="JT235" s="20"/>
      <c r="JU235" s="20"/>
      <c r="JV235" s="20"/>
      <c r="JW235" s="20"/>
      <c r="JX235" s="20"/>
      <c r="JY235" s="20"/>
    </row>
    <row r="236" spans="1:285" ht="14.4">
      <c r="A236" s="14" t="s">
        <v>283</v>
      </c>
      <c r="B236" s="15"/>
      <c r="C236" s="25"/>
      <c r="D236" s="15"/>
      <c r="E236" s="16"/>
      <c r="F236" s="17"/>
      <c r="G236" s="17"/>
      <c r="H236" s="18"/>
      <c r="I236" s="23"/>
      <c r="J236" s="17"/>
      <c r="K236" s="18"/>
      <c r="L236" s="22" t="b">
        <v>0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  <c r="GD236" s="20"/>
      <c r="GE236" s="20"/>
      <c r="GF236" s="20"/>
      <c r="GG236" s="20"/>
      <c r="GH236" s="20"/>
      <c r="GI236" s="20"/>
      <c r="GJ236" s="20"/>
      <c r="GK236" s="20"/>
      <c r="GL236" s="20"/>
      <c r="GM236" s="20"/>
      <c r="GN236" s="20"/>
      <c r="GO236" s="20"/>
      <c r="GP236" s="20"/>
      <c r="GQ236" s="20"/>
      <c r="GR236" s="20"/>
      <c r="GS236" s="20"/>
      <c r="GT236" s="20"/>
      <c r="GU236" s="20"/>
      <c r="GV236" s="20"/>
      <c r="GW236" s="20"/>
      <c r="GX236" s="20"/>
      <c r="GY236" s="20"/>
      <c r="GZ236" s="20"/>
      <c r="HA236" s="20"/>
      <c r="HB236" s="20"/>
      <c r="HC236" s="20"/>
      <c r="HD236" s="20"/>
      <c r="HE236" s="20"/>
      <c r="HF236" s="20"/>
      <c r="HG236" s="20"/>
      <c r="HH236" s="20"/>
      <c r="HI236" s="20"/>
      <c r="HJ236" s="20"/>
      <c r="HK236" s="20"/>
      <c r="HL236" s="20"/>
      <c r="HM236" s="20"/>
      <c r="HN236" s="20"/>
      <c r="HO236" s="20"/>
      <c r="HP236" s="20"/>
      <c r="HQ236" s="20"/>
      <c r="HR236" s="20"/>
      <c r="HS236" s="20"/>
      <c r="HT236" s="20"/>
      <c r="HU236" s="20"/>
      <c r="HV236" s="20"/>
      <c r="HW236" s="20"/>
      <c r="HX236" s="20"/>
      <c r="HY236" s="20"/>
      <c r="HZ236" s="20"/>
      <c r="IA236" s="20"/>
      <c r="IB236" s="20"/>
      <c r="IC236" s="20"/>
      <c r="ID236" s="20"/>
      <c r="IE236" s="20"/>
      <c r="IF236" s="20"/>
      <c r="IG236" s="20"/>
      <c r="IH236" s="20"/>
      <c r="II236" s="20"/>
      <c r="IJ236" s="20"/>
      <c r="IK236" s="20"/>
      <c r="IL236" s="20"/>
      <c r="IM236" s="20"/>
      <c r="IN236" s="20"/>
      <c r="IO236" s="20"/>
      <c r="IP236" s="20"/>
      <c r="IQ236" s="20"/>
      <c r="IR236" s="20"/>
      <c r="IS236" s="20"/>
      <c r="IT236" s="20"/>
      <c r="IU236" s="20"/>
      <c r="IV236" s="20"/>
      <c r="IW236" s="20"/>
      <c r="IX236" s="20"/>
      <c r="IY236" s="20"/>
      <c r="IZ236" s="20"/>
      <c r="JA236" s="20"/>
      <c r="JB236" s="20"/>
      <c r="JC236" s="20"/>
      <c r="JD236" s="20"/>
      <c r="JE236" s="20"/>
      <c r="JF236" s="20"/>
      <c r="JG236" s="20"/>
      <c r="JH236" s="20"/>
      <c r="JI236" s="20"/>
      <c r="JJ236" s="20"/>
      <c r="JK236" s="20"/>
      <c r="JL236" s="20"/>
      <c r="JM236" s="20"/>
      <c r="JN236" s="20"/>
      <c r="JO236" s="20"/>
      <c r="JP236" s="20"/>
      <c r="JQ236" s="20"/>
      <c r="JR236" s="20"/>
      <c r="JS236" s="20"/>
      <c r="JT236" s="20"/>
      <c r="JU236" s="20"/>
      <c r="JV236" s="20"/>
      <c r="JW236" s="20"/>
      <c r="JX236" s="20"/>
      <c r="JY236" s="20"/>
    </row>
    <row r="237" spans="1:285" ht="14.4">
      <c r="A237" s="14" t="s">
        <v>284</v>
      </c>
      <c r="B237" s="15"/>
      <c r="C237" s="25"/>
      <c r="D237" s="15"/>
      <c r="E237" s="16"/>
      <c r="F237" s="17"/>
      <c r="G237" s="17"/>
      <c r="H237" s="18"/>
      <c r="I237" s="23"/>
      <c r="J237" s="17"/>
      <c r="K237" s="18"/>
      <c r="L237" s="22" t="b">
        <v>0</v>
      </c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0"/>
      <c r="GQ237" s="20"/>
      <c r="GR237" s="20"/>
      <c r="GS237" s="20"/>
      <c r="GT237" s="20"/>
      <c r="GU237" s="20"/>
      <c r="GV237" s="20"/>
      <c r="GW237" s="20"/>
      <c r="GX237" s="20"/>
      <c r="GY237" s="20"/>
      <c r="GZ237" s="20"/>
      <c r="HA237" s="20"/>
      <c r="HB237" s="20"/>
      <c r="HC237" s="20"/>
      <c r="HD237" s="20"/>
      <c r="HE237" s="20"/>
      <c r="HF237" s="20"/>
      <c r="HG237" s="20"/>
      <c r="HH237" s="20"/>
      <c r="HI237" s="20"/>
      <c r="HJ237" s="20"/>
      <c r="HK237" s="20"/>
      <c r="HL237" s="20"/>
      <c r="HM237" s="20"/>
      <c r="HN237" s="20"/>
      <c r="HO237" s="20"/>
      <c r="HP237" s="20"/>
      <c r="HQ237" s="20"/>
      <c r="HR237" s="20"/>
      <c r="HS237" s="20"/>
      <c r="HT237" s="20"/>
      <c r="HU237" s="20"/>
      <c r="HV237" s="20"/>
      <c r="HW237" s="20"/>
      <c r="HX237" s="20"/>
      <c r="HY237" s="20"/>
      <c r="HZ237" s="20"/>
      <c r="IA237" s="20"/>
      <c r="IB237" s="20"/>
      <c r="IC237" s="20"/>
      <c r="ID237" s="20"/>
      <c r="IE237" s="20"/>
      <c r="IF237" s="20"/>
      <c r="IG237" s="20"/>
      <c r="IH237" s="20"/>
      <c r="II237" s="20"/>
      <c r="IJ237" s="20"/>
      <c r="IK237" s="20"/>
      <c r="IL237" s="20"/>
      <c r="IM237" s="20"/>
      <c r="IN237" s="20"/>
      <c r="IO237" s="20"/>
      <c r="IP237" s="20"/>
      <c r="IQ237" s="20"/>
      <c r="IR237" s="20"/>
      <c r="IS237" s="20"/>
      <c r="IT237" s="20"/>
      <c r="IU237" s="20"/>
      <c r="IV237" s="20"/>
      <c r="IW237" s="20"/>
      <c r="IX237" s="20"/>
      <c r="IY237" s="20"/>
      <c r="IZ237" s="20"/>
      <c r="JA237" s="20"/>
      <c r="JB237" s="20"/>
      <c r="JC237" s="20"/>
      <c r="JD237" s="20"/>
      <c r="JE237" s="20"/>
      <c r="JF237" s="20"/>
      <c r="JG237" s="20"/>
      <c r="JH237" s="20"/>
      <c r="JI237" s="20"/>
      <c r="JJ237" s="20"/>
      <c r="JK237" s="20"/>
      <c r="JL237" s="20"/>
      <c r="JM237" s="20"/>
      <c r="JN237" s="20"/>
      <c r="JO237" s="20"/>
      <c r="JP237" s="20"/>
      <c r="JQ237" s="20"/>
      <c r="JR237" s="20"/>
      <c r="JS237" s="20"/>
      <c r="JT237" s="20"/>
      <c r="JU237" s="20"/>
      <c r="JV237" s="20"/>
      <c r="JW237" s="20"/>
      <c r="JX237" s="20"/>
      <c r="JY237" s="20"/>
    </row>
    <row r="238" spans="1:285" ht="14.4">
      <c r="A238" s="14" t="s">
        <v>285</v>
      </c>
      <c r="B238" s="15"/>
      <c r="C238" s="25"/>
      <c r="D238" s="15"/>
      <c r="E238" s="16"/>
      <c r="F238" s="17"/>
      <c r="G238" s="17"/>
      <c r="H238" s="18"/>
      <c r="I238" s="23"/>
      <c r="J238" s="17"/>
      <c r="K238" s="18"/>
      <c r="L238" s="22" t="b">
        <v>0</v>
      </c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  <c r="GL238" s="20"/>
      <c r="GM238" s="20"/>
      <c r="GN238" s="20"/>
      <c r="GO238" s="20"/>
      <c r="GP238" s="20"/>
      <c r="GQ238" s="20"/>
      <c r="GR238" s="20"/>
      <c r="GS238" s="20"/>
      <c r="GT238" s="20"/>
      <c r="GU238" s="20"/>
      <c r="GV238" s="20"/>
      <c r="GW238" s="20"/>
      <c r="GX238" s="20"/>
      <c r="GY238" s="20"/>
      <c r="GZ238" s="20"/>
      <c r="HA238" s="20"/>
      <c r="HB238" s="20"/>
      <c r="HC238" s="20"/>
      <c r="HD238" s="20"/>
      <c r="HE238" s="20"/>
      <c r="HF238" s="20"/>
      <c r="HG238" s="20"/>
      <c r="HH238" s="20"/>
      <c r="HI238" s="20"/>
      <c r="HJ238" s="20"/>
      <c r="HK238" s="20"/>
      <c r="HL238" s="20"/>
      <c r="HM238" s="20"/>
      <c r="HN238" s="20"/>
      <c r="HO238" s="20"/>
      <c r="HP238" s="20"/>
      <c r="HQ238" s="20"/>
      <c r="HR238" s="20"/>
      <c r="HS238" s="20"/>
      <c r="HT238" s="20"/>
      <c r="HU238" s="20"/>
      <c r="HV238" s="20"/>
      <c r="HW238" s="20"/>
      <c r="HX238" s="20"/>
      <c r="HY238" s="20"/>
      <c r="HZ238" s="20"/>
      <c r="IA238" s="20"/>
      <c r="IB238" s="20"/>
      <c r="IC238" s="20"/>
      <c r="ID238" s="20"/>
      <c r="IE238" s="20"/>
      <c r="IF238" s="20"/>
      <c r="IG238" s="20"/>
      <c r="IH238" s="20"/>
      <c r="II238" s="20"/>
      <c r="IJ238" s="20"/>
      <c r="IK238" s="20"/>
      <c r="IL238" s="20"/>
      <c r="IM238" s="20"/>
      <c r="IN238" s="20"/>
      <c r="IO238" s="20"/>
      <c r="IP238" s="20"/>
      <c r="IQ238" s="20"/>
      <c r="IR238" s="20"/>
      <c r="IS238" s="20"/>
      <c r="IT238" s="20"/>
      <c r="IU238" s="20"/>
      <c r="IV238" s="20"/>
      <c r="IW238" s="20"/>
      <c r="IX238" s="20"/>
      <c r="IY238" s="20"/>
      <c r="IZ238" s="20"/>
      <c r="JA238" s="20"/>
      <c r="JB238" s="20"/>
      <c r="JC238" s="20"/>
      <c r="JD238" s="20"/>
      <c r="JE238" s="20"/>
      <c r="JF238" s="20"/>
      <c r="JG238" s="20"/>
      <c r="JH238" s="20"/>
      <c r="JI238" s="20"/>
      <c r="JJ238" s="20"/>
      <c r="JK238" s="20"/>
      <c r="JL238" s="20"/>
      <c r="JM238" s="20"/>
      <c r="JN238" s="20"/>
      <c r="JO238" s="20"/>
      <c r="JP238" s="20"/>
      <c r="JQ238" s="20"/>
      <c r="JR238" s="20"/>
      <c r="JS238" s="20"/>
      <c r="JT238" s="20"/>
      <c r="JU238" s="20"/>
      <c r="JV238" s="20"/>
      <c r="JW238" s="20"/>
      <c r="JX238" s="20"/>
      <c r="JY238" s="20"/>
    </row>
    <row r="239" spans="1:285" ht="14.4">
      <c r="A239" s="14" t="s">
        <v>286</v>
      </c>
      <c r="B239" s="15"/>
      <c r="C239" s="25"/>
      <c r="D239" s="15"/>
      <c r="E239" s="16"/>
      <c r="F239" s="17"/>
      <c r="G239" s="17"/>
      <c r="H239" s="18"/>
      <c r="I239" s="23"/>
      <c r="J239" s="17"/>
      <c r="K239" s="18"/>
      <c r="L239" s="22" t="b">
        <v>0</v>
      </c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0"/>
      <c r="GQ239" s="20"/>
      <c r="GR239" s="20"/>
      <c r="GS239" s="20"/>
      <c r="GT239" s="20"/>
      <c r="GU239" s="20"/>
      <c r="GV239" s="20"/>
      <c r="GW239" s="20"/>
      <c r="GX239" s="20"/>
      <c r="GY239" s="20"/>
      <c r="GZ239" s="20"/>
      <c r="HA239" s="20"/>
      <c r="HB239" s="20"/>
      <c r="HC239" s="20"/>
      <c r="HD239" s="20"/>
      <c r="HE239" s="20"/>
      <c r="HF239" s="20"/>
      <c r="HG239" s="20"/>
      <c r="HH239" s="20"/>
      <c r="HI239" s="20"/>
      <c r="HJ239" s="20"/>
      <c r="HK239" s="20"/>
      <c r="HL239" s="20"/>
      <c r="HM239" s="20"/>
      <c r="HN239" s="20"/>
      <c r="HO239" s="20"/>
      <c r="HP239" s="20"/>
      <c r="HQ239" s="20"/>
      <c r="HR239" s="20"/>
      <c r="HS239" s="20"/>
      <c r="HT239" s="20"/>
      <c r="HU239" s="20"/>
      <c r="HV239" s="20"/>
      <c r="HW239" s="20"/>
      <c r="HX239" s="20"/>
      <c r="HY239" s="20"/>
      <c r="HZ239" s="20"/>
      <c r="IA239" s="20"/>
      <c r="IB239" s="20"/>
      <c r="IC239" s="20"/>
      <c r="ID239" s="20"/>
      <c r="IE239" s="20"/>
      <c r="IF239" s="20"/>
      <c r="IG239" s="20"/>
      <c r="IH239" s="20"/>
      <c r="II239" s="20"/>
      <c r="IJ239" s="20"/>
      <c r="IK239" s="20"/>
      <c r="IL239" s="20"/>
      <c r="IM239" s="20"/>
      <c r="IN239" s="20"/>
      <c r="IO239" s="20"/>
      <c r="IP239" s="20"/>
      <c r="IQ239" s="20"/>
      <c r="IR239" s="20"/>
      <c r="IS239" s="20"/>
      <c r="IT239" s="20"/>
      <c r="IU239" s="20"/>
      <c r="IV239" s="20"/>
      <c r="IW239" s="20"/>
      <c r="IX239" s="20"/>
      <c r="IY239" s="20"/>
      <c r="IZ239" s="20"/>
      <c r="JA239" s="20"/>
      <c r="JB239" s="20"/>
      <c r="JC239" s="20"/>
      <c r="JD239" s="20"/>
      <c r="JE239" s="20"/>
      <c r="JF239" s="20"/>
      <c r="JG239" s="20"/>
      <c r="JH239" s="20"/>
      <c r="JI239" s="20"/>
      <c r="JJ239" s="20"/>
      <c r="JK239" s="20"/>
      <c r="JL239" s="20"/>
      <c r="JM239" s="20"/>
      <c r="JN239" s="20"/>
      <c r="JO239" s="20"/>
      <c r="JP239" s="20"/>
      <c r="JQ239" s="20"/>
      <c r="JR239" s="20"/>
      <c r="JS239" s="20"/>
      <c r="JT239" s="20"/>
      <c r="JU239" s="20"/>
      <c r="JV239" s="20"/>
      <c r="JW239" s="20"/>
      <c r="JX239" s="20"/>
      <c r="JY239" s="20"/>
    </row>
    <row r="240" spans="1:285" ht="14.4">
      <c r="A240" s="14" t="s">
        <v>287</v>
      </c>
      <c r="B240" s="15"/>
      <c r="C240" s="25"/>
      <c r="D240" s="15"/>
      <c r="E240" s="16"/>
      <c r="F240" s="17"/>
      <c r="G240" s="17"/>
      <c r="H240" s="18"/>
      <c r="I240" s="23"/>
      <c r="J240" s="17"/>
      <c r="K240" s="18"/>
      <c r="L240" s="22" t="b">
        <v>0</v>
      </c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  <c r="GD240" s="20"/>
      <c r="GE240" s="20"/>
      <c r="GF240" s="20"/>
      <c r="GG240" s="20"/>
      <c r="GH240" s="20"/>
      <c r="GI240" s="20"/>
      <c r="GJ240" s="20"/>
      <c r="GK240" s="20"/>
      <c r="GL240" s="20"/>
      <c r="GM240" s="20"/>
      <c r="GN240" s="20"/>
      <c r="GO240" s="20"/>
      <c r="GP240" s="20"/>
      <c r="GQ240" s="20"/>
      <c r="GR240" s="20"/>
      <c r="GS240" s="20"/>
      <c r="GT240" s="20"/>
      <c r="GU240" s="20"/>
      <c r="GV240" s="20"/>
      <c r="GW240" s="20"/>
      <c r="GX240" s="20"/>
      <c r="GY240" s="20"/>
      <c r="GZ240" s="20"/>
      <c r="HA240" s="20"/>
      <c r="HB240" s="20"/>
      <c r="HC240" s="20"/>
      <c r="HD240" s="20"/>
      <c r="HE240" s="20"/>
      <c r="HF240" s="20"/>
      <c r="HG240" s="20"/>
      <c r="HH240" s="20"/>
      <c r="HI240" s="20"/>
      <c r="HJ240" s="20"/>
      <c r="HK240" s="20"/>
      <c r="HL240" s="20"/>
      <c r="HM240" s="20"/>
      <c r="HN240" s="20"/>
      <c r="HO240" s="20"/>
      <c r="HP240" s="20"/>
      <c r="HQ240" s="20"/>
      <c r="HR240" s="20"/>
      <c r="HS240" s="20"/>
      <c r="HT240" s="20"/>
      <c r="HU240" s="20"/>
      <c r="HV240" s="20"/>
      <c r="HW240" s="20"/>
      <c r="HX240" s="20"/>
      <c r="HY240" s="20"/>
      <c r="HZ240" s="20"/>
      <c r="IA240" s="20"/>
      <c r="IB240" s="20"/>
      <c r="IC240" s="20"/>
      <c r="ID240" s="20"/>
      <c r="IE240" s="20"/>
      <c r="IF240" s="20"/>
      <c r="IG240" s="20"/>
      <c r="IH240" s="20"/>
      <c r="II240" s="20"/>
      <c r="IJ240" s="20"/>
      <c r="IK240" s="20"/>
      <c r="IL240" s="20"/>
      <c r="IM240" s="20"/>
      <c r="IN240" s="20"/>
      <c r="IO240" s="20"/>
      <c r="IP240" s="20"/>
      <c r="IQ240" s="20"/>
      <c r="IR240" s="20"/>
      <c r="IS240" s="20"/>
      <c r="IT240" s="20"/>
      <c r="IU240" s="20"/>
      <c r="IV240" s="20"/>
      <c r="IW240" s="20"/>
      <c r="IX240" s="20"/>
      <c r="IY240" s="20"/>
      <c r="IZ240" s="20"/>
      <c r="JA240" s="20"/>
      <c r="JB240" s="20"/>
      <c r="JC240" s="20"/>
      <c r="JD240" s="20"/>
      <c r="JE240" s="20"/>
      <c r="JF240" s="20"/>
      <c r="JG240" s="20"/>
      <c r="JH240" s="20"/>
      <c r="JI240" s="20"/>
      <c r="JJ240" s="20"/>
      <c r="JK240" s="20"/>
      <c r="JL240" s="20"/>
      <c r="JM240" s="20"/>
      <c r="JN240" s="20"/>
      <c r="JO240" s="20"/>
      <c r="JP240" s="20"/>
      <c r="JQ240" s="20"/>
      <c r="JR240" s="20"/>
      <c r="JS240" s="20"/>
      <c r="JT240" s="20"/>
      <c r="JU240" s="20"/>
      <c r="JV240" s="20"/>
      <c r="JW240" s="20"/>
      <c r="JX240" s="20"/>
      <c r="JY240" s="20"/>
    </row>
    <row r="241" spans="1:285" ht="14.4">
      <c r="A241" s="14" t="s">
        <v>288</v>
      </c>
      <c r="B241" s="15"/>
      <c r="C241" s="25"/>
      <c r="D241" s="15"/>
      <c r="E241" s="16"/>
      <c r="F241" s="17"/>
      <c r="G241" s="17"/>
      <c r="H241" s="18"/>
      <c r="I241" s="23"/>
      <c r="J241" s="17"/>
      <c r="K241" s="18"/>
      <c r="L241" s="22" t="b">
        <v>0</v>
      </c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  <c r="GL241" s="20"/>
      <c r="GM241" s="20"/>
      <c r="GN241" s="20"/>
      <c r="GO241" s="20"/>
      <c r="GP241" s="20"/>
      <c r="GQ241" s="20"/>
      <c r="GR241" s="20"/>
      <c r="GS241" s="20"/>
      <c r="GT241" s="20"/>
      <c r="GU241" s="20"/>
      <c r="GV241" s="20"/>
      <c r="GW241" s="20"/>
      <c r="GX241" s="20"/>
      <c r="GY241" s="20"/>
      <c r="GZ241" s="20"/>
      <c r="HA241" s="20"/>
      <c r="HB241" s="20"/>
      <c r="HC241" s="20"/>
      <c r="HD241" s="20"/>
      <c r="HE241" s="20"/>
      <c r="HF241" s="20"/>
      <c r="HG241" s="20"/>
      <c r="HH241" s="20"/>
      <c r="HI241" s="20"/>
      <c r="HJ241" s="20"/>
      <c r="HK241" s="20"/>
      <c r="HL241" s="20"/>
      <c r="HM241" s="20"/>
      <c r="HN241" s="20"/>
      <c r="HO241" s="20"/>
      <c r="HP241" s="20"/>
      <c r="HQ241" s="20"/>
      <c r="HR241" s="20"/>
      <c r="HS241" s="20"/>
      <c r="HT241" s="20"/>
      <c r="HU241" s="20"/>
      <c r="HV241" s="20"/>
      <c r="HW241" s="20"/>
      <c r="HX241" s="20"/>
      <c r="HY241" s="20"/>
      <c r="HZ241" s="20"/>
      <c r="IA241" s="20"/>
      <c r="IB241" s="20"/>
      <c r="IC241" s="20"/>
      <c r="ID241" s="20"/>
      <c r="IE241" s="20"/>
      <c r="IF241" s="20"/>
      <c r="IG241" s="20"/>
      <c r="IH241" s="20"/>
      <c r="II241" s="20"/>
      <c r="IJ241" s="20"/>
      <c r="IK241" s="20"/>
      <c r="IL241" s="20"/>
      <c r="IM241" s="20"/>
      <c r="IN241" s="20"/>
      <c r="IO241" s="20"/>
      <c r="IP241" s="20"/>
      <c r="IQ241" s="20"/>
      <c r="IR241" s="20"/>
      <c r="IS241" s="20"/>
      <c r="IT241" s="20"/>
      <c r="IU241" s="20"/>
      <c r="IV241" s="20"/>
      <c r="IW241" s="20"/>
      <c r="IX241" s="20"/>
      <c r="IY241" s="20"/>
      <c r="IZ241" s="20"/>
      <c r="JA241" s="20"/>
      <c r="JB241" s="20"/>
      <c r="JC241" s="20"/>
      <c r="JD241" s="20"/>
      <c r="JE241" s="20"/>
      <c r="JF241" s="20"/>
      <c r="JG241" s="20"/>
      <c r="JH241" s="20"/>
      <c r="JI241" s="20"/>
      <c r="JJ241" s="20"/>
      <c r="JK241" s="20"/>
      <c r="JL241" s="20"/>
      <c r="JM241" s="20"/>
      <c r="JN241" s="20"/>
      <c r="JO241" s="20"/>
      <c r="JP241" s="20"/>
      <c r="JQ241" s="20"/>
      <c r="JR241" s="20"/>
      <c r="JS241" s="20"/>
      <c r="JT241" s="20"/>
      <c r="JU241" s="20"/>
      <c r="JV241" s="20"/>
      <c r="JW241" s="20"/>
      <c r="JX241" s="20"/>
      <c r="JY241" s="20"/>
    </row>
    <row r="242" spans="1:285" ht="14.4">
      <c r="A242" s="14" t="s">
        <v>289</v>
      </c>
      <c r="B242" s="15"/>
      <c r="C242" s="25"/>
      <c r="D242" s="15"/>
      <c r="E242" s="16"/>
      <c r="F242" s="17"/>
      <c r="G242" s="17"/>
      <c r="H242" s="18"/>
      <c r="I242" s="23"/>
      <c r="J242" s="17"/>
      <c r="K242" s="18"/>
      <c r="L242" s="22" t="b">
        <v>0</v>
      </c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  <c r="GD242" s="20"/>
      <c r="GE242" s="20"/>
      <c r="GF242" s="20"/>
      <c r="GG242" s="20"/>
      <c r="GH242" s="20"/>
      <c r="GI242" s="20"/>
      <c r="GJ242" s="20"/>
      <c r="GK242" s="20"/>
      <c r="GL242" s="20"/>
      <c r="GM242" s="20"/>
      <c r="GN242" s="20"/>
      <c r="GO242" s="20"/>
      <c r="GP242" s="20"/>
      <c r="GQ242" s="20"/>
      <c r="GR242" s="20"/>
      <c r="GS242" s="20"/>
      <c r="GT242" s="20"/>
      <c r="GU242" s="20"/>
      <c r="GV242" s="20"/>
      <c r="GW242" s="20"/>
      <c r="GX242" s="20"/>
      <c r="GY242" s="20"/>
      <c r="GZ242" s="20"/>
      <c r="HA242" s="20"/>
      <c r="HB242" s="20"/>
      <c r="HC242" s="20"/>
      <c r="HD242" s="20"/>
      <c r="HE242" s="20"/>
      <c r="HF242" s="20"/>
      <c r="HG242" s="20"/>
      <c r="HH242" s="20"/>
      <c r="HI242" s="20"/>
      <c r="HJ242" s="20"/>
      <c r="HK242" s="20"/>
      <c r="HL242" s="20"/>
      <c r="HM242" s="20"/>
      <c r="HN242" s="20"/>
      <c r="HO242" s="20"/>
      <c r="HP242" s="20"/>
      <c r="HQ242" s="20"/>
      <c r="HR242" s="20"/>
      <c r="HS242" s="20"/>
      <c r="HT242" s="20"/>
      <c r="HU242" s="20"/>
      <c r="HV242" s="20"/>
      <c r="HW242" s="20"/>
      <c r="HX242" s="20"/>
      <c r="HY242" s="20"/>
      <c r="HZ242" s="20"/>
      <c r="IA242" s="20"/>
      <c r="IB242" s="20"/>
      <c r="IC242" s="20"/>
      <c r="ID242" s="20"/>
      <c r="IE242" s="20"/>
      <c r="IF242" s="20"/>
      <c r="IG242" s="20"/>
      <c r="IH242" s="20"/>
      <c r="II242" s="20"/>
      <c r="IJ242" s="20"/>
      <c r="IK242" s="20"/>
      <c r="IL242" s="20"/>
      <c r="IM242" s="20"/>
      <c r="IN242" s="20"/>
      <c r="IO242" s="20"/>
      <c r="IP242" s="20"/>
      <c r="IQ242" s="20"/>
      <c r="IR242" s="20"/>
      <c r="IS242" s="20"/>
      <c r="IT242" s="20"/>
      <c r="IU242" s="20"/>
      <c r="IV242" s="20"/>
      <c r="IW242" s="20"/>
      <c r="IX242" s="20"/>
      <c r="IY242" s="20"/>
      <c r="IZ242" s="20"/>
      <c r="JA242" s="20"/>
      <c r="JB242" s="20"/>
      <c r="JC242" s="20"/>
      <c r="JD242" s="20"/>
      <c r="JE242" s="20"/>
      <c r="JF242" s="20"/>
      <c r="JG242" s="20"/>
      <c r="JH242" s="20"/>
      <c r="JI242" s="20"/>
      <c r="JJ242" s="20"/>
      <c r="JK242" s="20"/>
      <c r="JL242" s="20"/>
      <c r="JM242" s="20"/>
      <c r="JN242" s="20"/>
      <c r="JO242" s="20"/>
      <c r="JP242" s="20"/>
      <c r="JQ242" s="20"/>
      <c r="JR242" s="20"/>
      <c r="JS242" s="20"/>
      <c r="JT242" s="20"/>
      <c r="JU242" s="20"/>
      <c r="JV242" s="20"/>
      <c r="JW242" s="20"/>
      <c r="JX242" s="20"/>
      <c r="JY242" s="20"/>
    </row>
    <row r="243" spans="1:285" ht="14.4">
      <c r="A243" s="14" t="s">
        <v>290</v>
      </c>
      <c r="B243" s="15"/>
      <c r="C243" s="25"/>
      <c r="D243" s="15"/>
      <c r="E243" s="16"/>
      <c r="F243" s="17"/>
      <c r="G243" s="17"/>
      <c r="H243" s="18"/>
      <c r="I243" s="23"/>
      <c r="J243" s="17"/>
      <c r="K243" s="18"/>
      <c r="L243" s="22" t="b">
        <v>0</v>
      </c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  <c r="GL243" s="20"/>
      <c r="GM243" s="20"/>
      <c r="GN243" s="20"/>
      <c r="GO243" s="20"/>
      <c r="GP243" s="20"/>
      <c r="GQ243" s="20"/>
      <c r="GR243" s="20"/>
      <c r="GS243" s="20"/>
      <c r="GT243" s="20"/>
      <c r="GU243" s="20"/>
      <c r="GV243" s="20"/>
      <c r="GW243" s="20"/>
      <c r="GX243" s="20"/>
      <c r="GY243" s="20"/>
      <c r="GZ243" s="20"/>
      <c r="HA243" s="20"/>
      <c r="HB243" s="20"/>
      <c r="HC243" s="20"/>
      <c r="HD243" s="20"/>
      <c r="HE243" s="20"/>
      <c r="HF243" s="20"/>
      <c r="HG243" s="20"/>
      <c r="HH243" s="20"/>
      <c r="HI243" s="20"/>
      <c r="HJ243" s="20"/>
      <c r="HK243" s="20"/>
      <c r="HL243" s="20"/>
      <c r="HM243" s="20"/>
      <c r="HN243" s="20"/>
      <c r="HO243" s="20"/>
      <c r="HP243" s="20"/>
      <c r="HQ243" s="20"/>
      <c r="HR243" s="20"/>
      <c r="HS243" s="20"/>
      <c r="HT243" s="20"/>
      <c r="HU243" s="20"/>
      <c r="HV243" s="20"/>
      <c r="HW243" s="20"/>
      <c r="HX243" s="20"/>
      <c r="HY243" s="20"/>
      <c r="HZ243" s="20"/>
      <c r="IA243" s="20"/>
      <c r="IB243" s="20"/>
      <c r="IC243" s="20"/>
      <c r="ID243" s="20"/>
      <c r="IE243" s="20"/>
      <c r="IF243" s="20"/>
      <c r="IG243" s="20"/>
      <c r="IH243" s="20"/>
      <c r="II243" s="20"/>
      <c r="IJ243" s="20"/>
      <c r="IK243" s="20"/>
      <c r="IL243" s="20"/>
      <c r="IM243" s="20"/>
      <c r="IN243" s="20"/>
      <c r="IO243" s="20"/>
      <c r="IP243" s="20"/>
      <c r="IQ243" s="20"/>
      <c r="IR243" s="20"/>
      <c r="IS243" s="20"/>
      <c r="IT243" s="20"/>
      <c r="IU243" s="20"/>
      <c r="IV243" s="20"/>
      <c r="IW243" s="20"/>
      <c r="IX243" s="20"/>
      <c r="IY243" s="20"/>
      <c r="IZ243" s="20"/>
      <c r="JA243" s="20"/>
      <c r="JB243" s="20"/>
      <c r="JC243" s="20"/>
      <c r="JD243" s="20"/>
      <c r="JE243" s="20"/>
      <c r="JF243" s="20"/>
      <c r="JG243" s="20"/>
      <c r="JH243" s="20"/>
      <c r="JI243" s="20"/>
      <c r="JJ243" s="20"/>
      <c r="JK243" s="20"/>
      <c r="JL243" s="20"/>
      <c r="JM243" s="20"/>
      <c r="JN243" s="20"/>
      <c r="JO243" s="20"/>
      <c r="JP243" s="20"/>
      <c r="JQ243" s="20"/>
      <c r="JR243" s="20"/>
      <c r="JS243" s="20"/>
      <c r="JT243" s="20"/>
      <c r="JU243" s="20"/>
      <c r="JV243" s="20"/>
      <c r="JW243" s="20"/>
      <c r="JX243" s="20"/>
      <c r="JY243" s="20"/>
    </row>
    <row r="244" spans="1:285" ht="14.4">
      <c r="A244" s="14" t="s">
        <v>291</v>
      </c>
      <c r="B244" s="15"/>
      <c r="C244" s="25"/>
      <c r="D244" s="15"/>
      <c r="E244" s="16"/>
      <c r="F244" s="17"/>
      <c r="G244" s="17"/>
      <c r="H244" s="18"/>
      <c r="I244" s="23"/>
      <c r="J244" s="17"/>
      <c r="K244" s="18"/>
      <c r="L244" s="22" t="b">
        <v>0</v>
      </c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  <c r="GD244" s="20"/>
      <c r="GE244" s="20"/>
      <c r="GF244" s="20"/>
      <c r="GG244" s="20"/>
      <c r="GH244" s="20"/>
      <c r="GI244" s="20"/>
      <c r="GJ244" s="20"/>
      <c r="GK244" s="20"/>
      <c r="GL244" s="20"/>
      <c r="GM244" s="20"/>
      <c r="GN244" s="20"/>
      <c r="GO244" s="20"/>
      <c r="GP244" s="20"/>
      <c r="GQ244" s="20"/>
      <c r="GR244" s="20"/>
      <c r="GS244" s="20"/>
      <c r="GT244" s="20"/>
      <c r="GU244" s="20"/>
      <c r="GV244" s="20"/>
      <c r="GW244" s="20"/>
      <c r="GX244" s="20"/>
      <c r="GY244" s="20"/>
      <c r="GZ244" s="20"/>
      <c r="HA244" s="20"/>
      <c r="HB244" s="20"/>
      <c r="HC244" s="20"/>
      <c r="HD244" s="20"/>
      <c r="HE244" s="20"/>
      <c r="HF244" s="20"/>
      <c r="HG244" s="20"/>
      <c r="HH244" s="20"/>
      <c r="HI244" s="20"/>
      <c r="HJ244" s="20"/>
      <c r="HK244" s="20"/>
      <c r="HL244" s="20"/>
      <c r="HM244" s="20"/>
      <c r="HN244" s="20"/>
      <c r="HO244" s="20"/>
      <c r="HP244" s="20"/>
      <c r="HQ244" s="20"/>
      <c r="HR244" s="20"/>
      <c r="HS244" s="20"/>
      <c r="HT244" s="20"/>
      <c r="HU244" s="20"/>
      <c r="HV244" s="20"/>
      <c r="HW244" s="20"/>
      <c r="HX244" s="20"/>
      <c r="HY244" s="20"/>
      <c r="HZ244" s="20"/>
      <c r="IA244" s="20"/>
      <c r="IB244" s="20"/>
      <c r="IC244" s="20"/>
      <c r="ID244" s="20"/>
      <c r="IE244" s="20"/>
      <c r="IF244" s="20"/>
      <c r="IG244" s="20"/>
      <c r="IH244" s="20"/>
      <c r="II244" s="20"/>
      <c r="IJ244" s="20"/>
      <c r="IK244" s="20"/>
      <c r="IL244" s="20"/>
      <c r="IM244" s="20"/>
      <c r="IN244" s="20"/>
      <c r="IO244" s="20"/>
      <c r="IP244" s="20"/>
      <c r="IQ244" s="20"/>
      <c r="IR244" s="20"/>
      <c r="IS244" s="20"/>
      <c r="IT244" s="20"/>
      <c r="IU244" s="20"/>
      <c r="IV244" s="20"/>
      <c r="IW244" s="20"/>
      <c r="IX244" s="20"/>
      <c r="IY244" s="20"/>
      <c r="IZ244" s="20"/>
      <c r="JA244" s="20"/>
      <c r="JB244" s="20"/>
      <c r="JC244" s="20"/>
      <c r="JD244" s="20"/>
      <c r="JE244" s="20"/>
      <c r="JF244" s="20"/>
      <c r="JG244" s="20"/>
      <c r="JH244" s="20"/>
      <c r="JI244" s="20"/>
      <c r="JJ244" s="20"/>
      <c r="JK244" s="20"/>
      <c r="JL244" s="20"/>
      <c r="JM244" s="20"/>
      <c r="JN244" s="20"/>
      <c r="JO244" s="20"/>
      <c r="JP244" s="20"/>
      <c r="JQ244" s="20"/>
      <c r="JR244" s="20"/>
      <c r="JS244" s="20"/>
      <c r="JT244" s="20"/>
      <c r="JU244" s="20"/>
      <c r="JV244" s="20"/>
      <c r="JW244" s="20"/>
      <c r="JX244" s="20"/>
      <c r="JY244" s="20"/>
    </row>
    <row r="245" spans="1:285" ht="14.4">
      <c r="A245" s="14" t="s">
        <v>292</v>
      </c>
      <c r="B245" s="15"/>
      <c r="C245" s="25"/>
      <c r="D245" s="15"/>
      <c r="E245" s="16"/>
      <c r="F245" s="17"/>
      <c r="G245" s="17"/>
      <c r="H245" s="18"/>
      <c r="I245" s="23"/>
      <c r="J245" s="17"/>
      <c r="K245" s="18"/>
      <c r="L245" s="22" t="b">
        <v>0</v>
      </c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  <c r="GL245" s="20"/>
      <c r="GM245" s="20"/>
      <c r="GN245" s="20"/>
      <c r="GO245" s="20"/>
      <c r="GP245" s="20"/>
      <c r="GQ245" s="20"/>
      <c r="GR245" s="20"/>
      <c r="GS245" s="20"/>
      <c r="GT245" s="20"/>
      <c r="GU245" s="20"/>
      <c r="GV245" s="20"/>
      <c r="GW245" s="20"/>
      <c r="GX245" s="20"/>
      <c r="GY245" s="20"/>
      <c r="GZ245" s="20"/>
      <c r="HA245" s="20"/>
      <c r="HB245" s="20"/>
      <c r="HC245" s="20"/>
      <c r="HD245" s="20"/>
      <c r="HE245" s="20"/>
      <c r="HF245" s="20"/>
      <c r="HG245" s="20"/>
      <c r="HH245" s="20"/>
      <c r="HI245" s="20"/>
      <c r="HJ245" s="20"/>
      <c r="HK245" s="20"/>
      <c r="HL245" s="20"/>
      <c r="HM245" s="20"/>
      <c r="HN245" s="20"/>
      <c r="HO245" s="20"/>
      <c r="HP245" s="20"/>
      <c r="HQ245" s="20"/>
      <c r="HR245" s="20"/>
      <c r="HS245" s="20"/>
      <c r="HT245" s="20"/>
      <c r="HU245" s="20"/>
      <c r="HV245" s="20"/>
      <c r="HW245" s="20"/>
      <c r="HX245" s="20"/>
      <c r="HY245" s="20"/>
      <c r="HZ245" s="20"/>
      <c r="IA245" s="20"/>
      <c r="IB245" s="20"/>
      <c r="IC245" s="20"/>
      <c r="ID245" s="20"/>
      <c r="IE245" s="20"/>
      <c r="IF245" s="20"/>
      <c r="IG245" s="20"/>
      <c r="IH245" s="20"/>
      <c r="II245" s="20"/>
      <c r="IJ245" s="20"/>
      <c r="IK245" s="20"/>
      <c r="IL245" s="20"/>
      <c r="IM245" s="20"/>
      <c r="IN245" s="20"/>
      <c r="IO245" s="20"/>
      <c r="IP245" s="20"/>
      <c r="IQ245" s="20"/>
      <c r="IR245" s="20"/>
      <c r="IS245" s="20"/>
      <c r="IT245" s="20"/>
      <c r="IU245" s="20"/>
      <c r="IV245" s="20"/>
      <c r="IW245" s="20"/>
      <c r="IX245" s="20"/>
      <c r="IY245" s="20"/>
      <c r="IZ245" s="20"/>
      <c r="JA245" s="20"/>
      <c r="JB245" s="20"/>
      <c r="JC245" s="20"/>
      <c r="JD245" s="20"/>
      <c r="JE245" s="20"/>
      <c r="JF245" s="20"/>
      <c r="JG245" s="20"/>
      <c r="JH245" s="20"/>
      <c r="JI245" s="20"/>
      <c r="JJ245" s="20"/>
      <c r="JK245" s="20"/>
      <c r="JL245" s="20"/>
      <c r="JM245" s="20"/>
      <c r="JN245" s="20"/>
      <c r="JO245" s="20"/>
      <c r="JP245" s="20"/>
      <c r="JQ245" s="20"/>
      <c r="JR245" s="20"/>
      <c r="JS245" s="20"/>
      <c r="JT245" s="20"/>
      <c r="JU245" s="20"/>
      <c r="JV245" s="20"/>
      <c r="JW245" s="20"/>
      <c r="JX245" s="20"/>
      <c r="JY245" s="20"/>
    </row>
    <row r="246" spans="1:285" ht="14.4">
      <c r="A246" s="14" t="s">
        <v>293</v>
      </c>
      <c r="B246" s="15"/>
      <c r="C246" s="25"/>
      <c r="D246" s="15"/>
      <c r="E246" s="16"/>
      <c r="F246" s="17"/>
      <c r="G246" s="17"/>
      <c r="H246" s="18"/>
      <c r="I246" s="23"/>
      <c r="J246" s="17"/>
      <c r="K246" s="18"/>
      <c r="L246" s="22" t="b">
        <v>0</v>
      </c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  <c r="GD246" s="20"/>
      <c r="GE246" s="20"/>
      <c r="GF246" s="20"/>
      <c r="GG246" s="20"/>
      <c r="GH246" s="20"/>
      <c r="GI246" s="20"/>
      <c r="GJ246" s="20"/>
      <c r="GK246" s="20"/>
      <c r="GL246" s="20"/>
      <c r="GM246" s="20"/>
      <c r="GN246" s="20"/>
      <c r="GO246" s="20"/>
      <c r="GP246" s="20"/>
      <c r="GQ246" s="20"/>
      <c r="GR246" s="20"/>
      <c r="GS246" s="20"/>
      <c r="GT246" s="20"/>
      <c r="GU246" s="20"/>
      <c r="GV246" s="20"/>
      <c r="GW246" s="20"/>
      <c r="GX246" s="20"/>
      <c r="GY246" s="20"/>
      <c r="GZ246" s="20"/>
      <c r="HA246" s="20"/>
      <c r="HB246" s="20"/>
      <c r="HC246" s="20"/>
      <c r="HD246" s="20"/>
      <c r="HE246" s="20"/>
      <c r="HF246" s="20"/>
      <c r="HG246" s="20"/>
      <c r="HH246" s="20"/>
      <c r="HI246" s="20"/>
      <c r="HJ246" s="20"/>
      <c r="HK246" s="20"/>
      <c r="HL246" s="20"/>
      <c r="HM246" s="20"/>
      <c r="HN246" s="20"/>
      <c r="HO246" s="20"/>
      <c r="HP246" s="20"/>
      <c r="HQ246" s="20"/>
      <c r="HR246" s="20"/>
      <c r="HS246" s="20"/>
      <c r="HT246" s="20"/>
      <c r="HU246" s="20"/>
      <c r="HV246" s="20"/>
      <c r="HW246" s="20"/>
      <c r="HX246" s="20"/>
      <c r="HY246" s="20"/>
      <c r="HZ246" s="20"/>
      <c r="IA246" s="20"/>
      <c r="IB246" s="20"/>
      <c r="IC246" s="20"/>
      <c r="ID246" s="20"/>
      <c r="IE246" s="20"/>
      <c r="IF246" s="20"/>
      <c r="IG246" s="20"/>
      <c r="IH246" s="20"/>
      <c r="II246" s="20"/>
      <c r="IJ246" s="20"/>
      <c r="IK246" s="20"/>
      <c r="IL246" s="20"/>
      <c r="IM246" s="20"/>
      <c r="IN246" s="20"/>
      <c r="IO246" s="20"/>
      <c r="IP246" s="20"/>
      <c r="IQ246" s="20"/>
      <c r="IR246" s="20"/>
      <c r="IS246" s="20"/>
      <c r="IT246" s="20"/>
      <c r="IU246" s="20"/>
      <c r="IV246" s="20"/>
      <c r="IW246" s="20"/>
      <c r="IX246" s="20"/>
      <c r="IY246" s="20"/>
      <c r="IZ246" s="20"/>
      <c r="JA246" s="20"/>
      <c r="JB246" s="20"/>
      <c r="JC246" s="20"/>
      <c r="JD246" s="20"/>
      <c r="JE246" s="20"/>
      <c r="JF246" s="20"/>
      <c r="JG246" s="20"/>
      <c r="JH246" s="20"/>
      <c r="JI246" s="20"/>
      <c r="JJ246" s="20"/>
      <c r="JK246" s="20"/>
      <c r="JL246" s="20"/>
      <c r="JM246" s="20"/>
      <c r="JN246" s="20"/>
      <c r="JO246" s="20"/>
      <c r="JP246" s="20"/>
      <c r="JQ246" s="20"/>
      <c r="JR246" s="20"/>
      <c r="JS246" s="20"/>
      <c r="JT246" s="20"/>
      <c r="JU246" s="20"/>
      <c r="JV246" s="20"/>
      <c r="JW246" s="20"/>
      <c r="JX246" s="20"/>
      <c r="JY246" s="20"/>
    </row>
    <row r="247" spans="1:285" ht="14.4">
      <c r="A247" s="14" t="s">
        <v>294</v>
      </c>
      <c r="B247" s="15"/>
      <c r="C247" s="25"/>
      <c r="D247" s="15"/>
      <c r="E247" s="16"/>
      <c r="F247" s="17"/>
      <c r="G247" s="17"/>
      <c r="H247" s="18"/>
      <c r="I247" s="23"/>
      <c r="J247" s="17"/>
      <c r="K247" s="18"/>
      <c r="L247" s="22" t="b">
        <v>0</v>
      </c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  <c r="GL247" s="20"/>
      <c r="GM247" s="20"/>
      <c r="GN247" s="20"/>
      <c r="GO247" s="20"/>
      <c r="GP247" s="20"/>
      <c r="GQ247" s="20"/>
      <c r="GR247" s="20"/>
      <c r="GS247" s="20"/>
      <c r="GT247" s="20"/>
      <c r="GU247" s="20"/>
      <c r="GV247" s="20"/>
      <c r="GW247" s="20"/>
      <c r="GX247" s="20"/>
      <c r="GY247" s="20"/>
      <c r="GZ247" s="20"/>
      <c r="HA247" s="20"/>
      <c r="HB247" s="20"/>
      <c r="HC247" s="20"/>
      <c r="HD247" s="20"/>
      <c r="HE247" s="20"/>
      <c r="HF247" s="20"/>
      <c r="HG247" s="20"/>
      <c r="HH247" s="20"/>
      <c r="HI247" s="20"/>
      <c r="HJ247" s="20"/>
      <c r="HK247" s="20"/>
      <c r="HL247" s="20"/>
      <c r="HM247" s="20"/>
      <c r="HN247" s="20"/>
      <c r="HO247" s="20"/>
      <c r="HP247" s="20"/>
      <c r="HQ247" s="20"/>
      <c r="HR247" s="20"/>
      <c r="HS247" s="20"/>
      <c r="HT247" s="20"/>
      <c r="HU247" s="20"/>
      <c r="HV247" s="20"/>
      <c r="HW247" s="20"/>
      <c r="HX247" s="20"/>
      <c r="HY247" s="20"/>
      <c r="HZ247" s="20"/>
      <c r="IA247" s="20"/>
      <c r="IB247" s="20"/>
      <c r="IC247" s="20"/>
      <c r="ID247" s="20"/>
      <c r="IE247" s="20"/>
      <c r="IF247" s="20"/>
      <c r="IG247" s="20"/>
      <c r="IH247" s="20"/>
      <c r="II247" s="20"/>
      <c r="IJ247" s="20"/>
      <c r="IK247" s="20"/>
      <c r="IL247" s="20"/>
      <c r="IM247" s="20"/>
      <c r="IN247" s="20"/>
      <c r="IO247" s="20"/>
      <c r="IP247" s="20"/>
      <c r="IQ247" s="20"/>
      <c r="IR247" s="20"/>
      <c r="IS247" s="20"/>
      <c r="IT247" s="20"/>
      <c r="IU247" s="20"/>
      <c r="IV247" s="20"/>
      <c r="IW247" s="20"/>
      <c r="IX247" s="20"/>
      <c r="IY247" s="20"/>
      <c r="IZ247" s="20"/>
      <c r="JA247" s="20"/>
      <c r="JB247" s="20"/>
      <c r="JC247" s="20"/>
      <c r="JD247" s="20"/>
      <c r="JE247" s="20"/>
      <c r="JF247" s="20"/>
      <c r="JG247" s="20"/>
      <c r="JH247" s="20"/>
      <c r="JI247" s="20"/>
      <c r="JJ247" s="20"/>
      <c r="JK247" s="20"/>
      <c r="JL247" s="20"/>
      <c r="JM247" s="20"/>
      <c r="JN247" s="20"/>
      <c r="JO247" s="20"/>
      <c r="JP247" s="20"/>
      <c r="JQ247" s="20"/>
      <c r="JR247" s="20"/>
      <c r="JS247" s="20"/>
      <c r="JT247" s="20"/>
      <c r="JU247" s="20"/>
      <c r="JV247" s="20"/>
      <c r="JW247" s="20"/>
      <c r="JX247" s="20"/>
      <c r="JY247" s="20"/>
    </row>
    <row r="248" spans="1:285" ht="14.4">
      <c r="A248" s="14" t="s">
        <v>295</v>
      </c>
      <c r="B248" s="15"/>
      <c r="C248" s="25"/>
      <c r="D248" s="15"/>
      <c r="E248" s="16"/>
      <c r="F248" s="17"/>
      <c r="G248" s="17"/>
      <c r="H248" s="18"/>
      <c r="I248" s="23"/>
      <c r="J248" s="17"/>
      <c r="K248" s="18"/>
      <c r="L248" s="22" t="b">
        <v>0</v>
      </c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  <c r="GD248" s="20"/>
      <c r="GE248" s="20"/>
      <c r="GF248" s="20"/>
      <c r="GG248" s="20"/>
      <c r="GH248" s="20"/>
      <c r="GI248" s="20"/>
      <c r="GJ248" s="20"/>
      <c r="GK248" s="20"/>
      <c r="GL248" s="20"/>
      <c r="GM248" s="20"/>
      <c r="GN248" s="20"/>
      <c r="GO248" s="20"/>
      <c r="GP248" s="20"/>
      <c r="GQ248" s="20"/>
      <c r="GR248" s="20"/>
      <c r="GS248" s="20"/>
      <c r="GT248" s="20"/>
      <c r="GU248" s="20"/>
      <c r="GV248" s="20"/>
      <c r="GW248" s="20"/>
      <c r="GX248" s="20"/>
      <c r="GY248" s="20"/>
      <c r="GZ248" s="20"/>
      <c r="HA248" s="20"/>
      <c r="HB248" s="20"/>
      <c r="HC248" s="20"/>
      <c r="HD248" s="20"/>
      <c r="HE248" s="20"/>
      <c r="HF248" s="20"/>
      <c r="HG248" s="20"/>
      <c r="HH248" s="20"/>
      <c r="HI248" s="20"/>
      <c r="HJ248" s="20"/>
      <c r="HK248" s="20"/>
      <c r="HL248" s="20"/>
      <c r="HM248" s="20"/>
      <c r="HN248" s="20"/>
      <c r="HO248" s="20"/>
      <c r="HP248" s="20"/>
      <c r="HQ248" s="20"/>
      <c r="HR248" s="20"/>
      <c r="HS248" s="20"/>
      <c r="HT248" s="20"/>
      <c r="HU248" s="20"/>
      <c r="HV248" s="20"/>
      <c r="HW248" s="20"/>
      <c r="HX248" s="20"/>
      <c r="HY248" s="20"/>
      <c r="HZ248" s="20"/>
      <c r="IA248" s="20"/>
      <c r="IB248" s="20"/>
      <c r="IC248" s="20"/>
      <c r="ID248" s="20"/>
      <c r="IE248" s="20"/>
      <c r="IF248" s="20"/>
      <c r="IG248" s="20"/>
      <c r="IH248" s="20"/>
      <c r="II248" s="20"/>
      <c r="IJ248" s="20"/>
      <c r="IK248" s="20"/>
      <c r="IL248" s="20"/>
      <c r="IM248" s="20"/>
      <c r="IN248" s="20"/>
      <c r="IO248" s="20"/>
      <c r="IP248" s="20"/>
      <c r="IQ248" s="20"/>
      <c r="IR248" s="20"/>
      <c r="IS248" s="20"/>
      <c r="IT248" s="20"/>
      <c r="IU248" s="20"/>
      <c r="IV248" s="20"/>
      <c r="IW248" s="20"/>
      <c r="IX248" s="20"/>
      <c r="IY248" s="20"/>
      <c r="IZ248" s="20"/>
      <c r="JA248" s="20"/>
      <c r="JB248" s="20"/>
      <c r="JC248" s="20"/>
      <c r="JD248" s="20"/>
      <c r="JE248" s="20"/>
      <c r="JF248" s="20"/>
      <c r="JG248" s="20"/>
      <c r="JH248" s="20"/>
      <c r="JI248" s="20"/>
      <c r="JJ248" s="20"/>
      <c r="JK248" s="20"/>
      <c r="JL248" s="20"/>
      <c r="JM248" s="20"/>
      <c r="JN248" s="20"/>
      <c r="JO248" s="20"/>
      <c r="JP248" s="20"/>
      <c r="JQ248" s="20"/>
      <c r="JR248" s="20"/>
      <c r="JS248" s="20"/>
      <c r="JT248" s="20"/>
      <c r="JU248" s="20"/>
      <c r="JV248" s="20"/>
      <c r="JW248" s="20"/>
      <c r="JX248" s="20"/>
      <c r="JY248" s="20"/>
    </row>
    <row r="249" spans="1:285" ht="14.4">
      <c r="A249" s="14" t="s">
        <v>296</v>
      </c>
      <c r="B249" s="15"/>
      <c r="C249" s="25"/>
      <c r="D249" s="15"/>
      <c r="E249" s="16"/>
      <c r="F249" s="17"/>
      <c r="G249" s="17"/>
      <c r="H249" s="18"/>
      <c r="I249" s="23"/>
      <c r="J249" s="17"/>
      <c r="K249" s="18"/>
      <c r="L249" s="22" t="b">
        <v>0</v>
      </c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/>
      <c r="GI249" s="20"/>
      <c r="GJ249" s="20"/>
      <c r="GK249" s="20"/>
      <c r="GL249" s="20"/>
      <c r="GM249" s="20"/>
      <c r="GN249" s="20"/>
      <c r="GO249" s="20"/>
      <c r="GP249" s="20"/>
      <c r="GQ249" s="20"/>
      <c r="GR249" s="20"/>
      <c r="GS249" s="20"/>
      <c r="GT249" s="20"/>
      <c r="GU249" s="20"/>
      <c r="GV249" s="20"/>
      <c r="GW249" s="20"/>
      <c r="GX249" s="20"/>
      <c r="GY249" s="20"/>
      <c r="GZ249" s="20"/>
      <c r="HA249" s="20"/>
      <c r="HB249" s="20"/>
      <c r="HC249" s="20"/>
      <c r="HD249" s="20"/>
      <c r="HE249" s="20"/>
      <c r="HF249" s="20"/>
      <c r="HG249" s="20"/>
      <c r="HH249" s="20"/>
      <c r="HI249" s="20"/>
      <c r="HJ249" s="20"/>
      <c r="HK249" s="20"/>
      <c r="HL249" s="20"/>
      <c r="HM249" s="20"/>
      <c r="HN249" s="20"/>
      <c r="HO249" s="20"/>
      <c r="HP249" s="20"/>
      <c r="HQ249" s="20"/>
      <c r="HR249" s="20"/>
      <c r="HS249" s="20"/>
      <c r="HT249" s="20"/>
      <c r="HU249" s="20"/>
      <c r="HV249" s="20"/>
      <c r="HW249" s="20"/>
      <c r="HX249" s="20"/>
      <c r="HY249" s="20"/>
      <c r="HZ249" s="20"/>
      <c r="IA249" s="20"/>
      <c r="IB249" s="20"/>
      <c r="IC249" s="20"/>
      <c r="ID249" s="20"/>
      <c r="IE249" s="20"/>
      <c r="IF249" s="20"/>
      <c r="IG249" s="20"/>
      <c r="IH249" s="20"/>
      <c r="II249" s="20"/>
      <c r="IJ249" s="20"/>
      <c r="IK249" s="20"/>
      <c r="IL249" s="20"/>
      <c r="IM249" s="20"/>
      <c r="IN249" s="20"/>
      <c r="IO249" s="20"/>
      <c r="IP249" s="20"/>
      <c r="IQ249" s="20"/>
      <c r="IR249" s="20"/>
      <c r="IS249" s="20"/>
      <c r="IT249" s="20"/>
      <c r="IU249" s="20"/>
      <c r="IV249" s="20"/>
      <c r="IW249" s="20"/>
      <c r="IX249" s="20"/>
      <c r="IY249" s="20"/>
      <c r="IZ249" s="20"/>
      <c r="JA249" s="20"/>
      <c r="JB249" s="20"/>
      <c r="JC249" s="20"/>
      <c r="JD249" s="20"/>
      <c r="JE249" s="20"/>
      <c r="JF249" s="20"/>
      <c r="JG249" s="20"/>
      <c r="JH249" s="20"/>
      <c r="JI249" s="20"/>
      <c r="JJ249" s="20"/>
      <c r="JK249" s="20"/>
      <c r="JL249" s="20"/>
      <c r="JM249" s="20"/>
      <c r="JN249" s="20"/>
      <c r="JO249" s="20"/>
      <c r="JP249" s="20"/>
      <c r="JQ249" s="20"/>
      <c r="JR249" s="20"/>
      <c r="JS249" s="20"/>
      <c r="JT249" s="20"/>
      <c r="JU249" s="20"/>
      <c r="JV249" s="20"/>
      <c r="JW249" s="20"/>
      <c r="JX249" s="20"/>
      <c r="JY249" s="20"/>
    </row>
    <row r="250" spans="1:285" ht="14.4">
      <c r="A250" s="14" t="s">
        <v>297</v>
      </c>
      <c r="B250" s="15"/>
      <c r="C250" s="25"/>
      <c r="D250" s="15"/>
      <c r="E250" s="16"/>
      <c r="F250" s="17"/>
      <c r="G250" s="17"/>
      <c r="H250" s="18"/>
      <c r="I250" s="23"/>
      <c r="J250" s="17"/>
      <c r="K250" s="18"/>
      <c r="L250" s="22" t="b">
        <v>0</v>
      </c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  <c r="GD250" s="20"/>
      <c r="GE250" s="20"/>
      <c r="GF250" s="20"/>
      <c r="GG250" s="20"/>
      <c r="GH250" s="20"/>
      <c r="GI250" s="20"/>
      <c r="GJ250" s="20"/>
      <c r="GK250" s="20"/>
      <c r="GL250" s="20"/>
      <c r="GM250" s="20"/>
      <c r="GN250" s="20"/>
      <c r="GO250" s="20"/>
      <c r="GP250" s="20"/>
      <c r="GQ250" s="20"/>
      <c r="GR250" s="20"/>
      <c r="GS250" s="20"/>
      <c r="GT250" s="20"/>
      <c r="GU250" s="20"/>
      <c r="GV250" s="20"/>
      <c r="GW250" s="20"/>
      <c r="GX250" s="20"/>
      <c r="GY250" s="20"/>
      <c r="GZ250" s="20"/>
      <c r="HA250" s="20"/>
      <c r="HB250" s="20"/>
      <c r="HC250" s="20"/>
      <c r="HD250" s="20"/>
      <c r="HE250" s="20"/>
      <c r="HF250" s="20"/>
      <c r="HG250" s="20"/>
      <c r="HH250" s="20"/>
      <c r="HI250" s="20"/>
      <c r="HJ250" s="20"/>
      <c r="HK250" s="20"/>
      <c r="HL250" s="20"/>
      <c r="HM250" s="20"/>
      <c r="HN250" s="20"/>
      <c r="HO250" s="20"/>
      <c r="HP250" s="20"/>
      <c r="HQ250" s="20"/>
      <c r="HR250" s="20"/>
      <c r="HS250" s="20"/>
      <c r="HT250" s="20"/>
      <c r="HU250" s="20"/>
      <c r="HV250" s="20"/>
      <c r="HW250" s="20"/>
      <c r="HX250" s="20"/>
      <c r="HY250" s="20"/>
      <c r="HZ250" s="20"/>
      <c r="IA250" s="20"/>
      <c r="IB250" s="20"/>
      <c r="IC250" s="20"/>
      <c r="ID250" s="20"/>
      <c r="IE250" s="20"/>
      <c r="IF250" s="20"/>
      <c r="IG250" s="20"/>
      <c r="IH250" s="20"/>
      <c r="II250" s="20"/>
      <c r="IJ250" s="20"/>
      <c r="IK250" s="20"/>
      <c r="IL250" s="20"/>
      <c r="IM250" s="20"/>
      <c r="IN250" s="20"/>
      <c r="IO250" s="20"/>
      <c r="IP250" s="20"/>
      <c r="IQ250" s="20"/>
      <c r="IR250" s="20"/>
      <c r="IS250" s="20"/>
      <c r="IT250" s="20"/>
      <c r="IU250" s="20"/>
      <c r="IV250" s="20"/>
      <c r="IW250" s="20"/>
      <c r="IX250" s="20"/>
      <c r="IY250" s="20"/>
      <c r="IZ250" s="20"/>
      <c r="JA250" s="20"/>
      <c r="JB250" s="20"/>
      <c r="JC250" s="20"/>
      <c r="JD250" s="20"/>
      <c r="JE250" s="20"/>
      <c r="JF250" s="20"/>
      <c r="JG250" s="20"/>
      <c r="JH250" s="20"/>
      <c r="JI250" s="20"/>
      <c r="JJ250" s="20"/>
      <c r="JK250" s="20"/>
      <c r="JL250" s="20"/>
      <c r="JM250" s="20"/>
      <c r="JN250" s="20"/>
      <c r="JO250" s="20"/>
      <c r="JP250" s="20"/>
      <c r="JQ250" s="20"/>
      <c r="JR250" s="20"/>
      <c r="JS250" s="20"/>
      <c r="JT250" s="20"/>
      <c r="JU250" s="20"/>
      <c r="JV250" s="20"/>
      <c r="JW250" s="20"/>
      <c r="JX250" s="20"/>
      <c r="JY250" s="20"/>
    </row>
    <row r="251" spans="1:285" ht="14.4">
      <c r="A251" s="14" t="s">
        <v>298</v>
      </c>
      <c r="B251" s="15"/>
      <c r="C251" s="25"/>
      <c r="D251" s="15"/>
      <c r="E251" s="16"/>
      <c r="F251" s="17"/>
      <c r="G251" s="17"/>
      <c r="H251" s="18"/>
      <c r="I251" s="23"/>
      <c r="J251" s="17"/>
      <c r="K251" s="18"/>
      <c r="L251" s="22" t="b">
        <v>0</v>
      </c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0"/>
      <c r="FH251" s="20"/>
      <c r="FI251" s="20"/>
      <c r="FJ251" s="20"/>
      <c r="FK251" s="20"/>
      <c r="FL251" s="20"/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20"/>
      <c r="GA251" s="20"/>
      <c r="GB251" s="20"/>
      <c r="GC251" s="20"/>
      <c r="GD251" s="20"/>
      <c r="GE251" s="20"/>
      <c r="GF251" s="20"/>
      <c r="GG251" s="20"/>
      <c r="GH251" s="20"/>
      <c r="GI251" s="20"/>
      <c r="GJ251" s="20"/>
      <c r="GK251" s="20"/>
      <c r="GL251" s="20"/>
      <c r="GM251" s="20"/>
      <c r="GN251" s="20"/>
      <c r="GO251" s="20"/>
      <c r="GP251" s="20"/>
      <c r="GQ251" s="20"/>
      <c r="GR251" s="20"/>
      <c r="GS251" s="20"/>
      <c r="GT251" s="20"/>
      <c r="GU251" s="20"/>
      <c r="GV251" s="20"/>
      <c r="GW251" s="20"/>
      <c r="GX251" s="20"/>
      <c r="GY251" s="20"/>
      <c r="GZ251" s="20"/>
      <c r="HA251" s="20"/>
      <c r="HB251" s="20"/>
      <c r="HC251" s="20"/>
      <c r="HD251" s="20"/>
      <c r="HE251" s="20"/>
      <c r="HF251" s="20"/>
      <c r="HG251" s="20"/>
      <c r="HH251" s="20"/>
      <c r="HI251" s="20"/>
      <c r="HJ251" s="20"/>
      <c r="HK251" s="20"/>
      <c r="HL251" s="20"/>
      <c r="HM251" s="20"/>
      <c r="HN251" s="20"/>
      <c r="HO251" s="20"/>
      <c r="HP251" s="20"/>
      <c r="HQ251" s="20"/>
      <c r="HR251" s="20"/>
      <c r="HS251" s="20"/>
      <c r="HT251" s="20"/>
      <c r="HU251" s="20"/>
      <c r="HV251" s="20"/>
      <c r="HW251" s="20"/>
      <c r="HX251" s="20"/>
      <c r="HY251" s="20"/>
      <c r="HZ251" s="20"/>
      <c r="IA251" s="20"/>
      <c r="IB251" s="20"/>
      <c r="IC251" s="20"/>
      <c r="ID251" s="20"/>
      <c r="IE251" s="20"/>
      <c r="IF251" s="20"/>
      <c r="IG251" s="20"/>
      <c r="IH251" s="20"/>
      <c r="II251" s="20"/>
      <c r="IJ251" s="20"/>
      <c r="IK251" s="20"/>
      <c r="IL251" s="20"/>
      <c r="IM251" s="20"/>
      <c r="IN251" s="20"/>
      <c r="IO251" s="20"/>
      <c r="IP251" s="20"/>
      <c r="IQ251" s="20"/>
      <c r="IR251" s="20"/>
      <c r="IS251" s="20"/>
      <c r="IT251" s="20"/>
      <c r="IU251" s="20"/>
      <c r="IV251" s="20"/>
      <c r="IW251" s="20"/>
      <c r="IX251" s="20"/>
      <c r="IY251" s="20"/>
      <c r="IZ251" s="20"/>
      <c r="JA251" s="20"/>
      <c r="JB251" s="20"/>
      <c r="JC251" s="20"/>
      <c r="JD251" s="20"/>
      <c r="JE251" s="20"/>
      <c r="JF251" s="20"/>
      <c r="JG251" s="20"/>
      <c r="JH251" s="20"/>
      <c r="JI251" s="20"/>
      <c r="JJ251" s="20"/>
      <c r="JK251" s="20"/>
      <c r="JL251" s="20"/>
      <c r="JM251" s="20"/>
      <c r="JN251" s="20"/>
      <c r="JO251" s="20"/>
      <c r="JP251" s="20"/>
      <c r="JQ251" s="20"/>
      <c r="JR251" s="20"/>
      <c r="JS251" s="20"/>
      <c r="JT251" s="20"/>
      <c r="JU251" s="20"/>
      <c r="JV251" s="20"/>
      <c r="JW251" s="20"/>
      <c r="JX251" s="20"/>
      <c r="JY251" s="20"/>
    </row>
    <row r="252" spans="1:285" ht="14.4">
      <c r="A252" s="14" t="s">
        <v>299</v>
      </c>
      <c r="B252" s="15"/>
      <c r="C252" s="25"/>
      <c r="D252" s="15"/>
      <c r="E252" s="16"/>
      <c r="F252" s="17"/>
      <c r="G252" s="17"/>
      <c r="H252" s="18"/>
      <c r="I252" s="23"/>
      <c r="J252" s="17"/>
      <c r="K252" s="18"/>
      <c r="L252" s="22" t="b">
        <v>0</v>
      </c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  <c r="GD252" s="20"/>
      <c r="GE252" s="20"/>
      <c r="GF252" s="20"/>
      <c r="GG252" s="20"/>
      <c r="GH252" s="20"/>
      <c r="GI252" s="20"/>
      <c r="GJ252" s="20"/>
      <c r="GK252" s="20"/>
      <c r="GL252" s="20"/>
      <c r="GM252" s="20"/>
      <c r="GN252" s="20"/>
      <c r="GO252" s="20"/>
      <c r="GP252" s="20"/>
      <c r="GQ252" s="20"/>
      <c r="GR252" s="20"/>
      <c r="GS252" s="20"/>
      <c r="GT252" s="20"/>
      <c r="GU252" s="20"/>
      <c r="GV252" s="20"/>
      <c r="GW252" s="20"/>
      <c r="GX252" s="20"/>
      <c r="GY252" s="20"/>
      <c r="GZ252" s="20"/>
      <c r="HA252" s="20"/>
      <c r="HB252" s="20"/>
      <c r="HC252" s="20"/>
      <c r="HD252" s="20"/>
      <c r="HE252" s="20"/>
      <c r="HF252" s="20"/>
      <c r="HG252" s="20"/>
      <c r="HH252" s="20"/>
      <c r="HI252" s="20"/>
      <c r="HJ252" s="20"/>
      <c r="HK252" s="20"/>
      <c r="HL252" s="20"/>
      <c r="HM252" s="20"/>
      <c r="HN252" s="20"/>
      <c r="HO252" s="20"/>
      <c r="HP252" s="20"/>
      <c r="HQ252" s="20"/>
      <c r="HR252" s="20"/>
      <c r="HS252" s="20"/>
      <c r="HT252" s="20"/>
      <c r="HU252" s="20"/>
      <c r="HV252" s="20"/>
      <c r="HW252" s="20"/>
      <c r="HX252" s="20"/>
      <c r="HY252" s="20"/>
      <c r="HZ252" s="20"/>
      <c r="IA252" s="20"/>
      <c r="IB252" s="20"/>
      <c r="IC252" s="20"/>
      <c r="ID252" s="20"/>
      <c r="IE252" s="20"/>
      <c r="IF252" s="20"/>
      <c r="IG252" s="20"/>
      <c r="IH252" s="20"/>
      <c r="II252" s="20"/>
      <c r="IJ252" s="20"/>
      <c r="IK252" s="20"/>
      <c r="IL252" s="20"/>
      <c r="IM252" s="20"/>
      <c r="IN252" s="20"/>
      <c r="IO252" s="20"/>
      <c r="IP252" s="20"/>
      <c r="IQ252" s="20"/>
      <c r="IR252" s="20"/>
      <c r="IS252" s="20"/>
      <c r="IT252" s="20"/>
      <c r="IU252" s="20"/>
      <c r="IV252" s="20"/>
      <c r="IW252" s="20"/>
      <c r="IX252" s="20"/>
      <c r="IY252" s="20"/>
      <c r="IZ252" s="20"/>
      <c r="JA252" s="20"/>
      <c r="JB252" s="20"/>
      <c r="JC252" s="20"/>
      <c r="JD252" s="20"/>
      <c r="JE252" s="20"/>
      <c r="JF252" s="20"/>
      <c r="JG252" s="20"/>
      <c r="JH252" s="20"/>
      <c r="JI252" s="20"/>
      <c r="JJ252" s="20"/>
      <c r="JK252" s="20"/>
      <c r="JL252" s="20"/>
      <c r="JM252" s="20"/>
      <c r="JN252" s="20"/>
      <c r="JO252" s="20"/>
      <c r="JP252" s="20"/>
      <c r="JQ252" s="20"/>
      <c r="JR252" s="20"/>
      <c r="JS252" s="20"/>
      <c r="JT252" s="20"/>
      <c r="JU252" s="20"/>
      <c r="JV252" s="20"/>
      <c r="JW252" s="20"/>
      <c r="JX252" s="20"/>
      <c r="JY252" s="20"/>
    </row>
  </sheetData>
  <mergeCells count="8">
    <mergeCell ref="F1:H1"/>
    <mergeCell ref="I1:K1"/>
    <mergeCell ref="L1:L2"/>
    <mergeCell ref="A1:A2"/>
    <mergeCell ref="B1:B2"/>
    <mergeCell ref="C1:C2"/>
    <mergeCell ref="D1:D2"/>
    <mergeCell ref="E1:E2"/>
  </mergeCells>
  <conditionalFormatting sqref="I11">
    <cfRule type="expression" dxfId="6" priority="7">
      <formula>IF(I11&lt;G11,1,0)</formula>
    </cfRule>
    <cfRule type="expression" dxfId="5" priority="8">
      <formula>IF(I11&gt;G11,1,0)</formula>
    </cfRule>
  </conditionalFormatting>
  <conditionalFormatting sqref="I9:J10 I12:J252">
    <cfRule type="expression" dxfId="4" priority="2">
      <formula>IF(I9&lt;F9,1,0)</formula>
    </cfRule>
    <cfRule type="expression" dxfId="3" priority="3">
      <formula>IF(I9&gt;F9,1,0)</formula>
    </cfRule>
  </conditionalFormatting>
  <conditionalFormatting sqref="M1:JY2">
    <cfRule type="expression" dxfId="2" priority="1">
      <formula>IF(M$1="ВС",1,0)</formula>
    </cfRule>
  </conditionalFormatting>
  <conditionalFormatting sqref="M3:JY252">
    <cfRule type="expression" dxfId="1" priority="4">
      <formula>IF(AND($F3&gt;0,$G3&gt;0,M$2&gt;=$F3,M$2&lt;=$G3),1,0)</formula>
    </cfRule>
  </conditionalFormatting>
  <dataValidations count="1">
    <dataValidation type="list" allowBlank="1" showErrorMessage="1" sqref="E3:E252" xr:uid="{00000000-0002-0000-0100-000003000000}">
      <formula1>"1,2,3,4,5,6,7,8,9,10"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'Рабочий лист'!#REF!</xm:f>
          </x14:formula1>
          <xm:sqref>C91:C252</xm:sqref>
        </x14:dataValidation>
        <x14:dataValidation type="list" allowBlank="1" xr:uid="{00000000-0002-0000-0100-000002000000}">
          <x14:formula1>
            <xm:f>'Список студентов'!$B$3:$B$101</xm:f>
          </x14:formula1>
          <xm:sqref>C3:D90 D91:D252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1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ColWidth="12.6640625" defaultRowHeight="15.75" customHeight="1"/>
  <cols>
    <col min="1" max="1" width="5" customWidth="1"/>
    <col min="2" max="2" width="42.77734375" customWidth="1"/>
    <col min="3" max="3" width="8.6640625" customWidth="1"/>
    <col min="4" max="4" width="14.44140625" customWidth="1"/>
    <col min="5" max="5" width="39.21875" customWidth="1"/>
    <col min="6" max="6" width="8.33203125" customWidth="1"/>
    <col min="7" max="7" width="55.109375" customWidth="1"/>
    <col min="8" max="10" width="9.88671875" customWidth="1"/>
  </cols>
  <sheetData>
    <row r="1" spans="1:10">
      <c r="A1" s="85" t="s">
        <v>32</v>
      </c>
      <c r="B1" s="85" t="s">
        <v>300</v>
      </c>
      <c r="C1" s="85" t="s">
        <v>301</v>
      </c>
      <c r="D1" s="85" t="s">
        <v>302</v>
      </c>
      <c r="E1" s="85" t="s">
        <v>303</v>
      </c>
      <c r="F1" s="85" t="s">
        <v>304</v>
      </c>
      <c r="G1" s="86"/>
      <c r="H1" s="85" t="s">
        <v>305</v>
      </c>
      <c r="I1" s="86"/>
      <c r="J1" s="86"/>
    </row>
    <row r="2" spans="1:10">
      <c r="A2" s="86"/>
      <c r="B2" s="86"/>
      <c r="C2" s="86"/>
      <c r="D2" s="86"/>
      <c r="E2" s="86"/>
      <c r="F2" s="11" t="s">
        <v>306</v>
      </c>
      <c r="G2" s="11" t="s">
        <v>307</v>
      </c>
      <c r="H2" s="11" t="s">
        <v>308</v>
      </c>
      <c r="I2" s="11" t="s">
        <v>38</v>
      </c>
      <c r="J2" s="11" t="s">
        <v>49</v>
      </c>
    </row>
    <row r="3" spans="1:10">
      <c r="A3" s="28">
        <v>1</v>
      </c>
      <c r="B3" t="s">
        <v>370</v>
      </c>
      <c r="C3" t="s">
        <v>371</v>
      </c>
      <c r="D3" s="29"/>
      <c r="E3" s="30"/>
      <c r="F3" s="31"/>
      <c r="G3" s="32"/>
      <c r="H3" s="33" t="str">
        <f ca="1">IFERROR(__xludf.DUMMYFUNCTION("IF(LEN(B3)&gt;0,IFERROR(SUM(FILTER('Дорожная карта'!E:E,'Дорожная карта'!D:D=B3)),),)"),"")</f>
        <v/>
      </c>
      <c r="I3" s="33" t="str">
        <f ca="1">IFERROR(__xludf.DUMMYFUNCTION("IFERROR(SUM(FILTER('Дорожная карта'!E:E,'Дорожная карта'!D:D=B3,'Дорожная карта'!L:L=TRUE())))"),"")</f>
        <v/>
      </c>
      <c r="J3" s="33" t="e">
        <f t="shared" ref="J3:J102" ca="1" si="0">IF(I3&lt;&gt;0,F3+I3,)</f>
        <v>#VALUE!</v>
      </c>
    </row>
    <row r="4" spans="1:10">
      <c r="A4" s="28">
        <v>2</v>
      </c>
      <c r="B4" t="s">
        <v>372</v>
      </c>
      <c r="C4" t="s">
        <v>373</v>
      </c>
      <c r="D4" s="29"/>
      <c r="E4" s="34"/>
      <c r="F4" s="32"/>
      <c r="G4" s="32"/>
      <c r="H4" s="33" t="str">
        <f ca="1">IFERROR(__xludf.DUMMYFUNCTION("IF(LEN(B4)&gt;0,IFERROR(SUM(FILTER('Дорожная карта'!E:E,'Дорожная карта'!D:D=B4)),),)"),"")</f>
        <v/>
      </c>
      <c r="I4" s="33" t="str">
        <f ca="1">IFERROR(__xludf.DUMMYFUNCTION("IFERROR(SUM(FILTER('Дорожная карта'!E:E,'Дорожная карта'!D:D=B4,'Дорожная карта'!L:L=TRUE())))"),"")</f>
        <v/>
      </c>
      <c r="J4" s="33" t="e">
        <f t="shared" ca="1" si="0"/>
        <v>#VALUE!</v>
      </c>
    </row>
    <row r="5" spans="1:10">
      <c r="A5" s="28">
        <v>3</v>
      </c>
      <c r="B5" t="s">
        <v>375</v>
      </c>
      <c r="C5" t="s">
        <v>374</v>
      </c>
      <c r="D5" s="29"/>
      <c r="E5" s="30"/>
      <c r="F5" s="32"/>
      <c r="G5" s="32"/>
      <c r="H5" s="33" t="str">
        <f ca="1">IFERROR(__xludf.DUMMYFUNCTION("IF(LEN(B5)&gt;0,IFERROR(SUM(FILTER('Дорожная карта'!E:E,'Дорожная карта'!D:D=B5)),),)"),"")</f>
        <v/>
      </c>
      <c r="I5" s="33" t="str">
        <f ca="1">IFERROR(__xludf.DUMMYFUNCTION("IFERROR(SUM(FILTER('Дорожная карта'!E:E,'Дорожная карта'!D:D=B5,'Дорожная карта'!L:L=TRUE())))"),"")</f>
        <v/>
      </c>
      <c r="J5" s="33" t="e">
        <f t="shared" ca="1" si="0"/>
        <v>#VALUE!</v>
      </c>
    </row>
    <row r="6" spans="1:10">
      <c r="A6" s="35">
        <v>4</v>
      </c>
      <c r="D6" s="36"/>
      <c r="E6" s="36"/>
      <c r="F6" s="31"/>
      <c r="G6" s="31"/>
      <c r="H6" s="33" t="str">
        <f ca="1">IFERROR(__xludf.DUMMYFUNCTION("IF(LEN(B6)&gt;0,IFERROR(SUM(FILTER('Дорожная карта'!E:E,'Дорожная карта'!D:D=B6)),),)"),"")</f>
        <v/>
      </c>
      <c r="I6" s="33" t="str">
        <f ca="1">IFERROR(__xludf.DUMMYFUNCTION("IFERROR(SUM(FILTER('Дорожная карта'!E:E,'Дорожная карта'!D:D=B6,'Дорожная карта'!L:L=TRUE())))"),"")</f>
        <v/>
      </c>
      <c r="J6" s="33" t="e">
        <f t="shared" ca="1" si="0"/>
        <v>#VALUE!</v>
      </c>
    </row>
    <row r="7" spans="1:10">
      <c r="A7" s="35">
        <v>5</v>
      </c>
      <c r="D7" s="36"/>
      <c r="E7" s="36"/>
      <c r="F7" s="32"/>
      <c r="G7" s="32"/>
      <c r="H7" s="33" t="str">
        <f ca="1">IFERROR(__xludf.DUMMYFUNCTION("IF(LEN(B7)&gt;0,IFERROR(SUM(FILTER('Дорожная карта'!E:E,'Дорожная карта'!D:D=B7)),),)"),"")</f>
        <v/>
      </c>
      <c r="I7" s="33" t="str">
        <f ca="1">IFERROR(__xludf.DUMMYFUNCTION("IFERROR(SUM(FILTER('Дорожная карта'!E:E,'Дорожная карта'!D:D=B7,'Дорожная карта'!L:L=TRUE())))"),"")</f>
        <v/>
      </c>
      <c r="J7" s="33" t="e">
        <f t="shared" ca="1" si="0"/>
        <v>#VALUE!</v>
      </c>
    </row>
    <row r="8" spans="1:10">
      <c r="A8" s="28">
        <v>6</v>
      </c>
      <c r="D8" s="36"/>
      <c r="E8" s="36"/>
      <c r="F8" s="32"/>
      <c r="G8" s="32"/>
      <c r="H8" s="33" t="str">
        <f ca="1">IFERROR(__xludf.DUMMYFUNCTION("IF(LEN(B8)&gt;0,IFERROR(SUM(FILTER('Дорожная карта'!E:E,'Дорожная карта'!D:D=B8)),),)"),"")</f>
        <v/>
      </c>
      <c r="I8" s="33" t="str">
        <f ca="1">IFERROR(__xludf.DUMMYFUNCTION("IFERROR(SUM(FILTER('Дорожная карта'!E:E,'Дорожная карта'!D:D=B8,'Дорожная карта'!L:L=TRUE())))"),"")</f>
        <v/>
      </c>
      <c r="J8" s="33" t="e">
        <f t="shared" ca="1" si="0"/>
        <v>#VALUE!</v>
      </c>
    </row>
    <row r="9" spans="1:10">
      <c r="A9" s="28">
        <v>7</v>
      </c>
      <c r="D9" s="36"/>
      <c r="E9" s="36"/>
      <c r="F9" s="32"/>
      <c r="G9" s="32"/>
      <c r="H9" s="33" t="str">
        <f ca="1">IFERROR(__xludf.DUMMYFUNCTION("IF(LEN(B9)&gt;0,IFERROR(SUM(FILTER('Дорожная карта'!E:E,'Дорожная карта'!D:D=B9)),),)"),"")</f>
        <v/>
      </c>
      <c r="I9" s="33" t="str">
        <f ca="1">IFERROR(__xludf.DUMMYFUNCTION("IFERROR(SUM(FILTER('Дорожная карта'!E:E,'Дорожная карта'!D:D=B9,'Дорожная карта'!L:L=TRUE())))"),"")</f>
        <v/>
      </c>
      <c r="J9" s="33" t="e">
        <f t="shared" ca="1" si="0"/>
        <v>#VALUE!</v>
      </c>
    </row>
    <row r="10" spans="1:10">
      <c r="A10" s="28">
        <v>8</v>
      </c>
      <c r="D10" s="36"/>
      <c r="E10" s="36"/>
      <c r="F10" s="32"/>
      <c r="G10" s="32"/>
      <c r="H10" s="33" t="str">
        <f ca="1">IFERROR(__xludf.DUMMYFUNCTION("IF(LEN(B10)&gt;0,IFERROR(SUM(FILTER('Дорожная карта'!E:E,'Дорожная карта'!D:D=B10)),),)"),"")</f>
        <v/>
      </c>
      <c r="I10" s="33" t="str">
        <f ca="1">IFERROR(__xludf.DUMMYFUNCTION("IFERROR(SUM(FILTER('Дорожная карта'!E:E,'Дорожная карта'!D:D=B10,'Дорожная карта'!L:L=TRUE())))"),"")</f>
        <v/>
      </c>
      <c r="J10" s="33" t="e">
        <f t="shared" ca="1" si="0"/>
        <v>#VALUE!</v>
      </c>
    </row>
    <row r="11" spans="1:10">
      <c r="A11" s="35">
        <v>9</v>
      </c>
      <c r="D11" s="36"/>
      <c r="E11" s="36"/>
      <c r="F11" s="32"/>
      <c r="G11" s="32"/>
      <c r="H11" s="33" t="str">
        <f ca="1">IFERROR(__xludf.DUMMYFUNCTION("IF(LEN(B11)&gt;0,IFERROR(SUM(FILTER('Дорожная карта'!E:E,'Дорожная карта'!D:D=B11)),),)"),"")</f>
        <v/>
      </c>
      <c r="I11" s="33" t="str">
        <f ca="1">IFERROR(__xludf.DUMMYFUNCTION("IFERROR(SUM(FILTER('Дорожная карта'!E:E,'Дорожная карта'!D:D=B11,'Дорожная карта'!L:L=TRUE())))"),"")</f>
        <v/>
      </c>
      <c r="J11" s="33" t="e">
        <f t="shared" ca="1" si="0"/>
        <v>#VALUE!</v>
      </c>
    </row>
    <row r="12" spans="1:10">
      <c r="A12" s="35">
        <v>10</v>
      </c>
      <c r="D12" s="36"/>
      <c r="E12" s="36"/>
      <c r="F12" s="32"/>
      <c r="G12" s="32"/>
      <c r="H12" s="33" t="str">
        <f ca="1">IFERROR(__xludf.DUMMYFUNCTION("IF(LEN(B12)&gt;0,IFERROR(SUM(FILTER('Дорожная карта'!E:E,'Дорожная карта'!D:D=B12)),),)"),"")</f>
        <v/>
      </c>
      <c r="I12" s="33" t="str">
        <f ca="1">IFERROR(__xludf.DUMMYFUNCTION("IFERROR(SUM(FILTER('Дорожная карта'!E:E,'Дорожная карта'!D:D=B12,'Дорожная карта'!L:L=TRUE())))"),"")</f>
        <v/>
      </c>
      <c r="J12" s="33" t="e">
        <f t="shared" ca="1" si="0"/>
        <v>#VALUE!</v>
      </c>
    </row>
    <row r="13" spans="1:10">
      <c r="A13" s="28">
        <v>11</v>
      </c>
      <c r="D13" s="36"/>
      <c r="E13" s="36"/>
      <c r="F13" s="32"/>
      <c r="G13" s="32"/>
      <c r="H13" s="33" t="str">
        <f ca="1">IFERROR(__xludf.DUMMYFUNCTION("IF(LEN(B13)&gt;0,IFERROR(SUM(FILTER('Дорожная карта'!E:E,'Дорожная карта'!D:D=B13)),),)"),"")</f>
        <v/>
      </c>
      <c r="I13" s="33" t="str">
        <f ca="1">IFERROR(__xludf.DUMMYFUNCTION("IFERROR(SUM(FILTER('Дорожная карта'!E:E,'Дорожная карта'!D:D=B13,'Дорожная карта'!L:L=TRUE())))"),"")</f>
        <v/>
      </c>
      <c r="J13" s="33" t="e">
        <f t="shared" ca="1" si="0"/>
        <v>#VALUE!</v>
      </c>
    </row>
    <row r="14" spans="1:10">
      <c r="A14" s="28">
        <v>12</v>
      </c>
      <c r="D14" s="36"/>
      <c r="E14" s="36"/>
      <c r="F14" s="32"/>
      <c r="G14" s="32"/>
      <c r="H14" s="33" t="str">
        <f ca="1">IFERROR(__xludf.DUMMYFUNCTION("IF(LEN(B14)&gt;0,IFERROR(SUM(FILTER('Дорожная карта'!E:E,'Дорожная карта'!D:D=B14)),),)"),"")</f>
        <v/>
      </c>
      <c r="I14" s="33" t="str">
        <f ca="1">IFERROR(__xludf.DUMMYFUNCTION("IFERROR(SUM(FILTER('Дорожная карта'!E:E,'Дорожная карта'!D:D=B14,'Дорожная карта'!L:L=TRUE())))"),"")</f>
        <v/>
      </c>
      <c r="J14" s="33" t="e">
        <f t="shared" ca="1" si="0"/>
        <v>#VALUE!</v>
      </c>
    </row>
    <row r="15" spans="1:10">
      <c r="A15" s="28">
        <v>13</v>
      </c>
      <c r="D15" s="36"/>
      <c r="E15" s="36"/>
      <c r="F15" s="32"/>
      <c r="G15" s="32"/>
      <c r="H15" s="33" t="str">
        <f ca="1">IFERROR(__xludf.DUMMYFUNCTION("IF(LEN(B15)&gt;0,IFERROR(SUM(FILTER('Дорожная карта'!E:E,'Дорожная карта'!D:D=B15)),),)"),"")</f>
        <v/>
      </c>
      <c r="I15" s="33" t="str">
        <f ca="1">IFERROR(__xludf.DUMMYFUNCTION("IFERROR(SUM(FILTER('Дорожная карта'!E:E,'Дорожная карта'!D:D=B15,'Дорожная карта'!L:L=TRUE())))"),"")</f>
        <v/>
      </c>
      <c r="J15" s="33" t="e">
        <f t="shared" ca="1" si="0"/>
        <v>#VALUE!</v>
      </c>
    </row>
    <row r="16" spans="1:10">
      <c r="A16" s="35">
        <v>14</v>
      </c>
      <c r="D16" s="36"/>
      <c r="E16" s="36"/>
      <c r="F16" s="32"/>
      <c r="G16" s="32"/>
      <c r="H16" s="33" t="str">
        <f ca="1">IFERROR(__xludf.DUMMYFUNCTION("IF(LEN(B16)&gt;0,IFERROR(SUM(FILTER('Дорожная карта'!E:E,'Дорожная карта'!D:D=B16)),),)"),"")</f>
        <v/>
      </c>
      <c r="I16" s="33" t="str">
        <f ca="1">IFERROR(__xludf.DUMMYFUNCTION("IFERROR(SUM(FILTER('Дорожная карта'!E:E,'Дорожная карта'!D:D=B16,'Дорожная карта'!L:L=TRUE())))"),"")</f>
        <v/>
      </c>
      <c r="J16" s="33" t="e">
        <f t="shared" ca="1" si="0"/>
        <v>#VALUE!</v>
      </c>
    </row>
    <row r="17" spans="1:10">
      <c r="A17" s="35">
        <v>15</v>
      </c>
      <c r="D17" s="36"/>
      <c r="E17" s="36"/>
      <c r="F17" s="32"/>
      <c r="G17" s="32"/>
      <c r="H17" s="33" t="str">
        <f ca="1">IFERROR(__xludf.DUMMYFUNCTION("IF(LEN(B17)&gt;0,IFERROR(SUM(FILTER('Дорожная карта'!E:E,'Дорожная карта'!D:D=B17)),),)"),"")</f>
        <v/>
      </c>
      <c r="I17" s="33" t="str">
        <f ca="1">IFERROR(__xludf.DUMMYFUNCTION("IFERROR(SUM(FILTER('Дорожная карта'!E:E,'Дорожная карта'!D:D=B17,'Дорожная карта'!L:L=TRUE())))"),"")</f>
        <v/>
      </c>
      <c r="J17" s="33" t="e">
        <f t="shared" ca="1" si="0"/>
        <v>#VALUE!</v>
      </c>
    </row>
    <row r="18" spans="1:10">
      <c r="A18" s="28">
        <v>16</v>
      </c>
      <c r="D18" s="36"/>
      <c r="E18" s="36"/>
      <c r="F18" s="32"/>
      <c r="G18" s="32"/>
      <c r="H18" s="33" t="str">
        <f ca="1">IFERROR(__xludf.DUMMYFUNCTION("IF(LEN(B18)&gt;0,IFERROR(SUM(FILTER('Дорожная карта'!E:E,'Дорожная карта'!D:D=B18)),),)"),"")</f>
        <v/>
      </c>
      <c r="I18" s="33" t="str">
        <f ca="1">IFERROR(__xludf.DUMMYFUNCTION("IFERROR(SUM(FILTER('Дорожная карта'!E:E,'Дорожная карта'!D:D=B18,'Дорожная карта'!L:L=TRUE())))"),"")</f>
        <v/>
      </c>
      <c r="J18" s="33" t="e">
        <f t="shared" ca="1" si="0"/>
        <v>#VALUE!</v>
      </c>
    </row>
    <row r="19" spans="1:10">
      <c r="A19" s="28">
        <v>17</v>
      </c>
      <c r="D19" s="36"/>
      <c r="E19" s="36"/>
      <c r="F19" s="32"/>
      <c r="G19" s="32"/>
      <c r="H19" s="33" t="str">
        <f ca="1">IFERROR(__xludf.DUMMYFUNCTION("IF(LEN(B19)&gt;0,IFERROR(SUM(FILTER('Дорожная карта'!E:E,'Дорожная карта'!D:D=B19)),),)"),"")</f>
        <v/>
      </c>
      <c r="I19" s="33" t="str">
        <f ca="1">IFERROR(__xludf.DUMMYFUNCTION("IFERROR(SUM(FILTER('Дорожная карта'!E:E,'Дорожная карта'!D:D=B19,'Дорожная карта'!L:L=TRUE())))"),"")</f>
        <v/>
      </c>
      <c r="J19" s="33" t="e">
        <f t="shared" ca="1" si="0"/>
        <v>#VALUE!</v>
      </c>
    </row>
    <row r="20" spans="1:10">
      <c r="A20" s="28">
        <v>18</v>
      </c>
      <c r="D20" s="36"/>
      <c r="E20" s="36"/>
      <c r="F20" s="32"/>
      <c r="G20" s="32"/>
      <c r="H20" s="33" t="str">
        <f ca="1">IFERROR(__xludf.DUMMYFUNCTION("IF(LEN(B20)&gt;0,IFERROR(SUM(FILTER('Дорожная карта'!E:E,'Дорожная карта'!D:D=B20)),),)"),"")</f>
        <v/>
      </c>
      <c r="I20" s="33" t="str">
        <f ca="1">IFERROR(__xludf.DUMMYFUNCTION("IFERROR(SUM(FILTER('Дорожная карта'!E:E,'Дорожная карта'!D:D=B20,'Дорожная карта'!L:L=TRUE())))"),"")</f>
        <v/>
      </c>
      <c r="J20" s="33" t="e">
        <f t="shared" ca="1" si="0"/>
        <v>#VALUE!</v>
      </c>
    </row>
    <row r="21" spans="1:10">
      <c r="A21" s="35">
        <v>19</v>
      </c>
      <c r="D21" s="36"/>
      <c r="E21" s="36"/>
      <c r="F21" s="32"/>
      <c r="G21" s="32"/>
      <c r="H21" s="33" t="str">
        <f ca="1">IFERROR(__xludf.DUMMYFUNCTION("IF(LEN(B21)&gt;0,IFERROR(SUM(FILTER('Дорожная карта'!E:E,'Дорожная карта'!D:D=B21)),),)"),"")</f>
        <v/>
      </c>
      <c r="I21" s="33" t="str">
        <f ca="1">IFERROR(__xludf.DUMMYFUNCTION("IFERROR(SUM(FILTER('Дорожная карта'!E:E,'Дорожная карта'!D:D=B21,'Дорожная карта'!L:L=TRUE())))"),"")</f>
        <v/>
      </c>
      <c r="J21" s="33" t="e">
        <f t="shared" ca="1" si="0"/>
        <v>#VALUE!</v>
      </c>
    </row>
    <row r="22" spans="1:10">
      <c r="A22" s="35">
        <v>20</v>
      </c>
      <c r="D22" s="36"/>
      <c r="E22" s="36"/>
      <c r="F22" s="32"/>
      <c r="G22" s="32"/>
      <c r="H22" s="33" t="str">
        <f ca="1">IFERROR(__xludf.DUMMYFUNCTION("IF(LEN(B22)&gt;0,IFERROR(SUM(FILTER('Дорожная карта'!E:E,'Дорожная карта'!D:D=B22)),),)"),"")</f>
        <v/>
      </c>
      <c r="I22" s="33" t="str">
        <f ca="1">IFERROR(__xludf.DUMMYFUNCTION("IFERROR(SUM(FILTER('Дорожная карта'!E:E,'Дорожная карта'!D:D=B22,'Дорожная карта'!L:L=TRUE())))"),"")</f>
        <v/>
      </c>
      <c r="J22" s="33" t="e">
        <f t="shared" ca="1" si="0"/>
        <v>#VALUE!</v>
      </c>
    </row>
    <row r="23" spans="1:10">
      <c r="A23" s="28">
        <v>21</v>
      </c>
      <c r="D23" s="36"/>
      <c r="E23" s="36"/>
      <c r="F23" s="32"/>
      <c r="G23" s="32"/>
      <c r="H23" s="33" t="str">
        <f ca="1">IFERROR(__xludf.DUMMYFUNCTION("IF(LEN(B23)&gt;0,IFERROR(SUM(FILTER('Дорожная карта'!E:E,'Дорожная карта'!D:D=B23)),),)"),"")</f>
        <v/>
      </c>
      <c r="I23" s="33" t="str">
        <f ca="1">IFERROR(__xludf.DUMMYFUNCTION("IFERROR(SUM(FILTER('Дорожная карта'!E:E,'Дорожная карта'!D:D=B23,'Дорожная карта'!L:L=TRUE())))"),"")</f>
        <v/>
      </c>
      <c r="J23" s="33" t="e">
        <f t="shared" ca="1" si="0"/>
        <v>#VALUE!</v>
      </c>
    </row>
    <row r="24" spans="1:10">
      <c r="A24" s="28">
        <v>22</v>
      </c>
      <c r="D24" s="36"/>
      <c r="E24" s="36"/>
      <c r="F24" s="32"/>
      <c r="G24" s="32"/>
      <c r="H24" s="33" t="str">
        <f ca="1">IFERROR(__xludf.DUMMYFUNCTION("IF(LEN(B24)&gt;0,IFERROR(SUM(FILTER('Дорожная карта'!E:E,'Дорожная карта'!D:D=B24)),),)"),"")</f>
        <v/>
      </c>
      <c r="I24" s="33" t="str">
        <f ca="1">IFERROR(__xludf.DUMMYFUNCTION("IFERROR(SUM(FILTER('Дорожная карта'!E:E,'Дорожная карта'!D:D=B24,'Дорожная карта'!L:L=TRUE())))"),"")</f>
        <v/>
      </c>
      <c r="J24" s="33" t="e">
        <f t="shared" ca="1" si="0"/>
        <v>#VALUE!</v>
      </c>
    </row>
    <row r="25" spans="1:10">
      <c r="A25" s="28">
        <v>23</v>
      </c>
      <c r="D25" s="36"/>
      <c r="E25" s="36"/>
      <c r="F25" s="32"/>
      <c r="G25" s="32"/>
      <c r="H25" s="33" t="str">
        <f ca="1">IFERROR(__xludf.DUMMYFUNCTION("IF(LEN(B25)&gt;0,IFERROR(SUM(FILTER('Дорожная карта'!E:E,'Дорожная карта'!D:D=B25)),),)"),"")</f>
        <v/>
      </c>
      <c r="I25" s="33" t="str">
        <f ca="1">IFERROR(__xludf.DUMMYFUNCTION("IFERROR(SUM(FILTER('Дорожная карта'!E:E,'Дорожная карта'!D:D=B25,'Дорожная карта'!L:L=TRUE())))"),"")</f>
        <v/>
      </c>
      <c r="J25" s="33" t="e">
        <f t="shared" ca="1" si="0"/>
        <v>#VALUE!</v>
      </c>
    </row>
    <row r="26" spans="1:10">
      <c r="A26" s="35">
        <v>24</v>
      </c>
      <c r="D26" s="36"/>
      <c r="E26" s="36"/>
      <c r="F26" s="32"/>
      <c r="G26" s="32"/>
      <c r="H26" s="33" t="str">
        <f ca="1">IFERROR(__xludf.DUMMYFUNCTION("IF(LEN(B26)&gt;0,IFERROR(SUM(FILTER('Дорожная карта'!E:E,'Дорожная карта'!D:D=B26)),),)"),"")</f>
        <v/>
      </c>
      <c r="I26" s="33" t="str">
        <f ca="1">IFERROR(__xludf.DUMMYFUNCTION("IFERROR(SUM(FILTER('Дорожная карта'!E:E,'Дорожная карта'!D:D=B26,'Дорожная карта'!L:L=TRUE())))"),"")</f>
        <v/>
      </c>
      <c r="J26" s="33" t="e">
        <f t="shared" ca="1" si="0"/>
        <v>#VALUE!</v>
      </c>
    </row>
    <row r="27" spans="1:10">
      <c r="A27" s="35">
        <v>25</v>
      </c>
      <c r="D27" s="36"/>
      <c r="E27" s="36"/>
      <c r="F27" s="32"/>
      <c r="G27" s="32"/>
      <c r="H27" s="33" t="str">
        <f ca="1">IFERROR(__xludf.DUMMYFUNCTION("IF(LEN(B27)&gt;0,IFERROR(SUM(FILTER('Дорожная карта'!E:E,'Дорожная карта'!D:D=B27)),),)"),"")</f>
        <v/>
      </c>
      <c r="I27" s="33" t="str">
        <f ca="1">IFERROR(__xludf.DUMMYFUNCTION("IFERROR(SUM(FILTER('Дорожная карта'!E:E,'Дорожная карта'!D:D=B27,'Дорожная карта'!L:L=TRUE())))"),"")</f>
        <v/>
      </c>
      <c r="J27" s="33" t="e">
        <f t="shared" ca="1" si="0"/>
        <v>#VALUE!</v>
      </c>
    </row>
    <row r="28" spans="1:10">
      <c r="A28" s="28">
        <v>26</v>
      </c>
      <c r="D28" s="36"/>
      <c r="E28" s="36"/>
      <c r="F28" s="32"/>
      <c r="G28" s="32"/>
      <c r="H28" s="33" t="str">
        <f ca="1">IFERROR(__xludf.DUMMYFUNCTION("IF(LEN(B28)&gt;0,IFERROR(SUM(FILTER('Дорожная карта'!E:E,'Дорожная карта'!D:D=B28)),),)"),"")</f>
        <v/>
      </c>
      <c r="I28" s="33" t="str">
        <f ca="1">IFERROR(__xludf.DUMMYFUNCTION("IFERROR(SUM(FILTER('Дорожная карта'!E:E,'Дорожная карта'!D:D=B28,'Дорожная карта'!L:L=TRUE())))"),"")</f>
        <v/>
      </c>
      <c r="J28" s="33" t="e">
        <f t="shared" ca="1" si="0"/>
        <v>#VALUE!</v>
      </c>
    </row>
    <row r="29" spans="1:10">
      <c r="A29" s="28">
        <v>27</v>
      </c>
      <c r="C29" s="37"/>
      <c r="D29" s="29"/>
      <c r="E29" s="34"/>
      <c r="F29" s="32"/>
      <c r="G29" s="32"/>
      <c r="H29" s="33" t="str">
        <f ca="1">IFERROR(__xludf.DUMMYFUNCTION("IF(LEN(B29)&gt;0,IFERROR(SUM(FILTER('Дорожная карта'!E:E,'Дорожная карта'!D:D=B29)),),)"),"")</f>
        <v/>
      </c>
      <c r="I29" s="33" t="str">
        <f ca="1">IFERROR(__xludf.DUMMYFUNCTION("IFERROR(SUM(FILTER('Дорожная карта'!E:E,'Дорожная карта'!D:D=B29,'Дорожная карта'!L:L=TRUE())))"),"")</f>
        <v/>
      </c>
      <c r="J29" s="33" t="e">
        <f t="shared" ca="1" si="0"/>
        <v>#VALUE!</v>
      </c>
    </row>
    <row r="30" spans="1:10">
      <c r="A30" s="28">
        <v>28</v>
      </c>
      <c r="D30" s="29"/>
      <c r="E30" s="30"/>
      <c r="F30" s="38"/>
      <c r="G30" s="38"/>
      <c r="H30" s="33" t="str">
        <f ca="1">IFERROR(__xludf.DUMMYFUNCTION("IF(LEN(B30)&gt;0,IFERROR(SUM(FILTER('Дорожная карта'!E:E,'Дорожная карта'!D:D=B30)),),)"),"")</f>
        <v/>
      </c>
      <c r="I30" s="33" t="str">
        <f ca="1">IFERROR(__xludf.DUMMYFUNCTION("IFERROR(SUM(FILTER('Дорожная карта'!E:E,'Дорожная карта'!D:D=B30,'Дорожная карта'!L:L=TRUE())))"),"")</f>
        <v/>
      </c>
      <c r="J30" s="33" t="e">
        <f t="shared" ca="1" si="0"/>
        <v>#VALUE!</v>
      </c>
    </row>
    <row r="31" spans="1:10">
      <c r="A31" s="35">
        <v>29</v>
      </c>
      <c r="D31" s="29"/>
      <c r="E31" s="30"/>
      <c r="F31" s="38"/>
      <c r="G31" s="38"/>
      <c r="H31" s="33" t="str">
        <f ca="1">IFERROR(__xludf.DUMMYFUNCTION("IF(LEN(B31)&gt;0,IFERROR(SUM(FILTER('Дорожная карта'!E:E,'Дорожная карта'!D:D=B31)),),)"),"")</f>
        <v/>
      </c>
      <c r="I31" s="33" t="str">
        <f ca="1">IFERROR(__xludf.DUMMYFUNCTION("IFERROR(SUM(FILTER('Дорожная карта'!E:E,'Дорожная карта'!D:D=B31,'Дорожная карта'!L:L=TRUE())))"),"")</f>
        <v/>
      </c>
      <c r="J31" s="33" t="e">
        <f t="shared" ca="1" si="0"/>
        <v>#VALUE!</v>
      </c>
    </row>
    <row r="32" spans="1:10">
      <c r="A32" s="35">
        <v>30</v>
      </c>
      <c r="D32" s="29"/>
      <c r="E32" s="30"/>
      <c r="F32" s="38"/>
      <c r="G32" s="38"/>
      <c r="H32" s="33" t="str">
        <f ca="1">IFERROR(__xludf.DUMMYFUNCTION("IF(LEN(B32)&gt;0,IFERROR(SUM(FILTER('Дорожная карта'!E:E,'Дорожная карта'!D:D=B32)),),)"),"")</f>
        <v/>
      </c>
      <c r="I32" s="33" t="str">
        <f ca="1">IFERROR(__xludf.DUMMYFUNCTION("IFERROR(SUM(FILTER('Дорожная карта'!E:E,'Дорожная карта'!D:D=B32,'Дорожная карта'!L:L=TRUE())))"),"")</f>
        <v/>
      </c>
      <c r="J32" s="33" t="e">
        <f t="shared" ca="1" si="0"/>
        <v>#VALUE!</v>
      </c>
    </row>
    <row r="33" spans="1:10">
      <c r="A33" s="28">
        <v>31</v>
      </c>
      <c r="D33" s="29"/>
      <c r="E33" s="30"/>
      <c r="F33" s="38"/>
      <c r="G33" s="38"/>
      <c r="H33" s="33" t="str">
        <f ca="1">IFERROR(__xludf.DUMMYFUNCTION("IF(LEN(B33)&gt;0,IFERROR(SUM(FILTER('Дорожная карта'!E:E,'Дорожная карта'!D:D=B33)),),)"),"")</f>
        <v/>
      </c>
      <c r="I33" s="33" t="str">
        <f ca="1">IFERROR(__xludf.DUMMYFUNCTION("IFERROR(SUM(FILTER('Дорожная карта'!E:E,'Дорожная карта'!D:D=B33,'Дорожная карта'!L:L=TRUE())))"),"")</f>
        <v/>
      </c>
      <c r="J33" s="33" t="e">
        <f t="shared" ca="1" si="0"/>
        <v>#VALUE!</v>
      </c>
    </row>
    <row r="34" spans="1:10">
      <c r="A34" s="28">
        <v>32</v>
      </c>
      <c r="D34" s="29"/>
      <c r="E34" s="30"/>
      <c r="F34" s="38"/>
      <c r="G34" s="38"/>
      <c r="H34" s="33" t="str">
        <f ca="1">IFERROR(__xludf.DUMMYFUNCTION("IF(LEN(B34)&gt;0,IFERROR(SUM(FILTER('Дорожная карта'!E:E,'Дорожная карта'!D:D=B34)),),)"),"")</f>
        <v/>
      </c>
      <c r="I34" s="33" t="str">
        <f ca="1">IFERROR(__xludf.DUMMYFUNCTION("IFERROR(SUM(FILTER('Дорожная карта'!E:E,'Дорожная карта'!D:D=B34,'Дорожная карта'!L:L=TRUE())))"),"")</f>
        <v/>
      </c>
      <c r="J34" s="33" t="e">
        <f t="shared" ca="1" si="0"/>
        <v>#VALUE!</v>
      </c>
    </row>
    <row r="35" spans="1:10">
      <c r="A35" s="28">
        <v>33</v>
      </c>
      <c r="D35" s="29"/>
      <c r="E35" s="30"/>
      <c r="F35" s="38"/>
      <c r="G35" s="38"/>
      <c r="H35" s="33" t="str">
        <f ca="1">IFERROR(__xludf.DUMMYFUNCTION("IF(LEN(B35)&gt;0,IFERROR(SUM(FILTER('Дорожная карта'!E:E,'Дорожная карта'!D:D=B35)),),)"),"")</f>
        <v/>
      </c>
      <c r="I35" s="33" t="str">
        <f ca="1">IFERROR(__xludf.DUMMYFUNCTION("IFERROR(SUM(FILTER('Дорожная карта'!E:E,'Дорожная карта'!D:D=B35,'Дорожная карта'!L:L=TRUE())))"),"")</f>
        <v/>
      </c>
      <c r="J35" s="33" t="e">
        <f t="shared" ca="1" si="0"/>
        <v>#VALUE!</v>
      </c>
    </row>
    <row r="36" spans="1:10">
      <c r="A36" s="35">
        <v>34</v>
      </c>
      <c r="D36" s="29"/>
      <c r="E36" s="30"/>
      <c r="F36" s="38"/>
      <c r="G36" s="38"/>
      <c r="H36" s="33" t="str">
        <f ca="1">IFERROR(__xludf.DUMMYFUNCTION("IF(LEN(B36)&gt;0,IFERROR(SUM(FILTER('Дорожная карта'!E:E,'Дорожная карта'!D:D=B36)),),)"),"")</f>
        <v/>
      </c>
      <c r="I36" s="33" t="str">
        <f ca="1">IFERROR(__xludf.DUMMYFUNCTION("IFERROR(SUM(FILTER('Дорожная карта'!E:E,'Дорожная карта'!D:D=B36,'Дорожная карта'!L:L=TRUE())))"),"")</f>
        <v/>
      </c>
      <c r="J36" s="33" t="e">
        <f t="shared" ca="1" si="0"/>
        <v>#VALUE!</v>
      </c>
    </row>
    <row r="37" spans="1:10">
      <c r="A37" s="35">
        <v>35</v>
      </c>
      <c r="D37" s="29"/>
      <c r="E37" s="30"/>
      <c r="F37" s="38"/>
      <c r="G37" s="38"/>
      <c r="H37" s="33" t="str">
        <f ca="1">IFERROR(__xludf.DUMMYFUNCTION("IF(LEN(B37)&gt;0,IFERROR(SUM(FILTER('Дорожная карта'!E:E,'Дорожная карта'!D:D=B37)),),)"),"")</f>
        <v/>
      </c>
      <c r="I37" s="33" t="str">
        <f ca="1">IFERROR(__xludf.DUMMYFUNCTION("IFERROR(SUM(FILTER('Дорожная карта'!E:E,'Дорожная карта'!D:D=B37,'Дорожная карта'!L:L=TRUE())))"),"")</f>
        <v/>
      </c>
      <c r="J37" s="33" t="e">
        <f t="shared" ca="1" si="0"/>
        <v>#VALUE!</v>
      </c>
    </row>
    <row r="38" spans="1:10">
      <c r="A38" s="28">
        <v>36</v>
      </c>
      <c r="B38" s="36"/>
      <c r="C38" s="39"/>
      <c r="D38" s="29"/>
      <c r="E38" s="30"/>
      <c r="F38" s="38"/>
      <c r="G38" s="38"/>
      <c r="H38" s="33" t="str">
        <f ca="1">IFERROR(__xludf.DUMMYFUNCTION("IF(LEN(B38)&gt;0,IFERROR(SUM(FILTER('Дорожная карта'!E:E,'Дорожная карта'!D:D=B38)),),)"),"")</f>
        <v/>
      </c>
      <c r="I38" s="33" t="str">
        <f ca="1">IFERROR(__xludf.DUMMYFUNCTION("IFERROR(SUM(FILTER('Дорожная карта'!E:E,'Дорожная карта'!D:D=B38,'Дорожная карта'!L:L=TRUE())))"),"")</f>
        <v/>
      </c>
      <c r="J38" s="33" t="e">
        <f t="shared" ca="1" si="0"/>
        <v>#VALUE!</v>
      </c>
    </row>
    <row r="39" spans="1:10">
      <c r="A39" s="28">
        <v>37</v>
      </c>
      <c r="B39" s="36"/>
      <c r="C39" s="39"/>
      <c r="D39" s="29"/>
      <c r="E39" s="30"/>
      <c r="F39" s="38"/>
      <c r="G39" s="38"/>
      <c r="H39" s="33" t="str">
        <f ca="1">IFERROR(__xludf.DUMMYFUNCTION("IF(LEN(B39)&gt;0,IFERROR(SUM(FILTER('Дорожная карта'!E:E,'Дорожная карта'!D:D=B39)),),)"),"")</f>
        <v/>
      </c>
      <c r="I39" s="33" t="str">
        <f ca="1">IFERROR(__xludf.DUMMYFUNCTION("IFERROR(SUM(FILTER('Дорожная карта'!E:E,'Дорожная карта'!D:D=B39,'Дорожная карта'!L:L=TRUE())))"),"")</f>
        <v/>
      </c>
      <c r="J39" s="33" t="e">
        <f t="shared" ca="1" si="0"/>
        <v>#VALUE!</v>
      </c>
    </row>
    <row r="40" spans="1:10">
      <c r="A40" s="28">
        <v>38</v>
      </c>
      <c r="B40" s="36"/>
      <c r="C40" s="39"/>
      <c r="D40" s="29"/>
      <c r="E40" s="30"/>
      <c r="F40" s="38"/>
      <c r="G40" s="38"/>
      <c r="H40" s="33" t="str">
        <f ca="1">IFERROR(__xludf.DUMMYFUNCTION("IF(LEN(B40)&gt;0,IFERROR(SUM(FILTER('Дорожная карта'!E:E,'Дорожная карта'!D:D=B40)),),)"),"")</f>
        <v/>
      </c>
      <c r="I40" s="33" t="str">
        <f ca="1">IFERROR(__xludf.DUMMYFUNCTION("IFERROR(SUM(FILTER('Дорожная карта'!E:E,'Дорожная карта'!D:D=B40,'Дорожная карта'!L:L=TRUE())))"),"")</f>
        <v/>
      </c>
      <c r="J40" s="33" t="e">
        <f t="shared" ca="1" si="0"/>
        <v>#VALUE!</v>
      </c>
    </row>
    <row r="41" spans="1:10">
      <c r="A41" s="35">
        <v>39</v>
      </c>
      <c r="B41" s="36"/>
      <c r="C41" s="39"/>
      <c r="D41" s="29"/>
      <c r="E41" s="30"/>
      <c r="F41" s="38"/>
      <c r="G41" s="38"/>
      <c r="H41" s="33" t="str">
        <f ca="1">IFERROR(__xludf.DUMMYFUNCTION("IF(LEN(B41)&gt;0,IFERROR(SUM(FILTER('Дорожная карта'!E:E,'Дорожная карта'!D:D=B41)),),)"),"")</f>
        <v/>
      </c>
      <c r="I41" s="33" t="str">
        <f ca="1">IFERROR(__xludf.DUMMYFUNCTION("IFERROR(SUM(FILTER('Дорожная карта'!E:E,'Дорожная карта'!D:D=B41,'Дорожная карта'!L:L=TRUE())))"),"")</f>
        <v/>
      </c>
      <c r="J41" s="33" t="e">
        <f t="shared" ca="1" si="0"/>
        <v>#VALUE!</v>
      </c>
    </row>
    <row r="42" spans="1:10">
      <c r="A42" s="35">
        <v>40</v>
      </c>
      <c r="B42" s="36"/>
      <c r="C42" s="39"/>
      <c r="D42" s="29"/>
      <c r="E42" s="30"/>
      <c r="F42" s="38"/>
      <c r="G42" s="38"/>
      <c r="H42" s="33" t="str">
        <f ca="1">IFERROR(__xludf.DUMMYFUNCTION("IF(LEN(B42)&gt;0,IFERROR(SUM(FILTER('Дорожная карта'!E:E,'Дорожная карта'!D:D=B42)),),)"),"")</f>
        <v/>
      </c>
      <c r="I42" s="33" t="str">
        <f ca="1">IFERROR(__xludf.DUMMYFUNCTION("IFERROR(SUM(FILTER('Дорожная карта'!E:E,'Дорожная карта'!D:D=B42,'Дорожная карта'!L:L=TRUE())))"),"")</f>
        <v/>
      </c>
      <c r="J42" s="33" t="e">
        <f t="shared" ca="1" si="0"/>
        <v>#VALUE!</v>
      </c>
    </row>
    <row r="43" spans="1:10">
      <c r="A43" s="28">
        <v>41</v>
      </c>
      <c r="B43" s="36"/>
      <c r="C43" s="39"/>
      <c r="D43" s="29"/>
      <c r="E43" s="30"/>
      <c r="F43" s="38"/>
      <c r="G43" s="38"/>
      <c r="H43" s="33" t="str">
        <f ca="1">IFERROR(__xludf.DUMMYFUNCTION("IF(LEN(B43)&gt;0,IFERROR(SUM(FILTER('Дорожная карта'!E:E,'Дорожная карта'!D:D=B43)),),)"),"")</f>
        <v/>
      </c>
      <c r="I43" s="33" t="str">
        <f ca="1">IFERROR(__xludf.DUMMYFUNCTION("IFERROR(SUM(FILTER('Дорожная карта'!E:E,'Дорожная карта'!D:D=B43,'Дорожная карта'!L:L=TRUE())))"),"")</f>
        <v/>
      </c>
      <c r="J43" s="33" t="e">
        <f t="shared" ca="1" si="0"/>
        <v>#VALUE!</v>
      </c>
    </row>
    <row r="44" spans="1:10">
      <c r="A44" s="28">
        <v>42</v>
      </c>
      <c r="B44" s="36"/>
      <c r="C44" s="39"/>
      <c r="D44" s="29"/>
      <c r="E44" s="30"/>
      <c r="F44" s="38"/>
      <c r="G44" s="38"/>
      <c r="H44" s="33" t="str">
        <f ca="1">IFERROR(__xludf.DUMMYFUNCTION("IF(LEN(B44)&gt;0,IFERROR(SUM(FILTER('Дорожная карта'!E:E,'Дорожная карта'!D:D=B44)),),)"),"")</f>
        <v/>
      </c>
      <c r="I44" s="33" t="str">
        <f ca="1">IFERROR(__xludf.DUMMYFUNCTION("IFERROR(SUM(FILTER('Дорожная карта'!E:E,'Дорожная карта'!D:D=B44,'Дорожная карта'!L:L=TRUE())))"),"")</f>
        <v/>
      </c>
      <c r="J44" s="33" t="e">
        <f t="shared" ca="1" si="0"/>
        <v>#VALUE!</v>
      </c>
    </row>
    <row r="45" spans="1:10">
      <c r="A45" s="28">
        <v>43</v>
      </c>
      <c r="B45" s="36"/>
      <c r="C45" s="39"/>
      <c r="D45" s="29"/>
      <c r="E45" s="30"/>
      <c r="F45" s="38"/>
      <c r="G45" s="38"/>
      <c r="H45" s="33" t="str">
        <f ca="1">IFERROR(__xludf.DUMMYFUNCTION("IF(LEN(B45)&gt;0,IFERROR(SUM(FILTER('Дорожная карта'!E:E,'Дорожная карта'!D:D=B45)),),)"),"")</f>
        <v/>
      </c>
      <c r="I45" s="33" t="str">
        <f ca="1">IFERROR(__xludf.DUMMYFUNCTION("IFERROR(SUM(FILTER('Дорожная карта'!E:E,'Дорожная карта'!D:D=B45,'Дорожная карта'!L:L=TRUE())))"),"")</f>
        <v/>
      </c>
      <c r="J45" s="33" t="e">
        <f t="shared" ca="1" si="0"/>
        <v>#VALUE!</v>
      </c>
    </row>
    <row r="46" spans="1:10">
      <c r="A46" s="35">
        <v>44</v>
      </c>
      <c r="B46" s="36"/>
      <c r="C46" s="39"/>
      <c r="D46" s="29"/>
      <c r="E46" s="30"/>
      <c r="F46" s="38"/>
      <c r="G46" s="38"/>
      <c r="H46" s="33" t="str">
        <f ca="1">IFERROR(__xludf.DUMMYFUNCTION("IF(LEN(B46)&gt;0,IFERROR(SUM(FILTER('Дорожная карта'!E:E,'Дорожная карта'!D:D=B46)),),)"),"")</f>
        <v/>
      </c>
      <c r="I46" s="33" t="str">
        <f ca="1">IFERROR(__xludf.DUMMYFUNCTION("IFERROR(SUM(FILTER('Дорожная карта'!E:E,'Дорожная карта'!D:D=B46,'Дорожная карта'!L:L=TRUE())))"),"")</f>
        <v/>
      </c>
      <c r="J46" s="33" t="e">
        <f t="shared" ca="1" si="0"/>
        <v>#VALUE!</v>
      </c>
    </row>
    <row r="47" spans="1:10">
      <c r="A47" s="35">
        <v>45</v>
      </c>
      <c r="B47" s="36"/>
      <c r="C47" s="39"/>
      <c r="D47" s="29"/>
      <c r="E47" s="30"/>
      <c r="F47" s="38"/>
      <c r="G47" s="38"/>
      <c r="H47" s="33" t="str">
        <f ca="1">IFERROR(__xludf.DUMMYFUNCTION("IF(LEN(B47)&gt;0,IFERROR(SUM(FILTER('Дорожная карта'!E:E,'Дорожная карта'!D:D=B47)),),)"),"")</f>
        <v/>
      </c>
      <c r="I47" s="33" t="str">
        <f ca="1">IFERROR(__xludf.DUMMYFUNCTION("IFERROR(SUM(FILTER('Дорожная карта'!E:E,'Дорожная карта'!D:D=B47,'Дорожная карта'!L:L=TRUE())))"),"")</f>
        <v/>
      </c>
      <c r="J47" s="33" t="e">
        <f t="shared" ca="1" si="0"/>
        <v>#VALUE!</v>
      </c>
    </row>
    <row r="48" spans="1:10">
      <c r="A48" s="28">
        <v>46</v>
      </c>
      <c r="B48" s="36"/>
      <c r="C48" s="39"/>
      <c r="D48" s="29"/>
      <c r="E48" s="30"/>
      <c r="F48" s="38"/>
      <c r="G48" s="38"/>
      <c r="H48" s="33" t="str">
        <f ca="1">IFERROR(__xludf.DUMMYFUNCTION("IF(LEN(B48)&gt;0,IFERROR(SUM(FILTER('Дорожная карта'!E:E,'Дорожная карта'!D:D=B48)),),)"),"")</f>
        <v/>
      </c>
      <c r="I48" s="33" t="str">
        <f ca="1">IFERROR(__xludf.DUMMYFUNCTION("IFERROR(SUM(FILTER('Дорожная карта'!E:E,'Дорожная карта'!D:D=B48,'Дорожная карта'!L:L=TRUE())))"),"")</f>
        <v/>
      </c>
      <c r="J48" s="33" t="e">
        <f t="shared" ca="1" si="0"/>
        <v>#VALUE!</v>
      </c>
    </row>
    <row r="49" spans="1:10">
      <c r="A49" s="28">
        <v>47</v>
      </c>
      <c r="B49" s="36"/>
      <c r="C49" s="39"/>
      <c r="D49" s="29"/>
      <c r="E49" s="30"/>
      <c r="F49" s="38"/>
      <c r="G49" s="38"/>
      <c r="H49" s="33" t="str">
        <f ca="1">IFERROR(__xludf.DUMMYFUNCTION("IF(LEN(B49)&gt;0,IFERROR(SUM(FILTER('Дорожная карта'!E:E,'Дорожная карта'!D:D=B49)),),)"),"")</f>
        <v/>
      </c>
      <c r="I49" s="33" t="str">
        <f ca="1">IFERROR(__xludf.DUMMYFUNCTION("IFERROR(SUM(FILTER('Дорожная карта'!E:E,'Дорожная карта'!D:D=B49,'Дорожная карта'!L:L=TRUE())))"),"")</f>
        <v/>
      </c>
      <c r="J49" s="33" t="e">
        <f t="shared" ca="1" si="0"/>
        <v>#VALUE!</v>
      </c>
    </row>
    <row r="50" spans="1:10">
      <c r="A50" s="28">
        <v>48</v>
      </c>
      <c r="B50" s="36"/>
      <c r="C50" s="39"/>
      <c r="D50" s="29"/>
      <c r="E50" s="30"/>
      <c r="F50" s="38"/>
      <c r="G50" s="38"/>
      <c r="H50" s="33" t="str">
        <f ca="1">IFERROR(__xludf.DUMMYFUNCTION("IF(LEN(B50)&gt;0,IFERROR(SUM(FILTER('Дорожная карта'!E:E,'Дорожная карта'!D:D=B50)),),)"),"")</f>
        <v/>
      </c>
      <c r="I50" s="33" t="str">
        <f ca="1">IFERROR(__xludf.DUMMYFUNCTION("IFERROR(SUM(FILTER('Дорожная карта'!E:E,'Дорожная карта'!D:D=B50,'Дорожная карта'!L:L=TRUE())))"),"")</f>
        <v/>
      </c>
      <c r="J50" s="33" t="e">
        <f t="shared" ca="1" si="0"/>
        <v>#VALUE!</v>
      </c>
    </row>
    <row r="51" spans="1:10">
      <c r="A51" s="35">
        <v>49</v>
      </c>
      <c r="B51" s="36"/>
      <c r="C51" s="39"/>
      <c r="D51" s="29"/>
      <c r="E51" s="30"/>
      <c r="F51" s="38"/>
      <c r="G51" s="38"/>
      <c r="H51" s="33" t="str">
        <f ca="1">IFERROR(__xludf.DUMMYFUNCTION("IF(LEN(B51)&gt;0,IFERROR(SUM(FILTER('Дорожная карта'!E:E,'Дорожная карта'!D:D=B51)),),)"),"")</f>
        <v/>
      </c>
      <c r="I51" s="33" t="str">
        <f ca="1">IFERROR(__xludf.DUMMYFUNCTION("IFERROR(SUM(FILTER('Дорожная карта'!E:E,'Дорожная карта'!D:D=B51,'Дорожная карта'!L:L=TRUE())))"),"")</f>
        <v/>
      </c>
      <c r="J51" s="33" t="e">
        <f t="shared" ca="1" si="0"/>
        <v>#VALUE!</v>
      </c>
    </row>
    <row r="52" spans="1:10">
      <c r="A52" s="35">
        <v>50</v>
      </c>
      <c r="B52" s="36"/>
      <c r="C52" s="39"/>
      <c r="D52" s="29"/>
      <c r="E52" s="30"/>
      <c r="F52" s="38"/>
      <c r="G52" s="38"/>
      <c r="H52" s="33" t="str">
        <f ca="1">IFERROR(__xludf.DUMMYFUNCTION("IF(LEN(B52)&gt;0,IFERROR(SUM(FILTER('Дорожная карта'!E:E,'Дорожная карта'!D:D=B52)),),)"),"")</f>
        <v/>
      </c>
      <c r="I52" s="33" t="str">
        <f ca="1">IFERROR(__xludf.DUMMYFUNCTION("IFERROR(SUM(FILTER('Дорожная карта'!E:E,'Дорожная карта'!D:D=B52,'Дорожная карта'!L:L=TRUE())))"),"")</f>
        <v/>
      </c>
      <c r="J52" s="33" t="e">
        <f t="shared" ca="1" si="0"/>
        <v>#VALUE!</v>
      </c>
    </row>
    <row r="53" spans="1:10">
      <c r="A53" s="28">
        <v>51</v>
      </c>
      <c r="B53" s="36"/>
      <c r="C53" s="39"/>
      <c r="D53" s="29"/>
      <c r="E53" s="30"/>
      <c r="F53" s="38"/>
      <c r="G53" s="38"/>
      <c r="H53" s="33" t="str">
        <f ca="1">IFERROR(__xludf.DUMMYFUNCTION("IF(LEN(B53)&gt;0,IFERROR(SUM(FILTER('Дорожная карта'!E:E,'Дорожная карта'!D:D=B53)),),)"),"")</f>
        <v/>
      </c>
      <c r="I53" s="33" t="str">
        <f ca="1">IFERROR(__xludf.DUMMYFUNCTION("IFERROR(SUM(FILTER('Дорожная карта'!E:E,'Дорожная карта'!D:D=B53,'Дорожная карта'!L:L=TRUE())))"),"")</f>
        <v/>
      </c>
      <c r="J53" s="33" t="e">
        <f t="shared" ca="1" si="0"/>
        <v>#VALUE!</v>
      </c>
    </row>
    <row r="54" spans="1:10">
      <c r="A54" s="28">
        <v>52</v>
      </c>
      <c r="B54" s="36"/>
      <c r="C54" s="39"/>
      <c r="D54" s="29"/>
      <c r="E54" s="30"/>
      <c r="F54" s="38"/>
      <c r="G54" s="38"/>
      <c r="H54" s="33" t="str">
        <f ca="1">IFERROR(__xludf.DUMMYFUNCTION("IF(LEN(B54)&gt;0,IFERROR(SUM(FILTER('Дорожная карта'!E:E,'Дорожная карта'!D:D=B54)),),)"),"")</f>
        <v/>
      </c>
      <c r="I54" s="33" t="str">
        <f ca="1">IFERROR(__xludf.DUMMYFUNCTION("IFERROR(SUM(FILTER('Дорожная карта'!E:E,'Дорожная карта'!D:D=B54,'Дорожная карта'!L:L=TRUE())))"),"")</f>
        <v/>
      </c>
      <c r="J54" s="33" t="e">
        <f t="shared" ca="1" si="0"/>
        <v>#VALUE!</v>
      </c>
    </row>
    <row r="55" spans="1:10">
      <c r="A55" s="28">
        <v>53</v>
      </c>
      <c r="B55" s="36"/>
      <c r="C55" s="39"/>
      <c r="D55" s="29"/>
      <c r="E55" s="30"/>
      <c r="F55" s="38"/>
      <c r="G55" s="38"/>
      <c r="H55" s="33" t="str">
        <f ca="1">IFERROR(__xludf.DUMMYFUNCTION("IF(LEN(B55)&gt;0,IFERROR(SUM(FILTER('Дорожная карта'!E:E,'Дорожная карта'!D:D=B55)),),)"),"")</f>
        <v/>
      </c>
      <c r="I55" s="33" t="str">
        <f ca="1">IFERROR(__xludf.DUMMYFUNCTION("IFERROR(SUM(FILTER('Дорожная карта'!E:E,'Дорожная карта'!D:D=B55,'Дорожная карта'!L:L=TRUE())))"),"")</f>
        <v/>
      </c>
      <c r="J55" s="33" t="e">
        <f t="shared" ca="1" si="0"/>
        <v>#VALUE!</v>
      </c>
    </row>
    <row r="56" spans="1:10">
      <c r="A56" s="35">
        <v>54</v>
      </c>
      <c r="B56" s="36"/>
      <c r="C56" s="39"/>
      <c r="D56" s="29"/>
      <c r="E56" s="30"/>
      <c r="F56" s="38"/>
      <c r="G56" s="38"/>
      <c r="H56" s="33" t="str">
        <f ca="1">IFERROR(__xludf.DUMMYFUNCTION("IF(LEN(B56)&gt;0,IFERROR(SUM(FILTER('Дорожная карта'!E:E,'Дорожная карта'!D:D=B56)),),)"),"")</f>
        <v/>
      </c>
      <c r="I56" s="33" t="str">
        <f ca="1">IFERROR(__xludf.DUMMYFUNCTION("IFERROR(SUM(FILTER('Дорожная карта'!E:E,'Дорожная карта'!D:D=B56,'Дорожная карта'!L:L=TRUE())))"),"")</f>
        <v/>
      </c>
      <c r="J56" s="33" t="e">
        <f t="shared" ca="1" si="0"/>
        <v>#VALUE!</v>
      </c>
    </row>
    <row r="57" spans="1:10">
      <c r="A57" s="35">
        <v>55</v>
      </c>
      <c r="B57" s="36"/>
      <c r="C57" s="39"/>
      <c r="D57" s="29"/>
      <c r="E57" s="30"/>
      <c r="F57" s="38"/>
      <c r="G57" s="38"/>
      <c r="H57" s="33" t="str">
        <f ca="1">IFERROR(__xludf.DUMMYFUNCTION("IF(LEN(B57)&gt;0,IFERROR(SUM(FILTER('Дорожная карта'!E:E,'Дорожная карта'!D:D=B57)),),)"),"")</f>
        <v/>
      </c>
      <c r="I57" s="33" t="str">
        <f ca="1">IFERROR(__xludf.DUMMYFUNCTION("IFERROR(SUM(FILTER('Дорожная карта'!E:E,'Дорожная карта'!D:D=B57,'Дорожная карта'!L:L=TRUE())))"),"")</f>
        <v/>
      </c>
      <c r="J57" s="33" t="e">
        <f t="shared" ca="1" si="0"/>
        <v>#VALUE!</v>
      </c>
    </row>
    <row r="58" spans="1:10">
      <c r="A58" s="28">
        <v>56</v>
      </c>
      <c r="B58" s="36"/>
      <c r="C58" s="39"/>
      <c r="D58" s="29"/>
      <c r="E58" s="30"/>
      <c r="F58" s="38"/>
      <c r="G58" s="38"/>
      <c r="H58" s="33" t="str">
        <f ca="1">IFERROR(__xludf.DUMMYFUNCTION("IF(LEN(B58)&gt;0,IFERROR(SUM(FILTER('Дорожная карта'!E:E,'Дорожная карта'!D:D=B58)),),)"),"")</f>
        <v/>
      </c>
      <c r="I58" s="33" t="str">
        <f ca="1">IFERROR(__xludf.DUMMYFUNCTION("IFERROR(SUM(FILTER('Дорожная карта'!E:E,'Дорожная карта'!D:D=B58,'Дорожная карта'!L:L=TRUE())))"),"")</f>
        <v/>
      </c>
      <c r="J58" s="33" t="e">
        <f t="shared" ca="1" si="0"/>
        <v>#VALUE!</v>
      </c>
    </row>
    <row r="59" spans="1:10">
      <c r="A59" s="28">
        <v>57</v>
      </c>
      <c r="B59" s="36"/>
      <c r="C59" s="39"/>
      <c r="D59" s="29"/>
      <c r="E59" s="30"/>
      <c r="F59" s="38"/>
      <c r="G59" s="38"/>
      <c r="H59" s="33" t="str">
        <f ca="1">IFERROR(__xludf.DUMMYFUNCTION("IF(LEN(B59)&gt;0,IFERROR(SUM(FILTER('Дорожная карта'!E:E,'Дорожная карта'!D:D=B59)),),)"),"")</f>
        <v/>
      </c>
      <c r="I59" s="33" t="str">
        <f ca="1">IFERROR(__xludf.DUMMYFUNCTION("IFERROR(SUM(FILTER('Дорожная карта'!E:E,'Дорожная карта'!D:D=B59,'Дорожная карта'!L:L=TRUE())))"),"")</f>
        <v/>
      </c>
      <c r="J59" s="33" t="e">
        <f t="shared" ca="1" si="0"/>
        <v>#VALUE!</v>
      </c>
    </row>
    <row r="60" spans="1:10">
      <c r="A60" s="28">
        <v>58</v>
      </c>
      <c r="B60" s="36"/>
      <c r="C60" s="39"/>
      <c r="D60" s="29"/>
      <c r="E60" s="30"/>
      <c r="F60" s="38"/>
      <c r="G60" s="38"/>
      <c r="H60" s="33" t="str">
        <f ca="1">IFERROR(__xludf.DUMMYFUNCTION("IF(LEN(B60)&gt;0,IFERROR(SUM(FILTER('Дорожная карта'!E:E,'Дорожная карта'!D:D=B60)),),)"),"")</f>
        <v/>
      </c>
      <c r="I60" s="33" t="str">
        <f ca="1">IFERROR(__xludf.DUMMYFUNCTION("IFERROR(SUM(FILTER('Дорожная карта'!E:E,'Дорожная карта'!D:D=B60,'Дорожная карта'!L:L=TRUE())))"),"")</f>
        <v/>
      </c>
      <c r="J60" s="33" t="e">
        <f t="shared" ca="1" si="0"/>
        <v>#VALUE!</v>
      </c>
    </row>
    <row r="61" spans="1:10">
      <c r="A61" s="35">
        <v>59</v>
      </c>
      <c r="B61" s="36"/>
      <c r="C61" s="39"/>
      <c r="D61" s="29"/>
      <c r="E61" s="30"/>
      <c r="F61" s="38"/>
      <c r="G61" s="38"/>
      <c r="H61" s="33" t="str">
        <f ca="1">IFERROR(__xludf.DUMMYFUNCTION("IF(LEN(B61)&gt;0,IFERROR(SUM(FILTER('Дорожная карта'!E:E,'Дорожная карта'!D:D=B61)),),)"),"")</f>
        <v/>
      </c>
      <c r="I61" s="33" t="str">
        <f ca="1">IFERROR(__xludf.DUMMYFUNCTION("IFERROR(SUM(FILTER('Дорожная карта'!E:E,'Дорожная карта'!D:D=B61,'Дорожная карта'!L:L=TRUE())))"),"")</f>
        <v/>
      </c>
      <c r="J61" s="33" t="e">
        <f t="shared" ca="1" si="0"/>
        <v>#VALUE!</v>
      </c>
    </row>
    <row r="62" spans="1:10">
      <c r="A62" s="35">
        <v>60</v>
      </c>
      <c r="B62" s="36"/>
      <c r="C62" s="39"/>
      <c r="D62" s="29"/>
      <c r="E62" s="30"/>
      <c r="F62" s="38"/>
      <c r="G62" s="38"/>
      <c r="H62" s="33" t="str">
        <f ca="1">IFERROR(__xludf.DUMMYFUNCTION("IF(LEN(B62)&gt;0,IFERROR(SUM(FILTER('Дорожная карта'!E:E,'Дорожная карта'!D:D=B62)),),)"),"")</f>
        <v/>
      </c>
      <c r="I62" s="33" t="str">
        <f ca="1">IFERROR(__xludf.DUMMYFUNCTION("IFERROR(SUM(FILTER('Дорожная карта'!E:E,'Дорожная карта'!D:D=B62,'Дорожная карта'!L:L=TRUE())))"),"")</f>
        <v/>
      </c>
      <c r="J62" s="33" t="e">
        <f t="shared" ca="1" si="0"/>
        <v>#VALUE!</v>
      </c>
    </row>
    <row r="63" spans="1:10">
      <c r="A63" s="28">
        <v>61</v>
      </c>
      <c r="B63" s="36"/>
      <c r="C63" s="39"/>
      <c r="D63" s="29"/>
      <c r="E63" s="30"/>
      <c r="F63" s="38"/>
      <c r="G63" s="38"/>
      <c r="H63" s="33" t="str">
        <f ca="1">IFERROR(__xludf.DUMMYFUNCTION("IF(LEN(B63)&gt;0,IFERROR(SUM(FILTER('Дорожная карта'!E:E,'Дорожная карта'!D:D=B63)),),)"),"")</f>
        <v/>
      </c>
      <c r="I63" s="33" t="str">
        <f ca="1">IFERROR(__xludf.DUMMYFUNCTION("IFERROR(SUM(FILTER('Дорожная карта'!E:E,'Дорожная карта'!D:D=B63,'Дорожная карта'!L:L=TRUE())))"),"")</f>
        <v/>
      </c>
      <c r="J63" s="33" t="e">
        <f t="shared" ca="1" si="0"/>
        <v>#VALUE!</v>
      </c>
    </row>
    <row r="64" spans="1:10">
      <c r="A64" s="28">
        <v>62</v>
      </c>
      <c r="B64" s="36"/>
      <c r="C64" s="39"/>
      <c r="D64" s="29"/>
      <c r="E64" s="30"/>
      <c r="F64" s="38"/>
      <c r="G64" s="38"/>
      <c r="H64" s="33" t="str">
        <f ca="1">IFERROR(__xludf.DUMMYFUNCTION("IF(LEN(B64)&gt;0,IFERROR(SUM(FILTER('Дорожная карта'!E:E,'Дорожная карта'!D:D=B64)),),)"),"")</f>
        <v/>
      </c>
      <c r="I64" s="33" t="str">
        <f ca="1">IFERROR(__xludf.DUMMYFUNCTION("IFERROR(SUM(FILTER('Дорожная карта'!E:E,'Дорожная карта'!D:D=B64,'Дорожная карта'!L:L=TRUE())))"),"")</f>
        <v/>
      </c>
      <c r="J64" s="33" t="e">
        <f t="shared" ca="1" si="0"/>
        <v>#VALUE!</v>
      </c>
    </row>
    <row r="65" spans="1:10">
      <c r="A65" s="28">
        <v>63</v>
      </c>
      <c r="B65" s="36"/>
      <c r="C65" s="39"/>
      <c r="D65" s="29"/>
      <c r="E65" s="30"/>
      <c r="F65" s="38"/>
      <c r="G65" s="38"/>
      <c r="H65" s="33" t="str">
        <f ca="1">IFERROR(__xludf.DUMMYFUNCTION("IF(LEN(B65)&gt;0,IFERROR(SUM(FILTER('Дорожная карта'!E:E,'Дорожная карта'!D:D=B65)),),)"),"")</f>
        <v/>
      </c>
      <c r="I65" s="33" t="str">
        <f ca="1">IFERROR(__xludf.DUMMYFUNCTION("IFERROR(SUM(FILTER('Дорожная карта'!E:E,'Дорожная карта'!D:D=B65,'Дорожная карта'!L:L=TRUE())))"),"")</f>
        <v/>
      </c>
      <c r="J65" s="33" t="e">
        <f t="shared" ca="1" si="0"/>
        <v>#VALUE!</v>
      </c>
    </row>
    <row r="66" spans="1:10">
      <c r="A66" s="35">
        <v>64</v>
      </c>
      <c r="B66" s="36"/>
      <c r="C66" s="39"/>
      <c r="D66" s="29"/>
      <c r="E66" s="30"/>
      <c r="F66" s="38"/>
      <c r="G66" s="38"/>
      <c r="H66" s="33" t="str">
        <f ca="1">IFERROR(__xludf.DUMMYFUNCTION("IF(LEN(B66)&gt;0,IFERROR(SUM(FILTER('Дорожная карта'!E:E,'Дорожная карта'!D:D=B66)),),)"),"")</f>
        <v/>
      </c>
      <c r="I66" s="33" t="str">
        <f ca="1">IFERROR(__xludf.DUMMYFUNCTION("IFERROR(SUM(FILTER('Дорожная карта'!E:E,'Дорожная карта'!D:D=B66,'Дорожная карта'!L:L=TRUE())))"),"")</f>
        <v/>
      </c>
      <c r="J66" s="33" t="e">
        <f t="shared" ca="1" si="0"/>
        <v>#VALUE!</v>
      </c>
    </row>
    <row r="67" spans="1:10">
      <c r="A67" s="35">
        <v>65</v>
      </c>
      <c r="B67" s="36"/>
      <c r="C67" s="39"/>
      <c r="D67" s="29"/>
      <c r="E67" s="30"/>
      <c r="F67" s="38"/>
      <c r="G67" s="38"/>
      <c r="H67" s="33" t="str">
        <f ca="1">IFERROR(__xludf.DUMMYFUNCTION("IF(LEN(B67)&gt;0,IFERROR(SUM(FILTER('Дорожная карта'!E:E,'Дорожная карта'!D:D=B67)),),)"),"")</f>
        <v/>
      </c>
      <c r="I67" s="33" t="str">
        <f ca="1">IFERROR(__xludf.DUMMYFUNCTION("IFERROR(SUM(FILTER('Дорожная карта'!E:E,'Дорожная карта'!D:D=B67,'Дорожная карта'!L:L=TRUE())))"),"")</f>
        <v/>
      </c>
      <c r="J67" s="33" t="e">
        <f t="shared" ca="1" si="0"/>
        <v>#VALUE!</v>
      </c>
    </row>
    <row r="68" spans="1:10">
      <c r="A68" s="28">
        <v>66</v>
      </c>
      <c r="B68" s="36"/>
      <c r="C68" s="39"/>
      <c r="D68" s="29"/>
      <c r="E68" s="30"/>
      <c r="F68" s="38"/>
      <c r="G68" s="38"/>
      <c r="H68" s="33" t="str">
        <f ca="1">IFERROR(__xludf.DUMMYFUNCTION("IF(LEN(B68)&gt;0,IFERROR(SUM(FILTER('Дорожная карта'!E:E,'Дорожная карта'!D:D=B68)),),)"),"")</f>
        <v/>
      </c>
      <c r="I68" s="33" t="str">
        <f ca="1">IFERROR(__xludf.DUMMYFUNCTION("IFERROR(SUM(FILTER('Дорожная карта'!E:E,'Дорожная карта'!D:D=B68,'Дорожная карта'!L:L=TRUE())))"),"")</f>
        <v/>
      </c>
      <c r="J68" s="33" t="e">
        <f t="shared" ca="1" si="0"/>
        <v>#VALUE!</v>
      </c>
    </row>
    <row r="69" spans="1:10">
      <c r="A69" s="28">
        <v>67</v>
      </c>
      <c r="B69" s="36"/>
      <c r="C69" s="39"/>
      <c r="D69" s="29"/>
      <c r="E69" s="30"/>
      <c r="F69" s="38"/>
      <c r="G69" s="38"/>
      <c r="H69" s="33" t="str">
        <f ca="1">IFERROR(__xludf.DUMMYFUNCTION("IF(LEN(B69)&gt;0,IFERROR(SUM(FILTER('Дорожная карта'!E:E,'Дорожная карта'!D:D=B69)),),)"),"")</f>
        <v/>
      </c>
      <c r="I69" s="33" t="str">
        <f ca="1">IFERROR(__xludf.DUMMYFUNCTION("IFERROR(SUM(FILTER('Дорожная карта'!E:E,'Дорожная карта'!D:D=B69,'Дорожная карта'!L:L=TRUE())))"),"")</f>
        <v/>
      </c>
      <c r="J69" s="33" t="e">
        <f t="shared" ca="1" si="0"/>
        <v>#VALUE!</v>
      </c>
    </row>
    <row r="70" spans="1:10">
      <c r="A70" s="28">
        <v>68</v>
      </c>
      <c r="B70" s="36"/>
      <c r="C70" s="39"/>
      <c r="D70" s="29"/>
      <c r="E70" s="30"/>
      <c r="F70" s="38"/>
      <c r="G70" s="38"/>
      <c r="H70" s="33" t="str">
        <f ca="1">IFERROR(__xludf.DUMMYFUNCTION("IF(LEN(B70)&gt;0,IFERROR(SUM(FILTER('Дорожная карта'!E:E,'Дорожная карта'!D:D=B70)),),)"),"")</f>
        <v/>
      </c>
      <c r="I70" s="33" t="str">
        <f ca="1">IFERROR(__xludf.DUMMYFUNCTION("IFERROR(SUM(FILTER('Дорожная карта'!E:E,'Дорожная карта'!D:D=B70,'Дорожная карта'!L:L=TRUE())))"),"")</f>
        <v/>
      </c>
      <c r="J70" s="33" t="e">
        <f t="shared" ca="1" si="0"/>
        <v>#VALUE!</v>
      </c>
    </row>
    <row r="71" spans="1:10">
      <c r="A71" s="35">
        <v>69</v>
      </c>
      <c r="B71" s="36"/>
      <c r="C71" s="39"/>
      <c r="D71" s="29"/>
      <c r="E71" s="30"/>
      <c r="F71" s="38"/>
      <c r="G71" s="38"/>
      <c r="H71" s="33" t="str">
        <f ca="1">IFERROR(__xludf.DUMMYFUNCTION("IF(LEN(B71)&gt;0,IFERROR(SUM(FILTER('Дорожная карта'!E:E,'Дорожная карта'!D:D=B71)),),)"),"")</f>
        <v/>
      </c>
      <c r="I71" s="33" t="str">
        <f ca="1">IFERROR(__xludf.DUMMYFUNCTION("IFERROR(SUM(FILTER('Дорожная карта'!E:E,'Дорожная карта'!D:D=B71,'Дорожная карта'!L:L=TRUE())))"),"")</f>
        <v/>
      </c>
      <c r="J71" s="33" t="e">
        <f t="shared" ca="1" si="0"/>
        <v>#VALUE!</v>
      </c>
    </row>
    <row r="72" spans="1:10">
      <c r="A72" s="35">
        <v>70</v>
      </c>
      <c r="B72" s="36"/>
      <c r="C72" s="39"/>
      <c r="D72" s="29"/>
      <c r="E72" s="30"/>
      <c r="F72" s="38"/>
      <c r="G72" s="38"/>
      <c r="H72" s="33" t="str">
        <f ca="1">IFERROR(__xludf.DUMMYFUNCTION("IF(LEN(B72)&gt;0,IFERROR(SUM(FILTER('Дорожная карта'!E:E,'Дорожная карта'!D:D=B72)),),)"),"")</f>
        <v/>
      </c>
      <c r="I72" s="33" t="str">
        <f ca="1">IFERROR(__xludf.DUMMYFUNCTION("IFERROR(SUM(FILTER('Дорожная карта'!E:E,'Дорожная карта'!D:D=B72,'Дорожная карта'!L:L=TRUE())))"),"")</f>
        <v/>
      </c>
      <c r="J72" s="33" t="e">
        <f t="shared" ca="1" si="0"/>
        <v>#VALUE!</v>
      </c>
    </row>
    <row r="73" spans="1:10">
      <c r="A73" s="28">
        <v>71</v>
      </c>
      <c r="B73" s="36"/>
      <c r="C73" s="39"/>
      <c r="D73" s="29"/>
      <c r="E73" s="30"/>
      <c r="F73" s="38"/>
      <c r="G73" s="38"/>
      <c r="H73" s="33" t="str">
        <f ca="1">IFERROR(__xludf.DUMMYFUNCTION("IF(LEN(B73)&gt;0,IFERROR(SUM(FILTER('Дорожная карта'!E:E,'Дорожная карта'!D:D=B73)),),)"),"")</f>
        <v/>
      </c>
      <c r="I73" s="33" t="str">
        <f ca="1">IFERROR(__xludf.DUMMYFUNCTION("IFERROR(SUM(FILTER('Дорожная карта'!E:E,'Дорожная карта'!D:D=B73,'Дорожная карта'!L:L=TRUE())))"),"")</f>
        <v/>
      </c>
      <c r="J73" s="33" t="e">
        <f t="shared" ca="1" si="0"/>
        <v>#VALUE!</v>
      </c>
    </row>
    <row r="74" spans="1:10">
      <c r="A74" s="28">
        <v>72</v>
      </c>
      <c r="B74" s="36"/>
      <c r="C74" s="39"/>
      <c r="D74" s="29"/>
      <c r="E74" s="30"/>
      <c r="F74" s="38"/>
      <c r="G74" s="38"/>
      <c r="H74" s="33" t="str">
        <f ca="1">IFERROR(__xludf.DUMMYFUNCTION("IF(LEN(B74)&gt;0,IFERROR(SUM(FILTER('Дорожная карта'!E:E,'Дорожная карта'!D:D=B74)),),)"),"")</f>
        <v/>
      </c>
      <c r="I74" s="33" t="str">
        <f ca="1">IFERROR(__xludf.DUMMYFUNCTION("IFERROR(SUM(FILTER('Дорожная карта'!E:E,'Дорожная карта'!D:D=B74,'Дорожная карта'!L:L=TRUE())))"),"")</f>
        <v/>
      </c>
      <c r="J74" s="33" t="e">
        <f t="shared" ca="1" si="0"/>
        <v>#VALUE!</v>
      </c>
    </row>
    <row r="75" spans="1:10">
      <c r="A75" s="28">
        <v>73</v>
      </c>
      <c r="B75" s="36"/>
      <c r="C75" s="39"/>
      <c r="D75" s="29"/>
      <c r="E75" s="30"/>
      <c r="F75" s="38"/>
      <c r="G75" s="38"/>
      <c r="H75" s="33" t="str">
        <f ca="1">IFERROR(__xludf.DUMMYFUNCTION("IF(LEN(B75)&gt;0,IFERROR(SUM(FILTER('Дорожная карта'!E:E,'Дорожная карта'!D:D=B75)),),)"),"")</f>
        <v/>
      </c>
      <c r="I75" s="33" t="str">
        <f ca="1">IFERROR(__xludf.DUMMYFUNCTION("IFERROR(SUM(FILTER('Дорожная карта'!E:E,'Дорожная карта'!D:D=B75,'Дорожная карта'!L:L=TRUE())))"),"")</f>
        <v/>
      </c>
      <c r="J75" s="33" t="e">
        <f t="shared" ca="1" si="0"/>
        <v>#VALUE!</v>
      </c>
    </row>
    <row r="76" spans="1:10">
      <c r="A76" s="35">
        <v>74</v>
      </c>
      <c r="B76" s="36"/>
      <c r="C76" s="39"/>
      <c r="D76" s="29"/>
      <c r="E76" s="30"/>
      <c r="F76" s="38"/>
      <c r="G76" s="38"/>
      <c r="H76" s="33" t="str">
        <f ca="1">IFERROR(__xludf.DUMMYFUNCTION("IF(LEN(B76)&gt;0,IFERROR(SUM(FILTER('Дорожная карта'!E:E,'Дорожная карта'!D:D=B76)),),)"),"")</f>
        <v/>
      </c>
      <c r="I76" s="33" t="str">
        <f ca="1">IFERROR(__xludf.DUMMYFUNCTION("IFERROR(SUM(FILTER('Дорожная карта'!E:E,'Дорожная карта'!D:D=B76,'Дорожная карта'!L:L=TRUE())))"),"")</f>
        <v/>
      </c>
      <c r="J76" s="33" t="e">
        <f t="shared" ca="1" si="0"/>
        <v>#VALUE!</v>
      </c>
    </row>
    <row r="77" spans="1:10">
      <c r="A77" s="35">
        <v>75</v>
      </c>
      <c r="B77" s="36"/>
      <c r="C77" s="39"/>
      <c r="D77" s="29"/>
      <c r="E77" s="30"/>
      <c r="F77" s="38"/>
      <c r="G77" s="38"/>
      <c r="H77" s="33" t="str">
        <f ca="1">IFERROR(__xludf.DUMMYFUNCTION("IF(LEN(B77)&gt;0,IFERROR(SUM(FILTER('Дорожная карта'!E:E,'Дорожная карта'!D:D=B77)),),)"),"")</f>
        <v/>
      </c>
      <c r="I77" s="33" t="str">
        <f ca="1">IFERROR(__xludf.DUMMYFUNCTION("IFERROR(SUM(FILTER('Дорожная карта'!E:E,'Дорожная карта'!D:D=B77,'Дорожная карта'!L:L=TRUE())))"),"")</f>
        <v/>
      </c>
      <c r="J77" s="33" t="e">
        <f t="shared" ca="1" si="0"/>
        <v>#VALUE!</v>
      </c>
    </row>
    <row r="78" spans="1:10">
      <c r="A78" s="28">
        <v>76</v>
      </c>
      <c r="B78" s="36"/>
      <c r="C78" s="39"/>
      <c r="D78" s="29"/>
      <c r="E78" s="30"/>
      <c r="F78" s="38"/>
      <c r="G78" s="38"/>
      <c r="H78" s="33" t="str">
        <f ca="1">IFERROR(__xludf.DUMMYFUNCTION("IF(LEN(B78)&gt;0,IFERROR(SUM(FILTER('Дорожная карта'!E:E,'Дорожная карта'!D:D=B78)),),)"),"")</f>
        <v/>
      </c>
      <c r="I78" s="33" t="str">
        <f ca="1">IFERROR(__xludf.DUMMYFUNCTION("IFERROR(SUM(FILTER('Дорожная карта'!E:E,'Дорожная карта'!D:D=B78,'Дорожная карта'!L:L=TRUE())))"),"")</f>
        <v/>
      </c>
      <c r="J78" s="33" t="e">
        <f t="shared" ca="1" si="0"/>
        <v>#VALUE!</v>
      </c>
    </row>
    <row r="79" spans="1:10">
      <c r="A79" s="28">
        <v>77</v>
      </c>
      <c r="B79" s="36"/>
      <c r="C79" s="39"/>
      <c r="D79" s="29"/>
      <c r="E79" s="30"/>
      <c r="F79" s="38"/>
      <c r="G79" s="38"/>
      <c r="H79" s="33" t="str">
        <f ca="1">IFERROR(__xludf.DUMMYFUNCTION("IF(LEN(B79)&gt;0,IFERROR(SUM(FILTER('Дорожная карта'!E:E,'Дорожная карта'!D:D=B79)),),)"),"")</f>
        <v/>
      </c>
      <c r="I79" s="33" t="str">
        <f ca="1">IFERROR(__xludf.DUMMYFUNCTION("IFERROR(SUM(FILTER('Дорожная карта'!E:E,'Дорожная карта'!D:D=B79,'Дорожная карта'!L:L=TRUE())))"),"")</f>
        <v/>
      </c>
      <c r="J79" s="33" t="e">
        <f t="shared" ca="1" si="0"/>
        <v>#VALUE!</v>
      </c>
    </row>
    <row r="80" spans="1:10">
      <c r="A80" s="28">
        <v>78</v>
      </c>
      <c r="B80" s="36"/>
      <c r="C80" s="39"/>
      <c r="D80" s="29"/>
      <c r="E80" s="30"/>
      <c r="F80" s="38"/>
      <c r="G80" s="38"/>
      <c r="H80" s="33" t="str">
        <f ca="1">IFERROR(__xludf.DUMMYFUNCTION("IF(LEN(B80)&gt;0,IFERROR(SUM(FILTER('Дорожная карта'!E:E,'Дорожная карта'!D:D=B80)),),)"),"")</f>
        <v/>
      </c>
      <c r="I80" s="33" t="str">
        <f ca="1">IFERROR(__xludf.DUMMYFUNCTION("IFERROR(SUM(FILTER('Дорожная карта'!E:E,'Дорожная карта'!D:D=B80,'Дорожная карта'!L:L=TRUE())))"),"")</f>
        <v/>
      </c>
      <c r="J80" s="33" t="e">
        <f t="shared" ca="1" si="0"/>
        <v>#VALUE!</v>
      </c>
    </row>
    <row r="81" spans="1:10">
      <c r="A81" s="35">
        <v>79</v>
      </c>
      <c r="B81" s="36"/>
      <c r="C81" s="39"/>
      <c r="D81" s="29"/>
      <c r="E81" s="30"/>
      <c r="F81" s="38"/>
      <c r="G81" s="38"/>
      <c r="H81" s="33" t="str">
        <f ca="1">IFERROR(__xludf.DUMMYFUNCTION("IF(LEN(B81)&gt;0,IFERROR(SUM(FILTER('Дорожная карта'!E:E,'Дорожная карта'!D:D=B81)),),)"),"")</f>
        <v/>
      </c>
      <c r="I81" s="33" t="str">
        <f ca="1">IFERROR(__xludf.DUMMYFUNCTION("IFERROR(SUM(FILTER('Дорожная карта'!E:E,'Дорожная карта'!D:D=B81,'Дорожная карта'!L:L=TRUE())))"),"")</f>
        <v/>
      </c>
      <c r="J81" s="33" t="e">
        <f t="shared" ca="1" si="0"/>
        <v>#VALUE!</v>
      </c>
    </row>
    <row r="82" spans="1:10">
      <c r="A82" s="35">
        <v>80</v>
      </c>
      <c r="B82" s="36"/>
      <c r="C82" s="39"/>
      <c r="D82" s="29"/>
      <c r="E82" s="30"/>
      <c r="F82" s="38"/>
      <c r="G82" s="38"/>
      <c r="H82" s="33" t="str">
        <f ca="1">IFERROR(__xludf.DUMMYFUNCTION("IF(LEN(B82)&gt;0,IFERROR(SUM(FILTER('Дорожная карта'!E:E,'Дорожная карта'!D:D=B82)),),)"),"")</f>
        <v/>
      </c>
      <c r="I82" s="33" t="str">
        <f ca="1">IFERROR(__xludf.DUMMYFUNCTION("IFERROR(SUM(FILTER('Дорожная карта'!E:E,'Дорожная карта'!D:D=B82,'Дорожная карта'!L:L=TRUE())))"),"")</f>
        <v/>
      </c>
      <c r="J82" s="33" t="e">
        <f t="shared" ca="1" si="0"/>
        <v>#VALUE!</v>
      </c>
    </row>
    <row r="83" spans="1:10">
      <c r="A83" s="28">
        <v>81</v>
      </c>
      <c r="B83" s="36"/>
      <c r="C83" s="39"/>
      <c r="D83" s="29"/>
      <c r="E83" s="30"/>
      <c r="F83" s="38"/>
      <c r="G83" s="38"/>
      <c r="H83" s="33" t="str">
        <f ca="1">IFERROR(__xludf.DUMMYFUNCTION("IF(LEN(B83)&gt;0,IFERROR(SUM(FILTER('Дорожная карта'!E:E,'Дорожная карта'!D:D=B83)),),)"),"")</f>
        <v/>
      </c>
      <c r="I83" s="33" t="str">
        <f ca="1">IFERROR(__xludf.DUMMYFUNCTION("IFERROR(SUM(FILTER('Дорожная карта'!E:E,'Дорожная карта'!D:D=B83,'Дорожная карта'!L:L=TRUE())))"),"")</f>
        <v/>
      </c>
      <c r="J83" s="33" t="e">
        <f t="shared" ca="1" si="0"/>
        <v>#VALUE!</v>
      </c>
    </row>
    <row r="84" spans="1:10">
      <c r="A84" s="28">
        <v>82</v>
      </c>
      <c r="B84" s="36"/>
      <c r="C84" s="39"/>
      <c r="D84" s="29"/>
      <c r="E84" s="30"/>
      <c r="F84" s="38"/>
      <c r="G84" s="38"/>
      <c r="H84" s="33" t="str">
        <f ca="1">IFERROR(__xludf.DUMMYFUNCTION("IF(LEN(B84)&gt;0,IFERROR(SUM(FILTER('Дорожная карта'!E:E,'Дорожная карта'!D:D=B84)),),)"),"")</f>
        <v/>
      </c>
      <c r="I84" s="33" t="str">
        <f ca="1">IFERROR(__xludf.DUMMYFUNCTION("IFERROR(SUM(FILTER('Дорожная карта'!E:E,'Дорожная карта'!D:D=B84,'Дорожная карта'!L:L=TRUE())))"),"")</f>
        <v/>
      </c>
      <c r="J84" s="33" t="e">
        <f t="shared" ca="1" si="0"/>
        <v>#VALUE!</v>
      </c>
    </row>
    <row r="85" spans="1:10">
      <c r="A85" s="28">
        <v>83</v>
      </c>
      <c r="B85" s="36"/>
      <c r="C85" s="39"/>
      <c r="D85" s="29"/>
      <c r="E85" s="30"/>
      <c r="F85" s="38"/>
      <c r="G85" s="38"/>
      <c r="H85" s="33" t="str">
        <f ca="1">IFERROR(__xludf.DUMMYFUNCTION("IF(LEN(B85)&gt;0,IFERROR(SUM(FILTER('Дорожная карта'!E:E,'Дорожная карта'!D:D=B85)),),)"),"")</f>
        <v/>
      </c>
      <c r="I85" s="33" t="str">
        <f ca="1">IFERROR(__xludf.DUMMYFUNCTION("IFERROR(SUM(FILTER('Дорожная карта'!E:E,'Дорожная карта'!D:D=B85,'Дорожная карта'!L:L=TRUE())))"),"")</f>
        <v/>
      </c>
      <c r="J85" s="33" t="e">
        <f t="shared" ca="1" si="0"/>
        <v>#VALUE!</v>
      </c>
    </row>
    <row r="86" spans="1:10">
      <c r="A86" s="35">
        <v>84</v>
      </c>
      <c r="B86" s="36"/>
      <c r="C86" s="39"/>
      <c r="D86" s="29"/>
      <c r="E86" s="30"/>
      <c r="F86" s="38"/>
      <c r="G86" s="38"/>
      <c r="H86" s="33" t="str">
        <f ca="1">IFERROR(__xludf.DUMMYFUNCTION("IF(LEN(B86)&gt;0,IFERROR(SUM(FILTER('Дорожная карта'!E:E,'Дорожная карта'!D:D=B86)),),)"),"")</f>
        <v/>
      </c>
      <c r="I86" s="33" t="str">
        <f ca="1">IFERROR(__xludf.DUMMYFUNCTION("IFERROR(SUM(FILTER('Дорожная карта'!E:E,'Дорожная карта'!D:D=B86,'Дорожная карта'!L:L=TRUE())))"),"")</f>
        <v/>
      </c>
      <c r="J86" s="33" t="e">
        <f t="shared" ca="1" si="0"/>
        <v>#VALUE!</v>
      </c>
    </row>
    <row r="87" spans="1:10">
      <c r="A87" s="35">
        <v>85</v>
      </c>
      <c r="B87" s="36"/>
      <c r="C87" s="39"/>
      <c r="D87" s="29"/>
      <c r="E87" s="30"/>
      <c r="F87" s="38"/>
      <c r="G87" s="38"/>
      <c r="H87" s="33" t="str">
        <f ca="1">IFERROR(__xludf.DUMMYFUNCTION("IF(LEN(B87)&gt;0,IFERROR(SUM(FILTER('Дорожная карта'!E:E,'Дорожная карта'!D:D=B87)),),)"),"")</f>
        <v/>
      </c>
      <c r="I87" s="33" t="str">
        <f ca="1">IFERROR(__xludf.DUMMYFUNCTION("IFERROR(SUM(FILTER('Дорожная карта'!E:E,'Дорожная карта'!D:D=B87,'Дорожная карта'!L:L=TRUE())))"),"")</f>
        <v/>
      </c>
      <c r="J87" s="33" t="e">
        <f t="shared" ca="1" si="0"/>
        <v>#VALUE!</v>
      </c>
    </row>
    <row r="88" spans="1:10">
      <c r="A88" s="28">
        <v>86</v>
      </c>
      <c r="B88" s="36"/>
      <c r="C88" s="39"/>
      <c r="D88" s="29"/>
      <c r="E88" s="30"/>
      <c r="F88" s="38"/>
      <c r="G88" s="38"/>
      <c r="H88" s="33" t="str">
        <f ca="1">IFERROR(__xludf.DUMMYFUNCTION("IF(LEN(B88)&gt;0,IFERROR(SUM(FILTER('Дорожная карта'!E:E,'Дорожная карта'!D:D=B88)),),)"),"")</f>
        <v/>
      </c>
      <c r="I88" s="33" t="str">
        <f ca="1">IFERROR(__xludf.DUMMYFUNCTION("IFERROR(SUM(FILTER('Дорожная карта'!E:E,'Дорожная карта'!D:D=B88,'Дорожная карта'!L:L=TRUE())))"),"")</f>
        <v/>
      </c>
      <c r="J88" s="33" t="e">
        <f t="shared" ca="1" si="0"/>
        <v>#VALUE!</v>
      </c>
    </row>
    <row r="89" spans="1:10">
      <c r="A89" s="28">
        <v>87</v>
      </c>
      <c r="B89" s="36"/>
      <c r="C89" s="39"/>
      <c r="D89" s="29"/>
      <c r="E89" s="30"/>
      <c r="F89" s="38"/>
      <c r="G89" s="38"/>
      <c r="H89" s="33" t="str">
        <f ca="1">IFERROR(__xludf.DUMMYFUNCTION("IF(LEN(B89)&gt;0,IFERROR(SUM(FILTER('Дорожная карта'!E:E,'Дорожная карта'!D:D=B89)),),)"),"")</f>
        <v/>
      </c>
      <c r="I89" s="33" t="str">
        <f ca="1">IFERROR(__xludf.DUMMYFUNCTION("IFERROR(SUM(FILTER('Дорожная карта'!E:E,'Дорожная карта'!D:D=B89,'Дорожная карта'!L:L=TRUE())))"),"")</f>
        <v/>
      </c>
      <c r="J89" s="33" t="e">
        <f t="shared" ca="1" si="0"/>
        <v>#VALUE!</v>
      </c>
    </row>
    <row r="90" spans="1:10">
      <c r="A90" s="28">
        <v>88</v>
      </c>
      <c r="B90" s="36"/>
      <c r="C90" s="39"/>
      <c r="D90" s="29"/>
      <c r="E90" s="30"/>
      <c r="F90" s="38"/>
      <c r="G90" s="38"/>
      <c r="H90" s="33" t="str">
        <f ca="1">IFERROR(__xludf.DUMMYFUNCTION("IF(LEN(B90)&gt;0,IFERROR(SUM(FILTER('Дорожная карта'!E:E,'Дорожная карта'!D:D=B90)),),)"),"")</f>
        <v/>
      </c>
      <c r="I90" s="33" t="str">
        <f ca="1">IFERROR(__xludf.DUMMYFUNCTION("IFERROR(SUM(FILTER('Дорожная карта'!E:E,'Дорожная карта'!D:D=B90,'Дорожная карта'!L:L=TRUE())))"),"")</f>
        <v/>
      </c>
      <c r="J90" s="33" t="e">
        <f t="shared" ca="1" si="0"/>
        <v>#VALUE!</v>
      </c>
    </row>
    <row r="91" spans="1:10">
      <c r="A91" s="35">
        <v>89</v>
      </c>
      <c r="B91" s="36"/>
      <c r="C91" s="39"/>
      <c r="D91" s="29"/>
      <c r="E91" s="30"/>
      <c r="F91" s="38"/>
      <c r="G91" s="38"/>
      <c r="H91" s="33" t="str">
        <f ca="1">IFERROR(__xludf.DUMMYFUNCTION("IF(LEN(B91)&gt;0,IFERROR(SUM(FILTER('Дорожная карта'!E:E,'Дорожная карта'!D:D=B91)),),)"),"")</f>
        <v/>
      </c>
      <c r="I91" s="33" t="str">
        <f ca="1">IFERROR(__xludf.DUMMYFUNCTION("IFERROR(SUM(FILTER('Дорожная карта'!E:E,'Дорожная карта'!D:D=B91,'Дорожная карта'!L:L=TRUE())))"),"")</f>
        <v/>
      </c>
      <c r="J91" s="33" t="e">
        <f t="shared" ca="1" si="0"/>
        <v>#VALUE!</v>
      </c>
    </row>
    <row r="92" spans="1:10">
      <c r="A92" s="35">
        <v>90</v>
      </c>
      <c r="B92" s="36"/>
      <c r="C92" s="39"/>
      <c r="D92" s="29"/>
      <c r="E92" s="30"/>
      <c r="F92" s="38"/>
      <c r="G92" s="38"/>
      <c r="H92" s="33" t="str">
        <f ca="1">IFERROR(__xludf.DUMMYFUNCTION("IF(LEN(B92)&gt;0,IFERROR(SUM(FILTER('Дорожная карта'!E:E,'Дорожная карта'!D:D=B92)),),)"),"")</f>
        <v/>
      </c>
      <c r="I92" s="33" t="str">
        <f ca="1">IFERROR(__xludf.DUMMYFUNCTION("IFERROR(SUM(FILTER('Дорожная карта'!E:E,'Дорожная карта'!D:D=B92,'Дорожная карта'!L:L=TRUE())))"),"")</f>
        <v/>
      </c>
      <c r="J92" s="33" t="e">
        <f t="shared" ca="1" si="0"/>
        <v>#VALUE!</v>
      </c>
    </row>
    <row r="93" spans="1:10">
      <c r="A93" s="28">
        <v>91</v>
      </c>
      <c r="B93" s="36"/>
      <c r="C93" s="39"/>
      <c r="D93" s="29"/>
      <c r="E93" s="30"/>
      <c r="F93" s="38"/>
      <c r="G93" s="38"/>
      <c r="H93" s="33" t="str">
        <f ca="1">IFERROR(__xludf.DUMMYFUNCTION("IF(LEN(B93)&gt;0,IFERROR(SUM(FILTER('Дорожная карта'!E:E,'Дорожная карта'!D:D=B93)),),)"),"")</f>
        <v/>
      </c>
      <c r="I93" s="33" t="str">
        <f ca="1">IFERROR(__xludf.DUMMYFUNCTION("IFERROR(SUM(FILTER('Дорожная карта'!E:E,'Дорожная карта'!D:D=B93,'Дорожная карта'!L:L=TRUE())))"),"")</f>
        <v/>
      </c>
      <c r="J93" s="33" t="e">
        <f t="shared" ca="1" si="0"/>
        <v>#VALUE!</v>
      </c>
    </row>
    <row r="94" spans="1:10">
      <c r="A94" s="28">
        <v>92</v>
      </c>
      <c r="B94" s="36"/>
      <c r="C94" s="39"/>
      <c r="D94" s="29"/>
      <c r="E94" s="30"/>
      <c r="F94" s="38"/>
      <c r="G94" s="38"/>
      <c r="H94" s="33" t="str">
        <f ca="1">IFERROR(__xludf.DUMMYFUNCTION("IF(LEN(B94)&gt;0,IFERROR(SUM(FILTER('Дорожная карта'!E:E,'Дорожная карта'!D:D=B94)),),)"),"")</f>
        <v/>
      </c>
      <c r="I94" s="33" t="str">
        <f ca="1">IFERROR(__xludf.DUMMYFUNCTION("IFERROR(SUM(FILTER('Дорожная карта'!E:E,'Дорожная карта'!D:D=B94,'Дорожная карта'!L:L=TRUE())))"),"")</f>
        <v/>
      </c>
      <c r="J94" s="33" t="e">
        <f t="shared" ca="1" si="0"/>
        <v>#VALUE!</v>
      </c>
    </row>
    <row r="95" spans="1:10">
      <c r="A95" s="28">
        <v>93</v>
      </c>
      <c r="B95" s="36"/>
      <c r="C95" s="39"/>
      <c r="D95" s="29"/>
      <c r="E95" s="30"/>
      <c r="F95" s="38"/>
      <c r="G95" s="38"/>
      <c r="H95" s="33" t="str">
        <f ca="1">IFERROR(__xludf.DUMMYFUNCTION("IF(LEN(B95)&gt;0,IFERROR(SUM(FILTER('Дорожная карта'!E:E,'Дорожная карта'!D:D=B95)),),)"),"")</f>
        <v/>
      </c>
      <c r="I95" s="33" t="str">
        <f ca="1">IFERROR(__xludf.DUMMYFUNCTION("IFERROR(SUM(FILTER('Дорожная карта'!E:E,'Дорожная карта'!D:D=B95,'Дорожная карта'!L:L=TRUE())))"),"")</f>
        <v/>
      </c>
      <c r="J95" s="33" t="e">
        <f t="shared" ca="1" si="0"/>
        <v>#VALUE!</v>
      </c>
    </row>
    <row r="96" spans="1:10">
      <c r="A96" s="35">
        <v>94</v>
      </c>
      <c r="B96" s="36"/>
      <c r="C96" s="39"/>
      <c r="D96" s="29"/>
      <c r="E96" s="30"/>
      <c r="F96" s="38"/>
      <c r="G96" s="38"/>
      <c r="H96" s="33" t="str">
        <f ca="1">IFERROR(__xludf.DUMMYFUNCTION("IF(LEN(B96)&gt;0,IFERROR(SUM(FILTER('Дорожная карта'!E:E,'Дорожная карта'!D:D=B96)),),)"),"")</f>
        <v/>
      </c>
      <c r="I96" s="33" t="str">
        <f ca="1">IFERROR(__xludf.DUMMYFUNCTION("IFERROR(SUM(FILTER('Дорожная карта'!E:E,'Дорожная карта'!D:D=B96,'Дорожная карта'!L:L=TRUE())))"),"")</f>
        <v/>
      </c>
      <c r="J96" s="33" t="e">
        <f t="shared" ca="1" si="0"/>
        <v>#VALUE!</v>
      </c>
    </row>
    <row r="97" spans="1:10">
      <c r="A97" s="35">
        <v>95</v>
      </c>
      <c r="B97" s="36"/>
      <c r="C97" s="39"/>
      <c r="D97" s="29"/>
      <c r="E97" s="30"/>
      <c r="F97" s="38"/>
      <c r="G97" s="38"/>
      <c r="H97" s="33" t="str">
        <f ca="1">IFERROR(__xludf.DUMMYFUNCTION("IF(LEN(B97)&gt;0,IFERROR(SUM(FILTER('Дорожная карта'!E:E,'Дорожная карта'!D:D=B97)),),)"),"")</f>
        <v/>
      </c>
      <c r="I97" s="33" t="str">
        <f ca="1">IFERROR(__xludf.DUMMYFUNCTION("IFERROR(SUM(FILTER('Дорожная карта'!E:E,'Дорожная карта'!D:D=B97,'Дорожная карта'!L:L=TRUE())))"),"")</f>
        <v/>
      </c>
      <c r="J97" s="33" t="e">
        <f t="shared" ca="1" si="0"/>
        <v>#VALUE!</v>
      </c>
    </row>
    <row r="98" spans="1:10">
      <c r="A98" s="28">
        <v>96</v>
      </c>
      <c r="B98" s="36"/>
      <c r="C98" s="39"/>
      <c r="D98" s="29"/>
      <c r="E98" s="30"/>
      <c r="F98" s="38"/>
      <c r="G98" s="38"/>
      <c r="H98" s="33" t="str">
        <f ca="1">IFERROR(__xludf.DUMMYFUNCTION("IF(LEN(B98)&gt;0,IFERROR(SUM(FILTER('Дорожная карта'!E:E,'Дорожная карта'!D:D=B98)),),)"),"")</f>
        <v/>
      </c>
      <c r="I98" s="33" t="str">
        <f ca="1">IFERROR(__xludf.DUMMYFUNCTION("IFERROR(SUM(FILTER('Дорожная карта'!E:E,'Дорожная карта'!D:D=B98,'Дорожная карта'!L:L=TRUE())))"),"")</f>
        <v/>
      </c>
      <c r="J98" s="33" t="e">
        <f t="shared" ca="1" si="0"/>
        <v>#VALUE!</v>
      </c>
    </row>
    <row r="99" spans="1:10">
      <c r="A99" s="28">
        <v>97</v>
      </c>
      <c r="B99" s="36"/>
      <c r="C99" s="39"/>
      <c r="D99" s="29"/>
      <c r="E99" s="30"/>
      <c r="F99" s="38"/>
      <c r="G99" s="38"/>
      <c r="H99" s="33" t="str">
        <f ca="1">IFERROR(__xludf.DUMMYFUNCTION("IF(LEN(B99)&gt;0,IFERROR(SUM(FILTER('Дорожная карта'!E:E,'Дорожная карта'!D:D=B99)),),)"),"")</f>
        <v/>
      </c>
      <c r="I99" s="33" t="str">
        <f ca="1">IFERROR(__xludf.DUMMYFUNCTION("IFERROR(SUM(FILTER('Дорожная карта'!E:E,'Дорожная карта'!D:D=B99,'Дорожная карта'!L:L=TRUE())))"),"")</f>
        <v/>
      </c>
      <c r="J99" s="33" t="e">
        <f t="shared" ca="1" si="0"/>
        <v>#VALUE!</v>
      </c>
    </row>
    <row r="100" spans="1:10">
      <c r="A100" s="28">
        <v>98</v>
      </c>
      <c r="B100" s="36"/>
      <c r="C100" s="39"/>
      <c r="D100" s="29"/>
      <c r="E100" s="30"/>
      <c r="F100" s="38"/>
      <c r="G100" s="38"/>
      <c r="H100" s="33" t="str">
        <f ca="1">IFERROR(__xludf.DUMMYFUNCTION("IF(LEN(B100)&gt;0,IFERROR(SUM(FILTER('Дорожная карта'!E:E,'Дорожная карта'!D:D=B100)),),)"),"")</f>
        <v/>
      </c>
      <c r="I100" s="33" t="str">
        <f ca="1">IFERROR(__xludf.DUMMYFUNCTION("IFERROR(SUM(FILTER('Дорожная карта'!E:E,'Дорожная карта'!D:D=B100,'Дорожная карта'!L:L=TRUE())))"),"")</f>
        <v/>
      </c>
      <c r="J100" s="33" t="e">
        <f t="shared" ca="1" si="0"/>
        <v>#VALUE!</v>
      </c>
    </row>
    <row r="101" spans="1:10">
      <c r="A101" s="35">
        <v>99</v>
      </c>
      <c r="B101" s="36"/>
      <c r="C101" s="39"/>
      <c r="D101" s="29"/>
      <c r="E101" s="30"/>
      <c r="F101" s="38"/>
      <c r="G101" s="38"/>
      <c r="H101" s="33" t="str">
        <f ca="1">IFERROR(__xludf.DUMMYFUNCTION("IF(LEN(B101)&gt;0,IFERROR(SUM(FILTER('Дорожная карта'!E:E,'Дорожная карта'!D:D=B101)),),)"),"")</f>
        <v/>
      </c>
      <c r="I101" s="33" t="str">
        <f ca="1">IFERROR(__xludf.DUMMYFUNCTION("IFERROR(SUM(FILTER('Дорожная карта'!E:E,'Дорожная карта'!D:D=B101,'Дорожная карта'!L:L=TRUE())))"),"")</f>
        <v/>
      </c>
      <c r="J101" s="33" t="e">
        <f t="shared" ca="1" si="0"/>
        <v>#VALUE!</v>
      </c>
    </row>
    <row r="102" spans="1:10">
      <c r="A102" s="35">
        <v>100</v>
      </c>
      <c r="B102" s="36"/>
      <c r="C102" s="39"/>
      <c r="D102" s="29"/>
      <c r="E102" s="30"/>
      <c r="F102" s="38"/>
      <c r="G102" s="38"/>
      <c r="H102" s="33" t="str">
        <f ca="1">IFERROR(__xludf.DUMMYFUNCTION("IF(LEN(B102)&gt;0,IFERROR(SUM(FILTER('Дорожная карта'!E:E,'Дорожная карта'!D:D=B102)),),)"),"")</f>
        <v/>
      </c>
      <c r="I102" s="33" t="str">
        <f ca="1">IFERROR(__xludf.DUMMYFUNCTION("IFERROR(SUM(FILTER('Дорожная карта'!E:E,'Дорожная карта'!D:D=B102,'Дорожная карта'!L:L=TRUE())))"),"")</f>
        <v/>
      </c>
      <c r="J102" s="33" t="e">
        <f t="shared" ca="1" si="0"/>
        <v>#VALUE!</v>
      </c>
    </row>
  </sheetData>
  <mergeCells count="7">
    <mergeCell ref="F1:G1"/>
    <mergeCell ref="H1:J1"/>
    <mergeCell ref="A1:A2"/>
    <mergeCell ref="B1:B2"/>
    <mergeCell ref="C1:C2"/>
    <mergeCell ref="D1:D2"/>
    <mergeCell ref="E1:E2"/>
  </mergeCells>
  <conditionalFormatting sqref="E3:E5 E29:E102">
    <cfRule type="cellIs" dxfId="0" priority="1" operator="greaterThan">
      <formula>10</formula>
    </cfRule>
  </conditionalFormatting>
  <dataValidations count="2">
    <dataValidation type="list" allowBlank="1" showErrorMessage="1" sqref="F3:F102" xr:uid="{00000000-0002-0000-0200-000000000000}">
      <formula1>"0,1,2,3,4,5,6,7,8,9,10"</formula1>
    </dataValidation>
    <dataValidation type="list" allowBlank="1" showErrorMessage="1" sqref="D3:D102" xr:uid="{00000000-0002-0000-0200-000001000000}">
      <formula1>"Лидер проекта,Бригадир,Исполнитель,Журналист"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/>
  </sheetViews>
  <sheetFormatPr defaultColWidth="12.6640625" defaultRowHeight="15.75" customHeight="1"/>
  <cols>
    <col min="1" max="1" width="44.44140625" customWidth="1"/>
    <col min="2" max="11" width="25.109375" customWidth="1"/>
  </cols>
  <sheetData>
    <row r="1" spans="1:11">
      <c r="A1" s="40" t="s">
        <v>309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</row>
    <row r="2" spans="1:11">
      <c r="A2" s="42" t="s">
        <v>310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>
      <c r="A3" s="39" t="s">
        <v>311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>
      <c r="A4" s="39" t="s">
        <v>312</v>
      </c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>
      <c r="A5" s="39" t="s">
        <v>313</v>
      </c>
      <c r="B5" s="44"/>
      <c r="C5" s="44"/>
      <c r="D5" s="44"/>
      <c r="E5" s="44"/>
      <c r="F5" s="44"/>
      <c r="G5" s="44"/>
      <c r="H5" s="44"/>
      <c r="I5" s="44"/>
      <c r="J5" s="44"/>
      <c r="K5" s="44"/>
    </row>
    <row r="6" spans="1:11">
      <c r="A6" s="39" t="s">
        <v>314</v>
      </c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1">
      <c r="B7" s="44"/>
      <c r="C7" s="44"/>
      <c r="D7" s="44"/>
      <c r="E7" s="44"/>
      <c r="F7" s="44"/>
      <c r="G7" s="44"/>
      <c r="H7" s="44"/>
      <c r="I7" s="44"/>
      <c r="J7" s="44"/>
      <c r="K7" s="44"/>
    </row>
    <row r="8" spans="1:11">
      <c r="A8" s="42" t="s">
        <v>315</v>
      </c>
      <c r="B8" s="43"/>
      <c r="C8" s="43"/>
      <c r="D8" s="43"/>
      <c r="E8" s="43"/>
      <c r="F8" s="43"/>
      <c r="G8" s="43"/>
      <c r="H8" s="43"/>
      <c r="I8" s="43"/>
      <c r="J8" s="43"/>
      <c r="K8" s="43"/>
    </row>
    <row r="9" spans="1:11">
      <c r="A9" s="39" t="s">
        <v>316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>
      <c r="A10" s="39" t="s">
        <v>317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>
      <c r="A11" s="39" t="s">
        <v>318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</row>
    <row r="12" spans="1:11">
      <c r="A12" s="39" t="s">
        <v>319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</row>
    <row r="13" spans="1:11">
      <c r="A13" s="45" t="s">
        <v>320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</row>
    <row r="14" spans="1:11">
      <c r="A14" s="39" t="s">
        <v>321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>
      <c r="A15" s="39" t="s">
        <v>322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</row>
    <row r="16" spans="1:11">
      <c r="A16" s="39" t="s">
        <v>323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</row>
    <row r="17" spans="1:11">
      <c r="B17" s="44"/>
      <c r="C17" s="44"/>
      <c r="D17" s="44"/>
      <c r="E17" s="44"/>
      <c r="F17" s="44"/>
      <c r="G17" s="44"/>
      <c r="H17" s="44"/>
      <c r="I17" s="44"/>
      <c r="J17" s="44"/>
      <c r="K17" s="44"/>
    </row>
    <row r="18" spans="1:11">
      <c r="A18" s="42" t="s">
        <v>324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>
      <c r="A19" s="39" t="s">
        <v>325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>
      <c r="A20" s="39" t="s">
        <v>326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>
      <c r="A21" s="39" t="s">
        <v>327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>
      <c r="A22" s="39" t="s">
        <v>328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>
      <c r="A23" s="39" t="s">
        <v>329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>
      <c r="A24" s="39" t="s">
        <v>330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spans="1:11">
      <c r="B25" s="44"/>
      <c r="C25" s="44"/>
      <c r="D25" s="44"/>
      <c r="E25" s="44"/>
      <c r="F25" s="44"/>
      <c r="G25" s="44"/>
      <c r="H25" s="44"/>
      <c r="I25" s="44"/>
      <c r="J25" s="44"/>
      <c r="K25" s="44"/>
    </row>
    <row r="26" spans="1:11">
      <c r="A26" s="42" t="s">
        <v>331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1:11">
      <c r="A27" s="39" t="s">
        <v>332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</row>
    <row r="28" spans="1:11">
      <c r="A28" s="39" t="s">
        <v>333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</row>
    <row r="29" spans="1:11">
      <c r="A29" s="39" t="s">
        <v>334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1:11">
      <c r="A30" s="39" t="s">
        <v>335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</row>
    <row r="31" spans="1:11">
      <c r="A31" s="39" t="s">
        <v>336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</row>
    <row r="32" spans="1:11">
      <c r="A32" s="39" t="s">
        <v>337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>
      <c r="A33" s="45" t="s">
        <v>338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>
      <c r="A35" s="42" t="s">
        <v>339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1">
      <c r="A36" s="39" t="s">
        <v>340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</row>
    <row r="37" spans="1:11">
      <c r="A37" s="39" t="s">
        <v>341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</row>
    <row r="38" spans="1:11">
      <c r="A38" s="39" t="s">
        <v>342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</row>
    <row r="39" spans="1:11">
      <c r="A39" s="39" t="s">
        <v>343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</row>
    <row r="40" spans="1:11">
      <c r="B40" s="44"/>
      <c r="C40" s="44"/>
      <c r="D40" s="44"/>
      <c r="E40" s="44"/>
      <c r="F40" s="44"/>
      <c r="G40" s="44"/>
      <c r="H40" s="44"/>
      <c r="I40" s="44"/>
      <c r="J40" s="44"/>
      <c r="K40" s="44"/>
    </row>
    <row r="41" spans="1:11">
      <c r="A41" s="42" t="s">
        <v>344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spans="1:11">
      <c r="A42" s="39" t="s">
        <v>345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</row>
    <row r="43" spans="1:11">
      <c r="A43" s="39" t="s">
        <v>346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</row>
    <row r="44" spans="1:11">
      <c r="A44" s="39" t="s">
        <v>347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</row>
    <row r="45" spans="1:11">
      <c r="A45" s="39" t="s">
        <v>348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</row>
    <row r="46" spans="1:11">
      <c r="B46" s="44"/>
      <c r="C46" s="44"/>
      <c r="D46" s="44"/>
      <c r="E46" s="44"/>
      <c r="F46" s="44"/>
      <c r="G46" s="44"/>
      <c r="H46" s="44"/>
      <c r="I46" s="44"/>
      <c r="J46" s="44"/>
      <c r="K46" s="44"/>
    </row>
    <row r="47" spans="1:11">
      <c r="A47" s="42" t="s">
        <v>349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spans="1:11">
      <c r="B48" s="44"/>
      <c r="C48" s="44"/>
      <c r="D48" s="44"/>
      <c r="E48" s="44"/>
      <c r="F48" s="44"/>
      <c r="G48" s="44"/>
      <c r="H48" s="44"/>
      <c r="I48" s="44"/>
      <c r="J48" s="44"/>
      <c r="K48" s="44"/>
    </row>
    <row r="49" spans="2:11">
      <c r="B49" s="44"/>
      <c r="C49" s="44"/>
      <c r="D49" s="44"/>
      <c r="E49" s="44"/>
      <c r="F49" s="44"/>
      <c r="G49" s="44"/>
      <c r="H49" s="44"/>
      <c r="I49" s="44"/>
      <c r="J49" s="44"/>
      <c r="K49" s="44"/>
    </row>
    <row r="50" spans="2:11">
      <c r="B50" s="44"/>
      <c r="C50" s="44"/>
      <c r="D50" s="44"/>
      <c r="E50" s="44"/>
      <c r="F50" s="44"/>
      <c r="G50" s="44"/>
      <c r="H50" s="44"/>
      <c r="I50" s="44"/>
      <c r="J50" s="44"/>
      <c r="K50" s="44"/>
    </row>
    <row r="51" spans="2:11">
      <c r="B51" s="44"/>
      <c r="C51" s="44"/>
      <c r="D51" s="44"/>
      <c r="E51" s="44"/>
      <c r="F51" s="44"/>
      <c r="G51" s="44"/>
      <c r="H51" s="44"/>
      <c r="I51" s="44"/>
      <c r="J51" s="44"/>
      <c r="K51" s="44"/>
    </row>
    <row r="52" spans="2:11"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2:11">
      <c r="B53" s="44"/>
      <c r="C53" s="44"/>
      <c r="D53" s="44"/>
      <c r="E53" s="44"/>
      <c r="F53" s="44"/>
      <c r="G53" s="44"/>
      <c r="H53" s="44"/>
      <c r="I53" s="44"/>
      <c r="J53" s="44"/>
      <c r="K53" s="44"/>
    </row>
    <row r="54" spans="2:11">
      <c r="B54" s="44"/>
      <c r="C54" s="44"/>
      <c r="D54" s="44"/>
      <c r="E54" s="44"/>
      <c r="F54" s="44"/>
      <c r="G54" s="44"/>
      <c r="H54" s="44"/>
      <c r="I54" s="44"/>
      <c r="J54" s="44"/>
      <c r="K54" s="44"/>
    </row>
    <row r="55" spans="2:11">
      <c r="B55" s="44"/>
      <c r="C55" s="44"/>
      <c r="D55" s="44"/>
      <c r="E55" s="44"/>
      <c r="F55" s="44"/>
      <c r="G55" s="44"/>
      <c r="H55" s="44"/>
      <c r="I55" s="44"/>
      <c r="J55" s="44"/>
      <c r="K55" s="44"/>
    </row>
    <row r="56" spans="2:11">
      <c r="B56" s="44"/>
      <c r="C56" s="44"/>
      <c r="D56" s="44"/>
      <c r="E56" s="44"/>
      <c r="F56" s="44"/>
      <c r="G56" s="44"/>
      <c r="H56" s="44"/>
      <c r="I56" s="44"/>
      <c r="J56" s="44"/>
      <c r="K56" s="44"/>
    </row>
    <row r="57" spans="2:11">
      <c r="B57" s="44"/>
      <c r="C57" s="44"/>
      <c r="D57" s="44"/>
      <c r="E57" s="44"/>
      <c r="F57" s="44"/>
      <c r="G57" s="44"/>
      <c r="H57" s="44"/>
      <c r="I57" s="44"/>
      <c r="J57" s="44"/>
      <c r="K57" s="44"/>
    </row>
    <row r="58" spans="2:11">
      <c r="B58" s="44"/>
      <c r="C58" s="44"/>
      <c r="D58" s="44"/>
      <c r="E58" s="44"/>
      <c r="F58" s="44"/>
      <c r="G58" s="44"/>
      <c r="H58" s="44"/>
      <c r="I58" s="44"/>
      <c r="J58" s="44"/>
      <c r="K58" s="44"/>
    </row>
    <row r="59" spans="2:11">
      <c r="B59" s="44"/>
      <c r="C59" s="44"/>
      <c r="D59" s="44"/>
      <c r="E59" s="44"/>
      <c r="F59" s="44"/>
      <c r="G59" s="44"/>
      <c r="H59" s="44"/>
      <c r="I59" s="44"/>
      <c r="J59" s="44"/>
      <c r="K59" s="44"/>
    </row>
    <row r="60" spans="2:11">
      <c r="B60" s="44"/>
      <c r="C60" s="44"/>
      <c r="D60" s="44"/>
      <c r="E60" s="44"/>
      <c r="F60" s="44"/>
      <c r="G60" s="44"/>
      <c r="H60" s="44"/>
      <c r="I60" s="44"/>
      <c r="J60" s="44"/>
      <c r="K60" s="44"/>
    </row>
    <row r="61" spans="2:11">
      <c r="B61" s="44"/>
      <c r="C61" s="44"/>
      <c r="D61" s="44"/>
      <c r="E61" s="44"/>
      <c r="F61" s="44"/>
      <c r="G61" s="44"/>
      <c r="H61" s="44"/>
      <c r="I61" s="44"/>
      <c r="J61" s="44"/>
      <c r="K61" s="44"/>
    </row>
    <row r="62" spans="2:11"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spans="2:11">
      <c r="B63" s="44"/>
      <c r="C63" s="44"/>
      <c r="D63" s="44"/>
      <c r="E63" s="44"/>
      <c r="F63" s="44"/>
      <c r="G63" s="44"/>
      <c r="H63" s="44"/>
      <c r="I63" s="44"/>
      <c r="J63" s="44"/>
      <c r="K63" s="44"/>
    </row>
    <row r="64" spans="2:11">
      <c r="B64" s="44"/>
      <c r="C64" s="44"/>
      <c r="D64" s="44"/>
      <c r="E64" s="44"/>
      <c r="F64" s="44"/>
      <c r="G64" s="44"/>
      <c r="H64" s="44"/>
      <c r="I64" s="44"/>
      <c r="J64" s="44"/>
      <c r="K64" s="44"/>
    </row>
    <row r="65" spans="2:11">
      <c r="B65" s="44"/>
      <c r="C65" s="44"/>
      <c r="D65" s="44"/>
      <c r="E65" s="44"/>
      <c r="F65" s="44"/>
      <c r="G65" s="44"/>
      <c r="H65" s="44"/>
      <c r="I65" s="44"/>
      <c r="J65" s="44"/>
      <c r="K65" s="44"/>
    </row>
    <row r="66" spans="2:11">
      <c r="B66" s="44"/>
      <c r="C66" s="44"/>
      <c r="D66" s="44"/>
      <c r="E66" s="44"/>
      <c r="F66" s="44"/>
      <c r="G66" s="44"/>
      <c r="H66" s="44"/>
      <c r="I66" s="44"/>
      <c r="J66" s="44"/>
      <c r="K66" s="44"/>
    </row>
    <row r="67" spans="2:11">
      <c r="B67" s="44"/>
      <c r="C67" s="44"/>
      <c r="D67" s="44"/>
      <c r="E67" s="44"/>
      <c r="F67" s="44"/>
      <c r="G67" s="44"/>
      <c r="H67" s="44"/>
      <c r="I67" s="44"/>
      <c r="J67" s="44"/>
      <c r="K67" s="44"/>
    </row>
    <row r="68" spans="2:11">
      <c r="B68" s="44"/>
      <c r="C68" s="44"/>
      <c r="D68" s="44"/>
      <c r="E68" s="44"/>
      <c r="F68" s="44"/>
      <c r="G68" s="44"/>
      <c r="H68" s="44"/>
      <c r="I68" s="44"/>
      <c r="J68" s="44"/>
      <c r="K68" s="44"/>
    </row>
    <row r="69" spans="2:11">
      <c r="B69" s="44"/>
      <c r="C69" s="44"/>
      <c r="D69" s="44"/>
      <c r="E69" s="44"/>
      <c r="F69" s="44"/>
      <c r="G69" s="44"/>
      <c r="H69" s="44"/>
      <c r="I69" s="44"/>
      <c r="J69" s="44"/>
      <c r="K69" s="44"/>
    </row>
    <row r="70" spans="2:11">
      <c r="B70" s="44"/>
      <c r="C70" s="44"/>
      <c r="D70" s="44"/>
      <c r="E70" s="44"/>
      <c r="F70" s="44"/>
      <c r="G70" s="44"/>
      <c r="H70" s="44"/>
      <c r="I70" s="44"/>
      <c r="J70" s="44"/>
      <c r="K70" s="44"/>
    </row>
    <row r="71" spans="2:11">
      <c r="B71" s="44"/>
      <c r="C71" s="44"/>
      <c r="D71" s="44"/>
      <c r="E71" s="44"/>
      <c r="F71" s="44"/>
      <c r="G71" s="44"/>
      <c r="H71" s="44"/>
      <c r="I71" s="44"/>
      <c r="J71" s="44"/>
      <c r="K71" s="44"/>
    </row>
    <row r="72" spans="2:11">
      <c r="B72" s="44"/>
      <c r="C72" s="44"/>
      <c r="D72" s="44"/>
      <c r="E72" s="44"/>
      <c r="F72" s="44"/>
      <c r="G72" s="44"/>
      <c r="H72" s="44"/>
      <c r="I72" s="44"/>
      <c r="J72" s="44"/>
      <c r="K72" s="44"/>
    </row>
    <row r="73" spans="2:11">
      <c r="B73" s="44"/>
      <c r="C73" s="44"/>
      <c r="D73" s="44"/>
      <c r="E73" s="44"/>
      <c r="F73" s="44"/>
      <c r="G73" s="44"/>
      <c r="H73" s="44"/>
      <c r="I73" s="44"/>
      <c r="J73" s="44"/>
      <c r="K73" s="44"/>
    </row>
    <row r="74" spans="2:11">
      <c r="B74" s="44"/>
      <c r="C74" s="44"/>
      <c r="D74" s="44"/>
      <c r="E74" s="44"/>
      <c r="F74" s="44"/>
      <c r="G74" s="44"/>
      <c r="H74" s="44"/>
      <c r="I74" s="44"/>
      <c r="J74" s="44"/>
      <c r="K74" s="44"/>
    </row>
    <row r="75" spans="2:11">
      <c r="B75" s="44"/>
      <c r="C75" s="44"/>
      <c r="D75" s="44"/>
      <c r="E75" s="44"/>
      <c r="F75" s="44"/>
      <c r="G75" s="44"/>
      <c r="H75" s="44"/>
      <c r="I75" s="44"/>
      <c r="J75" s="44"/>
      <c r="K75" s="44"/>
    </row>
    <row r="76" spans="2:11">
      <c r="B76" s="44"/>
      <c r="C76" s="44"/>
      <c r="D76" s="44"/>
      <c r="E76" s="44"/>
      <c r="F76" s="44"/>
      <c r="G76" s="44"/>
      <c r="H76" s="44"/>
      <c r="I76" s="44"/>
      <c r="J76" s="44"/>
      <c r="K76" s="44"/>
    </row>
    <row r="77" spans="2:11"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spans="2:11">
      <c r="B78" s="44"/>
      <c r="C78" s="44"/>
      <c r="D78" s="44"/>
      <c r="E78" s="44"/>
      <c r="F78" s="44"/>
      <c r="G78" s="44"/>
      <c r="H78" s="44"/>
      <c r="I78" s="44"/>
      <c r="J78" s="44"/>
      <c r="K78" s="44"/>
    </row>
    <row r="79" spans="2:11">
      <c r="B79" s="44"/>
      <c r="C79" s="44"/>
      <c r="D79" s="44"/>
      <c r="E79" s="44"/>
      <c r="F79" s="44"/>
      <c r="G79" s="44"/>
      <c r="H79" s="44"/>
      <c r="I79" s="44"/>
      <c r="J79" s="44"/>
      <c r="K79" s="44"/>
    </row>
    <row r="80" spans="2:11">
      <c r="B80" s="44"/>
      <c r="C80" s="44"/>
      <c r="D80" s="44"/>
      <c r="E80" s="44"/>
      <c r="F80" s="44"/>
      <c r="G80" s="44"/>
      <c r="H80" s="44"/>
      <c r="I80" s="44"/>
      <c r="J80" s="44"/>
      <c r="K80" s="44"/>
    </row>
    <row r="81" spans="2:11"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spans="2:11">
      <c r="B82" s="44"/>
      <c r="C82" s="44"/>
      <c r="D82" s="44"/>
      <c r="E82" s="44"/>
      <c r="F82" s="44"/>
      <c r="G82" s="44"/>
      <c r="H82" s="44"/>
      <c r="I82" s="44"/>
      <c r="J82" s="44"/>
      <c r="K82" s="44"/>
    </row>
    <row r="83" spans="2:11">
      <c r="B83" s="44"/>
      <c r="C83" s="44"/>
      <c r="D83" s="44"/>
      <c r="E83" s="44"/>
      <c r="F83" s="44"/>
      <c r="G83" s="44"/>
      <c r="H83" s="44"/>
      <c r="I83" s="44"/>
      <c r="J83" s="44"/>
      <c r="K83" s="44"/>
    </row>
    <row r="84" spans="2:11">
      <c r="B84" s="44"/>
      <c r="C84" s="44"/>
      <c r="D84" s="44"/>
      <c r="E84" s="44"/>
      <c r="F84" s="44"/>
      <c r="G84" s="44"/>
      <c r="H84" s="44"/>
      <c r="I84" s="44"/>
      <c r="J84" s="44"/>
      <c r="K84" s="44"/>
    </row>
    <row r="85" spans="2:11">
      <c r="B85" s="44"/>
      <c r="C85" s="44"/>
      <c r="D85" s="44"/>
      <c r="E85" s="44"/>
      <c r="F85" s="44"/>
      <c r="G85" s="44"/>
      <c r="H85" s="44"/>
      <c r="I85" s="44"/>
      <c r="J85" s="44"/>
      <c r="K85" s="44"/>
    </row>
    <row r="86" spans="2:11">
      <c r="B86" s="44"/>
      <c r="C86" s="44"/>
      <c r="D86" s="44"/>
      <c r="E86" s="44"/>
      <c r="F86" s="44"/>
      <c r="G86" s="44"/>
      <c r="H86" s="44"/>
      <c r="I86" s="44"/>
      <c r="J86" s="44"/>
      <c r="K86" s="44"/>
    </row>
    <row r="87" spans="2:11">
      <c r="B87" s="44"/>
      <c r="C87" s="44"/>
      <c r="D87" s="44"/>
      <c r="E87" s="44"/>
      <c r="F87" s="44"/>
      <c r="G87" s="44"/>
      <c r="H87" s="44"/>
      <c r="I87" s="44"/>
      <c r="J87" s="44"/>
      <c r="K87" s="44"/>
    </row>
    <row r="88" spans="2:11">
      <c r="B88" s="44"/>
      <c r="C88" s="44"/>
      <c r="D88" s="44"/>
      <c r="E88" s="44"/>
      <c r="F88" s="44"/>
      <c r="G88" s="44"/>
      <c r="H88" s="44"/>
      <c r="I88" s="44"/>
      <c r="J88" s="44"/>
      <c r="K88" s="44"/>
    </row>
    <row r="89" spans="2:11">
      <c r="B89" s="44"/>
      <c r="C89" s="44"/>
      <c r="D89" s="44"/>
      <c r="E89" s="44"/>
      <c r="F89" s="44"/>
      <c r="G89" s="44"/>
      <c r="H89" s="44"/>
      <c r="I89" s="44"/>
      <c r="J89" s="44"/>
      <c r="K89" s="44"/>
    </row>
    <row r="90" spans="2:11">
      <c r="B90" s="44"/>
      <c r="C90" s="44"/>
      <c r="D90" s="44"/>
      <c r="E90" s="44"/>
      <c r="F90" s="44"/>
      <c r="G90" s="44"/>
      <c r="H90" s="44"/>
      <c r="I90" s="44"/>
      <c r="J90" s="44"/>
      <c r="K90" s="44"/>
    </row>
    <row r="91" spans="2:11">
      <c r="B91" s="44"/>
      <c r="C91" s="44"/>
      <c r="D91" s="44"/>
      <c r="E91" s="44"/>
      <c r="F91" s="44"/>
      <c r="G91" s="44"/>
      <c r="H91" s="44"/>
      <c r="I91" s="44"/>
      <c r="J91" s="44"/>
      <c r="K91" s="44"/>
    </row>
    <row r="92" spans="2:11">
      <c r="B92" s="44"/>
      <c r="C92" s="44"/>
      <c r="D92" s="44"/>
      <c r="E92" s="44"/>
      <c r="F92" s="44"/>
      <c r="G92" s="44"/>
      <c r="H92" s="44"/>
      <c r="I92" s="44"/>
      <c r="J92" s="44"/>
      <c r="K92" s="44"/>
    </row>
    <row r="93" spans="2:11">
      <c r="B93" s="44"/>
      <c r="C93" s="44"/>
      <c r="D93" s="44"/>
      <c r="E93" s="44"/>
      <c r="F93" s="44"/>
      <c r="G93" s="44"/>
      <c r="H93" s="44"/>
      <c r="I93" s="44"/>
      <c r="J93" s="44"/>
      <c r="K93" s="44"/>
    </row>
    <row r="94" spans="2:11"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spans="2:11">
      <c r="B95" s="44"/>
      <c r="C95" s="44"/>
      <c r="D95" s="44"/>
      <c r="E95" s="44"/>
      <c r="F95" s="44"/>
      <c r="G95" s="44"/>
      <c r="H95" s="44"/>
      <c r="I95" s="44"/>
      <c r="J95" s="44"/>
      <c r="K95" s="44"/>
    </row>
    <row r="96" spans="2:11">
      <c r="B96" s="44"/>
      <c r="C96" s="44"/>
      <c r="D96" s="44"/>
      <c r="E96" s="44"/>
      <c r="F96" s="44"/>
      <c r="G96" s="44"/>
      <c r="H96" s="44"/>
      <c r="I96" s="44"/>
      <c r="J96" s="44"/>
      <c r="K96" s="44"/>
    </row>
    <row r="97" spans="2:11">
      <c r="B97" s="44"/>
      <c r="C97" s="44"/>
      <c r="D97" s="44"/>
      <c r="E97" s="44"/>
      <c r="F97" s="44"/>
      <c r="G97" s="44"/>
      <c r="H97" s="44"/>
      <c r="I97" s="44"/>
      <c r="J97" s="44"/>
      <c r="K97" s="44"/>
    </row>
    <row r="98" spans="2:11">
      <c r="B98" s="44"/>
      <c r="C98" s="44"/>
      <c r="D98" s="44"/>
      <c r="E98" s="44"/>
      <c r="F98" s="44"/>
      <c r="G98" s="44"/>
      <c r="H98" s="44"/>
      <c r="I98" s="44"/>
      <c r="J98" s="44"/>
      <c r="K98" s="44"/>
    </row>
    <row r="99" spans="2:11">
      <c r="B99" s="44"/>
      <c r="C99" s="44"/>
      <c r="D99" s="44"/>
      <c r="E99" s="44"/>
      <c r="F99" s="44"/>
      <c r="G99" s="44"/>
      <c r="H99" s="44"/>
      <c r="I99" s="44"/>
      <c r="J99" s="44"/>
      <c r="K99" s="44"/>
    </row>
    <row r="100" spans="2:11">
      <c r="B100" s="44"/>
      <c r="C100" s="44"/>
      <c r="D100" s="44"/>
      <c r="E100" s="44"/>
      <c r="F100" s="44"/>
      <c r="G100" s="44"/>
      <c r="H100" s="44"/>
      <c r="I100" s="44"/>
      <c r="J100" s="44"/>
      <c r="K100" s="44"/>
    </row>
    <row r="101" spans="2:11">
      <c r="B101" s="44"/>
      <c r="C101" s="44"/>
      <c r="D101" s="44"/>
      <c r="E101" s="44"/>
      <c r="F101" s="44"/>
      <c r="G101" s="44"/>
      <c r="H101" s="44"/>
      <c r="I101" s="44"/>
      <c r="J101" s="44"/>
      <c r="K101" s="44"/>
    </row>
    <row r="102" spans="2:11">
      <c r="B102" s="44"/>
      <c r="C102" s="44"/>
      <c r="D102" s="44"/>
      <c r="E102" s="44"/>
      <c r="F102" s="44"/>
      <c r="G102" s="44"/>
      <c r="H102" s="44"/>
      <c r="I102" s="44"/>
      <c r="J102" s="44"/>
      <c r="K102" s="44"/>
    </row>
    <row r="103" spans="2:11"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spans="2:11">
      <c r="B104" s="44"/>
      <c r="C104" s="44"/>
      <c r="D104" s="44"/>
      <c r="E104" s="44"/>
      <c r="F104" s="44"/>
      <c r="G104" s="44"/>
      <c r="H104" s="44"/>
      <c r="I104" s="44"/>
      <c r="J104" s="44"/>
      <c r="K104" s="44"/>
    </row>
    <row r="105" spans="2:11">
      <c r="B105" s="44"/>
      <c r="C105" s="44"/>
      <c r="D105" s="44"/>
      <c r="E105" s="44"/>
      <c r="F105" s="44"/>
      <c r="G105" s="44"/>
      <c r="H105" s="44"/>
      <c r="I105" s="44"/>
      <c r="J105" s="44"/>
      <c r="K105" s="44"/>
    </row>
    <row r="106" spans="2:11">
      <c r="B106" s="44"/>
      <c r="C106" s="44"/>
      <c r="D106" s="44"/>
      <c r="E106" s="44"/>
      <c r="F106" s="44"/>
      <c r="G106" s="44"/>
      <c r="H106" s="44"/>
      <c r="I106" s="44"/>
      <c r="J106" s="44"/>
      <c r="K106" s="44"/>
    </row>
    <row r="107" spans="2:11">
      <c r="B107" s="44"/>
      <c r="C107" s="44"/>
      <c r="D107" s="44"/>
      <c r="E107" s="44"/>
      <c r="F107" s="44"/>
      <c r="G107" s="44"/>
      <c r="H107" s="44"/>
      <c r="I107" s="44"/>
      <c r="J107" s="44"/>
      <c r="K107" s="44"/>
    </row>
    <row r="108" spans="2:11">
      <c r="B108" s="44"/>
      <c r="C108" s="44"/>
      <c r="D108" s="44"/>
      <c r="E108" s="44"/>
      <c r="F108" s="44"/>
      <c r="G108" s="44"/>
      <c r="H108" s="44"/>
      <c r="I108" s="44"/>
      <c r="J108" s="44"/>
      <c r="K108" s="44"/>
    </row>
    <row r="109" spans="2:11">
      <c r="B109" s="44"/>
      <c r="C109" s="44"/>
      <c r="D109" s="44"/>
      <c r="E109" s="44"/>
      <c r="F109" s="44"/>
      <c r="G109" s="44"/>
      <c r="H109" s="44"/>
      <c r="I109" s="44"/>
      <c r="J109" s="44"/>
      <c r="K109" s="44"/>
    </row>
    <row r="110" spans="2:11">
      <c r="B110" s="44"/>
      <c r="C110" s="44"/>
      <c r="D110" s="44"/>
      <c r="E110" s="44"/>
      <c r="F110" s="44"/>
      <c r="G110" s="44"/>
      <c r="H110" s="44"/>
      <c r="I110" s="44"/>
      <c r="J110" s="44"/>
      <c r="K110" s="44"/>
    </row>
    <row r="111" spans="2:11">
      <c r="B111" s="44"/>
      <c r="C111" s="44"/>
      <c r="D111" s="44"/>
      <c r="E111" s="44"/>
      <c r="F111" s="44"/>
      <c r="G111" s="44"/>
      <c r="H111" s="44"/>
      <c r="I111" s="44"/>
      <c r="J111" s="44"/>
      <c r="K111" s="44"/>
    </row>
    <row r="112" spans="2:11">
      <c r="B112" s="44"/>
      <c r="C112" s="44"/>
      <c r="D112" s="44"/>
      <c r="E112" s="44"/>
      <c r="F112" s="44"/>
      <c r="G112" s="44"/>
      <c r="H112" s="44"/>
      <c r="I112" s="44"/>
      <c r="J112" s="44"/>
      <c r="K112" s="44"/>
    </row>
    <row r="113" spans="2:11">
      <c r="B113" s="44"/>
      <c r="C113" s="44"/>
      <c r="D113" s="44"/>
      <c r="E113" s="44"/>
      <c r="F113" s="44"/>
      <c r="G113" s="44"/>
      <c r="H113" s="44"/>
      <c r="I113" s="44"/>
      <c r="J113" s="44"/>
      <c r="K113" s="44"/>
    </row>
    <row r="114" spans="2:11">
      <c r="B114" s="44"/>
      <c r="C114" s="44"/>
      <c r="D114" s="44"/>
      <c r="E114" s="44"/>
      <c r="F114" s="44"/>
      <c r="G114" s="44"/>
      <c r="H114" s="44"/>
      <c r="I114" s="44"/>
      <c r="J114" s="44"/>
      <c r="K114" s="44"/>
    </row>
    <row r="115" spans="2:11">
      <c r="B115" s="44"/>
      <c r="C115" s="44"/>
      <c r="D115" s="44"/>
      <c r="E115" s="44"/>
      <c r="F115" s="44"/>
      <c r="G115" s="44"/>
      <c r="H115" s="44"/>
      <c r="I115" s="44"/>
      <c r="J115" s="44"/>
      <c r="K115" s="44"/>
    </row>
    <row r="116" spans="2:11">
      <c r="B116" s="44"/>
      <c r="C116" s="44"/>
      <c r="D116" s="44"/>
      <c r="E116" s="44"/>
      <c r="F116" s="44"/>
      <c r="G116" s="44"/>
      <c r="H116" s="44"/>
      <c r="I116" s="44"/>
      <c r="J116" s="44"/>
      <c r="K116" s="44"/>
    </row>
    <row r="117" spans="2:11">
      <c r="B117" s="44"/>
      <c r="C117" s="44"/>
      <c r="D117" s="44"/>
      <c r="E117" s="44"/>
      <c r="F117" s="44"/>
      <c r="G117" s="44"/>
      <c r="H117" s="44"/>
      <c r="I117" s="44"/>
      <c r="J117" s="44"/>
      <c r="K117" s="44"/>
    </row>
    <row r="118" spans="2:11"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spans="2:11">
      <c r="B119" s="44"/>
      <c r="C119" s="44"/>
      <c r="D119" s="44"/>
      <c r="E119" s="44"/>
      <c r="F119" s="44"/>
      <c r="G119" s="44"/>
      <c r="H119" s="44"/>
      <c r="I119" s="44"/>
      <c r="J119" s="44"/>
      <c r="K119" s="44"/>
    </row>
    <row r="120" spans="2:11">
      <c r="B120" s="44"/>
      <c r="C120" s="44"/>
      <c r="D120" s="44"/>
      <c r="E120" s="44"/>
      <c r="F120" s="44"/>
      <c r="G120" s="44"/>
      <c r="H120" s="44"/>
      <c r="I120" s="44"/>
      <c r="J120" s="44"/>
      <c r="K120" s="44"/>
    </row>
    <row r="121" spans="2:11">
      <c r="B121" s="44"/>
      <c r="C121" s="44"/>
      <c r="D121" s="44"/>
      <c r="E121" s="44"/>
      <c r="F121" s="44"/>
      <c r="G121" s="44"/>
      <c r="H121" s="44"/>
      <c r="I121" s="44"/>
      <c r="J121" s="44"/>
      <c r="K121" s="44"/>
    </row>
    <row r="122" spans="2:11">
      <c r="B122" s="44"/>
      <c r="C122" s="44"/>
      <c r="D122" s="44"/>
      <c r="E122" s="44"/>
      <c r="F122" s="44"/>
      <c r="G122" s="44"/>
      <c r="H122" s="44"/>
      <c r="I122" s="44"/>
      <c r="J122" s="44"/>
      <c r="K122" s="44"/>
    </row>
    <row r="123" spans="2:11">
      <c r="B123" s="44"/>
      <c r="C123" s="44"/>
      <c r="D123" s="44"/>
      <c r="E123" s="44"/>
      <c r="F123" s="44"/>
      <c r="G123" s="44"/>
      <c r="H123" s="44"/>
      <c r="I123" s="44"/>
      <c r="J123" s="44"/>
      <c r="K123" s="44"/>
    </row>
    <row r="124" spans="2:11">
      <c r="B124" s="44"/>
      <c r="C124" s="44"/>
      <c r="D124" s="44"/>
      <c r="E124" s="44"/>
      <c r="F124" s="44"/>
      <c r="G124" s="44"/>
      <c r="H124" s="44"/>
      <c r="I124" s="44"/>
      <c r="J124" s="44"/>
      <c r="K124" s="44"/>
    </row>
    <row r="125" spans="2:11">
      <c r="B125" s="44"/>
      <c r="C125" s="44"/>
      <c r="D125" s="44"/>
      <c r="E125" s="44"/>
      <c r="F125" s="44"/>
      <c r="G125" s="44"/>
      <c r="H125" s="44"/>
      <c r="I125" s="44"/>
      <c r="J125" s="44"/>
      <c r="K125" s="44"/>
    </row>
    <row r="126" spans="2:11">
      <c r="B126" s="44"/>
      <c r="C126" s="44"/>
      <c r="D126" s="44"/>
      <c r="E126" s="44"/>
      <c r="F126" s="44"/>
      <c r="G126" s="44"/>
      <c r="H126" s="44"/>
      <c r="I126" s="44"/>
      <c r="J126" s="44"/>
      <c r="K126" s="44"/>
    </row>
    <row r="127" spans="2:11">
      <c r="B127" s="44"/>
      <c r="C127" s="44"/>
      <c r="D127" s="44"/>
      <c r="E127" s="44"/>
      <c r="F127" s="44"/>
      <c r="G127" s="44"/>
      <c r="H127" s="44"/>
      <c r="I127" s="44"/>
      <c r="J127" s="44"/>
      <c r="K127" s="44"/>
    </row>
    <row r="128" spans="2:11">
      <c r="B128" s="44"/>
      <c r="C128" s="44"/>
      <c r="D128" s="44"/>
      <c r="E128" s="44"/>
      <c r="F128" s="44"/>
      <c r="G128" s="44"/>
      <c r="H128" s="44"/>
      <c r="I128" s="44"/>
      <c r="J128" s="44"/>
      <c r="K128" s="44"/>
    </row>
    <row r="129" spans="2:11">
      <c r="B129" s="44"/>
      <c r="C129" s="44"/>
      <c r="D129" s="44"/>
      <c r="E129" s="44"/>
      <c r="F129" s="44"/>
      <c r="G129" s="44"/>
      <c r="H129" s="44"/>
      <c r="I129" s="44"/>
      <c r="J129" s="44"/>
      <c r="K129" s="44"/>
    </row>
    <row r="130" spans="2:11">
      <c r="B130" s="44"/>
      <c r="C130" s="44"/>
      <c r="D130" s="44"/>
      <c r="E130" s="44"/>
      <c r="F130" s="44"/>
      <c r="G130" s="44"/>
      <c r="H130" s="44"/>
      <c r="I130" s="44"/>
      <c r="J130" s="44"/>
      <c r="K130" s="44"/>
    </row>
    <row r="131" spans="2:11">
      <c r="B131" s="44"/>
      <c r="C131" s="44"/>
      <c r="D131" s="44"/>
      <c r="E131" s="44"/>
      <c r="F131" s="44"/>
      <c r="G131" s="44"/>
      <c r="H131" s="44"/>
      <c r="I131" s="44"/>
      <c r="J131" s="44"/>
      <c r="K131" s="44"/>
    </row>
    <row r="132" spans="2:11">
      <c r="B132" s="44"/>
      <c r="C132" s="44"/>
      <c r="D132" s="44"/>
      <c r="E132" s="44"/>
      <c r="F132" s="44"/>
      <c r="G132" s="44"/>
      <c r="H132" s="44"/>
      <c r="I132" s="44"/>
      <c r="J132" s="44"/>
      <c r="K132" s="44"/>
    </row>
    <row r="133" spans="2:11">
      <c r="B133" s="44"/>
      <c r="C133" s="44"/>
      <c r="D133" s="44"/>
      <c r="E133" s="44"/>
      <c r="F133" s="44"/>
      <c r="G133" s="44"/>
      <c r="H133" s="44"/>
      <c r="I133" s="44"/>
      <c r="J133" s="44"/>
      <c r="K133" s="44"/>
    </row>
    <row r="134" spans="2:11">
      <c r="B134" s="44"/>
      <c r="C134" s="44"/>
      <c r="D134" s="44"/>
      <c r="E134" s="44"/>
      <c r="F134" s="44"/>
      <c r="G134" s="44"/>
      <c r="H134" s="44"/>
      <c r="I134" s="44"/>
      <c r="J134" s="44"/>
      <c r="K134" s="44"/>
    </row>
    <row r="135" spans="2:11">
      <c r="B135" s="44"/>
      <c r="C135" s="44"/>
      <c r="D135" s="44"/>
      <c r="E135" s="44"/>
      <c r="F135" s="44"/>
      <c r="G135" s="44"/>
      <c r="H135" s="44"/>
      <c r="I135" s="44"/>
      <c r="J135" s="44"/>
      <c r="K135" s="44"/>
    </row>
    <row r="136" spans="2:11"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spans="2:11"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spans="2:11">
      <c r="B138" s="44"/>
      <c r="C138" s="44"/>
      <c r="D138" s="44"/>
      <c r="E138" s="44"/>
      <c r="F138" s="44"/>
      <c r="G138" s="44"/>
      <c r="H138" s="44"/>
      <c r="I138" s="44"/>
      <c r="J138" s="44"/>
      <c r="K138" s="44"/>
    </row>
    <row r="139" spans="2:11">
      <c r="B139" s="44"/>
      <c r="C139" s="44"/>
      <c r="D139" s="44"/>
      <c r="E139" s="44"/>
      <c r="F139" s="44"/>
      <c r="G139" s="44"/>
      <c r="H139" s="44"/>
      <c r="I139" s="44"/>
      <c r="J139" s="44"/>
      <c r="K139" s="44"/>
    </row>
    <row r="140" spans="2:11">
      <c r="B140" s="44"/>
      <c r="C140" s="44"/>
      <c r="D140" s="44"/>
      <c r="E140" s="44"/>
      <c r="F140" s="44"/>
      <c r="G140" s="44"/>
      <c r="H140" s="44"/>
      <c r="I140" s="44"/>
      <c r="J140" s="44"/>
      <c r="K140" s="44"/>
    </row>
    <row r="141" spans="2:11">
      <c r="B141" s="44"/>
      <c r="C141" s="44"/>
      <c r="D141" s="44"/>
      <c r="E141" s="44"/>
      <c r="F141" s="44"/>
      <c r="G141" s="44"/>
      <c r="H141" s="44"/>
      <c r="I141" s="44"/>
      <c r="J141" s="44"/>
      <c r="K141" s="44"/>
    </row>
    <row r="142" spans="2:11">
      <c r="B142" s="44"/>
      <c r="C142" s="44"/>
      <c r="D142" s="44"/>
      <c r="E142" s="44"/>
      <c r="F142" s="44"/>
      <c r="G142" s="44"/>
      <c r="H142" s="44"/>
      <c r="I142" s="44"/>
      <c r="J142" s="44"/>
      <c r="K142" s="44"/>
    </row>
    <row r="143" spans="2:11">
      <c r="B143" s="44"/>
      <c r="C143" s="44"/>
      <c r="D143" s="44"/>
      <c r="E143" s="44"/>
      <c r="F143" s="44"/>
      <c r="G143" s="44"/>
      <c r="H143" s="44"/>
      <c r="I143" s="44"/>
      <c r="J143" s="44"/>
      <c r="K143" s="44"/>
    </row>
    <row r="144" spans="2:11">
      <c r="B144" s="44"/>
      <c r="C144" s="44"/>
      <c r="D144" s="44"/>
      <c r="E144" s="44"/>
      <c r="F144" s="44"/>
      <c r="G144" s="44"/>
      <c r="H144" s="44"/>
      <c r="I144" s="44"/>
      <c r="J144" s="44"/>
      <c r="K144" s="44"/>
    </row>
    <row r="145" spans="2:11">
      <c r="B145" s="44"/>
      <c r="C145" s="44"/>
      <c r="D145" s="44"/>
      <c r="E145" s="44"/>
      <c r="F145" s="44"/>
      <c r="G145" s="44"/>
      <c r="H145" s="44"/>
      <c r="I145" s="44"/>
      <c r="J145" s="44"/>
      <c r="K145" s="44"/>
    </row>
    <row r="146" spans="2:11">
      <c r="B146" s="44"/>
      <c r="C146" s="44"/>
      <c r="D146" s="44"/>
      <c r="E146" s="44"/>
      <c r="F146" s="44"/>
      <c r="G146" s="44"/>
      <c r="H146" s="44"/>
      <c r="I146" s="44"/>
      <c r="J146" s="44"/>
      <c r="K146" s="44"/>
    </row>
    <row r="147" spans="2:11">
      <c r="B147" s="44"/>
      <c r="C147" s="44"/>
      <c r="D147" s="44"/>
      <c r="E147" s="44"/>
      <c r="F147" s="44"/>
      <c r="G147" s="44"/>
      <c r="H147" s="44"/>
      <c r="I147" s="44"/>
      <c r="J147" s="44"/>
      <c r="K147" s="44"/>
    </row>
    <row r="148" spans="2:11">
      <c r="B148" s="44"/>
      <c r="C148" s="44"/>
      <c r="D148" s="44"/>
      <c r="E148" s="44"/>
      <c r="F148" s="44"/>
      <c r="G148" s="44"/>
      <c r="H148" s="44"/>
      <c r="I148" s="44"/>
      <c r="J148" s="44"/>
      <c r="K148" s="44"/>
    </row>
    <row r="149" spans="2:11">
      <c r="B149" s="44"/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2:11">
      <c r="B150" s="44"/>
      <c r="C150" s="44"/>
      <c r="D150" s="44"/>
      <c r="E150" s="44"/>
      <c r="F150" s="44"/>
      <c r="G150" s="44"/>
      <c r="H150" s="44"/>
      <c r="I150" s="44"/>
      <c r="J150" s="44"/>
      <c r="K150" s="44"/>
    </row>
    <row r="151" spans="2:11">
      <c r="B151" s="44"/>
      <c r="C151" s="44"/>
      <c r="D151" s="44"/>
      <c r="E151" s="44"/>
      <c r="F151" s="44"/>
      <c r="G151" s="44"/>
      <c r="H151" s="44"/>
      <c r="I151" s="44"/>
      <c r="J151" s="44"/>
      <c r="K151" s="44"/>
    </row>
    <row r="152" spans="2:11">
      <c r="B152" s="44"/>
      <c r="C152" s="44"/>
      <c r="D152" s="44"/>
      <c r="E152" s="44"/>
      <c r="F152" s="44"/>
      <c r="G152" s="44"/>
      <c r="H152" s="44"/>
      <c r="I152" s="44"/>
      <c r="J152" s="44"/>
      <c r="K152" s="44"/>
    </row>
    <row r="153" spans="2:11">
      <c r="B153" s="44"/>
      <c r="C153" s="44"/>
      <c r="D153" s="44"/>
      <c r="E153" s="44"/>
      <c r="F153" s="44"/>
      <c r="G153" s="44"/>
      <c r="H153" s="44"/>
      <c r="I153" s="44"/>
      <c r="J153" s="44"/>
      <c r="K153" s="44"/>
    </row>
    <row r="154" spans="2:11">
      <c r="B154" s="44"/>
      <c r="C154" s="44"/>
      <c r="D154" s="44"/>
      <c r="E154" s="44"/>
      <c r="F154" s="44"/>
      <c r="G154" s="44"/>
      <c r="H154" s="44"/>
      <c r="I154" s="44"/>
      <c r="J154" s="44"/>
      <c r="K154" s="44"/>
    </row>
    <row r="155" spans="2:11">
      <c r="B155" s="44"/>
      <c r="C155" s="44"/>
      <c r="D155" s="44"/>
      <c r="E155" s="44"/>
      <c r="F155" s="44"/>
      <c r="G155" s="44"/>
      <c r="H155" s="44"/>
      <c r="I155" s="44"/>
      <c r="J155" s="44"/>
      <c r="K155" s="44"/>
    </row>
    <row r="156" spans="2:11">
      <c r="B156" s="44"/>
      <c r="C156" s="44"/>
      <c r="D156" s="44"/>
      <c r="E156" s="44"/>
      <c r="F156" s="44"/>
      <c r="G156" s="44"/>
      <c r="H156" s="44"/>
      <c r="I156" s="44"/>
      <c r="J156" s="44"/>
      <c r="K156" s="44"/>
    </row>
    <row r="157" spans="2:11">
      <c r="B157" s="44"/>
      <c r="C157" s="44"/>
      <c r="D157" s="44"/>
      <c r="E157" s="44"/>
      <c r="F157" s="44"/>
      <c r="G157" s="44"/>
      <c r="H157" s="44"/>
      <c r="I157" s="44"/>
      <c r="J157" s="44"/>
      <c r="K157" s="44"/>
    </row>
    <row r="158" spans="2:11">
      <c r="B158" s="44"/>
      <c r="C158" s="44"/>
      <c r="D158" s="44"/>
      <c r="E158" s="44"/>
      <c r="F158" s="44"/>
      <c r="G158" s="44"/>
      <c r="H158" s="44"/>
      <c r="I158" s="44"/>
      <c r="J158" s="44"/>
      <c r="K158" s="44"/>
    </row>
    <row r="159" spans="2:11">
      <c r="B159" s="44"/>
      <c r="C159" s="44"/>
      <c r="D159" s="44"/>
      <c r="E159" s="44"/>
      <c r="F159" s="44"/>
      <c r="G159" s="44"/>
      <c r="H159" s="44"/>
      <c r="I159" s="44"/>
      <c r="J159" s="44"/>
      <c r="K159" s="44"/>
    </row>
    <row r="160" spans="2:11">
      <c r="B160" s="44"/>
      <c r="C160" s="44"/>
      <c r="D160" s="44"/>
      <c r="E160" s="44"/>
      <c r="F160" s="44"/>
      <c r="G160" s="44"/>
      <c r="H160" s="44"/>
      <c r="I160" s="44"/>
      <c r="J160" s="44"/>
      <c r="K160" s="44"/>
    </row>
    <row r="161" spans="2:11">
      <c r="B161" s="44"/>
      <c r="C161" s="44"/>
      <c r="D161" s="44"/>
      <c r="E161" s="44"/>
      <c r="F161" s="44"/>
      <c r="G161" s="44"/>
      <c r="H161" s="44"/>
      <c r="I161" s="44"/>
      <c r="J161" s="44"/>
      <c r="K161" s="44"/>
    </row>
    <row r="162" spans="2:11">
      <c r="B162" s="44"/>
      <c r="C162" s="44"/>
      <c r="D162" s="44"/>
      <c r="E162" s="44"/>
      <c r="F162" s="44"/>
      <c r="G162" s="44"/>
      <c r="H162" s="44"/>
      <c r="I162" s="44"/>
      <c r="J162" s="44"/>
      <c r="K162" s="44"/>
    </row>
    <row r="163" spans="2:11">
      <c r="B163" s="44"/>
      <c r="C163" s="44"/>
      <c r="D163" s="44"/>
      <c r="E163" s="44"/>
      <c r="F163" s="44"/>
      <c r="G163" s="44"/>
      <c r="H163" s="44"/>
      <c r="I163" s="44"/>
      <c r="J163" s="44"/>
      <c r="K163" s="44"/>
    </row>
    <row r="164" spans="2:11">
      <c r="B164" s="44"/>
      <c r="C164" s="44"/>
      <c r="D164" s="44"/>
      <c r="E164" s="44"/>
      <c r="F164" s="44"/>
      <c r="G164" s="44"/>
      <c r="H164" s="44"/>
      <c r="I164" s="44"/>
      <c r="J164" s="44"/>
      <c r="K164" s="44"/>
    </row>
    <row r="165" spans="2:11">
      <c r="B165" s="44"/>
      <c r="C165" s="44"/>
      <c r="D165" s="44"/>
      <c r="E165" s="44"/>
      <c r="F165" s="44"/>
      <c r="G165" s="44"/>
      <c r="H165" s="44"/>
      <c r="I165" s="44"/>
      <c r="J165" s="44"/>
      <c r="K165" s="44"/>
    </row>
    <row r="166" spans="2:11">
      <c r="B166" s="44"/>
      <c r="C166" s="44"/>
      <c r="D166" s="44"/>
      <c r="E166" s="44"/>
      <c r="F166" s="44"/>
      <c r="G166" s="44"/>
      <c r="H166" s="44"/>
      <c r="I166" s="44"/>
      <c r="J166" s="44"/>
      <c r="K166" s="44"/>
    </row>
    <row r="167" spans="2:11">
      <c r="B167" s="44"/>
      <c r="C167" s="44"/>
      <c r="D167" s="44"/>
      <c r="E167" s="44"/>
      <c r="F167" s="44"/>
      <c r="G167" s="44"/>
      <c r="H167" s="44"/>
      <c r="I167" s="44"/>
      <c r="J167" s="44"/>
      <c r="K167" s="44"/>
    </row>
    <row r="168" spans="2:11">
      <c r="B168" s="44"/>
      <c r="C168" s="44"/>
      <c r="D168" s="44"/>
      <c r="E168" s="44"/>
      <c r="F168" s="44"/>
      <c r="G168" s="44"/>
      <c r="H168" s="44"/>
      <c r="I168" s="44"/>
      <c r="J168" s="44"/>
      <c r="K168" s="44"/>
    </row>
    <row r="169" spans="2:11">
      <c r="B169" s="44"/>
      <c r="C169" s="44"/>
      <c r="D169" s="44"/>
      <c r="E169" s="44"/>
      <c r="F169" s="44"/>
      <c r="G169" s="44"/>
      <c r="H169" s="44"/>
      <c r="I169" s="44"/>
      <c r="J169" s="44"/>
      <c r="K169" s="44"/>
    </row>
    <row r="170" spans="2:11">
      <c r="B170" s="44"/>
      <c r="C170" s="44"/>
      <c r="D170" s="44"/>
      <c r="E170" s="44"/>
      <c r="F170" s="44"/>
      <c r="G170" s="44"/>
      <c r="H170" s="44"/>
      <c r="I170" s="44"/>
      <c r="J170" s="44"/>
      <c r="K170" s="44"/>
    </row>
    <row r="171" spans="2:11"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spans="2:11">
      <c r="B172" s="44"/>
      <c r="C172" s="44"/>
      <c r="D172" s="44"/>
      <c r="E172" s="44"/>
      <c r="F172" s="44"/>
      <c r="G172" s="44"/>
      <c r="H172" s="44"/>
      <c r="I172" s="44"/>
      <c r="J172" s="44"/>
      <c r="K172" s="44"/>
    </row>
    <row r="173" spans="2:11">
      <c r="B173" s="44"/>
      <c r="C173" s="44"/>
      <c r="D173" s="44"/>
      <c r="E173" s="44"/>
      <c r="F173" s="44"/>
      <c r="G173" s="44"/>
      <c r="H173" s="44"/>
      <c r="I173" s="44"/>
      <c r="J173" s="44"/>
      <c r="K173" s="44"/>
    </row>
    <row r="174" spans="2:11">
      <c r="B174" s="44"/>
      <c r="C174" s="44"/>
      <c r="D174" s="44"/>
      <c r="E174" s="44"/>
      <c r="F174" s="44"/>
      <c r="G174" s="44"/>
      <c r="H174" s="44"/>
      <c r="I174" s="44"/>
      <c r="J174" s="44"/>
      <c r="K174" s="44"/>
    </row>
    <row r="175" spans="2:11">
      <c r="B175" s="44"/>
      <c r="C175" s="44"/>
      <c r="D175" s="44"/>
      <c r="E175" s="44"/>
      <c r="F175" s="44"/>
      <c r="G175" s="44"/>
      <c r="H175" s="44"/>
      <c r="I175" s="44"/>
      <c r="J175" s="44"/>
      <c r="K175" s="44"/>
    </row>
    <row r="176" spans="2:11">
      <c r="B176" s="44"/>
      <c r="C176" s="44"/>
      <c r="D176" s="44"/>
      <c r="E176" s="44"/>
      <c r="F176" s="44"/>
      <c r="G176" s="44"/>
      <c r="H176" s="44"/>
      <c r="I176" s="44"/>
      <c r="J176" s="44"/>
      <c r="K176" s="44"/>
    </row>
    <row r="177" spans="2:11">
      <c r="B177" s="44"/>
      <c r="C177" s="44"/>
      <c r="D177" s="44"/>
      <c r="E177" s="44"/>
      <c r="F177" s="44"/>
      <c r="G177" s="44"/>
      <c r="H177" s="44"/>
      <c r="I177" s="44"/>
      <c r="J177" s="44"/>
      <c r="K177" s="44"/>
    </row>
    <row r="178" spans="2:11">
      <c r="B178" s="44"/>
      <c r="C178" s="44"/>
      <c r="D178" s="44"/>
      <c r="E178" s="44"/>
      <c r="F178" s="44"/>
      <c r="G178" s="44"/>
      <c r="H178" s="44"/>
      <c r="I178" s="44"/>
      <c r="J178" s="44"/>
      <c r="K178" s="44"/>
    </row>
    <row r="179" spans="2:11">
      <c r="B179" s="44"/>
      <c r="C179" s="44"/>
      <c r="D179" s="44"/>
      <c r="E179" s="44"/>
      <c r="F179" s="44"/>
      <c r="G179" s="44"/>
      <c r="H179" s="44"/>
      <c r="I179" s="44"/>
      <c r="J179" s="44"/>
      <c r="K179" s="44"/>
    </row>
    <row r="180" spans="2:11">
      <c r="B180" s="44"/>
      <c r="C180" s="44"/>
      <c r="D180" s="44"/>
      <c r="E180" s="44"/>
      <c r="F180" s="44"/>
      <c r="G180" s="44"/>
      <c r="H180" s="44"/>
      <c r="I180" s="44"/>
      <c r="J180" s="44"/>
      <c r="K180" s="44"/>
    </row>
    <row r="181" spans="2:11">
      <c r="B181" s="44"/>
      <c r="C181" s="44"/>
      <c r="D181" s="44"/>
      <c r="E181" s="44"/>
      <c r="F181" s="44"/>
      <c r="G181" s="44"/>
      <c r="H181" s="44"/>
      <c r="I181" s="44"/>
      <c r="J181" s="44"/>
      <c r="K181" s="44"/>
    </row>
    <row r="182" spans="2:11">
      <c r="B182" s="44"/>
      <c r="C182" s="44"/>
      <c r="D182" s="44"/>
      <c r="E182" s="44"/>
      <c r="F182" s="44"/>
      <c r="G182" s="44"/>
      <c r="H182" s="44"/>
      <c r="I182" s="44"/>
      <c r="J182" s="44"/>
      <c r="K182" s="44"/>
    </row>
    <row r="183" spans="2:11">
      <c r="B183" s="44"/>
      <c r="C183" s="44"/>
      <c r="D183" s="44"/>
      <c r="E183" s="44"/>
      <c r="F183" s="44"/>
      <c r="G183" s="44"/>
      <c r="H183" s="44"/>
      <c r="I183" s="44"/>
      <c r="J183" s="44"/>
      <c r="K183" s="44"/>
    </row>
    <row r="184" spans="2:11">
      <c r="B184" s="44"/>
      <c r="C184" s="44"/>
      <c r="D184" s="44"/>
      <c r="E184" s="44"/>
      <c r="F184" s="44"/>
      <c r="G184" s="44"/>
      <c r="H184" s="44"/>
      <c r="I184" s="44"/>
      <c r="J184" s="44"/>
      <c r="K184" s="44"/>
    </row>
    <row r="185" spans="2:11">
      <c r="B185" s="44"/>
      <c r="C185" s="44"/>
      <c r="D185" s="44"/>
      <c r="E185" s="44"/>
      <c r="F185" s="44"/>
      <c r="G185" s="44"/>
      <c r="H185" s="44"/>
      <c r="I185" s="44"/>
      <c r="J185" s="44"/>
      <c r="K185" s="44"/>
    </row>
    <row r="186" spans="2:11">
      <c r="B186" s="44"/>
      <c r="C186" s="44"/>
      <c r="D186" s="44"/>
      <c r="E186" s="44"/>
      <c r="F186" s="44"/>
      <c r="G186" s="44"/>
      <c r="H186" s="44"/>
      <c r="I186" s="44"/>
      <c r="J186" s="44"/>
      <c r="K186" s="44"/>
    </row>
    <row r="187" spans="2:11">
      <c r="B187" s="44"/>
      <c r="C187" s="44"/>
      <c r="D187" s="44"/>
      <c r="E187" s="44"/>
      <c r="F187" s="44"/>
      <c r="G187" s="44"/>
      <c r="H187" s="44"/>
      <c r="I187" s="44"/>
      <c r="J187" s="44"/>
      <c r="K187" s="44"/>
    </row>
    <row r="188" spans="2:11">
      <c r="B188" s="44"/>
      <c r="C188" s="44"/>
      <c r="D188" s="44"/>
      <c r="E188" s="44"/>
      <c r="F188" s="44"/>
      <c r="G188" s="44"/>
      <c r="H188" s="44"/>
      <c r="I188" s="44"/>
      <c r="J188" s="44"/>
      <c r="K188" s="44"/>
    </row>
    <row r="189" spans="2:11">
      <c r="B189" s="44"/>
      <c r="C189" s="44"/>
      <c r="D189" s="44"/>
      <c r="E189" s="44"/>
      <c r="F189" s="44"/>
      <c r="G189" s="44"/>
      <c r="H189" s="44"/>
      <c r="I189" s="44"/>
      <c r="J189" s="44"/>
      <c r="K189" s="44"/>
    </row>
    <row r="190" spans="2:11">
      <c r="B190" s="44"/>
      <c r="C190" s="44"/>
      <c r="D190" s="44"/>
      <c r="E190" s="44"/>
      <c r="F190" s="44"/>
      <c r="G190" s="44"/>
      <c r="H190" s="44"/>
      <c r="I190" s="44"/>
      <c r="J190" s="44"/>
      <c r="K190" s="44"/>
    </row>
    <row r="191" spans="2:11">
      <c r="B191" s="44"/>
      <c r="C191" s="44"/>
      <c r="D191" s="44"/>
      <c r="E191" s="44"/>
      <c r="F191" s="44"/>
      <c r="G191" s="44"/>
      <c r="H191" s="44"/>
      <c r="I191" s="44"/>
      <c r="J191" s="44"/>
      <c r="K191" s="44"/>
    </row>
    <row r="192" spans="2:11">
      <c r="B192" s="44"/>
      <c r="C192" s="44"/>
      <c r="D192" s="44"/>
      <c r="E192" s="44"/>
      <c r="F192" s="44"/>
      <c r="G192" s="44"/>
      <c r="H192" s="44"/>
      <c r="I192" s="44"/>
      <c r="J192" s="44"/>
      <c r="K192" s="44"/>
    </row>
    <row r="193" spans="2:11">
      <c r="B193" s="44"/>
      <c r="C193" s="44"/>
      <c r="D193" s="44"/>
      <c r="E193" s="44"/>
      <c r="F193" s="44"/>
      <c r="G193" s="44"/>
      <c r="H193" s="44"/>
      <c r="I193" s="44"/>
      <c r="J193" s="44"/>
      <c r="K193" s="44"/>
    </row>
    <row r="194" spans="2:11">
      <c r="B194" s="44"/>
      <c r="C194" s="44"/>
      <c r="D194" s="44"/>
      <c r="E194" s="44"/>
      <c r="F194" s="44"/>
      <c r="G194" s="44"/>
      <c r="H194" s="44"/>
      <c r="I194" s="44"/>
      <c r="J194" s="44"/>
      <c r="K194" s="44"/>
    </row>
    <row r="195" spans="2:11">
      <c r="B195" s="44"/>
      <c r="C195" s="44"/>
      <c r="D195" s="44"/>
      <c r="E195" s="44"/>
      <c r="F195" s="44"/>
      <c r="G195" s="44"/>
      <c r="H195" s="44"/>
      <c r="I195" s="44"/>
      <c r="J195" s="44"/>
      <c r="K195" s="44"/>
    </row>
    <row r="196" spans="2:11">
      <c r="B196" s="44"/>
      <c r="C196" s="44"/>
      <c r="D196" s="44"/>
      <c r="E196" s="44"/>
      <c r="F196" s="44"/>
      <c r="G196" s="44"/>
      <c r="H196" s="44"/>
      <c r="I196" s="44"/>
      <c r="J196" s="44"/>
      <c r="K196" s="44"/>
    </row>
    <row r="197" spans="2:11">
      <c r="B197" s="44"/>
      <c r="C197" s="44"/>
      <c r="D197" s="44"/>
      <c r="E197" s="44"/>
      <c r="F197" s="44"/>
      <c r="G197" s="44"/>
      <c r="H197" s="44"/>
      <c r="I197" s="44"/>
      <c r="J197" s="44"/>
      <c r="K197" s="44"/>
    </row>
    <row r="198" spans="2:11">
      <c r="B198" s="44"/>
      <c r="C198" s="44"/>
      <c r="D198" s="44"/>
      <c r="E198" s="44"/>
      <c r="F198" s="44"/>
      <c r="G198" s="44"/>
      <c r="H198" s="44"/>
      <c r="I198" s="44"/>
      <c r="J198" s="44"/>
      <c r="K198" s="44"/>
    </row>
    <row r="199" spans="2:11">
      <c r="B199" s="44"/>
      <c r="C199" s="44"/>
      <c r="D199" s="44"/>
      <c r="E199" s="44"/>
      <c r="F199" s="44"/>
      <c r="G199" s="44"/>
      <c r="H199" s="44"/>
      <c r="I199" s="44"/>
      <c r="J199" s="44"/>
      <c r="K199" s="44"/>
    </row>
    <row r="200" spans="2:11">
      <c r="B200" s="44"/>
      <c r="C200" s="44"/>
      <c r="D200" s="44"/>
      <c r="E200" s="44"/>
      <c r="F200" s="44"/>
      <c r="G200" s="44"/>
      <c r="H200" s="44"/>
      <c r="I200" s="44"/>
      <c r="J200" s="44"/>
      <c r="K200" s="44"/>
    </row>
    <row r="201" spans="2:11">
      <c r="B201" s="44"/>
      <c r="C201" s="44"/>
      <c r="D201" s="44"/>
      <c r="E201" s="44"/>
      <c r="F201" s="44"/>
      <c r="G201" s="44"/>
      <c r="H201" s="44"/>
      <c r="I201" s="44"/>
      <c r="J201" s="44"/>
      <c r="K201" s="44"/>
    </row>
    <row r="202" spans="2:11">
      <c r="B202" s="44"/>
      <c r="C202" s="44"/>
      <c r="D202" s="44"/>
      <c r="E202" s="44"/>
      <c r="F202" s="44"/>
      <c r="G202" s="44"/>
      <c r="H202" s="44"/>
      <c r="I202" s="44"/>
      <c r="J202" s="44"/>
      <c r="K202" s="44"/>
    </row>
    <row r="203" spans="2:11">
      <c r="B203" s="44"/>
      <c r="C203" s="44"/>
      <c r="D203" s="44"/>
      <c r="E203" s="44"/>
      <c r="F203" s="44"/>
      <c r="G203" s="44"/>
      <c r="H203" s="44"/>
      <c r="I203" s="44"/>
      <c r="J203" s="44"/>
      <c r="K203" s="44"/>
    </row>
    <row r="204" spans="2:11">
      <c r="B204" s="44"/>
      <c r="C204" s="44"/>
      <c r="D204" s="44"/>
      <c r="E204" s="44"/>
      <c r="F204" s="44"/>
      <c r="G204" s="44"/>
      <c r="H204" s="44"/>
      <c r="I204" s="44"/>
      <c r="J204" s="44"/>
      <c r="K204" s="44"/>
    </row>
    <row r="205" spans="2:11"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spans="2:11">
      <c r="B206" s="44"/>
      <c r="C206" s="44"/>
      <c r="D206" s="44"/>
      <c r="E206" s="44"/>
      <c r="F206" s="44"/>
      <c r="G206" s="44"/>
      <c r="H206" s="44"/>
      <c r="I206" s="44"/>
      <c r="J206" s="44"/>
      <c r="K206" s="44"/>
    </row>
    <row r="207" spans="2:11">
      <c r="B207" s="44"/>
      <c r="C207" s="44"/>
      <c r="D207" s="44"/>
      <c r="E207" s="44"/>
      <c r="F207" s="44"/>
      <c r="G207" s="44"/>
      <c r="H207" s="44"/>
      <c r="I207" s="44"/>
      <c r="J207" s="44"/>
      <c r="K207" s="44"/>
    </row>
    <row r="208" spans="2:11">
      <c r="B208" s="44"/>
      <c r="C208" s="44"/>
      <c r="D208" s="44"/>
      <c r="E208" s="44"/>
      <c r="F208" s="44"/>
      <c r="G208" s="44"/>
      <c r="H208" s="44"/>
      <c r="I208" s="44"/>
      <c r="J208" s="44"/>
      <c r="K208" s="44"/>
    </row>
    <row r="209" spans="2:11">
      <c r="B209" s="44"/>
      <c r="C209" s="44"/>
      <c r="D209" s="44"/>
      <c r="E209" s="44"/>
      <c r="F209" s="44"/>
      <c r="G209" s="44"/>
      <c r="H209" s="44"/>
      <c r="I209" s="44"/>
      <c r="J209" s="44"/>
      <c r="K209" s="44"/>
    </row>
    <row r="210" spans="2:11">
      <c r="B210" s="44"/>
      <c r="C210" s="44"/>
      <c r="D210" s="44"/>
      <c r="E210" s="44"/>
      <c r="F210" s="44"/>
      <c r="G210" s="44"/>
      <c r="H210" s="44"/>
      <c r="I210" s="44"/>
      <c r="J210" s="44"/>
      <c r="K210" s="44"/>
    </row>
    <row r="211" spans="2:11">
      <c r="B211" s="44"/>
      <c r="C211" s="44"/>
      <c r="D211" s="44"/>
      <c r="E211" s="44"/>
      <c r="F211" s="44"/>
      <c r="G211" s="44"/>
      <c r="H211" s="44"/>
      <c r="I211" s="44"/>
      <c r="J211" s="44"/>
      <c r="K211" s="44"/>
    </row>
    <row r="212" spans="2:11">
      <c r="B212" s="44"/>
      <c r="C212" s="44"/>
      <c r="D212" s="44"/>
      <c r="E212" s="44"/>
      <c r="F212" s="44"/>
      <c r="G212" s="44"/>
      <c r="H212" s="44"/>
      <c r="I212" s="44"/>
      <c r="J212" s="44"/>
      <c r="K212" s="44"/>
    </row>
    <row r="213" spans="2:11">
      <c r="B213" s="44"/>
      <c r="C213" s="44"/>
      <c r="D213" s="44"/>
      <c r="E213" s="44"/>
      <c r="F213" s="44"/>
      <c r="G213" s="44"/>
      <c r="H213" s="44"/>
      <c r="I213" s="44"/>
      <c r="J213" s="44"/>
      <c r="K213" s="44"/>
    </row>
    <row r="214" spans="2:11">
      <c r="B214" s="44"/>
      <c r="C214" s="44"/>
      <c r="D214" s="44"/>
      <c r="E214" s="44"/>
      <c r="F214" s="44"/>
      <c r="G214" s="44"/>
      <c r="H214" s="44"/>
      <c r="I214" s="44"/>
      <c r="J214" s="44"/>
      <c r="K214" s="44"/>
    </row>
    <row r="215" spans="2:11">
      <c r="B215" s="44"/>
      <c r="C215" s="44"/>
      <c r="D215" s="44"/>
      <c r="E215" s="44"/>
      <c r="F215" s="44"/>
      <c r="G215" s="44"/>
      <c r="H215" s="44"/>
      <c r="I215" s="44"/>
      <c r="J215" s="44"/>
      <c r="K215" s="44"/>
    </row>
    <row r="216" spans="2:11">
      <c r="B216" s="44"/>
      <c r="C216" s="44"/>
      <c r="D216" s="44"/>
      <c r="E216" s="44"/>
      <c r="F216" s="44"/>
      <c r="G216" s="44"/>
      <c r="H216" s="44"/>
      <c r="I216" s="44"/>
      <c r="J216" s="44"/>
      <c r="K216" s="44"/>
    </row>
    <row r="217" spans="2:11">
      <c r="B217" s="44"/>
      <c r="C217" s="44"/>
      <c r="D217" s="44"/>
      <c r="E217" s="44"/>
      <c r="F217" s="44"/>
      <c r="G217" s="44"/>
      <c r="H217" s="44"/>
      <c r="I217" s="44"/>
      <c r="J217" s="44"/>
      <c r="K217" s="44"/>
    </row>
    <row r="218" spans="2:11">
      <c r="B218" s="44"/>
      <c r="C218" s="44"/>
      <c r="D218" s="44"/>
      <c r="E218" s="44"/>
      <c r="F218" s="44"/>
      <c r="G218" s="44"/>
      <c r="H218" s="44"/>
      <c r="I218" s="44"/>
      <c r="J218" s="44"/>
      <c r="K218" s="44"/>
    </row>
    <row r="219" spans="2:11">
      <c r="B219" s="44"/>
      <c r="C219" s="44"/>
      <c r="D219" s="44"/>
      <c r="E219" s="44"/>
      <c r="F219" s="44"/>
      <c r="G219" s="44"/>
      <c r="H219" s="44"/>
      <c r="I219" s="44"/>
      <c r="J219" s="44"/>
      <c r="K219" s="44"/>
    </row>
    <row r="220" spans="2:11">
      <c r="B220" s="44"/>
      <c r="C220" s="44"/>
      <c r="D220" s="44"/>
      <c r="E220" s="44"/>
      <c r="F220" s="44"/>
      <c r="G220" s="44"/>
      <c r="H220" s="44"/>
      <c r="I220" s="44"/>
      <c r="J220" s="44"/>
      <c r="K220" s="44"/>
    </row>
    <row r="221" spans="2:11">
      <c r="B221" s="44"/>
      <c r="C221" s="44"/>
      <c r="D221" s="44"/>
      <c r="E221" s="44"/>
      <c r="F221" s="44"/>
      <c r="G221" s="44"/>
      <c r="H221" s="44"/>
      <c r="I221" s="44"/>
      <c r="J221" s="44"/>
      <c r="K221" s="44"/>
    </row>
    <row r="222" spans="2:11">
      <c r="B222" s="44"/>
      <c r="C222" s="44"/>
      <c r="D222" s="44"/>
      <c r="E222" s="44"/>
      <c r="F222" s="44"/>
      <c r="G222" s="44"/>
      <c r="H222" s="44"/>
      <c r="I222" s="44"/>
      <c r="J222" s="44"/>
      <c r="K222" s="44"/>
    </row>
    <row r="223" spans="2:11">
      <c r="B223" s="44"/>
      <c r="C223" s="44"/>
      <c r="D223" s="44"/>
      <c r="E223" s="44"/>
      <c r="F223" s="44"/>
      <c r="G223" s="44"/>
      <c r="H223" s="44"/>
      <c r="I223" s="44"/>
      <c r="J223" s="44"/>
      <c r="K223" s="44"/>
    </row>
    <row r="224" spans="2:11">
      <c r="B224" s="44"/>
      <c r="C224" s="44"/>
      <c r="D224" s="44"/>
      <c r="E224" s="44"/>
      <c r="F224" s="44"/>
      <c r="G224" s="44"/>
      <c r="H224" s="44"/>
      <c r="I224" s="44"/>
      <c r="J224" s="44"/>
      <c r="K224" s="44"/>
    </row>
    <row r="225" spans="2:11">
      <c r="B225" s="44"/>
      <c r="C225" s="44"/>
      <c r="D225" s="44"/>
      <c r="E225" s="44"/>
      <c r="F225" s="44"/>
      <c r="G225" s="44"/>
      <c r="H225" s="44"/>
      <c r="I225" s="44"/>
      <c r="J225" s="44"/>
      <c r="K225" s="44"/>
    </row>
    <row r="226" spans="2:11">
      <c r="B226" s="44"/>
      <c r="C226" s="44"/>
      <c r="D226" s="44"/>
      <c r="E226" s="44"/>
      <c r="F226" s="44"/>
      <c r="G226" s="44"/>
      <c r="H226" s="44"/>
      <c r="I226" s="44"/>
      <c r="J226" s="44"/>
      <c r="K226" s="44"/>
    </row>
    <row r="227" spans="2:11">
      <c r="B227" s="44"/>
      <c r="C227" s="44"/>
      <c r="D227" s="44"/>
      <c r="E227" s="44"/>
      <c r="F227" s="44"/>
      <c r="G227" s="44"/>
      <c r="H227" s="44"/>
      <c r="I227" s="44"/>
      <c r="J227" s="44"/>
      <c r="K227" s="44"/>
    </row>
    <row r="228" spans="2:11">
      <c r="B228" s="44"/>
      <c r="C228" s="44"/>
      <c r="D228" s="44"/>
      <c r="E228" s="44"/>
      <c r="F228" s="44"/>
      <c r="G228" s="44"/>
      <c r="H228" s="44"/>
      <c r="I228" s="44"/>
      <c r="J228" s="44"/>
      <c r="K228" s="44"/>
    </row>
    <row r="229" spans="2:11">
      <c r="B229" s="44"/>
      <c r="C229" s="44"/>
      <c r="D229" s="44"/>
      <c r="E229" s="44"/>
      <c r="F229" s="44"/>
      <c r="G229" s="44"/>
      <c r="H229" s="44"/>
      <c r="I229" s="44"/>
      <c r="J229" s="44"/>
      <c r="K229" s="44"/>
    </row>
    <row r="230" spans="2:11">
      <c r="B230" s="44"/>
      <c r="C230" s="44"/>
      <c r="D230" s="44"/>
      <c r="E230" s="44"/>
      <c r="F230" s="44"/>
      <c r="G230" s="44"/>
      <c r="H230" s="44"/>
      <c r="I230" s="44"/>
      <c r="J230" s="44"/>
      <c r="K230" s="44"/>
    </row>
    <row r="231" spans="2:11">
      <c r="B231" s="44"/>
      <c r="C231" s="44"/>
      <c r="D231" s="44"/>
      <c r="E231" s="44"/>
      <c r="F231" s="44"/>
      <c r="G231" s="44"/>
      <c r="H231" s="44"/>
      <c r="I231" s="44"/>
      <c r="J231" s="44"/>
      <c r="K231" s="44"/>
    </row>
    <row r="232" spans="2:11">
      <c r="B232" s="44"/>
      <c r="C232" s="44"/>
      <c r="D232" s="44"/>
      <c r="E232" s="44"/>
      <c r="F232" s="44"/>
      <c r="G232" s="44"/>
      <c r="H232" s="44"/>
      <c r="I232" s="44"/>
      <c r="J232" s="44"/>
      <c r="K232" s="44"/>
    </row>
    <row r="233" spans="2:11">
      <c r="B233" s="44"/>
      <c r="C233" s="44"/>
      <c r="D233" s="44"/>
      <c r="E233" s="44"/>
      <c r="F233" s="44"/>
      <c r="G233" s="44"/>
      <c r="H233" s="44"/>
      <c r="I233" s="44"/>
      <c r="J233" s="44"/>
      <c r="K233" s="44"/>
    </row>
    <row r="234" spans="2:11">
      <c r="B234" s="44"/>
      <c r="C234" s="44"/>
      <c r="D234" s="44"/>
      <c r="E234" s="44"/>
      <c r="F234" s="44"/>
      <c r="G234" s="44"/>
      <c r="H234" s="44"/>
      <c r="I234" s="44"/>
      <c r="J234" s="44"/>
      <c r="K234" s="44"/>
    </row>
    <row r="235" spans="2:11">
      <c r="B235" s="44"/>
      <c r="C235" s="44"/>
      <c r="D235" s="44"/>
      <c r="E235" s="44"/>
      <c r="F235" s="44"/>
      <c r="G235" s="44"/>
      <c r="H235" s="44"/>
      <c r="I235" s="44"/>
      <c r="J235" s="44"/>
      <c r="K235" s="44"/>
    </row>
    <row r="236" spans="2:11">
      <c r="B236" s="44"/>
      <c r="C236" s="44"/>
      <c r="D236" s="44"/>
      <c r="E236" s="44"/>
      <c r="F236" s="44"/>
      <c r="G236" s="44"/>
      <c r="H236" s="44"/>
      <c r="I236" s="44"/>
      <c r="J236" s="44"/>
      <c r="K236" s="44"/>
    </row>
    <row r="237" spans="2:11">
      <c r="B237" s="44"/>
      <c r="C237" s="44"/>
      <c r="D237" s="44"/>
      <c r="E237" s="44"/>
      <c r="F237" s="44"/>
      <c r="G237" s="44"/>
      <c r="H237" s="44"/>
      <c r="I237" s="44"/>
      <c r="J237" s="44"/>
      <c r="K237" s="44"/>
    </row>
    <row r="238" spans="2:11">
      <c r="B238" s="44"/>
      <c r="C238" s="44"/>
      <c r="D238" s="44"/>
      <c r="E238" s="44"/>
      <c r="F238" s="44"/>
      <c r="G238" s="44"/>
      <c r="H238" s="44"/>
      <c r="I238" s="44"/>
      <c r="J238" s="44"/>
      <c r="K238" s="44"/>
    </row>
    <row r="239" spans="2:11">
      <c r="B239" s="44"/>
      <c r="C239" s="44"/>
      <c r="D239" s="44"/>
      <c r="E239" s="44"/>
      <c r="F239" s="44"/>
      <c r="G239" s="44"/>
      <c r="H239" s="44"/>
      <c r="I239" s="44"/>
      <c r="J239" s="44"/>
      <c r="K239" s="44"/>
    </row>
    <row r="240" spans="2:11">
      <c r="B240" s="44"/>
      <c r="C240" s="44"/>
      <c r="D240" s="44"/>
      <c r="E240" s="44"/>
      <c r="F240" s="44"/>
      <c r="G240" s="44"/>
      <c r="H240" s="44"/>
      <c r="I240" s="44"/>
      <c r="J240" s="44"/>
      <c r="K240" s="44"/>
    </row>
    <row r="241" spans="2:11">
      <c r="B241" s="44"/>
      <c r="C241" s="44"/>
      <c r="D241" s="44"/>
      <c r="E241" s="44"/>
      <c r="F241" s="44"/>
      <c r="G241" s="44"/>
      <c r="H241" s="44"/>
      <c r="I241" s="44"/>
      <c r="J241" s="44"/>
      <c r="K241" s="44"/>
    </row>
    <row r="242" spans="2:11">
      <c r="B242" s="44"/>
      <c r="C242" s="44"/>
      <c r="D242" s="44"/>
      <c r="E242" s="44"/>
      <c r="F242" s="44"/>
      <c r="G242" s="44"/>
      <c r="H242" s="44"/>
      <c r="I242" s="44"/>
      <c r="J242" s="44"/>
      <c r="K242" s="44"/>
    </row>
    <row r="243" spans="2:11">
      <c r="B243" s="44"/>
      <c r="C243" s="44"/>
      <c r="D243" s="44"/>
      <c r="E243" s="44"/>
      <c r="F243" s="44"/>
      <c r="G243" s="44"/>
      <c r="H243" s="44"/>
      <c r="I243" s="44"/>
      <c r="J243" s="44"/>
      <c r="K243" s="44"/>
    </row>
    <row r="244" spans="2:11">
      <c r="B244" s="44"/>
      <c r="C244" s="44"/>
      <c r="D244" s="44"/>
      <c r="E244" s="44"/>
      <c r="F244" s="44"/>
      <c r="G244" s="44"/>
      <c r="H244" s="44"/>
      <c r="I244" s="44"/>
      <c r="J244" s="44"/>
      <c r="K244" s="44"/>
    </row>
    <row r="245" spans="2:11">
      <c r="B245" s="44"/>
      <c r="C245" s="44"/>
      <c r="D245" s="44"/>
      <c r="E245" s="44"/>
      <c r="F245" s="44"/>
      <c r="G245" s="44"/>
      <c r="H245" s="44"/>
      <c r="I245" s="44"/>
      <c r="J245" s="44"/>
      <c r="K245" s="44"/>
    </row>
    <row r="246" spans="2:11">
      <c r="B246" s="44"/>
      <c r="C246" s="44"/>
      <c r="D246" s="44"/>
      <c r="E246" s="44"/>
      <c r="F246" s="44"/>
      <c r="G246" s="44"/>
      <c r="H246" s="44"/>
      <c r="I246" s="44"/>
      <c r="J246" s="44"/>
      <c r="K246" s="44"/>
    </row>
    <row r="247" spans="2:11">
      <c r="B247" s="44"/>
      <c r="C247" s="44"/>
      <c r="D247" s="44"/>
      <c r="E247" s="44"/>
      <c r="F247" s="44"/>
      <c r="G247" s="44"/>
      <c r="H247" s="44"/>
      <c r="I247" s="44"/>
      <c r="J247" s="44"/>
      <c r="K247" s="44"/>
    </row>
    <row r="248" spans="2:11">
      <c r="B248" s="44"/>
      <c r="C248" s="44"/>
      <c r="D248" s="44"/>
      <c r="E248" s="44"/>
      <c r="F248" s="44"/>
      <c r="G248" s="44"/>
      <c r="H248" s="44"/>
      <c r="I248" s="44"/>
      <c r="J248" s="44"/>
      <c r="K248" s="44"/>
    </row>
    <row r="249" spans="2:11">
      <c r="B249" s="44"/>
      <c r="C249" s="44"/>
      <c r="D249" s="44"/>
      <c r="E249" s="44"/>
      <c r="F249" s="44"/>
      <c r="G249" s="44"/>
      <c r="H249" s="44"/>
      <c r="I249" s="44"/>
      <c r="J249" s="44"/>
      <c r="K249" s="44"/>
    </row>
    <row r="250" spans="2:11">
      <c r="B250" s="44"/>
      <c r="C250" s="44"/>
      <c r="D250" s="44"/>
      <c r="E250" s="44"/>
      <c r="F250" s="44"/>
      <c r="G250" s="44"/>
      <c r="H250" s="44"/>
      <c r="I250" s="44"/>
      <c r="J250" s="44"/>
      <c r="K250" s="44"/>
    </row>
    <row r="251" spans="2:11">
      <c r="B251" s="44"/>
      <c r="C251" s="44"/>
      <c r="D251" s="44"/>
      <c r="E251" s="44"/>
      <c r="F251" s="44"/>
      <c r="G251" s="44"/>
      <c r="H251" s="44"/>
      <c r="I251" s="44"/>
      <c r="J251" s="44"/>
      <c r="K251" s="44"/>
    </row>
    <row r="252" spans="2:11">
      <c r="B252" s="44"/>
      <c r="C252" s="44"/>
      <c r="D252" s="44"/>
      <c r="E252" s="44"/>
      <c r="F252" s="44"/>
      <c r="G252" s="44"/>
      <c r="H252" s="44"/>
      <c r="I252" s="44"/>
      <c r="J252" s="44"/>
      <c r="K252" s="44"/>
    </row>
    <row r="253" spans="2:11">
      <c r="B253" s="44"/>
      <c r="C253" s="44"/>
      <c r="D253" s="44"/>
      <c r="E253" s="44"/>
      <c r="F253" s="44"/>
      <c r="G253" s="44"/>
      <c r="H253" s="44"/>
      <c r="I253" s="44"/>
      <c r="J253" s="44"/>
      <c r="K253" s="44"/>
    </row>
    <row r="254" spans="2:11">
      <c r="B254" s="44"/>
      <c r="C254" s="44"/>
      <c r="D254" s="44"/>
      <c r="E254" s="44"/>
      <c r="F254" s="44"/>
      <c r="G254" s="44"/>
      <c r="H254" s="44"/>
      <c r="I254" s="44"/>
      <c r="J254" s="44"/>
      <c r="K254" s="44"/>
    </row>
    <row r="255" spans="2:11">
      <c r="B255" s="44"/>
      <c r="C255" s="44"/>
      <c r="D255" s="44"/>
      <c r="E255" s="44"/>
      <c r="F255" s="44"/>
      <c r="G255" s="44"/>
      <c r="H255" s="44"/>
      <c r="I255" s="44"/>
      <c r="J255" s="44"/>
      <c r="K255" s="44"/>
    </row>
    <row r="256" spans="2:11">
      <c r="B256" s="44"/>
      <c r="C256" s="44"/>
      <c r="D256" s="44"/>
      <c r="E256" s="44"/>
      <c r="F256" s="44"/>
      <c r="G256" s="44"/>
      <c r="H256" s="44"/>
      <c r="I256" s="44"/>
      <c r="J256" s="44"/>
      <c r="K256" s="44"/>
    </row>
    <row r="257" spans="2:11">
      <c r="B257" s="44"/>
      <c r="C257" s="44"/>
      <c r="D257" s="44"/>
      <c r="E257" s="44"/>
      <c r="F257" s="44"/>
      <c r="G257" s="44"/>
      <c r="H257" s="44"/>
      <c r="I257" s="44"/>
      <c r="J257" s="44"/>
      <c r="K257" s="44"/>
    </row>
    <row r="258" spans="2:11">
      <c r="B258" s="44"/>
      <c r="C258" s="44"/>
      <c r="D258" s="44"/>
      <c r="E258" s="44"/>
      <c r="F258" s="44"/>
      <c r="G258" s="44"/>
      <c r="H258" s="44"/>
      <c r="I258" s="44"/>
      <c r="J258" s="44"/>
      <c r="K258" s="44"/>
    </row>
    <row r="259" spans="2:11">
      <c r="B259" s="44"/>
      <c r="C259" s="44"/>
      <c r="D259" s="44"/>
      <c r="E259" s="44"/>
      <c r="F259" s="44"/>
      <c r="G259" s="44"/>
      <c r="H259" s="44"/>
      <c r="I259" s="44"/>
      <c r="J259" s="44"/>
      <c r="K259" s="44"/>
    </row>
    <row r="260" spans="2:11">
      <c r="B260" s="44"/>
      <c r="C260" s="44"/>
      <c r="D260" s="44"/>
      <c r="E260" s="44"/>
      <c r="F260" s="44"/>
      <c r="G260" s="44"/>
      <c r="H260" s="44"/>
      <c r="I260" s="44"/>
      <c r="J260" s="44"/>
      <c r="K260" s="44"/>
    </row>
    <row r="261" spans="2:11">
      <c r="B261" s="44"/>
      <c r="C261" s="44"/>
      <c r="D261" s="44"/>
      <c r="E261" s="44"/>
      <c r="F261" s="44"/>
      <c r="G261" s="44"/>
      <c r="H261" s="44"/>
      <c r="I261" s="44"/>
      <c r="J261" s="44"/>
      <c r="K261" s="44"/>
    </row>
    <row r="262" spans="2:11">
      <c r="B262" s="44"/>
      <c r="C262" s="44"/>
      <c r="D262" s="44"/>
      <c r="E262" s="44"/>
      <c r="F262" s="44"/>
      <c r="G262" s="44"/>
      <c r="H262" s="44"/>
      <c r="I262" s="44"/>
      <c r="J262" s="44"/>
      <c r="K262" s="44"/>
    </row>
    <row r="263" spans="2:11">
      <c r="B263" s="44"/>
      <c r="C263" s="44"/>
      <c r="D263" s="44"/>
      <c r="E263" s="44"/>
      <c r="F263" s="44"/>
      <c r="G263" s="44"/>
      <c r="H263" s="44"/>
      <c r="I263" s="44"/>
      <c r="J263" s="44"/>
      <c r="K263" s="44"/>
    </row>
    <row r="264" spans="2:11">
      <c r="B264" s="44"/>
      <c r="C264" s="44"/>
      <c r="D264" s="44"/>
      <c r="E264" s="44"/>
      <c r="F264" s="44"/>
      <c r="G264" s="44"/>
      <c r="H264" s="44"/>
      <c r="I264" s="44"/>
      <c r="J264" s="44"/>
      <c r="K264" s="44"/>
    </row>
    <row r="265" spans="2:11">
      <c r="B265" s="44"/>
      <c r="C265" s="44"/>
      <c r="D265" s="44"/>
      <c r="E265" s="44"/>
      <c r="F265" s="44"/>
      <c r="G265" s="44"/>
      <c r="H265" s="44"/>
      <c r="I265" s="44"/>
      <c r="J265" s="44"/>
      <c r="K265" s="44"/>
    </row>
    <row r="266" spans="2:11">
      <c r="B266" s="44"/>
      <c r="C266" s="44"/>
      <c r="D266" s="44"/>
      <c r="E266" s="44"/>
      <c r="F266" s="44"/>
      <c r="G266" s="44"/>
      <c r="H266" s="44"/>
      <c r="I266" s="44"/>
      <c r="J266" s="44"/>
      <c r="K266" s="44"/>
    </row>
    <row r="267" spans="2:11">
      <c r="B267" s="44"/>
      <c r="C267" s="44"/>
      <c r="D267" s="44"/>
      <c r="E267" s="44"/>
      <c r="F267" s="44"/>
      <c r="G267" s="44"/>
      <c r="H267" s="44"/>
      <c r="I267" s="44"/>
      <c r="J267" s="44"/>
      <c r="K267" s="44"/>
    </row>
    <row r="268" spans="2:11">
      <c r="B268" s="44"/>
      <c r="C268" s="44"/>
      <c r="D268" s="44"/>
      <c r="E268" s="44"/>
      <c r="F268" s="44"/>
      <c r="G268" s="44"/>
      <c r="H268" s="44"/>
      <c r="I268" s="44"/>
      <c r="J268" s="44"/>
      <c r="K268" s="44"/>
    </row>
    <row r="269" spans="2:11">
      <c r="B269" s="44"/>
      <c r="C269" s="44"/>
      <c r="D269" s="44"/>
      <c r="E269" s="44"/>
      <c r="F269" s="44"/>
      <c r="G269" s="44"/>
      <c r="H269" s="44"/>
      <c r="I269" s="44"/>
      <c r="J269" s="44"/>
      <c r="K269" s="44"/>
    </row>
    <row r="270" spans="2:11">
      <c r="B270" s="44"/>
      <c r="C270" s="44"/>
      <c r="D270" s="44"/>
      <c r="E270" s="44"/>
      <c r="F270" s="44"/>
      <c r="G270" s="44"/>
      <c r="H270" s="44"/>
      <c r="I270" s="44"/>
      <c r="J270" s="44"/>
      <c r="K270" s="44"/>
    </row>
    <row r="271" spans="2:11">
      <c r="B271" s="44"/>
      <c r="C271" s="44"/>
      <c r="D271" s="44"/>
      <c r="E271" s="44"/>
      <c r="F271" s="44"/>
      <c r="G271" s="44"/>
      <c r="H271" s="44"/>
      <c r="I271" s="44"/>
      <c r="J271" s="44"/>
      <c r="K271" s="44"/>
    </row>
    <row r="272" spans="2:11">
      <c r="B272" s="44"/>
      <c r="C272" s="44"/>
      <c r="D272" s="44"/>
      <c r="E272" s="44"/>
      <c r="F272" s="44"/>
      <c r="G272" s="44"/>
      <c r="H272" s="44"/>
      <c r="I272" s="44"/>
      <c r="J272" s="44"/>
      <c r="K272" s="44"/>
    </row>
    <row r="273" spans="2:11">
      <c r="B273" s="44"/>
      <c r="C273" s="44"/>
      <c r="D273" s="44"/>
      <c r="E273" s="44"/>
      <c r="F273" s="44"/>
      <c r="G273" s="44"/>
      <c r="H273" s="44"/>
      <c r="I273" s="44"/>
      <c r="J273" s="44"/>
      <c r="K273" s="44"/>
    </row>
    <row r="274" spans="2:11">
      <c r="B274" s="44"/>
      <c r="C274" s="44"/>
      <c r="D274" s="44"/>
      <c r="E274" s="44"/>
      <c r="F274" s="44"/>
      <c r="G274" s="44"/>
      <c r="H274" s="44"/>
      <c r="I274" s="44"/>
      <c r="J274" s="44"/>
      <c r="K274" s="44"/>
    </row>
    <row r="275" spans="2:11">
      <c r="B275" s="44"/>
      <c r="C275" s="44"/>
      <c r="D275" s="44"/>
      <c r="E275" s="44"/>
      <c r="F275" s="44"/>
      <c r="G275" s="44"/>
      <c r="H275" s="44"/>
      <c r="I275" s="44"/>
      <c r="J275" s="44"/>
      <c r="K275" s="44"/>
    </row>
    <row r="276" spans="2:11">
      <c r="B276" s="44"/>
      <c r="C276" s="44"/>
      <c r="D276" s="44"/>
      <c r="E276" s="44"/>
      <c r="F276" s="44"/>
      <c r="G276" s="44"/>
      <c r="H276" s="44"/>
      <c r="I276" s="44"/>
      <c r="J276" s="44"/>
      <c r="K276" s="44"/>
    </row>
    <row r="277" spans="2:11">
      <c r="B277" s="44"/>
      <c r="C277" s="44"/>
      <c r="D277" s="44"/>
      <c r="E277" s="44"/>
      <c r="F277" s="44"/>
      <c r="G277" s="44"/>
      <c r="H277" s="44"/>
      <c r="I277" s="44"/>
      <c r="J277" s="44"/>
      <c r="K277" s="44"/>
    </row>
    <row r="278" spans="2:11">
      <c r="B278" s="44"/>
      <c r="C278" s="44"/>
      <c r="D278" s="44"/>
      <c r="E278" s="44"/>
      <c r="F278" s="44"/>
      <c r="G278" s="44"/>
      <c r="H278" s="44"/>
      <c r="I278" s="44"/>
      <c r="J278" s="44"/>
      <c r="K278" s="44"/>
    </row>
    <row r="279" spans="2:11">
      <c r="B279" s="44"/>
      <c r="C279" s="44"/>
      <c r="D279" s="44"/>
      <c r="E279" s="44"/>
      <c r="F279" s="44"/>
      <c r="G279" s="44"/>
      <c r="H279" s="44"/>
      <c r="I279" s="44"/>
      <c r="J279" s="44"/>
      <c r="K279" s="44"/>
    </row>
    <row r="280" spans="2:11">
      <c r="B280" s="44"/>
      <c r="C280" s="44"/>
      <c r="D280" s="44"/>
      <c r="E280" s="44"/>
      <c r="F280" s="44"/>
      <c r="G280" s="44"/>
      <c r="H280" s="44"/>
      <c r="I280" s="44"/>
      <c r="J280" s="44"/>
      <c r="K280" s="44"/>
    </row>
    <row r="281" spans="2:11">
      <c r="B281" s="44"/>
      <c r="C281" s="44"/>
      <c r="D281" s="44"/>
      <c r="E281" s="44"/>
      <c r="F281" s="44"/>
      <c r="G281" s="44"/>
      <c r="H281" s="44"/>
      <c r="I281" s="44"/>
      <c r="J281" s="44"/>
      <c r="K281" s="44"/>
    </row>
    <row r="282" spans="2:11">
      <c r="B282" s="44"/>
      <c r="C282" s="44"/>
      <c r="D282" s="44"/>
      <c r="E282" s="44"/>
      <c r="F282" s="44"/>
      <c r="G282" s="44"/>
      <c r="H282" s="44"/>
      <c r="I282" s="44"/>
      <c r="J282" s="44"/>
      <c r="K282" s="44"/>
    </row>
    <row r="283" spans="2:11">
      <c r="B283" s="44"/>
      <c r="C283" s="44"/>
      <c r="D283" s="44"/>
      <c r="E283" s="44"/>
      <c r="F283" s="44"/>
      <c r="G283" s="44"/>
      <c r="H283" s="44"/>
      <c r="I283" s="44"/>
      <c r="J283" s="44"/>
      <c r="K283" s="44"/>
    </row>
    <row r="284" spans="2:11">
      <c r="B284" s="44"/>
      <c r="C284" s="44"/>
      <c r="D284" s="44"/>
      <c r="E284" s="44"/>
      <c r="F284" s="44"/>
      <c r="G284" s="44"/>
      <c r="H284" s="44"/>
      <c r="I284" s="44"/>
      <c r="J284" s="44"/>
      <c r="K284" s="44"/>
    </row>
    <row r="285" spans="2:11">
      <c r="B285" s="44"/>
      <c r="C285" s="44"/>
      <c r="D285" s="44"/>
      <c r="E285" s="44"/>
      <c r="F285" s="44"/>
      <c r="G285" s="44"/>
      <c r="H285" s="44"/>
      <c r="I285" s="44"/>
      <c r="J285" s="44"/>
      <c r="K285" s="44"/>
    </row>
    <row r="286" spans="2:11">
      <c r="B286" s="44"/>
      <c r="C286" s="44"/>
      <c r="D286" s="44"/>
      <c r="E286" s="44"/>
      <c r="F286" s="44"/>
      <c r="G286" s="44"/>
      <c r="H286" s="44"/>
      <c r="I286" s="44"/>
      <c r="J286" s="44"/>
      <c r="K286" s="44"/>
    </row>
    <row r="287" spans="2:11">
      <c r="B287" s="44"/>
      <c r="C287" s="44"/>
      <c r="D287" s="44"/>
      <c r="E287" s="44"/>
      <c r="F287" s="44"/>
      <c r="G287" s="44"/>
      <c r="H287" s="44"/>
      <c r="I287" s="44"/>
      <c r="J287" s="44"/>
      <c r="K287" s="44"/>
    </row>
    <row r="288" spans="2:11">
      <c r="B288" s="44"/>
      <c r="C288" s="44"/>
      <c r="D288" s="44"/>
      <c r="E288" s="44"/>
      <c r="F288" s="44"/>
      <c r="G288" s="44"/>
      <c r="H288" s="44"/>
      <c r="I288" s="44"/>
      <c r="J288" s="44"/>
      <c r="K288" s="44"/>
    </row>
    <row r="289" spans="2:11">
      <c r="B289" s="44"/>
      <c r="C289" s="44"/>
      <c r="D289" s="44"/>
      <c r="E289" s="44"/>
      <c r="F289" s="44"/>
      <c r="G289" s="44"/>
      <c r="H289" s="44"/>
      <c r="I289" s="44"/>
      <c r="J289" s="44"/>
      <c r="K289" s="44"/>
    </row>
    <row r="290" spans="2:11">
      <c r="B290" s="44"/>
      <c r="C290" s="44"/>
      <c r="D290" s="44"/>
      <c r="E290" s="44"/>
      <c r="F290" s="44"/>
      <c r="G290" s="44"/>
      <c r="H290" s="44"/>
      <c r="I290" s="44"/>
      <c r="J290" s="44"/>
      <c r="K290" s="44"/>
    </row>
    <row r="291" spans="2:11">
      <c r="B291" s="44"/>
      <c r="C291" s="44"/>
      <c r="D291" s="44"/>
      <c r="E291" s="44"/>
      <c r="F291" s="44"/>
      <c r="G291" s="44"/>
      <c r="H291" s="44"/>
      <c r="I291" s="44"/>
      <c r="J291" s="44"/>
      <c r="K291" s="44"/>
    </row>
    <row r="292" spans="2:11">
      <c r="B292" s="44"/>
      <c r="C292" s="44"/>
      <c r="D292" s="44"/>
      <c r="E292" s="44"/>
      <c r="F292" s="44"/>
      <c r="G292" s="44"/>
      <c r="H292" s="44"/>
      <c r="I292" s="44"/>
      <c r="J292" s="44"/>
      <c r="K292" s="44"/>
    </row>
    <row r="293" spans="2:11">
      <c r="B293" s="44"/>
      <c r="C293" s="44"/>
      <c r="D293" s="44"/>
      <c r="E293" s="44"/>
      <c r="F293" s="44"/>
      <c r="G293" s="44"/>
      <c r="H293" s="44"/>
      <c r="I293" s="44"/>
      <c r="J293" s="44"/>
      <c r="K293" s="44"/>
    </row>
    <row r="294" spans="2:11">
      <c r="B294" s="44"/>
      <c r="C294" s="44"/>
      <c r="D294" s="44"/>
      <c r="E294" s="44"/>
      <c r="F294" s="44"/>
      <c r="G294" s="44"/>
      <c r="H294" s="44"/>
      <c r="I294" s="44"/>
      <c r="J294" s="44"/>
      <c r="K294" s="44"/>
    </row>
    <row r="295" spans="2:11">
      <c r="B295" s="44"/>
      <c r="C295" s="44"/>
      <c r="D295" s="44"/>
      <c r="E295" s="44"/>
      <c r="F295" s="44"/>
      <c r="G295" s="44"/>
      <c r="H295" s="44"/>
      <c r="I295" s="44"/>
      <c r="J295" s="44"/>
      <c r="K295" s="44"/>
    </row>
    <row r="296" spans="2:11">
      <c r="B296" s="44"/>
      <c r="C296" s="44"/>
      <c r="D296" s="44"/>
      <c r="E296" s="44"/>
      <c r="F296" s="44"/>
      <c r="G296" s="44"/>
      <c r="H296" s="44"/>
      <c r="I296" s="44"/>
      <c r="J296" s="44"/>
      <c r="K296" s="44"/>
    </row>
    <row r="297" spans="2:11">
      <c r="B297" s="44"/>
      <c r="C297" s="44"/>
      <c r="D297" s="44"/>
      <c r="E297" s="44"/>
      <c r="F297" s="44"/>
      <c r="G297" s="44"/>
      <c r="H297" s="44"/>
      <c r="I297" s="44"/>
      <c r="J297" s="44"/>
      <c r="K297" s="44"/>
    </row>
    <row r="298" spans="2:11">
      <c r="B298" s="44"/>
      <c r="C298" s="44"/>
      <c r="D298" s="44"/>
      <c r="E298" s="44"/>
      <c r="F298" s="44"/>
      <c r="G298" s="44"/>
      <c r="H298" s="44"/>
      <c r="I298" s="44"/>
      <c r="J298" s="44"/>
      <c r="K298" s="44"/>
    </row>
    <row r="299" spans="2:11">
      <c r="B299" s="44"/>
      <c r="C299" s="44"/>
      <c r="D299" s="44"/>
      <c r="E299" s="44"/>
      <c r="F299" s="44"/>
      <c r="G299" s="44"/>
      <c r="H299" s="44"/>
      <c r="I299" s="44"/>
      <c r="J299" s="44"/>
      <c r="K299" s="44"/>
    </row>
    <row r="300" spans="2:11">
      <c r="B300" s="44"/>
      <c r="C300" s="44"/>
      <c r="D300" s="44"/>
      <c r="E300" s="44"/>
      <c r="F300" s="44"/>
      <c r="G300" s="44"/>
      <c r="H300" s="44"/>
      <c r="I300" s="44"/>
      <c r="J300" s="44"/>
      <c r="K300" s="44"/>
    </row>
    <row r="301" spans="2:11">
      <c r="B301" s="44"/>
      <c r="C301" s="44"/>
      <c r="D301" s="44"/>
      <c r="E301" s="44"/>
      <c r="F301" s="44"/>
      <c r="G301" s="44"/>
      <c r="H301" s="44"/>
      <c r="I301" s="44"/>
      <c r="J301" s="44"/>
      <c r="K301" s="44"/>
    </row>
    <row r="302" spans="2:11">
      <c r="B302" s="44"/>
      <c r="C302" s="44"/>
      <c r="D302" s="44"/>
      <c r="E302" s="44"/>
      <c r="F302" s="44"/>
      <c r="G302" s="44"/>
      <c r="H302" s="44"/>
      <c r="I302" s="44"/>
      <c r="J302" s="44"/>
      <c r="K302" s="44"/>
    </row>
    <row r="303" spans="2:11">
      <c r="B303" s="44"/>
      <c r="C303" s="44"/>
      <c r="D303" s="44"/>
      <c r="E303" s="44"/>
      <c r="F303" s="44"/>
      <c r="G303" s="44"/>
      <c r="H303" s="44"/>
      <c r="I303" s="44"/>
      <c r="J303" s="44"/>
      <c r="K303" s="44"/>
    </row>
    <row r="304" spans="2:11">
      <c r="B304" s="44"/>
      <c r="C304" s="44"/>
      <c r="D304" s="44"/>
      <c r="E304" s="44"/>
      <c r="F304" s="44"/>
      <c r="G304" s="44"/>
      <c r="H304" s="44"/>
      <c r="I304" s="44"/>
      <c r="J304" s="44"/>
      <c r="K304" s="44"/>
    </row>
    <row r="305" spans="2:11">
      <c r="B305" s="44"/>
      <c r="C305" s="44"/>
      <c r="D305" s="44"/>
      <c r="E305" s="44"/>
      <c r="F305" s="44"/>
      <c r="G305" s="44"/>
      <c r="H305" s="44"/>
      <c r="I305" s="44"/>
      <c r="J305" s="44"/>
      <c r="K305" s="44"/>
    </row>
    <row r="306" spans="2:11">
      <c r="B306" s="44"/>
      <c r="C306" s="44"/>
      <c r="D306" s="44"/>
      <c r="E306" s="44"/>
      <c r="F306" s="44"/>
      <c r="G306" s="44"/>
      <c r="H306" s="44"/>
      <c r="I306" s="44"/>
      <c r="J306" s="44"/>
      <c r="K306" s="44"/>
    </row>
    <row r="307" spans="2:11">
      <c r="B307" s="44"/>
      <c r="C307" s="44"/>
      <c r="D307" s="44"/>
      <c r="E307" s="44"/>
      <c r="F307" s="44"/>
      <c r="G307" s="44"/>
      <c r="H307" s="44"/>
      <c r="I307" s="44"/>
      <c r="J307" s="44"/>
      <c r="K307" s="44"/>
    </row>
    <row r="308" spans="2:11">
      <c r="B308" s="44"/>
      <c r="C308" s="44"/>
      <c r="D308" s="44"/>
      <c r="E308" s="44"/>
      <c r="F308" s="44"/>
      <c r="G308" s="44"/>
      <c r="H308" s="44"/>
      <c r="I308" s="44"/>
      <c r="J308" s="44"/>
      <c r="K308" s="44"/>
    </row>
    <row r="309" spans="2:11">
      <c r="B309" s="44"/>
      <c r="C309" s="44"/>
      <c r="D309" s="44"/>
      <c r="E309" s="44"/>
      <c r="F309" s="44"/>
      <c r="G309" s="44"/>
      <c r="H309" s="44"/>
      <c r="I309" s="44"/>
      <c r="J309" s="44"/>
      <c r="K309" s="44"/>
    </row>
    <row r="310" spans="2:11">
      <c r="B310" s="44"/>
      <c r="C310" s="44"/>
      <c r="D310" s="44"/>
      <c r="E310" s="44"/>
      <c r="F310" s="44"/>
      <c r="G310" s="44"/>
      <c r="H310" s="44"/>
      <c r="I310" s="44"/>
      <c r="J310" s="44"/>
      <c r="K310" s="44"/>
    </row>
    <row r="311" spans="2:11">
      <c r="B311" s="44"/>
      <c r="C311" s="44"/>
      <c r="D311" s="44"/>
      <c r="E311" s="44"/>
      <c r="F311" s="44"/>
      <c r="G311" s="44"/>
      <c r="H311" s="44"/>
      <c r="I311" s="44"/>
      <c r="J311" s="44"/>
      <c r="K311" s="44"/>
    </row>
    <row r="312" spans="2:11">
      <c r="B312" s="44"/>
      <c r="C312" s="44"/>
      <c r="D312" s="44"/>
      <c r="E312" s="44"/>
      <c r="F312" s="44"/>
      <c r="G312" s="44"/>
      <c r="H312" s="44"/>
      <c r="I312" s="44"/>
      <c r="J312" s="44"/>
      <c r="K312" s="44"/>
    </row>
    <row r="313" spans="2:11">
      <c r="B313" s="44"/>
      <c r="C313" s="44"/>
      <c r="D313" s="44"/>
      <c r="E313" s="44"/>
      <c r="F313" s="44"/>
      <c r="G313" s="44"/>
      <c r="H313" s="44"/>
      <c r="I313" s="44"/>
      <c r="J313" s="44"/>
      <c r="K313" s="44"/>
    </row>
    <row r="314" spans="2:11">
      <c r="B314" s="44"/>
      <c r="C314" s="44"/>
      <c r="D314" s="44"/>
      <c r="E314" s="44"/>
      <c r="F314" s="44"/>
      <c r="G314" s="44"/>
      <c r="H314" s="44"/>
      <c r="I314" s="44"/>
      <c r="J314" s="44"/>
      <c r="K314" s="44"/>
    </row>
    <row r="315" spans="2:11">
      <c r="B315" s="44"/>
      <c r="C315" s="44"/>
      <c r="D315" s="44"/>
      <c r="E315" s="44"/>
      <c r="F315" s="44"/>
      <c r="G315" s="44"/>
      <c r="H315" s="44"/>
      <c r="I315" s="44"/>
      <c r="J315" s="44"/>
      <c r="K315" s="44"/>
    </row>
    <row r="316" spans="2:11">
      <c r="B316" s="44"/>
      <c r="C316" s="44"/>
      <c r="D316" s="44"/>
      <c r="E316" s="44"/>
      <c r="F316" s="44"/>
      <c r="G316" s="44"/>
      <c r="H316" s="44"/>
      <c r="I316" s="44"/>
      <c r="J316" s="44"/>
      <c r="K316" s="44"/>
    </row>
    <row r="317" spans="2:11">
      <c r="B317" s="44"/>
      <c r="C317" s="44"/>
      <c r="D317" s="44"/>
      <c r="E317" s="44"/>
      <c r="F317" s="44"/>
      <c r="G317" s="44"/>
      <c r="H317" s="44"/>
      <c r="I317" s="44"/>
      <c r="J317" s="44"/>
      <c r="K317" s="44"/>
    </row>
    <row r="318" spans="2:11">
      <c r="B318" s="44"/>
      <c r="C318" s="44"/>
      <c r="D318" s="44"/>
      <c r="E318" s="44"/>
      <c r="F318" s="44"/>
      <c r="G318" s="44"/>
      <c r="H318" s="44"/>
      <c r="I318" s="44"/>
      <c r="J318" s="44"/>
      <c r="K318" s="44"/>
    </row>
    <row r="319" spans="2:11">
      <c r="B319" s="44"/>
      <c r="C319" s="44"/>
      <c r="D319" s="44"/>
      <c r="E319" s="44"/>
      <c r="F319" s="44"/>
      <c r="G319" s="44"/>
      <c r="H319" s="44"/>
      <c r="I319" s="44"/>
      <c r="J319" s="44"/>
      <c r="K319" s="44"/>
    </row>
    <row r="320" spans="2:11">
      <c r="B320" s="44"/>
      <c r="C320" s="44"/>
      <c r="D320" s="44"/>
      <c r="E320" s="44"/>
      <c r="F320" s="44"/>
      <c r="G320" s="44"/>
      <c r="H320" s="44"/>
      <c r="I320" s="44"/>
      <c r="J320" s="44"/>
      <c r="K320" s="44"/>
    </row>
    <row r="321" spans="2:11">
      <c r="B321" s="44"/>
      <c r="C321" s="44"/>
      <c r="D321" s="44"/>
      <c r="E321" s="44"/>
      <c r="F321" s="44"/>
      <c r="G321" s="44"/>
      <c r="H321" s="44"/>
      <c r="I321" s="44"/>
      <c r="J321" s="44"/>
      <c r="K321" s="44"/>
    </row>
    <row r="322" spans="2:11">
      <c r="B322" s="44"/>
      <c r="C322" s="44"/>
      <c r="D322" s="44"/>
      <c r="E322" s="44"/>
      <c r="F322" s="44"/>
      <c r="G322" s="44"/>
      <c r="H322" s="44"/>
      <c r="I322" s="44"/>
      <c r="J322" s="44"/>
      <c r="K322" s="44"/>
    </row>
    <row r="323" spans="2:11">
      <c r="B323" s="44"/>
      <c r="C323" s="44"/>
      <c r="D323" s="44"/>
      <c r="E323" s="44"/>
      <c r="F323" s="44"/>
      <c r="G323" s="44"/>
      <c r="H323" s="44"/>
      <c r="I323" s="44"/>
      <c r="J323" s="44"/>
      <c r="K323" s="44"/>
    </row>
    <row r="324" spans="2:11">
      <c r="B324" s="44"/>
      <c r="C324" s="44"/>
      <c r="D324" s="44"/>
      <c r="E324" s="44"/>
      <c r="F324" s="44"/>
      <c r="G324" s="44"/>
      <c r="H324" s="44"/>
      <c r="I324" s="44"/>
      <c r="J324" s="44"/>
      <c r="K324" s="44"/>
    </row>
    <row r="325" spans="2:11">
      <c r="B325" s="44"/>
      <c r="C325" s="44"/>
      <c r="D325" s="44"/>
      <c r="E325" s="44"/>
      <c r="F325" s="44"/>
      <c r="G325" s="44"/>
      <c r="H325" s="44"/>
      <c r="I325" s="44"/>
      <c r="J325" s="44"/>
      <c r="K325" s="44"/>
    </row>
    <row r="326" spans="2:11">
      <c r="B326" s="44"/>
      <c r="C326" s="44"/>
      <c r="D326" s="44"/>
      <c r="E326" s="44"/>
      <c r="F326" s="44"/>
      <c r="G326" s="44"/>
      <c r="H326" s="44"/>
      <c r="I326" s="44"/>
      <c r="J326" s="44"/>
      <c r="K326" s="44"/>
    </row>
    <row r="327" spans="2:11">
      <c r="B327" s="44"/>
      <c r="C327" s="44"/>
      <c r="D327" s="44"/>
      <c r="E327" s="44"/>
      <c r="F327" s="44"/>
      <c r="G327" s="44"/>
      <c r="H327" s="44"/>
      <c r="I327" s="44"/>
      <c r="J327" s="44"/>
      <c r="K327" s="44"/>
    </row>
    <row r="328" spans="2:11">
      <c r="B328" s="44"/>
      <c r="C328" s="44"/>
      <c r="D328" s="44"/>
      <c r="E328" s="44"/>
      <c r="F328" s="44"/>
      <c r="G328" s="44"/>
      <c r="H328" s="44"/>
      <c r="I328" s="44"/>
      <c r="J328" s="44"/>
      <c r="K328" s="44"/>
    </row>
    <row r="329" spans="2:11">
      <c r="B329" s="44"/>
      <c r="C329" s="44"/>
      <c r="D329" s="44"/>
      <c r="E329" s="44"/>
      <c r="F329" s="44"/>
      <c r="G329" s="44"/>
      <c r="H329" s="44"/>
      <c r="I329" s="44"/>
      <c r="J329" s="44"/>
      <c r="K329" s="44"/>
    </row>
    <row r="330" spans="2:11">
      <c r="B330" s="44"/>
      <c r="C330" s="44"/>
      <c r="D330" s="44"/>
      <c r="E330" s="44"/>
      <c r="F330" s="44"/>
      <c r="G330" s="44"/>
      <c r="H330" s="44"/>
      <c r="I330" s="44"/>
      <c r="J330" s="44"/>
      <c r="K330" s="44"/>
    </row>
    <row r="331" spans="2:11">
      <c r="B331" s="44"/>
      <c r="C331" s="44"/>
      <c r="D331" s="44"/>
      <c r="E331" s="44"/>
      <c r="F331" s="44"/>
      <c r="G331" s="44"/>
      <c r="H331" s="44"/>
      <c r="I331" s="44"/>
      <c r="J331" s="44"/>
      <c r="K331" s="44"/>
    </row>
    <row r="332" spans="2:11">
      <c r="B332" s="44"/>
      <c r="C332" s="44"/>
      <c r="D332" s="44"/>
      <c r="E332" s="44"/>
      <c r="F332" s="44"/>
      <c r="G332" s="44"/>
      <c r="H332" s="44"/>
      <c r="I332" s="44"/>
      <c r="J332" s="44"/>
      <c r="K332" s="44"/>
    </row>
    <row r="333" spans="2:11">
      <c r="B333" s="44"/>
      <c r="C333" s="44"/>
      <c r="D333" s="44"/>
      <c r="E333" s="44"/>
      <c r="F333" s="44"/>
      <c r="G333" s="44"/>
      <c r="H333" s="44"/>
      <c r="I333" s="44"/>
      <c r="J333" s="44"/>
      <c r="K333" s="44"/>
    </row>
    <row r="334" spans="2:11">
      <c r="B334" s="44"/>
      <c r="C334" s="44"/>
      <c r="D334" s="44"/>
      <c r="E334" s="44"/>
      <c r="F334" s="44"/>
      <c r="G334" s="44"/>
      <c r="H334" s="44"/>
      <c r="I334" s="44"/>
      <c r="J334" s="44"/>
      <c r="K334" s="44"/>
    </row>
    <row r="335" spans="2:11">
      <c r="B335" s="44"/>
      <c r="C335" s="44"/>
      <c r="D335" s="44"/>
      <c r="E335" s="44"/>
      <c r="F335" s="44"/>
      <c r="G335" s="44"/>
      <c r="H335" s="44"/>
      <c r="I335" s="44"/>
      <c r="J335" s="44"/>
      <c r="K335" s="44"/>
    </row>
    <row r="336" spans="2:11">
      <c r="B336" s="44"/>
      <c r="C336" s="44"/>
      <c r="D336" s="44"/>
      <c r="E336" s="44"/>
      <c r="F336" s="44"/>
      <c r="G336" s="44"/>
      <c r="H336" s="44"/>
      <c r="I336" s="44"/>
      <c r="J336" s="44"/>
      <c r="K336" s="44"/>
    </row>
    <row r="337" spans="2:11">
      <c r="B337" s="44"/>
      <c r="C337" s="44"/>
      <c r="D337" s="44"/>
      <c r="E337" s="44"/>
      <c r="F337" s="44"/>
      <c r="G337" s="44"/>
      <c r="H337" s="44"/>
      <c r="I337" s="44"/>
      <c r="J337" s="44"/>
      <c r="K337" s="44"/>
    </row>
    <row r="338" spans="2:11">
      <c r="B338" s="44"/>
      <c r="C338" s="44"/>
      <c r="D338" s="44"/>
      <c r="E338" s="44"/>
      <c r="F338" s="44"/>
      <c r="G338" s="44"/>
      <c r="H338" s="44"/>
      <c r="I338" s="44"/>
      <c r="J338" s="44"/>
      <c r="K338" s="44"/>
    </row>
    <row r="339" spans="2:11">
      <c r="B339" s="44"/>
      <c r="C339" s="44"/>
      <c r="D339" s="44"/>
      <c r="E339" s="44"/>
      <c r="F339" s="44"/>
      <c r="G339" s="44"/>
      <c r="H339" s="44"/>
      <c r="I339" s="44"/>
      <c r="J339" s="44"/>
      <c r="K339" s="44"/>
    </row>
    <row r="340" spans="2:11">
      <c r="B340" s="44"/>
      <c r="C340" s="44"/>
      <c r="D340" s="44"/>
      <c r="E340" s="44"/>
      <c r="F340" s="44"/>
      <c r="G340" s="44"/>
      <c r="H340" s="44"/>
      <c r="I340" s="44"/>
      <c r="J340" s="44"/>
      <c r="K340" s="44"/>
    </row>
    <row r="341" spans="2:11">
      <c r="B341" s="44"/>
      <c r="C341" s="44"/>
      <c r="D341" s="44"/>
      <c r="E341" s="44"/>
      <c r="F341" s="44"/>
      <c r="G341" s="44"/>
      <c r="H341" s="44"/>
      <c r="I341" s="44"/>
      <c r="J341" s="44"/>
      <c r="K341" s="44"/>
    </row>
    <row r="342" spans="2:11">
      <c r="B342" s="44"/>
      <c r="C342" s="44"/>
      <c r="D342" s="44"/>
      <c r="E342" s="44"/>
      <c r="F342" s="44"/>
      <c r="G342" s="44"/>
      <c r="H342" s="44"/>
      <c r="I342" s="44"/>
      <c r="J342" s="44"/>
      <c r="K342" s="44"/>
    </row>
    <row r="343" spans="2:11">
      <c r="B343" s="44"/>
      <c r="C343" s="44"/>
      <c r="D343" s="44"/>
      <c r="E343" s="44"/>
      <c r="F343" s="44"/>
      <c r="G343" s="44"/>
      <c r="H343" s="44"/>
      <c r="I343" s="44"/>
      <c r="J343" s="44"/>
      <c r="K343" s="44"/>
    </row>
    <row r="344" spans="2:11">
      <c r="B344" s="44"/>
      <c r="C344" s="44"/>
      <c r="D344" s="44"/>
      <c r="E344" s="44"/>
      <c r="F344" s="44"/>
      <c r="G344" s="44"/>
      <c r="H344" s="44"/>
      <c r="I344" s="44"/>
      <c r="J344" s="44"/>
      <c r="K344" s="44"/>
    </row>
    <row r="345" spans="2:11">
      <c r="B345" s="44"/>
      <c r="C345" s="44"/>
      <c r="D345" s="44"/>
      <c r="E345" s="44"/>
      <c r="F345" s="44"/>
      <c r="G345" s="44"/>
      <c r="H345" s="44"/>
      <c r="I345" s="44"/>
      <c r="J345" s="44"/>
      <c r="K345" s="44"/>
    </row>
    <row r="346" spans="2:11">
      <c r="B346" s="44"/>
      <c r="C346" s="44"/>
      <c r="D346" s="44"/>
      <c r="E346" s="44"/>
      <c r="F346" s="44"/>
      <c r="G346" s="44"/>
      <c r="H346" s="44"/>
      <c r="I346" s="44"/>
      <c r="J346" s="44"/>
      <c r="K346" s="44"/>
    </row>
    <row r="347" spans="2:11">
      <c r="B347" s="44"/>
      <c r="C347" s="44"/>
      <c r="D347" s="44"/>
      <c r="E347" s="44"/>
      <c r="F347" s="44"/>
      <c r="G347" s="44"/>
      <c r="H347" s="44"/>
      <c r="I347" s="44"/>
      <c r="J347" s="44"/>
      <c r="K347" s="44"/>
    </row>
    <row r="348" spans="2:11">
      <c r="B348" s="44"/>
      <c r="C348" s="44"/>
      <c r="D348" s="44"/>
      <c r="E348" s="44"/>
      <c r="F348" s="44"/>
      <c r="G348" s="44"/>
      <c r="H348" s="44"/>
      <c r="I348" s="44"/>
      <c r="J348" s="44"/>
      <c r="K348" s="44"/>
    </row>
    <row r="349" spans="2:11">
      <c r="B349" s="44"/>
      <c r="C349" s="44"/>
      <c r="D349" s="44"/>
      <c r="E349" s="44"/>
      <c r="F349" s="44"/>
      <c r="G349" s="44"/>
      <c r="H349" s="44"/>
      <c r="I349" s="44"/>
      <c r="J349" s="44"/>
      <c r="K349" s="44"/>
    </row>
    <row r="350" spans="2:11">
      <c r="B350" s="44"/>
      <c r="C350" s="44"/>
      <c r="D350" s="44"/>
      <c r="E350" s="44"/>
      <c r="F350" s="44"/>
      <c r="G350" s="44"/>
      <c r="H350" s="44"/>
      <c r="I350" s="44"/>
      <c r="J350" s="44"/>
      <c r="K350" s="44"/>
    </row>
    <row r="351" spans="2:11">
      <c r="B351" s="44"/>
      <c r="C351" s="44"/>
      <c r="D351" s="44"/>
      <c r="E351" s="44"/>
      <c r="F351" s="44"/>
      <c r="G351" s="44"/>
      <c r="H351" s="44"/>
      <c r="I351" s="44"/>
      <c r="J351" s="44"/>
      <c r="K351" s="44"/>
    </row>
    <row r="352" spans="2:11">
      <c r="B352" s="44"/>
      <c r="C352" s="44"/>
      <c r="D352" s="44"/>
      <c r="E352" s="44"/>
      <c r="F352" s="44"/>
      <c r="G352" s="44"/>
      <c r="H352" s="44"/>
      <c r="I352" s="44"/>
      <c r="J352" s="44"/>
      <c r="K352" s="44"/>
    </row>
    <row r="353" spans="2:11">
      <c r="B353" s="44"/>
      <c r="C353" s="44"/>
      <c r="D353" s="44"/>
      <c r="E353" s="44"/>
      <c r="F353" s="44"/>
      <c r="G353" s="44"/>
      <c r="H353" s="44"/>
      <c r="I353" s="44"/>
      <c r="J353" s="44"/>
      <c r="K353" s="44"/>
    </row>
    <row r="354" spans="2:11">
      <c r="B354" s="44"/>
      <c r="C354" s="44"/>
      <c r="D354" s="44"/>
      <c r="E354" s="44"/>
      <c r="F354" s="44"/>
      <c r="G354" s="44"/>
      <c r="H354" s="44"/>
      <c r="I354" s="44"/>
      <c r="J354" s="44"/>
      <c r="K354" s="44"/>
    </row>
    <row r="355" spans="2:11">
      <c r="B355" s="44"/>
      <c r="C355" s="44"/>
      <c r="D355" s="44"/>
      <c r="E355" s="44"/>
      <c r="F355" s="44"/>
      <c r="G355" s="44"/>
      <c r="H355" s="44"/>
      <c r="I355" s="44"/>
      <c r="J355" s="44"/>
      <c r="K355" s="44"/>
    </row>
    <row r="356" spans="2:11">
      <c r="B356" s="44"/>
      <c r="C356" s="44"/>
      <c r="D356" s="44"/>
      <c r="E356" s="44"/>
      <c r="F356" s="44"/>
      <c r="G356" s="44"/>
      <c r="H356" s="44"/>
      <c r="I356" s="44"/>
      <c r="J356" s="44"/>
      <c r="K356" s="44"/>
    </row>
    <row r="357" spans="2:11">
      <c r="B357" s="44"/>
      <c r="C357" s="44"/>
      <c r="D357" s="44"/>
      <c r="E357" s="44"/>
      <c r="F357" s="44"/>
      <c r="G357" s="44"/>
      <c r="H357" s="44"/>
      <c r="I357" s="44"/>
      <c r="J357" s="44"/>
      <c r="K357" s="44"/>
    </row>
    <row r="358" spans="2:11">
      <c r="B358" s="44"/>
      <c r="C358" s="44"/>
      <c r="D358" s="44"/>
      <c r="E358" s="44"/>
      <c r="F358" s="44"/>
      <c r="G358" s="44"/>
      <c r="H358" s="44"/>
      <c r="I358" s="44"/>
      <c r="J358" s="44"/>
      <c r="K358" s="44"/>
    </row>
    <row r="359" spans="2:11">
      <c r="B359" s="44"/>
      <c r="C359" s="44"/>
      <c r="D359" s="44"/>
      <c r="E359" s="44"/>
      <c r="F359" s="44"/>
      <c r="G359" s="44"/>
      <c r="H359" s="44"/>
      <c r="I359" s="44"/>
      <c r="J359" s="44"/>
      <c r="K359" s="44"/>
    </row>
    <row r="360" spans="2:11">
      <c r="B360" s="44"/>
      <c r="C360" s="44"/>
      <c r="D360" s="44"/>
      <c r="E360" s="44"/>
      <c r="F360" s="44"/>
      <c r="G360" s="44"/>
      <c r="H360" s="44"/>
      <c r="I360" s="44"/>
      <c r="J360" s="44"/>
      <c r="K360" s="44"/>
    </row>
    <row r="361" spans="2:11">
      <c r="B361" s="44"/>
      <c r="C361" s="44"/>
      <c r="D361" s="44"/>
      <c r="E361" s="44"/>
      <c r="F361" s="44"/>
      <c r="G361" s="44"/>
      <c r="H361" s="44"/>
      <c r="I361" s="44"/>
      <c r="J361" s="44"/>
      <c r="K361" s="44"/>
    </row>
    <row r="362" spans="2:11">
      <c r="B362" s="44"/>
      <c r="C362" s="44"/>
      <c r="D362" s="44"/>
      <c r="E362" s="44"/>
      <c r="F362" s="44"/>
      <c r="G362" s="44"/>
      <c r="H362" s="44"/>
      <c r="I362" s="44"/>
      <c r="J362" s="44"/>
      <c r="K362" s="44"/>
    </row>
    <row r="363" spans="2:11">
      <c r="B363" s="44"/>
      <c r="C363" s="44"/>
      <c r="D363" s="44"/>
      <c r="E363" s="44"/>
      <c r="F363" s="44"/>
      <c r="G363" s="44"/>
      <c r="H363" s="44"/>
      <c r="I363" s="44"/>
      <c r="J363" s="44"/>
      <c r="K363" s="44"/>
    </row>
    <row r="364" spans="2:11">
      <c r="B364" s="44"/>
      <c r="C364" s="44"/>
      <c r="D364" s="44"/>
      <c r="E364" s="44"/>
      <c r="F364" s="44"/>
      <c r="G364" s="44"/>
      <c r="H364" s="44"/>
      <c r="I364" s="44"/>
      <c r="J364" s="44"/>
      <c r="K364" s="44"/>
    </row>
    <row r="365" spans="2:11">
      <c r="B365" s="44"/>
      <c r="C365" s="44"/>
      <c r="D365" s="44"/>
      <c r="E365" s="44"/>
      <c r="F365" s="44"/>
      <c r="G365" s="44"/>
      <c r="H365" s="44"/>
      <c r="I365" s="44"/>
      <c r="J365" s="44"/>
      <c r="K365" s="44"/>
    </row>
    <row r="366" spans="2:11">
      <c r="B366" s="44"/>
      <c r="C366" s="44"/>
      <c r="D366" s="44"/>
      <c r="E366" s="44"/>
      <c r="F366" s="44"/>
      <c r="G366" s="44"/>
      <c r="H366" s="44"/>
      <c r="I366" s="44"/>
      <c r="J366" s="44"/>
      <c r="K366" s="44"/>
    </row>
    <row r="367" spans="2:11">
      <c r="B367" s="44"/>
      <c r="C367" s="44"/>
      <c r="D367" s="44"/>
      <c r="E367" s="44"/>
      <c r="F367" s="44"/>
      <c r="G367" s="44"/>
      <c r="H367" s="44"/>
      <c r="I367" s="44"/>
      <c r="J367" s="44"/>
      <c r="K367" s="44"/>
    </row>
    <row r="368" spans="2:11">
      <c r="B368" s="44"/>
      <c r="C368" s="44"/>
      <c r="D368" s="44"/>
      <c r="E368" s="44"/>
      <c r="F368" s="44"/>
      <c r="G368" s="44"/>
      <c r="H368" s="44"/>
      <c r="I368" s="44"/>
      <c r="J368" s="44"/>
      <c r="K368" s="44"/>
    </row>
    <row r="369" spans="2:11">
      <c r="B369" s="44"/>
      <c r="C369" s="44"/>
      <c r="D369" s="44"/>
      <c r="E369" s="44"/>
      <c r="F369" s="44"/>
      <c r="G369" s="44"/>
      <c r="H369" s="44"/>
      <c r="I369" s="44"/>
      <c r="J369" s="44"/>
      <c r="K369" s="44"/>
    </row>
    <row r="370" spans="2:11">
      <c r="B370" s="44"/>
      <c r="C370" s="44"/>
      <c r="D370" s="44"/>
      <c r="E370" s="44"/>
      <c r="F370" s="44"/>
      <c r="G370" s="44"/>
      <c r="H370" s="44"/>
      <c r="I370" s="44"/>
      <c r="J370" s="44"/>
      <c r="K370" s="44"/>
    </row>
    <row r="371" spans="2:11">
      <c r="B371" s="44"/>
      <c r="C371" s="44"/>
      <c r="D371" s="44"/>
      <c r="E371" s="44"/>
      <c r="F371" s="44"/>
      <c r="G371" s="44"/>
      <c r="H371" s="44"/>
      <c r="I371" s="44"/>
      <c r="J371" s="44"/>
      <c r="K371" s="44"/>
    </row>
    <row r="372" spans="2:11">
      <c r="B372" s="44"/>
      <c r="C372" s="44"/>
      <c r="D372" s="44"/>
      <c r="E372" s="44"/>
      <c r="F372" s="44"/>
      <c r="G372" s="44"/>
      <c r="H372" s="44"/>
      <c r="I372" s="44"/>
      <c r="J372" s="44"/>
      <c r="K372" s="44"/>
    </row>
    <row r="373" spans="2:11">
      <c r="B373" s="44"/>
      <c r="C373" s="44"/>
      <c r="D373" s="44"/>
      <c r="E373" s="44"/>
      <c r="F373" s="44"/>
      <c r="G373" s="44"/>
      <c r="H373" s="44"/>
      <c r="I373" s="44"/>
      <c r="J373" s="44"/>
      <c r="K373" s="44"/>
    </row>
    <row r="374" spans="2:11">
      <c r="B374" s="44"/>
      <c r="C374" s="44"/>
      <c r="D374" s="44"/>
      <c r="E374" s="44"/>
      <c r="F374" s="44"/>
      <c r="G374" s="44"/>
      <c r="H374" s="44"/>
      <c r="I374" s="44"/>
      <c r="J374" s="44"/>
      <c r="K374" s="44"/>
    </row>
    <row r="375" spans="2:11">
      <c r="B375" s="44"/>
      <c r="C375" s="44"/>
      <c r="D375" s="44"/>
      <c r="E375" s="44"/>
      <c r="F375" s="44"/>
      <c r="G375" s="44"/>
      <c r="H375" s="44"/>
      <c r="I375" s="44"/>
      <c r="J375" s="44"/>
      <c r="K375" s="44"/>
    </row>
    <row r="376" spans="2:11">
      <c r="B376" s="44"/>
      <c r="C376" s="44"/>
      <c r="D376" s="44"/>
      <c r="E376" s="44"/>
      <c r="F376" s="44"/>
      <c r="G376" s="44"/>
      <c r="H376" s="44"/>
      <c r="I376" s="44"/>
      <c r="J376" s="44"/>
      <c r="K376" s="44"/>
    </row>
    <row r="377" spans="2:11">
      <c r="B377" s="44"/>
      <c r="C377" s="44"/>
      <c r="D377" s="44"/>
      <c r="E377" s="44"/>
      <c r="F377" s="44"/>
      <c r="G377" s="44"/>
      <c r="H377" s="44"/>
      <c r="I377" s="44"/>
      <c r="J377" s="44"/>
      <c r="K377" s="44"/>
    </row>
    <row r="378" spans="2:11">
      <c r="B378" s="44"/>
      <c r="C378" s="44"/>
      <c r="D378" s="44"/>
      <c r="E378" s="44"/>
      <c r="F378" s="44"/>
      <c r="G378" s="44"/>
      <c r="H378" s="44"/>
      <c r="I378" s="44"/>
      <c r="J378" s="44"/>
      <c r="K378" s="44"/>
    </row>
    <row r="379" spans="2:11">
      <c r="B379" s="44"/>
      <c r="C379" s="44"/>
      <c r="D379" s="44"/>
      <c r="E379" s="44"/>
      <c r="F379" s="44"/>
      <c r="G379" s="44"/>
      <c r="H379" s="44"/>
      <c r="I379" s="44"/>
      <c r="J379" s="44"/>
      <c r="K379" s="44"/>
    </row>
    <row r="380" spans="2:11">
      <c r="B380" s="44"/>
      <c r="C380" s="44"/>
      <c r="D380" s="44"/>
      <c r="E380" s="44"/>
      <c r="F380" s="44"/>
      <c r="G380" s="44"/>
      <c r="H380" s="44"/>
      <c r="I380" s="44"/>
      <c r="J380" s="44"/>
      <c r="K380" s="44"/>
    </row>
    <row r="381" spans="2:11">
      <c r="B381" s="44"/>
      <c r="C381" s="44"/>
      <c r="D381" s="44"/>
      <c r="E381" s="44"/>
      <c r="F381" s="44"/>
      <c r="G381" s="44"/>
      <c r="H381" s="44"/>
      <c r="I381" s="44"/>
      <c r="J381" s="44"/>
      <c r="K381" s="44"/>
    </row>
    <row r="382" spans="2:11">
      <c r="B382" s="44"/>
      <c r="C382" s="44"/>
      <c r="D382" s="44"/>
      <c r="E382" s="44"/>
      <c r="F382" s="44"/>
      <c r="G382" s="44"/>
      <c r="H382" s="44"/>
      <c r="I382" s="44"/>
      <c r="J382" s="44"/>
      <c r="K382" s="44"/>
    </row>
    <row r="383" spans="2:11">
      <c r="B383" s="44"/>
      <c r="C383" s="44"/>
      <c r="D383" s="44"/>
      <c r="E383" s="44"/>
      <c r="F383" s="44"/>
      <c r="G383" s="44"/>
      <c r="H383" s="44"/>
      <c r="I383" s="44"/>
      <c r="J383" s="44"/>
      <c r="K383" s="44"/>
    </row>
    <row r="384" spans="2:11">
      <c r="B384" s="44"/>
      <c r="C384" s="44"/>
      <c r="D384" s="44"/>
      <c r="E384" s="44"/>
      <c r="F384" s="44"/>
      <c r="G384" s="44"/>
      <c r="H384" s="44"/>
      <c r="I384" s="44"/>
      <c r="J384" s="44"/>
      <c r="K384" s="44"/>
    </row>
    <row r="385" spans="2:11">
      <c r="B385" s="44"/>
      <c r="C385" s="44"/>
      <c r="D385" s="44"/>
      <c r="E385" s="44"/>
      <c r="F385" s="44"/>
      <c r="G385" s="44"/>
      <c r="H385" s="44"/>
      <c r="I385" s="44"/>
      <c r="J385" s="44"/>
      <c r="K385" s="44"/>
    </row>
    <row r="386" spans="2:11">
      <c r="B386" s="44"/>
      <c r="C386" s="44"/>
      <c r="D386" s="44"/>
      <c r="E386" s="44"/>
      <c r="F386" s="44"/>
      <c r="G386" s="44"/>
      <c r="H386" s="44"/>
      <c r="I386" s="44"/>
      <c r="J386" s="44"/>
      <c r="K386" s="44"/>
    </row>
    <row r="387" spans="2:11">
      <c r="B387" s="44"/>
      <c r="C387" s="44"/>
      <c r="D387" s="44"/>
      <c r="E387" s="44"/>
      <c r="F387" s="44"/>
      <c r="G387" s="44"/>
      <c r="H387" s="44"/>
      <c r="I387" s="44"/>
      <c r="J387" s="44"/>
      <c r="K387" s="44"/>
    </row>
    <row r="388" spans="2:11">
      <c r="B388" s="44"/>
      <c r="C388" s="44"/>
      <c r="D388" s="44"/>
      <c r="E388" s="44"/>
      <c r="F388" s="44"/>
      <c r="G388" s="44"/>
      <c r="H388" s="44"/>
      <c r="I388" s="44"/>
      <c r="J388" s="44"/>
      <c r="K388" s="44"/>
    </row>
    <row r="389" spans="2:11">
      <c r="B389" s="44"/>
      <c r="C389" s="44"/>
      <c r="D389" s="44"/>
      <c r="E389" s="44"/>
      <c r="F389" s="44"/>
      <c r="G389" s="44"/>
      <c r="H389" s="44"/>
      <c r="I389" s="44"/>
      <c r="J389" s="44"/>
      <c r="K389" s="44"/>
    </row>
    <row r="390" spans="2:11">
      <c r="B390" s="44"/>
      <c r="C390" s="44"/>
      <c r="D390" s="44"/>
      <c r="E390" s="44"/>
      <c r="F390" s="44"/>
      <c r="G390" s="44"/>
      <c r="H390" s="44"/>
      <c r="I390" s="44"/>
      <c r="J390" s="44"/>
      <c r="K390" s="44"/>
    </row>
    <row r="391" spans="2:11">
      <c r="B391" s="44"/>
      <c r="C391" s="44"/>
      <c r="D391" s="44"/>
      <c r="E391" s="44"/>
      <c r="F391" s="44"/>
      <c r="G391" s="44"/>
      <c r="H391" s="44"/>
      <c r="I391" s="44"/>
      <c r="J391" s="44"/>
      <c r="K391" s="44"/>
    </row>
    <row r="392" spans="2:11">
      <c r="B392" s="44"/>
      <c r="C392" s="44"/>
      <c r="D392" s="44"/>
      <c r="E392" s="44"/>
      <c r="F392" s="44"/>
      <c r="G392" s="44"/>
      <c r="H392" s="44"/>
      <c r="I392" s="44"/>
      <c r="J392" s="44"/>
      <c r="K392" s="44"/>
    </row>
    <row r="393" spans="2:11">
      <c r="B393" s="44"/>
      <c r="C393" s="44"/>
      <c r="D393" s="44"/>
      <c r="E393" s="44"/>
      <c r="F393" s="44"/>
      <c r="G393" s="44"/>
      <c r="H393" s="44"/>
      <c r="I393" s="44"/>
      <c r="J393" s="44"/>
      <c r="K393" s="44"/>
    </row>
    <row r="394" spans="2:11">
      <c r="B394" s="44"/>
      <c r="C394" s="44"/>
      <c r="D394" s="44"/>
      <c r="E394" s="44"/>
      <c r="F394" s="44"/>
      <c r="G394" s="44"/>
      <c r="H394" s="44"/>
      <c r="I394" s="44"/>
      <c r="J394" s="44"/>
      <c r="K394" s="44"/>
    </row>
    <row r="395" spans="2:11">
      <c r="B395" s="44"/>
      <c r="C395" s="44"/>
      <c r="D395" s="44"/>
      <c r="E395" s="44"/>
      <c r="F395" s="44"/>
      <c r="G395" s="44"/>
      <c r="H395" s="44"/>
      <c r="I395" s="44"/>
      <c r="J395" s="44"/>
      <c r="K395" s="44"/>
    </row>
    <row r="396" spans="2:11">
      <c r="B396" s="44"/>
      <c r="C396" s="44"/>
      <c r="D396" s="44"/>
      <c r="E396" s="44"/>
      <c r="F396" s="44"/>
      <c r="G396" s="44"/>
      <c r="H396" s="44"/>
      <c r="I396" s="44"/>
      <c r="J396" s="44"/>
      <c r="K396" s="44"/>
    </row>
    <row r="397" spans="2:11">
      <c r="B397" s="44"/>
      <c r="C397" s="44"/>
      <c r="D397" s="44"/>
      <c r="E397" s="44"/>
      <c r="F397" s="44"/>
      <c r="G397" s="44"/>
      <c r="H397" s="44"/>
      <c r="I397" s="44"/>
      <c r="J397" s="44"/>
      <c r="K397" s="44"/>
    </row>
    <row r="398" spans="2:11">
      <c r="B398" s="44"/>
      <c r="C398" s="44"/>
      <c r="D398" s="44"/>
      <c r="E398" s="44"/>
      <c r="F398" s="44"/>
      <c r="G398" s="44"/>
      <c r="H398" s="44"/>
      <c r="I398" s="44"/>
      <c r="J398" s="44"/>
      <c r="K398" s="44"/>
    </row>
    <row r="399" spans="2:11">
      <c r="B399" s="44"/>
      <c r="C399" s="44"/>
      <c r="D399" s="44"/>
      <c r="E399" s="44"/>
      <c r="F399" s="44"/>
      <c r="G399" s="44"/>
      <c r="H399" s="44"/>
      <c r="I399" s="44"/>
      <c r="J399" s="44"/>
      <c r="K399" s="44"/>
    </row>
    <row r="400" spans="2:11">
      <c r="B400" s="44"/>
      <c r="C400" s="44"/>
      <c r="D400" s="44"/>
      <c r="E400" s="44"/>
      <c r="F400" s="44"/>
      <c r="G400" s="44"/>
      <c r="H400" s="44"/>
      <c r="I400" s="44"/>
      <c r="J400" s="44"/>
      <c r="K400" s="44"/>
    </row>
    <row r="401" spans="2:11">
      <c r="B401" s="44"/>
      <c r="C401" s="44"/>
      <c r="D401" s="44"/>
      <c r="E401" s="44"/>
      <c r="F401" s="44"/>
      <c r="G401" s="44"/>
      <c r="H401" s="44"/>
      <c r="I401" s="44"/>
      <c r="J401" s="44"/>
      <c r="K401" s="44"/>
    </row>
    <row r="402" spans="2:11">
      <c r="B402" s="44"/>
      <c r="C402" s="44"/>
      <c r="D402" s="44"/>
      <c r="E402" s="44"/>
      <c r="F402" s="44"/>
      <c r="G402" s="44"/>
      <c r="H402" s="44"/>
      <c r="I402" s="44"/>
      <c r="J402" s="44"/>
      <c r="K402" s="44"/>
    </row>
    <row r="403" spans="2:11">
      <c r="B403" s="44"/>
      <c r="C403" s="44"/>
      <c r="D403" s="44"/>
      <c r="E403" s="44"/>
      <c r="F403" s="44"/>
      <c r="G403" s="44"/>
      <c r="H403" s="44"/>
      <c r="I403" s="44"/>
      <c r="J403" s="44"/>
      <c r="K403" s="44"/>
    </row>
    <row r="404" spans="2:11">
      <c r="B404" s="44"/>
      <c r="C404" s="44"/>
      <c r="D404" s="44"/>
      <c r="E404" s="44"/>
      <c r="F404" s="44"/>
      <c r="G404" s="44"/>
      <c r="H404" s="44"/>
      <c r="I404" s="44"/>
      <c r="J404" s="44"/>
      <c r="K404" s="44"/>
    </row>
    <row r="405" spans="2:11">
      <c r="B405" s="44"/>
      <c r="C405" s="44"/>
      <c r="D405" s="44"/>
      <c r="E405" s="44"/>
      <c r="F405" s="44"/>
      <c r="G405" s="44"/>
      <c r="H405" s="44"/>
      <c r="I405" s="44"/>
      <c r="J405" s="44"/>
      <c r="K405" s="44"/>
    </row>
    <row r="406" spans="2:11">
      <c r="B406" s="44"/>
      <c r="C406" s="44"/>
      <c r="D406" s="44"/>
      <c r="E406" s="44"/>
      <c r="F406" s="44"/>
      <c r="G406" s="44"/>
      <c r="H406" s="44"/>
      <c r="I406" s="44"/>
      <c r="J406" s="44"/>
      <c r="K406" s="44"/>
    </row>
    <row r="407" spans="2:11">
      <c r="B407" s="44"/>
      <c r="C407" s="44"/>
      <c r="D407" s="44"/>
      <c r="E407" s="44"/>
      <c r="F407" s="44"/>
      <c r="G407" s="44"/>
      <c r="H407" s="44"/>
      <c r="I407" s="44"/>
      <c r="J407" s="44"/>
      <c r="K407" s="44"/>
    </row>
    <row r="408" spans="2:11">
      <c r="B408" s="44"/>
      <c r="C408" s="44"/>
      <c r="D408" s="44"/>
      <c r="E408" s="44"/>
      <c r="F408" s="44"/>
      <c r="G408" s="44"/>
      <c r="H408" s="44"/>
      <c r="I408" s="44"/>
      <c r="J408" s="44"/>
      <c r="K408" s="44"/>
    </row>
    <row r="409" spans="2:11">
      <c r="B409" s="44"/>
      <c r="C409" s="44"/>
      <c r="D409" s="44"/>
      <c r="E409" s="44"/>
      <c r="F409" s="44"/>
      <c r="G409" s="44"/>
      <c r="H409" s="44"/>
      <c r="I409" s="44"/>
      <c r="J409" s="44"/>
      <c r="K409" s="44"/>
    </row>
    <row r="410" spans="2:11">
      <c r="B410" s="44"/>
      <c r="C410" s="44"/>
      <c r="D410" s="44"/>
      <c r="E410" s="44"/>
      <c r="F410" s="44"/>
      <c r="G410" s="44"/>
      <c r="H410" s="44"/>
      <c r="I410" s="44"/>
      <c r="J410" s="44"/>
      <c r="K410" s="44"/>
    </row>
    <row r="411" spans="2:11">
      <c r="B411" s="44"/>
      <c r="C411" s="44"/>
      <c r="D411" s="44"/>
      <c r="E411" s="44"/>
      <c r="F411" s="44"/>
      <c r="G411" s="44"/>
      <c r="H411" s="44"/>
      <c r="I411" s="44"/>
      <c r="J411" s="44"/>
      <c r="K411" s="44"/>
    </row>
    <row r="412" spans="2:11">
      <c r="B412" s="44"/>
      <c r="C412" s="44"/>
      <c r="D412" s="44"/>
      <c r="E412" s="44"/>
      <c r="F412" s="44"/>
      <c r="G412" s="44"/>
      <c r="H412" s="44"/>
      <c r="I412" s="44"/>
      <c r="J412" s="44"/>
      <c r="K412" s="44"/>
    </row>
    <row r="413" spans="2:11">
      <c r="B413" s="44"/>
      <c r="C413" s="44"/>
      <c r="D413" s="44"/>
      <c r="E413" s="44"/>
      <c r="F413" s="44"/>
      <c r="G413" s="44"/>
      <c r="H413" s="44"/>
      <c r="I413" s="44"/>
      <c r="J413" s="44"/>
      <c r="K413" s="44"/>
    </row>
    <row r="414" spans="2:11">
      <c r="B414" s="44"/>
      <c r="C414" s="44"/>
      <c r="D414" s="44"/>
      <c r="E414" s="44"/>
      <c r="F414" s="44"/>
      <c r="G414" s="44"/>
      <c r="H414" s="44"/>
      <c r="I414" s="44"/>
      <c r="J414" s="44"/>
      <c r="K414" s="44"/>
    </row>
    <row r="415" spans="2:11">
      <c r="B415" s="44"/>
      <c r="C415" s="44"/>
      <c r="D415" s="44"/>
      <c r="E415" s="44"/>
      <c r="F415" s="44"/>
      <c r="G415" s="44"/>
      <c r="H415" s="44"/>
      <c r="I415" s="44"/>
      <c r="J415" s="44"/>
      <c r="K415" s="44"/>
    </row>
    <row r="416" spans="2:11">
      <c r="B416" s="44"/>
      <c r="C416" s="44"/>
      <c r="D416" s="44"/>
      <c r="E416" s="44"/>
      <c r="F416" s="44"/>
      <c r="G416" s="44"/>
      <c r="H416" s="44"/>
      <c r="I416" s="44"/>
      <c r="J416" s="44"/>
      <c r="K416" s="44"/>
    </row>
    <row r="417" spans="2:11">
      <c r="B417" s="44"/>
      <c r="C417" s="44"/>
      <c r="D417" s="44"/>
      <c r="E417" s="44"/>
      <c r="F417" s="44"/>
      <c r="G417" s="44"/>
      <c r="H417" s="44"/>
      <c r="I417" s="44"/>
      <c r="J417" s="44"/>
      <c r="K417" s="44"/>
    </row>
    <row r="418" spans="2:11">
      <c r="B418" s="44"/>
      <c r="C418" s="44"/>
      <c r="D418" s="44"/>
      <c r="E418" s="44"/>
      <c r="F418" s="44"/>
      <c r="G418" s="44"/>
      <c r="H418" s="44"/>
      <c r="I418" s="44"/>
      <c r="J418" s="44"/>
      <c r="K418" s="44"/>
    </row>
    <row r="419" spans="2:11">
      <c r="B419" s="44"/>
      <c r="C419" s="44"/>
      <c r="D419" s="44"/>
      <c r="E419" s="44"/>
      <c r="F419" s="44"/>
      <c r="G419" s="44"/>
      <c r="H419" s="44"/>
      <c r="I419" s="44"/>
      <c r="J419" s="44"/>
      <c r="K419" s="44"/>
    </row>
    <row r="420" spans="2:11">
      <c r="B420" s="44"/>
      <c r="C420" s="44"/>
      <c r="D420" s="44"/>
      <c r="E420" s="44"/>
      <c r="F420" s="44"/>
      <c r="G420" s="44"/>
      <c r="H420" s="44"/>
      <c r="I420" s="44"/>
      <c r="J420" s="44"/>
      <c r="K420" s="44"/>
    </row>
    <row r="421" spans="2:11">
      <c r="B421" s="44"/>
      <c r="C421" s="44"/>
      <c r="D421" s="44"/>
      <c r="E421" s="44"/>
      <c r="F421" s="44"/>
      <c r="G421" s="44"/>
      <c r="H421" s="44"/>
      <c r="I421" s="44"/>
      <c r="J421" s="44"/>
      <c r="K421" s="44"/>
    </row>
    <row r="422" spans="2:11">
      <c r="B422" s="44"/>
      <c r="C422" s="44"/>
      <c r="D422" s="44"/>
      <c r="E422" s="44"/>
      <c r="F422" s="44"/>
      <c r="G422" s="44"/>
      <c r="H422" s="44"/>
      <c r="I422" s="44"/>
      <c r="J422" s="44"/>
      <c r="K422" s="44"/>
    </row>
    <row r="423" spans="2:11">
      <c r="B423" s="44"/>
      <c r="C423" s="44"/>
      <c r="D423" s="44"/>
      <c r="E423" s="44"/>
      <c r="F423" s="44"/>
      <c r="G423" s="44"/>
      <c r="H423" s="44"/>
      <c r="I423" s="44"/>
      <c r="J423" s="44"/>
      <c r="K423" s="44"/>
    </row>
    <row r="424" spans="2:11">
      <c r="B424" s="44"/>
      <c r="C424" s="44"/>
      <c r="D424" s="44"/>
      <c r="E424" s="44"/>
      <c r="F424" s="44"/>
      <c r="G424" s="44"/>
      <c r="H424" s="44"/>
      <c r="I424" s="44"/>
      <c r="J424" s="44"/>
      <c r="K424" s="44"/>
    </row>
    <row r="425" spans="2:11">
      <c r="B425" s="44"/>
      <c r="C425" s="44"/>
      <c r="D425" s="44"/>
      <c r="E425" s="44"/>
      <c r="F425" s="44"/>
      <c r="G425" s="44"/>
      <c r="H425" s="44"/>
      <c r="I425" s="44"/>
      <c r="J425" s="44"/>
      <c r="K425" s="44"/>
    </row>
    <row r="426" spans="2:11">
      <c r="B426" s="44"/>
      <c r="C426" s="44"/>
      <c r="D426" s="44"/>
      <c r="E426" s="44"/>
      <c r="F426" s="44"/>
      <c r="G426" s="44"/>
      <c r="H426" s="44"/>
      <c r="I426" s="44"/>
      <c r="J426" s="44"/>
      <c r="K426" s="44"/>
    </row>
    <row r="427" spans="2:11">
      <c r="B427" s="44"/>
      <c r="C427" s="44"/>
      <c r="D427" s="44"/>
      <c r="E427" s="44"/>
      <c r="F427" s="44"/>
      <c r="G427" s="44"/>
      <c r="H427" s="44"/>
      <c r="I427" s="44"/>
      <c r="J427" s="44"/>
      <c r="K427" s="44"/>
    </row>
    <row r="428" spans="2:11">
      <c r="B428" s="44"/>
      <c r="C428" s="44"/>
      <c r="D428" s="44"/>
      <c r="E428" s="44"/>
      <c r="F428" s="44"/>
      <c r="G428" s="44"/>
      <c r="H428" s="44"/>
      <c r="I428" s="44"/>
      <c r="J428" s="44"/>
      <c r="K428" s="44"/>
    </row>
    <row r="429" spans="2:11">
      <c r="B429" s="44"/>
      <c r="C429" s="44"/>
      <c r="D429" s="44"/>
      <c r="E429" s="44"/>
      <c r="F429" s="44"/>
      <c r="G429" s="44"/>
      <c r="H429" s="44"/>
      <c r="I429" s="44"/>
      <c r="J429" s="44"/>
      <c r="K429" s="44"/>
    </row>
    <row r="430" spans="2:11">
      <c r="B430" s="44"/>
      <c r="C430" s="44"/>
      <c r="D430" s="44"/>
      <c r="E430" s="44"/>
      <c r="F430" s="44"/>
      <c r="G430" s="44"/>
      <c r="H430" s="44"/>
      <c r="I430" s="44"/>
      <c r="J430" s="44"/>
      <c r="K430" s="44"/>
    </row>
    <row r="431" spans="2:11">
      <c r="B431" s="44"/>
      <c r="C431" s="44"/>
      <c r="D431" s="44"/>
      <c r="E431" s="44"/>
      <c r="F431" s="44"/>
      <c r="G431" s="44"/>
      <c r="H431" s="44"/>
      <c r="I431" s="44"/>
      <c r="J431" s="44"/>
      <c r="K431" s="44"/>
    </row>
    <row r="432" spans="2:11">
      <c r="B432" s="44"/>
      <c r="C432" s="44"/>
      <c r="D432" s="44"/>
      <c r="E432" s="44"/>
      <c r="F432" s="44"/>
      <c r="G432" s="44"/>
      <c r="H432" s="44"/>
      <c r="I432" s="44"/>
      <c r="J432" s="44"/>
      <c r="K432" s="44"/>
    </row>
    <row r="433" spans="2:11">
      <c r="B433" s="44"/>
      <c r="C433" s="44"/>
      <c r="D433" s="44"/>
      <c r="E433" s="44"/>
      <c r="F433" s="44"/>
      <c r="G433" s="44"/>
      <c r="H433" s="44"/>
      <c r="I433" s="44"/>
      <c r="J433" s="44"/>
      <c r="K433" s="44"/>
    </row>
    <row r="434" spans="2:11">
      <c r="B434" s="44"/>
      <c r="C434" s="44"/>
      <c r="D434" s="44"/>
      <c r="E434" s="44"/>
      <c r="F434" s="44"/>
      <c r="G434" s="44"/>
      <c r="H434" s="44"/>
      <c r="I434" s="44"/>
      <c r="J434" s="44"/>
      <c r="K434" s="44"/>
    </row>
    <row r="435" spans="2:11">
      <c r="B435" s="44"/>
      <c r="C435" s="44"/>
      <c r="D435" s="44"/>
      <c r="E435" s="44"/>
      <c r="F435" s="44"/>
      <c r="G435" s="44"/>
      <c r="H435" s="44"/>
      <c r="I435" s="44"/>
      <c r="J435" s="44"/>
      <c r="K435" s="44"/>
    </row>
    <row r="436" spans="2:11">
      <c r="B436" s="44"/>
      <c r="C436" s="44"/>
      <c r="D436" s="44"/>
      <c r="E436" s="44"/>
      <c r="F436" s="44"/>
      <c r="G436" s="44"/>
      <c r="H436" s="44"/>
      <c r="I436" s="44"/>
      <c r="J436" s="44"/>
      <c r="K436" s="44"/>
    </row>
    <row r="437" spans="2:11">
      <c r="B437" s="44"/>
      <c r="C437" s="44"/>
      <c r="D437" s="44"/>
      <c r="E437" s="44"/>
      <c r="F437" s="44"/>
      <c r="G437" s="44"/>
      <c r="H437" s="44"/>
      <c r="I437" s="44"/>
      <c r="J437" s="44"/>
      <c r="K437" s="44"/>
    </row>
    <row r="438" spans="2:11">
      <c r="B438" s="44"/>
      <c r="C438" s="44"/>
      <c r="D438" s="44"/>
      <c r="E438" s="44"/>
      <c r="F438" s="44"/>
      <c r="G438" s="44"/>
      <c r="H438" s="44"/>
      <c r="I438" s="44"/>
      <c r="J438" s="44"/>
      <c r="K438" s="44"/>
    </row>
    <row r="439" spans="2:11">
      <c r="B439" s="44"/>
      <c r="C439" s="44"/>
      <c r="D439" s="44"/>
      <c r="E439" s="44"/>
      <c r="F439" s="44"/>
      <c r="G439" s="44"/>
      <c r="H439" s="44"/>
      <c r="I439" s="44"/>
      <c r="J439" s="44"/>
      <c r="K439" s="44"/>
    </row>
    <row r="440" spans="2:11">
      <c r="B440" s="44"/>
      <c r="C440" s="44"/>
      <c r="D440" s="44"/>
      <c r="E440" s="44"/>
      <c r="F440" s="44"/>
      <c r="G440" s="44"/>
      <c r="H440" s="44"/>
      <c r="I440" s="44"/>
      <c r="J440" s="44"/>
      <c r="K440" s="44"/>
    </row>
    <row r="441" spans="2:11">
      <c r="B441" s="44"/>
      <c r="C441" s="44"/>
      <c r="D441" s="44"/>
      <c r="E441" s="44"/>
      <c r="F441" s="44"/>
      <c r="G441" s="44"/>
      <c r="H441" s="44"/>
      <c r="I441" s="44"/>
      <c r="J441" s="44"/>
      <c r="K441" s="44"/>
    </row>
    <row r="442" spans="2:11">
      <c r="B442" s="44"/>
      <c r="C442" s="44"/>
      <c r="D442" s="44"/>
      <c r="E442" s="44"/>
      <c r="F442" s="44"/>
      <c r="G442" s="44"/>
      <c r="H442" s="44"/>
      <c r="I442" s="44"/>
      <c r="J442" s="44"/>
      <c r="K442" s="44"/>
    </row>
    <row r="443" spans="2:11">
      <c r="B443" s="44"/>
      <c r="C443" s="44"/>
      <c r="D443" s="44"/>
      <c r="E443" s="44"/>
      <c r="F443" s="44"/>
      <c r="G443" s="44"/>
      <c r="H443" s="44"/>
      <c r="I443" s="44"/>
      <c r="J443" s="44"/>
      <c r="K443" s="44"/>
    </row>
    <row r="444" spans="2:11">
      <c r="B444" s="44"/>
      <c r="C444" s="44"/>
      <c r="D444" s="44"/>
      <c r="E444" s="44"/>
      <c r="F444" s="44"/>
      <c r="G444" s="44"/>
      <c r="H444" s="44"/>
      <c r="I444" s="44"/>
      <c r="J444" s="44"/>
      <c r="K444" s="44"/>
    </row>
    <row r="445" spans="2:11">
      <c r="B445" s="44"/>
      <c r="C445" s="44"/>
      <c r="D445" s="44"/>
      <c r="E445" s="44"/>
      <c r="F445" s="44"/>
      <c r="G445" s="44"/>
      <c r="H445" s="44"/>
      <c r="I445" s="44"/>
      <c r="J445" s="44"/>
      <c r="K445" s="44"/>
    </row>
    <row r="446" spans="2:11">
      <c r="B446" s="44"/>
      <c r="C446" s="44"/>
      <c r="D446" s="44"/>
      <c r="E446" s="44"/>
      <c r="F446" s="44"/>
      <c r="G446" s="44"/>
      <c r="H446" s="44"/>
      <c r="I446" s="44"/>
      <c r="J446" s="44"/>
      <c r="K446" s="44"/>
    </row>
    <row r="447" spans="2:11">
      <c r="B447" s="44"/>
      <c r="C447" s="44"/>
      <c r="D447" s="44"/>
      <c r="E447" s="44"/>
      <c r="F447" s="44"/>
      <c r="G447" s="44"/>
      <c r="H447" s="44"/>
      <c r="I447" s="44"/>
      <c r="J447" s="44"/>
      <c r="K447" s="44"/>
    </row>
    <row r="448" spans="2:11">
      <c r="B448" s="44"/>
      <c r="C448" s="44"/>
      <c r="D448" s="44"/>
      <c r="E448" s="44"/>
      <c r="F448" s="44"/>
      <c r="G448" s="44"/>
      <c r="H448" s="44"/>
      <c r="I448" s="44"/>
      <c r="J448" s="44"/>
      <c r="K448" s="44"/>
    </row>
    <row r="449" spans="2:11">
      <c r="B449" s="44"/>
      <c r="C449" s="44"/>
      <c r="D449" s="44"/>
      <c r="E449" s="44"/>
      <c r="F449" s="44"/>
      <c r="G449" s="44"/>
      <c r="H449" s="44"/>
      <c r="I449" s="44"/>
      <c r="J449" s="44"/>
      <c r="K449" s="44"/>
    </row>
    <row r="450" spans="2:11">
      <c r="B450" s="44"/>
      <c r="C450" s="44"/>
      <c r="D450" s="44"/>
      <c r="E450" s="44"/>
      <c r="F450" s="44"/>
      <c r="G450" s="44"/>
      <c r="H450" s="44"/>
      <c r="I450" s="44"/>
      <c r="J450" s="44"/>
      <c r="K450" s="44"/>
    </row>
    <row r="451" spans="2:11">
      <c r="B451" s="44"/>
      <c r="C451" s="44"/>
      <c r="D451" s="44"/>
      <c r="E451" s="44"/>
      <c r="F451" s="44"/>
      <c r="G451" s="44"/>
      <c r="H451" s="44"/>
      <c r="I451" s="44"/>
      <c r="J451" s="44"/>
      <c r="K451" s="44"/>
    </row>
    <row r="452" spans="2:11">
      <c r="B452" s="44"/>
      <c r="C452" s="44"/>
      <c r="D452" s="44"/>
      <c r="E452" s="44"/>
      <c r="F452" s="44"/>
      <c r="G452" s="44"/>
      <c r="H452" s="44"/>
      <c r="I452" s="44"/>
      <c r="J452" s="44"/>
      <c r="K452" s="44"/>
    </row>
    <row r="453" spans="2:11">
      <c r="B453" s="44"/>
      <c r="C453" s="44"/>
      <c r="D453" s="44"/>
      <c r="E453" s="44"/>
      <c r="F453" s="44"/>
      <c r="G453" s="44"/>
      <c r="H453" s="44"/>
      <c r="I453" s="44"/>
      <c r="J453" s="44"/>
      <c r="K453" s="44"/>
    </row>
    <row r="454" spans="2:11">
      <c r="B454" s="44"/>
      <c r="C454" s="44"/>
      <c r="D454" s="44"/>
      <c r="E454" s="44"/>
      <c r="F454" s="44"/>
      <c r="G454" s="44"/>
      <c r="H454" s="44"/>
      <c r="I454" s="44"/>
      <c r="J454" s="44"/>
      <c r="K454" s="44"/>
    </row>
    <row r="455" spans="2:11">
      <c r="B455" s="44"/>
      <c r="C455" s="44"/>
      <c r="D455" s="44"/>
      <c r="E455" s="44"/>
      <c r="F455" s="44"/>
      <c r="G455" s="44"/>
      <c r="H455" s="44"/>
      <c r="I455" s="44"/>
      <c r="J455" s="44"/>
      <c r="K455" s="44"/>
    </row>
    <row r="456" spans="2:11">
      <c r="B456" s="44"/>
      <c r="C456" s="44"/>
      <c r="D456" s="44"/>
      <c r="E456" s="44"/>
      <c r="F456" s="44"/>
      <c r="G456" s="44"/>
      <c r="H456" s="44"/>
      <c r="I456" s="44"/>
      <c r="J456" s="44"/>
      <c r="K456" s="44"/>
    </row>
    <row r="457" spans="2:11">
      <c r="B457" s="44"/>
      <c r="C457" s="44"/>
      <c r="D457" s="44"/>
      <c r="E457" s="44"/>
      <c r="F457" s="44"/>
      <c r="G457" s="44"/>
      <c r="H457" s="44"/>
      <c r="I457" s="44"/>
      <c r="J457" s="44"/>
      <c r="K457" s="44"/>
    </row>
    <row r="458" spans="2:11">
      <c r="B458" s="44"/>
      <c r="C458" s="44"/>
      <c r="D458" s="44"/>
      <c r="E458" s="44"/>
      <c r="F458" s="44"/>
      <c r="G458" s="44"/>
      <c r="H458" s="44"/>
      <c r="I458" s="44"/>
      <c r="J458" s="44"/>
      <c r="K458" s="44"/>
    </row>
    <row r="459" spans="2:11">
      <c r="B459" s="44"/>
      <c r="C459" s="44"/>
      <c r="D459" s="44"/>
      <c r="E459" s="44"/>
      <c r="F459" s="44"/>
      <c r="G459" s="44"/>
      <c r="H459" s="44"/>
      <c r="I459" s="44"/>
      <c r="J459" s="44"/>
      <c r="K459" s="44"/>
    </row>
    <row r="460" spans="2:11">
      <c r="B460" s="44"/>
      <c r="C460" s="44"/>
      <c r="D460" s="44"/>
      <c r="E460" s="44"/>
      <c r="F460" s="44"/>
      <c r="G460" s="44"/>
      <c r="H460" s="44"/>
      <c r="I460" s="44"/>
      <c r="J460" s="44"/>
      <c r="K460" s="44"/>
    </row>
    <row r="461" spans="2:11">
      <c r="B461" s="44"/>
      <c r="C461" s="44"/>
      <c r="D461" s="44"/>
      <c r="E461" s="44"/>
      <c r="F461" s="44"/>
      <c r="G461" s="44"/>
      <c r="H461" s="44"/>
      <c r="I461" s="44"/>
      <c r="J461" s="44"/>
      <c r="K461" s="44"/>
    </row>
    <row r="462" spans="2:11">
      <c r="B462" s="44"/>
      <c r="C462" s="44"/>
      <c r="D462" s="44"/>
      <c r="E462" s="44"/>
      <c r="F462" s="44"/>
      <c r="G462" s="44"/>
      <c r="H462" s="44"/>
      <c r="I462" s="44"/>
      <c r="J462" s="44"/>
      <c r="K462" s="44"/>
    </row>
    <row r="463" spans="2:11">
      <c r="B463" s="44"/>
      <c r="C463" s="44"/>
      <c r="D463" s="44"/>
      <c r="E463" s="44"/>
      <c r="F463" s="44"/>
      <c r="G463" s="44"/>
      <c r="H463" s="44"/>
      <c r="I463" s="44"/>
      <c r="J463" s="44"/>
      <c r="K463" s="44"/>
    </row>
    <row r="464" spans="2:11">
      <c r="B464" s="44"/>
      <c r="C464" s="44"/>
      <c r="D464" s="44"/>
      <c r="E464" s="44"/>
      <c r="F464" s="44"/>
      <c r="G464" s="44"/>
      <c r="H464" s="44"/>
      <c r="I464" s="44"/>
      <c r="J464" s="44"/>
      <c r="K464" s="44"/>
    </row>
    <row r="465" spans="2:11">
      <c r="B465" s="44"/>
      <c r="C465" s="44"/>
      <c r="D465" s="44"/>
      <c r="E465" s="44"/>
      <c r="F465" s="44"/>
      <c r="G465" s="44"/>
      <c r="H465" s="44"/>
      <c r="I465" s="44"/>
      <c r="J465" s="44"/>
      <c r="K465" s="44"/>
    </row>
    <row r="466" spans="2:11">
      <c r="B466" s="44"/>
      <c r="C466" s="44"/>
      <c r="D466" s="44"/>
      <c r="E466" s="44"/>
      <c r="F466" s="44"/>
      <c r="G466" s="44"/>
      <c r="H466" s="44"/>
      <c r="I466" s="44"/>
      <c r="J466" s="44"/>
      <c r="K466" s="44"/>
    </row>
    <row r="467" spans="2:11">
      <c r="B467" s="44"/>
      <c r="C467" s="44"/>
      <c r="D467" s="44"/>
      <c r="E467" s="44"/>
      <c r="F467" s="44"/>
      <c r="G467" s="44"/>
      <c r="H467" s="44"/>
      <c r="I467" s="44"/>
      <c r="J467" s="44"/>
      <c r="K467" s="44"/>
    </row>
    <row r="468" spans="2:11">
      <c r="B468" s="44"/>
      <c r="C468" s="44"/>
      <c r="D468" s="44"/>
      <c r="E468" s="44"/>
      <c r="F468" s="44"/>
      <c r="G468" s="44"/>
      <c r="H468" s="44"/>
      <c r="I468" s="44"/>
      <c r="J468" s="44"/>
      <c r="K468" s="44"/>
    </row>
    <row r="469" spans="2:11">
      <c r="B469" s="44"/>
      <c r="C469" s="44"/>
      <c r="D469" s="44"/>
      <c r="E469" s="44"/>
      <c r="F469" s="44"/>
      <c r="G469" s="44"/>
      <c r="H469" s="44"/>
      <c r="I469" s="44"/>
      <c r="J469" s="44"/>
      <c r="K469" s="44"/>
    </row>
    <row r="470" spans="2:11">
      <c r="B470" s="44"/>
      <c r="C470" s="44"/>
      <c r="D470" s="44"/>
      <c r="E470" s="44"/>
      <c r="F470" s="44"/>
      <c r="G470" s="44"/>
      <c r="H470" s="44"/>
      <c r="I470" s="44"/>
      <c r="J470" s="44"/>
      <c r="K470" s="44"/>
    </row>
    <row r="471" spans="2:11">
      <c r="B471" s="44"/>
      <c r="C471" s="44"/>
      <c r="D471" s="44"/>
      <c r="E471" s="44"/>
      <c r="F471" s="44"/>
      <c r="G471" s="44"/>
      <c r="H471" s="44"/>
      <c r="I471" s="44"/>
      <c r="J471" s="44"/>
      <c r="K471" s="44"/>
    </row>
    <row r="472" spans="2:11">
      <c r="B472" s="44"/>
      <c r="C472" s="44"/>
      <c r="D472" s="44"/>
      <c r="E472" s="44"/>
      <c r="F472" s="44"/>
      <c r="G472" s="44"/>
      <c r="H472" s="44"/>
      <c r="I472" s="44"/>
      <c r="J472" s="44"/>
      <c r="K472" s="44"/>
    </row>
    <row r="473" spans="2:11">
      <c r="B473" s="44"/>
      <c r="C473" s="44"/>
      <c r="D473" s="44"/>
      <c r="E473" s="44"/>
      <c r="F473" s="44"/>
      <c r="G473" s="44"/>
      <c r="H473" s="44"/>
      <c r="I473" s="44"/>
      <c r="J473" s="44"/>
      <c r="K473" s="44"/>
    </row>
    <row r="474" spans="2:11">
      <c r="B474" s="44"/>
      <c r="C474" s="44"/>
      <c r="D474" s="44"/>
      <c r="E474" s="44"/>
      <c r="F474" s="44"/>
      <c r="G474" s="44"/>
      <c r="H474" s="44"/>
      <c r="I474" s="44"/>
      <c r="J474" s="44"/>
      <c r="K474" s="44"/>
    </row>
    <row r="475" spans="2:11">
      <c r="B475" s="44"/>
      <c r="C475" s="44"/>
      <c r="D475" s="44"/>
      <c r="E475" s="44"/>
      <c r="F475" s="44"/>
      <c r="G475" s="44"/>
      <c r="H475" s="44"/>
      <c r="I475" s="44"/>
      <c r="J475" s="44"/>
      <c r="K475" s="44"/>
    </row>
    <row r="476" spans="2:11">
      <c r="B476" s="44"/>
      <c r="C476" s="44"/>
      <c r="D476" s="44"/>
      <c r="E476" s="44"/>
      <c r="F476" s="44"/>
      <c r="G476" s="44"/>
      <c r="H476" s="44"/>
      <c r="I476" s="44"/>
      <c r="J476" s="44"/>
      <c r="K476" s="44"/>
    </row>
    <row r="477" spans="2:11">
      <c r="B477" s="44"/>
      <c r="C477" s="44"/>
      <c r="D477" s="44"/>
      <c r="E477" s="44"/>
      <c r="F477" s="44"/>
      <c r="G477" s="44"/>
      <c r="H477" s="44"/>
      <c r="I477" s="44"/>
      <c r="J477" s="44"/>
      <c r="K477" s="44"/>
    </row>
    <row r="478" spans="2:11">
      <c r="B478" s="44"/>
      <c r="C478" s="44"/>
      <c r="D478" s="44"/>
      <c r="E478" s="44"/>
      <c r="F478" s="44"/>
      <c r="G478" s="44"/>
      <c r="H478" s="44"/>
      <c r="I478" s="44"/>
      <c r="J478" s="44"/>
      <c r="K478" s="44"/>
    </row>
    <row r="479" spans="2:11">
      <c r="B479" s="44"/>
      <c r="C479" s="44"/>
      <c r="D479" s="44"/>
      <c r="E479" s="44"/>
      <c r="F479" s="44"/>
      <c r="G479" s="44"/>
      <c r="H479" s="44"/>
      <c r="I479" s="44"/>
      <c r="J479" s="44"/>
      <c r="K479" s="44"/>
    </row>
    <row r="480" spans="2:11">
      <c r="B480" s="44"/>
      <c r="C480" s="44"/>
      <c r="D480" s="44"/>
      <c r="E480" s="44"/>
      <c r="F480" s="44"/>
      <c r="G480" s="44"/>
      <c r="H480" s="44"/>
      <c r="I480" s="44"/>
      <c r="J480" s="44"/>
      <c r="K480" s="44"/>
    </row>
    <row r="481" spans="2:11">
      <c r="B481" s="44"/>
      <c r="C481" s="44"/>
      <c r="D481" s="44"/>
      <c r="E481" s="44"/>
      <c r="F481" s="44"/>
      <c r="G481" s="44"/>
      <c r="H481" s="44"/>
      <c r="I481" s="44"/>
      <c r="J481" s="44"/>
      <c r="K481" s="44"/>
    </row>
    <row r="482" spans="2:11">
      <c r="B482" s="44"/>
      <c r="C482" s="44"/>
      <c r="D482" s="44"/>
      <c r="E482" s="44"/>
      <c r="F482" s="44"/>
      <c r="G482" s="44"/>
      <c r="H482" s="44"/>
      <c r="I482" s="44"/>
      <c r="J482" s="44"/>
      <c r="K482" s="44"/>
    </row>
    <row r="483" spans="2:11">
      <c r="B483" s="44"/>
      <c r="C483" s="44"/>
      <c r="D483" s="44"/>
      <c r="E483" s="44"/>
      <c r="F483" s="44"/>
      <c r="G483" s="44"/>
      <c r="H483" s="44"/>
      <c r="I483" s="44"/>
      <c r="J483" s="44"/>
      <c r="K483" s="44"/>
    </row>
    <row r="484" spans="2:11">
      <c r="B484" s="44"/>
      <c r="C484" s="44"/>
      <c r="D484" s="44"/>
      <c r="E484" s="44"/>
      <c r="F484" s="44"/>
      <c r="G484" s="44"/>
      <c r="H484" s="44"/>
      <c r="I484" s="44"/>
      <c r="J484" s="44"/>
      <c r="K484" s="44"/>
    </row>
    <row r="485" spans="2:11">
      <c r="B485" s="44"/>
      <c r="C485" s="44"/>
      <c r="D485" s="44"/>
      <c r="E485" s="44"/>
      <c r="F485" s="44"/>
      <c r="G485" s="44"/>
      <c r="H485" s="44"/>
      <c r="I485" s="44"/>
      <c r="J485" s="44"/>
      <c r="K485" s="44"/>
    </row>
    <row r="486" spans="2:11">
      <c r="B486" s="44"/>
      <c r="C486" s="44"/>
      <c r="D486" s="44"/>
      <c r="E486" s="44"/>
      <c r="F486" s="44"/>
      <c r="G486" s="44"/>
      <c r="H486" s="44"/>
      <c r="I486" s="44"/>
      <c r="J486" s="44"/>
      <c r="K486" s="44"/>
    </row>
    <row r="487" spans="2:11">
      <c r="B487" s="44"/>
      <c r="C487" s="44"/>
      <c r="D487" s="44"/>
      <c r="E487" s="44"/>
      <c r="F487" s="44"/>
      <c r="G487" s="44"/>
      <c r="H487" s="44"/>
      <c r="I487" s="44"/>
      <c r="J487" s="44"/>
      <c r="K487" s="44"/>
    </row>
    <row r="488" spans="2:11">
      <c r="B488" s="44"/>
      <c r="C488" s="44"/>
      <c r="D488" s="44"/>
      <c r="E488" s="44"/>
      <c r="F488" s="44"/>
      <c r="G488" s="44"/>
      <c r="H488" s="44"/>
      <c r="I488" s="44"/>
      <c r="J488" s="44"/>
      <c r="K488" s="44"/>
    </row>
    <row r="489" spans="2:11">
      <c r="B489" s="44"/>
      <c r="C489" s="44"/>
      <c r="D489" s="44"/>
      <c r="E489" s="44"/>
      <c r="F489" s="44"/>
      <c r="G489" s="44"/>
      <c r="H489" s="44"/>
      <c r="I489" s="44"/>
      <c r="J489" s="44"/>
      <c r="K489" s="44"/>
    </row>
    <row r="490" spans="2:11">
      <c r="B490" s="44"/>
      <c r="C490" s="44"/>
      <c r="D490" s="44"/>
      <c r="E490" s="44"/>
      <c r="F490" s="44"/>
      <c r="G490" s="44"/>
      <c r="H490" s="44"/>
      <c r="I490" s="44"/>
      <c r="J490" s="44"/>
      <c r="K490" s="44"/>
    </row>
    <row r="491" spans="2:11">
      <c r="B491" s="44"/>
      <c r="C491" s="44"/>
      <c r="D491" s="44"/>
      <c r="E491" s="44"/>
      <c r="F491" s="44"/>
      <c r="G491" s="44"/>
      <c r="H491" s="44"/>
      <c r="I491" s="44"/>
      <c r="J491" s="44"/>
      <c r="K491" s="44"/>
    </row>
    <row r="492" spans="2:11">
      <c r="B492" s="44"/>
      <c r="C492" s="44"/>
      <c r="D492" s="44"/>
      <c r="E492" s="44"/>
      <c r="F492" s="44"/>
      <c r="G492" s="44"/>
      <c r="H492" s="44"/>
      <c r="I492" s="44"/>
      <c r="J492" s="44"/>
      <c r="K492" s="44"/>
    </row>
    <row r="493" spans="2:11">
      <c r="B493" s="44"/>
      <c r="C493" s="44"/>
      <c r="D493" s="44"/>
      <c r="E493" s="44"/>
      <c r="F493" s="44"/>
      <c r="G493" s="44"/>
      <c r="H493" s="44"/>
      <c r="I493" s="44"/>
      <c r="J493" s="44"/>
      <c r="K493" s="44"/>
    </row>
    <row r="494" spans="2:11">
      <c r="B494" s="44"/>
      <c r="C494" s="44"/>
      <c r="D494" s="44"/>
      <c r="E494" s="44"/>
      <c r="F494" s="44"/>
      <c r="G494" s="44"/>
      <c r="H494" s="44"/>
      <c r="I494" s="44"/>
      <c r="J494" s="44"/>
      <c r="K494" s="44"/>
    </row>
    <row r="495" spans="2:11">
      <c r="B495" s="44"/>
      <c r="C495" s="44"/>
      <c r="D495" s="44"/>
      <c r="E495" s="44"/>
      <c r="F495" s="44"/>
      <c r="G495" s="44"/>
      <c r="H495" s="44"/>
      <c r="I495" s="44"/>
      <c r="J495" s="44"/>
      <c r="K495" s="44"/>
    </row>
    <row r="496" spans="2:11">
      <c r="B496" s="44"/>
      <c r="C496" s="44"/>
      <c r="D496" s="44"/>
      <c r="E496" s="44"/>
      <c r="F496" s="44"/>
      <c r="G496" s="44"/>
      <c r="H496" s="44"/>
      <c r="I496" s="44"/>
      <c r="J496" s="44"/>
      <c r="K496" s="44"/>
    </row>
    <row r="497" spans="2:11">
      <c r="B497" s="44"/>
      <c r="C497" s="44"/>
      <c r="D497" s="44"/>
      <c r="E497" s="44"/>
      <c r="F497" s="44"/>
      <c r="G497" s="44"/>
      <c r="H497" s="44"/>
      <c r="I497" s="44"/>
      <c r="J497" s="44"/>
      <c r="K497" s="44"/>
    </row>
    <row r="498" spans="2:11">
      <c r="B498" s="44"/>
      <c r="C498" s="44"/>
      <c r="D498" s="44"/>
      <c r="E498" s="44"/>
      <c r="F498" s="44"/>
      <c r="G498" s="44"/>
      <c r="H498" s="44"/>
      <c r="I498" s="44"/>
      <c r="J498" s="44"/>
      <c r="K498" s="44"/>
    </row>
    <row r="499" spans="2:11">
      <c r="B499" s="44"/>
      <c r="C499" s="44"/>
      <c r="D499" s="44"/>
      <c r="E499" s="44"/>
      <c r="F499" s="44"/>
      <c r="G499" s="44"/>
      <c r="H499" s="44"/>
      <c r="I499" s="44"/>
      <c r="J499" s="44"/>
      <c r="K499" s="44"/>
    </row>
    <row r="500" spans="2:11">
      <c r="B500" s="44"/>
      <c r="C500" s="44"/>
      <c r="D500" s="44"/>
      <c r="E500" s="44"/>
      <c r="F500" s="44"/>
      <c r="G500" s="44"/>
      <c r="H500" s="44"/>
      <c r="I500" s="44"/>
      <c r="J500" s="44"/>
      <c r="K500" s="44"/>
    </row>
    <row r="501" spans="2:11">
      <c r="B501" s="44"/>
      <c r="C501" s="44"/>
      <c r="D501" s="44"/>
      <c r="E501" s="44"/>
      <c r="F501" s="44"/>
      <c r="G501" s="44"/>
      <c r="H501" s="44"/>
      <c r="I501" s="44"/>
      <c r="J501" s="44"/>
      <c r="K501" s="44"/>
    </row>
    <row r="502" spans="2:11">
      <c r="B502" s="44"/>
      <c r="C502" s="44"/>
      <c r="D502" s="44"/>
      <c r="E502" s="44"/>
      <c r="F502" s="44"/>
      <c r="G502" s="44"/>
      <c r="H502" s="44"/>
      <c r="I502" s="44"/>
      <c r="J502" s="44"/>
      <c r="K502" s="44"/>
    </row>
    <row r="503" spans="2:11">
      <c r="B503" s="44"/>
      <c r="C503" s="44"/>
      <c r="D503" s="44"/>
      <c r="E503" s="44"/>
      <c r="F503" s="44"/>
      <c r="G503" s="44"/>
      <c r="H503" s="44"/>
      <c r="I503" s="44"/>
      <c r="J503" s="44"/>
      <c r="K503" s="44"/>
    </row>
    <row r="504" spans="2:11">
      <c r="B504" s="44"/>
      <c r="C504" s="44"/>
      <c r="D504" s="44"/>
      <c r="E504" s="44"/>
      <c r="F504" s="44"/>
      <c r="G504" s="44"/>
      <c r="H504" s="44"/>
      <c r="I504" s="44"/>
      <c r="J504" s="44"/>
      <c r="K504" s="44"/>
    </row>
    <row r="505" spans="2:11">
      <c r="B505" s="44"/>
      <c r="C505" s="44"/>
      <c r="D505" s="44"/>
      <c r="E505" s="44"/>
      <c r="F505" s="44"/>
      <c r="G505" s="44"/>
      <c r="H505" s="44"/>
      <c r="I505" s="44"/>
      <c r="J505" s="44"/>
      <c r="K505" s="44"/>
    </row>
    <row r="506" spans="2:11">
      <c r="B506" s="44"/>
      <c r="C506" s="44"/>
      <c r="D506" s="44"/>
      <c r="E506" s="44"/>
      <c r="F506" s="44"/>
      <c r="G506" s="44"/>
      <c r="H506" s="44"/>
      <c r="I506" s="44"/>
      <c r="J506" s="44"/>
      <c r="K506" s="44"/>
    </row>
    <row r="507" spans="2:11">
      <c r="B507" s="44"/>
      <c r="C507" s="44"/>
      <c r="D507" s="44"/>
      <c r="E507" s="44"/>
      <c r="F507" s="44"/>
      <c r="G507" s="44"/>
      <c r="H507" s="44"/>
      <c r="I507" s="44"/>
      <c r="J507" s="44"/>
      <c r="K507" s="44"/>
    </row>
    <row r="508" spans="2:11">
      <c r="B508" s="44"/>
      <c r="C508" s="44"/>
      <c r="D508" s="44"/>
      <c r="E508" s="44"/>
      <c r="F508" s="44"/>
      <c r="G508" s="44"/>
      <c r="H508" s="44"/>
      <c r="I508" s="44"/>
      <c r="J508" s="44"/>
      <c r="K508" s="44"/>
    </row>
    <row r="509" spans="2:11">
      <c r="B509" s="44"/>
      <c r="C509" s="44"/>
      <c r="D509" s="44"/>
      <c r="E509" s="44"/>
      <c r="F509" s="44"/>
      <c r="G509" s="44"/>
      <c r="H509" s="44"/>
      <c r="I509" s="44"/>
      <c r="J509" s="44"/>
      <c r="K509" s="44"/>
    </row>
    <row r="510" spans="2:11">
      <c r="B510" s="44"/>
      <c r="C510" s="44"/>
      <c r="D510" s="44"/>
      <c r="E510" s="44"/>
      <c r="F510" s="44"/>
      <c r="G510" s="44"/>
      <c r="H510" s="44"/>
      <c r="I510" s="44"/>
      <c r="J510" s="44"/>
      <c r="K510" s="44"/>
    </row>
    <row r="511" spans="2:11">
      <c r="B511" s="44"/>
      <c r="C511" s="44"/>
      <c r="D511" s="44"/>
      <c r="E511" s="44"/>
      <c r="F511" s="44"/>
      <c r="G511" s="44"/>
      <c r="H511" s="44"/>
      <c r="I511" s="44"/>
      <c r="J511" s="44"/>
      <c r="K511" s="44"/>
    </row>
    <row r="512" spans="2:11">
      <c r="B512" s="44"/>
      <c r="C512" s="44"/>
      <c r="D512" s="44"/>
      <c r="E512" s="44"/>
      <c r="F512" s="44"/>
      <c r="G512" s="44"/>
      <c r="H512" s="44"/>
      <c r="I512" s="44"/>
      <c r="J512" s="44"/>
      <c r="K512" s="44"/>
    </row>
    <row r="513" spans="2:11">
      <c r="B513" s="44"/>
      <c r="C513" s="44"/>
      <c r="D513" s="44"/>
      <c r="E513" s="44"/>
      <c r="F513" s="44"/>
      <c r="G513" s="44"/>
      <c r="H513" s="44"/>
      <c r="I513" s="44"/>
      <c r="J513" s="44"/>
      <c r="K513" s="44"/>
    </row>
    <row r="514" spans="2:11">
      <c r="B514" s="44"/>
      <c r="C514" s="44"/>
      <c r="D514" s="44"/>
      <c r="E514" s="44"/>
      <c r="F514" s="44"/>
      <c r="G514" s="44"/>
      <c r="H514" s="44"/>
      <c r="I514" s="44"/>
      <c r="J514" s="44"/>
      <c r="K514" s="44"/>
    </row>
    <row r="515" spans="2:11">
      <c r="B515" s="44"/>
      <c r="C515" s="44"/>
      <c r="D515" s="44"/>
      <c r="E515" s="44"/>
      <c r="F515" s="44"/>
      <c r="G515" s="44"/>
      <c r="H515" s="44"/>
      <c r="I515" s="44"/>
      <c r="J515" s="44"/>
      <c r="K515" s="44"/>
    </row>
    <row r="516" spans="2:11">
      <c r="B516" s="44"/>
      <c r="C516" s="44"/>
      <c r="D516" s="44"/>
      <c r="E516" s="44"/>
      <c r="F516" s="44"/>
      <c r="G516" s="44"/>
      <c r="H516" s="44"/>
      <c r="I516" s="44"/>
      <c r="J516" s="44"/>
      <c r="K516" s="44"/>
    </row>
    <row r="517" spans="2:11">
      <c r="B517" s="44"/>
      <c r="C517" s="44"/>
      <c r="D517" s="44"/>
      <c r="E517" s="44"/>
      <c r="F517" s="44"/>
      <c r="G517" s="44"/>
      <c r="H517" s="44"/>
      <c r="I517" s="44"/>
      <c r="J517" s="44"/>
      <c r="K517" s="44"/>
    </row>
    <row r="518" spans="2:11">
      <c r="B518" s="44"/>
      <c r="C518" s="44"/>
      <c r="D518" s="44"/>
      <c r="E518" s="44"/>
      <c r="F518" s="44"/>
      <c r="G518" s="44"/>
      <c r="H518" s="44"/>
      <c r="I518" s="44"/>
      <c r="J518" s="44"/>
      <c r="K518" s="44"/>
    </row>
    <row r="519" spans="2:11">
      <c r="B519" s="44"/>
      <c r="C519" s="44"/>
      <c r="D519" s="44"/>
      <c r="E519" s="44"/>
      <c r="F519" s="44"/>
      <c r="G519" s="44"/>
      <c r="H519" s="44"/>
      <c r="I519" s="44"/>
      <c r="J519" s="44"/>
      <c r="K519" s="44"/>
    </row>
    <row r="520" spans="2:11">
      <c r="B520" s="44"/>
      <c r="C520" s="44"/>
      <c r="D520" s="44"/>
      <c r="E520" s="44"/>
      <c r="F520" s="44"/>
      <c r="G520" s="44"/>
      <c r="H520" s="44"/>
      <c r="I520" s="44"/>
      <c r="J520" s="44"/>
      <c r="K520" s="44"/>
    </row>
    <row r="521" spans="2:11">
      <c r="B521" s="44"/>
      <c r="C521" s="44"/>
      <c r="D521" s="44"/>
      <c r="E521" s="44"/>
      <c r="F521" s="44"/>
      <c r="G521" s="44"/>
      <c r="H521" s="44"/>
      <c r="I521" s="44"/>
      <c r="J521" s="44"/>
      <c r="K521" s="44"/>
    </row>
    <row r="522" spans="2:11">
      <c r="B522" s="44"/>
      <c r="C522" s="44"/>
      <c r="D522" s="44"/>
      <c r="E522" s="44"/>
      <c r="F522" s="44"/>
      <c r="G522" s="44"/>
      <c r="H522" s="44"/>
      <c r="I522" s="44"/>
      <c r="J522" s="44"/>
      <c r="K522" s="44"/>
    </row>
    <row r="523" spans="2:11">
      <c r="B523" s="44"/>
      <c r="C523" s="44"/>
      <c r="D523" s="44"/>
      <c r="E523" s="44"/>
      <c r="F523" s="44"/>
      <c r="G523" s="44"/>
      <c r="H523" s="44"/>
      <c r="I523" s="44"/>
      <c r="J523" s="44"/>
      <c r="K523" s="44"/>
    </row>
    <row r="524" spans="2:11">
      <c r="B524" s="44"/>
      <c r="C524" s="44"/>
      <c r="D524" s="44"/>
      <c r="E524" s="44"/>
      <c r="F524" s="44"/>
      <c r="G524" s="44"/>
      <c r="H524" s="44"/>
      <c r="I524" s="44"/>
      <c r="J524" s="44"/>
      <c r="K524" s="44"/>
    </row>
    <row r="525" spans="2:11">
      <c r="B525" s="44"/>
      <c r="C525" s="44"/>
      <c r="D525" s="44"/>
      <c r="E525" s="44"/>
      <c r="F525" s="44"/>
      <c r="G525" s="44"/>
      <c r="H525" s="44"/>
      <c r="I525" s="44"/>
      <c r="J525" s="44"/>
      <c r="K525" s="44"/>
    </row>
    <row r="526" spans="2:11">
      <c r="B526" s="44"/>
      <c r="C526" s="44"/>
      <c r="D526" s="44"/>
      <c r="E526" s="44"/>
      <c r="F526" s="44"/>
      <c r="G526" s="44"/>
      <c r="H526" s="44"/>
      <c r="I526" s="44"/>
      <c r="J526" s="44"/>
      <c r="K526" s="44"/>
    </row>
    <row r="527" spans="2:11">
      <c r="B527" s="44"/>
      <c r="C527" s="44"/>
      <c r="D527" s="44"/>
      <c r="E527" s="44"/>
      <c r="F527" s="44"/>
      <c r="G527" s="44"/>
      <c r="H527" s="44"/>
      <c r="I527" s="44"/>
      <c r="J527" s="44"/>
      <c r="K527" s="44"/>
    </row>
    <row r="528" spans="2:11">
      <c r="B528" s="44"/>
      <c r="C528" s="44"/>
      <c r="D528" s="44"/>
      <c r="E528" s="44"/>
      <c r="F528" s="44"/>
      <c r="G528" s="44"/>
      <c r="H528" s="44"/>
      <c r="I528" s="44"/>
      <c r="J528" s="44"/>
      <c r="K528" s="44"/>
    </row>
    <row r="529" spans="2:11">
      <c r="B529" s="44"/>
      <c r="C529" s="44"/>
      <c r="D529" s="44"/>
      <c r="E529" s="44"/>
      <c r="F529" s="44"/>
      <c r="G529" s="44"/>
      <c r="H529" s="44"/>
      <c r="I529" s="44"/>
      <c r="J529" s="44"/>
      <c r="K529" s="44"/>
    </row>
    <row r="530" spans="2:11">
      <c r="B530" s="44"/>
      <c r="C530" s="44"/>
      <c r="D530" s="44"/>
      <c r="E530" s="44"/>
      <c r="F530" s="44"/>
      <c r="G530" s="44"/>
      <c r="H530" s="44"/>
      <c r="I530" s="44"/>
      <c r="J530" s="44"/>
      <c r="K530" s="44"/>
    </row>
    <row r="531" spans="2:11">
      <c r="B531" s="44"/>
      <c r="C531" s="44"/>
      <c r="D531" s="44"/>
      <c r="E531" s="44"/>
      <c r="F531" s="44"/>
      <c r="G531" s="44"/>
      <c r="H531" s="44"/>
      <c r="I531" s="44"/>
      <c r="J531" s="44"/>
      <c r="K531" s="44"/>
    </row>
    <row r="532" spans="2:11">
      <c r="B532" s="44"/>
      <c r="C532" s="44"/>
      <c r="D532" s="44"/>
      <c r="E532" s="44"/>
      <c r="F532" s="44"/>
      <c r="G532" s="44"/>
      <c r="H532" s="44"/>
      <c r="I532" s="44"/>
      <c r="J532" s="44"/>
      <c r="K532" s="44"/>
    </row>
    <row r="533" spans="2:11">
      <c r="B533" s="44"/>
      <c r="C533" s="44"/>
      <c r="D533" s="44"/>
      <c r="E533" s="44"/>
      <c r="F533" s="44"/>
      <c r="G533" s="44"/>
      <c r="H533" s="44"/>
      <c r="I533" s="44"/>
      <c r="J533" s="44"/>
      <c r="K533" s="44"/>
    </row>
    <row r="534" spans="2:11">
      <c r="B534" s="44"/>
      <c r="C534" s="44"/>
      <c r="D534" s="44"/>
      <c r="E534" s="44"/>
      <c r="F534" s="44"/>
      <c r="G534" s="44"/>
      <c r="H534" s="44"/>
      <c r="I534" s="44"/>
      <c r="J534" s="44"/>
      <c r="K534" s="44"/>
    </row>
    <row r="535" spans="2:11">
      <c r="B535" s="44"/>
      <c r="C535" s="44"/>
      <c r="D535" s="44"/>
      <c r="E535" s="44"/>
      <c r="F535" s="44"/>
      <c r="G535" s="44"/>
      <c r="H535" s="44"/>
      <c r="I535" s="44"/>
      <c r="J535" s="44"/>
      <c r="K535" s="44"/>
    </row>
    <row r="536" spans="2:11">
      <c r="B536" s="44"/>
      <c r="C536" s="44"/>
      <c r="D536" s="44"/>
      <c r="E536" s="44"/>
      <c r="F536" s="44"/>
      <c r="G536" s="44"/>
      <c r="H536" s="44"/>
      <c r="I536" s="44"/>
      <c r="J536" s="44"/>
      <c r="K536" s="44"/>
    </row>
    <row r="537" spans="2:11">
      <c r="B537" s="44"/>
      <c r="C537" s="44"/>
      <c r="D537" s="44"/>
      <c r="E537" s="44"/>
      <c r="F537" s="44"/>
      <c r="G537" s="44"/>
      <c r="H537" s="44"/>
      <c r="I537" s="44"/>
      <c r="J537" s="44"/>
      <c r="K537" s="44"/>
    </row>
    <row r="538" spans="2:11">
      <c r="B538" s="44"/>
      <c r="C538" s="44"/>
      <c r="D538" s="44"/>
      <c r="E538" s="44"/>
      <c r="F538" s="44"/>
      <c r="G538" s="44"/>
      <c r="H538" s="44"/>
      <c r="I538" s="44"/>
      <c r="J538" s="44"/>
      <c r="K538" s="44"/>
    </row>
    <row r="539" spans="2:11">
      <c r="B539" s="44"/>
      <c r="C539" s="44"/>
      <c r="D539" s="44"/>
      <c r="E539" s="44"/>
      <c r="F539" s="44"/>
      <c r="G539" s="44"/>
      <c r="H539" s="44"/>
      <c r="I539" s="44"/>
      <c r="J539" s="44"/>
      <c r="K539" s="44"/>
    </row>
    <row r="540" spans="2:11">
      <c r="B540" s="44"/>
      <c r="C540" s="44"/>
      <c r="D540" s="44"/>
      <c r="E540" s="44"/>
      <c r="F540" s="44"/>
      <c r="G540" s="44"/>
      <c r="H540" s="44"/>
      <c r="I540" s="44"/>
      <c r="J540" s="44"/>
      <c r="K540" s="44"/>
    </row>
    <row r="541" spans="2:11">
      <c r="B541" s="44"/>
      <c r="C541" s="44"/>
      <c r="D541" s="44"/>
      <c r="E541" s="44"/>
      <c r="F541" s="44"/>
      <c r="G541" s="44"/>
      <c r="H541" s="44"/>
      <c r="I541" s="44"/>
      <c r="J541" s="44"/>
      <c r="K541" s="44"/>
    </row>
    <row r="542" spans="2:11">
      <c r="B542" s="44"/>
      <c r="C542" s="44"/>
      <c r="D542" s="44"/>
      <c r="E542" s="44"/>
      <c r="F542" s="44"/>
      <c r="G542" s="44"/>
      <c r="H542" s="44"/>
      <c r="I542" s="44"/>
      <c r="J542" s="44"/>
      <c r="K542" s="44"/>
    </row>
    <row r="543" spans="2:11">
      <c r="B543" s="44"/>
      <c r="C543" s="44"/>
      <c r="D543" s="44"/>
      <c r="E543" s="44"/>
      <c r="F543" s="44"/>
      <c r="G543" s="44"/>
      <c r="H543" s="44"/>
      <c r="I543" s="44"/>
      <c r="J543" s="44"/>
      <c r="K543" s="44"/>
    </row>
    <row r="544" spans="2:11">
      <c r="B544" s="44"/>
      <c r="C544" s="44"/>
      <c r="D544" s="44"/>
      <c r="E544" s="44"/>
      <c r="F544" s="44"/>
      <c r="G544" s="44"/>
      <c r="H544" s="44"/>
      <c r="I544" s="44"/>
      <c r="J544" s="44"/>
      <c r="K544" s="44"/>
    </row>
    <row r="545" spans="2:11">
      <c r="B545" s="44"/>
      <c r="C545" s="44"/>
      <c r="D545" s="44"/>
      <c r="E545" s="44"/>
      <c r="F545" s="44"/>
      <c r="G545" s="44"/>
      <c r="H545" s="44"/>
      <c r="I545" s="44"/>
      <c r="J545" s="44"/>
      <c r="K545" s="44"/>
    </row>
    <row r="546" spans="2:11">
      <c r="B546" s="44"/>
      <c r="C546" s="44"/>
      <c r="D546" s="44"/>
      <c r="E546" s="44"/>
      <c r="F546" s="44"/>
      <c r="G546" s="44"/>
      <c r="H546" s="44"/>
      <c r="I546" s="44"/>
      <c r="J546" s="44"/>
      <c r="K546" s="44"/>
    </row>
    <row r="547" spans="2:11">
      <c r="B547" s="44"/>
      <c r="C547" s="44"/>
      <c r="D547" s="44"/>
      <c r="E547" s="44"/>
      <c r="F547" s="44"/>
      <c r="G547" s="44"/>
      <c r="H547" s="44"/>
      <c r="I547" s="44"/>
      <c r="J547" s="44"/>
      <c r="K547" s="44"/>
    </row>
    <row r="548" spans="2:11">
      <c r="B548" s="44"/>
      <c r="C548" s="44"/>
      <c r="D548" s="44"/>
      <c r="E548" s="44"/>
      <c r="F548" s="44"/>
      <c r="G548" s="44"/>
      <c r="H548" s="44"/>
      <c r="I548" s="44"/>
      <c r="J548" s="44"/>
      <c r="K548" s="44"/>
    </row>
    <row r="549" spans="2:11">
      <c r="B549" s="44"/>
      <c r="C549" s="44"/>
      <c r="D549" s="44"/>
      <c r="E549" s="44"/>
      <c r="F549" s="44"/>
      <c r="G549" s="44"/>
      <c r="H549" s="44"/>
      <c r="I549" s="44"/>
      <c r="J549" s="44"/>
      <c r="K549" s="44"/>
    </row>
    <row r="550" spans="2:11">
      <c r="B550" s="44"/>
      <c r="C550" s="44"/>
      <c r="D550" s="44"/>
      <c r="E550" s="44"/>
      <c r="F550" s="44"/>
      <c r="G550" s="44"/>
      <c r="H550" s="44"/>
      <c r="I550" s="44"/>
      <c r="J550" s="44"/>
      <c r="K550" s="44"/>
    </row>
    <row r="551" spans="2:11">
      <c r="B551" s="44"/>
      <c r="C551" s="44"/>
      <c r="D551" s="44"/>
      <c r="E551" s="44"/>
      <c r="F551" s="44"/>
      <c r="G551" s="44"/>
      <c r="H551" s="44"/>
      <c r="I551" s="44"/>
      <c r="J551" s="44"/>
      <c r="K551" s="44"/>
    </row>
    <row r="552" spans="2:11">
      <c r="B552" s="44"/>
      <c r="C552" s="44"/>
      <c r="D552" s="44"/>
      <c r="E552" s="44"/>
      <c r="F552" s="44"/>
      <c r="G552" s="44"/>
      <c r="H552" s="44"/>
      <c r="I552" s="44"/>
      <c r="J552" s="44"/>
      <c r="K552" s="44"/>
    </row>
    <row r="553" spans="2:11">
      <c r="B553" s="44"/>
      <c r="C553" s="44"/>
      <c r="D553" s="44"/>
      <c r="E553" s="44"/>
      <c r="F553" s="44"/>
      <c r="G553" s="44"/>
      <c r="H553" s="44"/>
      <c r="I553" s="44"/>
      <c r="J553" s="44"/>
      <c r="K553" s="44"/>
    </row>
    <row r="554" spans="2:11">
      <c r="B554" s="44"/>
      <c r="C554" s="44"/>
      <c r="D554" s="44"/>
      <c r="E554" s="44"/>
      <c r="F554" s="44"/>
      <c r="G554" s="44"/>
      <c r="H554" s="44"/>
      <c r="I554" s="44"/>
      <c r="J554" s="44"/>
      <c r="K554" s="44"/>
    </row>
    <row r="555" spans="2:11">
      <c r="B555" s="44"/>
      <c r="C555" s="44"/>
      <c r="D555" s="44"/>
      <c r="E555" s="44"/>
      <c r="F555" s="44"/>
      <c r="G555" s="44"/>
      <c r="H555" s="44"/>
      <c r="I555" s="44"/>
      <c r="J555" s="44"/>
      <c r="K555" s="44"/>
    </row>
    <row r="556" spans="2:11">
      <c r="B556" s="44"/>
      <c r="C556" s="44"/>
      <c r="D556" s="44"/>
      <c r="E556" s="44"/>
      <c r="F556" s="44"/>
      <c r="G556" s="44"/>
      <c r="H556" s="44"/>
      <c r="I556" s="44"/>
      <c r="J556" s="44"/>
      <c r="K556" s="44"/>
    </row>
    <row r="557" spans="2:11">
      <c r="B557" s="44"/>
      <c r="C557" s="44"/>
      <c r="D557" s="44"/>
      <c r="E557" s="44"/>
      <c r="F557" s="44"/>
      <c r="G557" s="44"/>
      <c r="H557" s="44"/>
      <c r="I557" s="44"/>
      <c r="J557" s="44"/>
      <c r="K557" s="44"/>
    </row>
    <row r="558" spans="2:11">
      <c r="B558" s="44"/>
      <c r="C558" s="44"/>
      <c r="D558" s="44"/>
      <c r="E558" s="44"/>
      <c r="F558" s="44"/>
      <c r="G558" s="44"/>
      <c r="H558" s="44"/>
      <c r="I558" s="44"/>
      <c r="J558" s="44"/>
      <c r="K558" s="44"/>
    </row>
    <row r="559" spans="2:11">
      <c r="B559" s="44"/>
      <c r="C559" s="44"/>
      <c r="D559" s="44"/>
      <c r="E559" s="44"/>
      <c r="F559" s="44"/>
      <c r="G559" s="44"/>
      <c r="H559" s="44"/>
      <c r="I559" s="44"/>
      <c r="J559" s="44"/>
      <c r="K559" s="44"/>
    </row>
    <row r="560" spans="2:11">
      <c r="B560" s="44"/>
      <c r="C560" s="44"/>
      <c r="D560" s="44"/>
      <c r="E560" s="44"/>
      <c r="F560" s="44"/>
      <c r="G560" s="44"/>
      <c r="H560" s="44"/>
      <c r="I560" s="44"/>
      <c r="J560" s="44"/>
      <c r="K560" s="44"/>
    </row>
    <row r="561" spans="2:11">
      <c r="B561" s="44"/>
      <c r="C561" s="44"/>
      <c r="D561" s="44"/>
      <c r="E561" s="44"/>
      <c r="F561" s="44"/>
      <c r="G561" s="44"/>
      <c r="H561" s="44"/>
      <c r="I561" s="44"/>
      <c r="J561" s="44"/>
      <c r="K561" s="44"/>
    </row>
    <row r="562" spans="2:11">
      <c r="B562" s="44"/>
      <c r="C562" s="44"/>
      <c r="D562" s="44"/>
      <c r="E562" s="44"/>
      <c r="F562" s="44"/>
      <c r="G562" s="44"/>
      <c r="H562" s="44"/>
      <c r="I562" s="44"/>
      <c r="J562" s="44"/>
      <c r="K562" s="44"/>
    </row>
    <row r="563" spans="2:11">
      <c r="B563" s="44"/>
      <c r="C563" s="44"/>
      <c r="D563" s="44"/>
      <c r="E563" s="44"/>
      <c r="F563" s="44"/>
      <c r="G563" s="44"/>
      <c r="H563" s="44"/>
      <c r="I563" s="44"/>
      <c r="J563" s="44"/>
      <c r="K563" s="44"/>
    </row>
    <row r="564" spans="2:11">
      <c r="B564" s="44"/>
      <c r="C564" s="44"/>
      <c r="D564" s="44"/>
      <c r="E564" s="44"/>
      <c r="F564" s="44"/>
      <c r="G564" s="44"/>
      <c r="H564" s="44"/>
      <c r="I564" s="44"/>
      <c r="J564" s="44"/>
      <c r="K564" s="44"/>
    </row>
    <row r="565" spans="2:11">
      <c r="B565" s="44"/>
      <c r="C565" s="44"/>
      <c r="D565" s="44"/>
      <c r="E565" s="44"/>
      <c r="F565" s="44"/>
      <c r="G565" s="44"/>
      <c r="H565" s="44"/>
      <c r="I565" s="44"/>
      <c r="J565" s="44"/>
      <c r="K565" s="44"/>
    </row>
    <row r="566" spans="2:11">
      <c r="B566" s="44"/>
      <c r="C566" s="44"/>
      <c r="D566" s="44"/>
      <c r="E566" s="44"/>
      <c r="F566" s="44"/>
      <c r="G566" s="44"/>
      <c r="H566" s="44"/>
      <c r="I566" s="44"/>
      <c r="J566" s="44"/>
      <c r="K566" s="44"/>
    </row>
    <row r="567" spans="2:11">
      <c r="B567" s="44"/>
      <c r="C567" s="44"/>
      <c r="D567" s="44"/>
      <c r="E567" s="44"/>
      <c r="F567" s="44"/>
      <c r="G567" s="44"/>
      <c r="H567" s="44"/>
      <c r="I567" s="44"/>
      <c r="J567" s="44"/>
      <c r="K567" s="44"/>
    </row>
    <row r="568" spans="2:11">
      <c r="B568" s="44"/>
      <c r="C568" s="44"/>
      <c r="D568" s="44"/>
      <c r="E568" s="44"/>
      <c r="F568" s="44"/>
      <c r="G568" s="44"/>
      <c r="H568" s="44"/>
      <c r="I568" s="44"/>
      <c r="J568" s="44"/>
      <c r="K568" s="44"/>
    </row>
    <row r="569" spans="2:11">
      <c r="B569" s="44"/>
      <c r="C569" s="44"/>
      <c r="D569" s="44"/>
      <c r="E569" s="44"/>
      <c r="F569" s="44"/>
      <c r="G569" s="44"/>
      <c r="H569" s="44"/>
      <c r="I569" s="44"/>
      <c r="J569" s="44"/>
      <c r="K569" s="44"/>
    </row>
    <row r="570" spans="2:11">
      <c r="B570" s="44"/>
      <c r="C570" s="44"/>
      <c r="D570" s="44"/>
      <c r="E570" s="44"/>
      <c r="F570" s="44"/>
      <c r="G570" s="44"/>
      <c r="H570" s="44"/>
      <c r="I570" s="44"/>
      <c r="J570" s="44"/>
      <c r="K570" s="44"/>
    </row>
    <row r="571" spans="2:11">
      <c r="B571" s="44"/>
      <c r="C571" s="44"/>
      <c r="D571" s="44"/>
      <c r="E571" s="44"/>
      <c r="F571" s="44"/>
      <c r="G571" s="44"/>
      <c r="H571" s="44"/>
      <c r="I571" s="44"/>
      <c r="J571" s="44"/>
      <c r="K571" s="44"/>
    </row>
    <row r="572" spans="2:11">
      <c r="B572" s="44"/>
      <c r="C572" s="44"/>
      <c r="D572" s="44"/>
      <c r="E572" s="44"/>
      <c r="F572" s="44"/>
      <c r="G572" s="44"/>
      <c r="H572" s="44"/>
      <c r="I572" s="44"/>
      <c r="J572" s="44"/>
      <c r="K572" s="44"/>
    </row>
    <row r="573" spans="2:11">
      <c r="B573" s="44"/>
      <c r="C573" s="44"/>
      <c r="D573" s="44"/>
      <c r="E573" s="44"/>
      <c r="F573" s="44"/>
      <c r="G573" s="44"/>
      <c r="H573" s="44"/>
      <c r="I573" s="44"/>
      <c r="J573" s="44"/>
      <c r="K573" s="44"/>
    </row>
    <row r="574" spans="2:11">
      <c r="B574" s="44"/>
      <c r="C574" s="44"/>
      <c r="D574" s="44"/>
      <c r="E574" s="44"/>
      <c r="F574" s="44"/>
      <c r="G574" s="44"/>
      <c r="H574" s="44"/>
      <c r="I574" s="44"/>
      <c r="J574" s="44"/>
      <c r="K574" s="44"/>
    </row>
    <row r="575" spans="2:11">
      <c r="B575" s="44"/>
      <c r="C575" s="44"/>
      <c r="D575" s="44"/>
      <c r="E575" s="44"/>
      <c r="F575" s="44"/>
      <c r="G575" s="44"/>
      <c r="H575" s="44"/>
      <c r="I575" s="44"/>
      <c r="J575" s="44"/>
      <c r="K575" s="44"/>
    </row>
    <row r="576" spans="2:11">
      <c r="B576" s="44"/>
      <c r="C576" s="44"/>
      <c r="D576" s="44"/>
      <c r="E576" s="44"/>
      <c r="F576" s="44"/>
      <c r="G576" s="44"/>
      <c r="H576" s="44"/>
      <c r="I576" s="44"/>
      <c r="J576" s="44"/>
      <c r="K576" s="44"/>
    </row>
    <row r="577" spans="2:11">
      <c r="B577" s="44"/>
      <c r="C577" s="44"/>
      <c r="D577" s="44"/>
      <c r="E577" s="44"/>
      <c r="F577" s="44"/>
      <c r="G577" s="44"/>
      <c r="H577" s="44"/>
      <c r="I577" s="44"/>
      <c r="J577" s="44"/>
      <c r="K577" s="44"/>
    </row>
    <row r="578" spans="2:11">
      <c r="B578" s="44"/>
      <c r="C578" s="44"/>
      <c r="D578" s="44"/>
      <c r="E578" s="44"/>
      <c r="F578" s="44"/>
      <c r="G578" s="44"/>
      <c r="H578" s="44"/>
      <c r="I578" s="44"/>
      <c r="J578" s="44"/>
      <c r="K578" s="44"/>
    </row>
    <row r="579" spans="2:11">
      <c r="B579" s="44"/>
      <c r="C579" s="44"/>
      <c r="D579" s="44"/>
      <c r="E579" s="44"/>
      <c r="F579" s="44"/>
      <c r="G579" s="44"/>
      <c r="H579" s="44"/>
      <c r="I579" s="44"/>
      <c r="J579" s="44"/>
      <c r="K579" s="44"/>
    </row>
    <row r="580" spans="2:11">
      <c r="B580" s="44"/>
      <c r="C580" s="44"/>
      <c r="D580" s="44"/>
      <c r="E580" s="44"/>
      <c r="F580" s="44"/>
      <c r="G580" s="44"/>
      <c r="H580" s="44"/>
      <c r="I580" s="44"/>
      <c r="J580" s="44"/>
      <c r="K580" s="44"/>
    </row>
    <row r="581" spans="2:11">
      <c r="B581" s="44"/>
      <c r="C581" s="44"/>
      <c r="D581" s="44"/>
      <c r="E581" s="44"/>
      <c r="F581" s="44"/>
      <c r="G581" s="44"/>
      <c r="H581" s="44"/>
      <c r="I581" s="44"/>
      <c r="J581" s="44"/>
      <c r="K581" s="44"/>
    </row>
    <row r="582" spans="2:11">
      <c r="B582" s="44"/>
      <c r="C582" s="44"/>
      <c r="D582" s="44"/>
      <c r="E582" s="44"/>
      <c r="F582" s="44"/>
      <c r="G582" s="44"/>
      <c r="H582" s="44"/>
      <c r="I582" s="44"/>
      <c r="J582" s="44"/>
      <c r="K582" s="44"/>
    </row>
    <row r="583" spans="2:11">
      <c r="B583" s="44"/>
      <c r="C583" s="44"/>
      <c r="D583" s="44"/>
      <c r="E583" s="44"/>
      <c r="F583" s="44"/>
      <c r="G583" s="44"/>
      <c r="H583" s="44"/>
      <c r="I583" s="44"/>
      <c r="J583" s="44"/>
      <c r="K583" s="44"/>
    </row>
    <row r="584" spans="2:11">
      <c r="B584" s="44"/>
      <c r="C584" s="44"/>
      <c r="D584" s="44"/>
      <c r="E584" s="44"/>
      <c r="F584" s="44"/>
      <c r="G584" s="44"/>
      <c r="H584" s="44"/>
      <c r="I584" s="44"/>
      <c r="J584" s="44"/>
      <c r="K584" s="44"/>
    </row>
    <row r="585" spans="2:11">
      <c r="B585" s="44"/>
      <c r="C585" s="44"/>
      <c r="D585" s="44"/>
      <c r="E585" s="44"/>
      <c r="F585" s="44"/>
      <c r="G585" s="44"/>
      <c r="H585" s="44"/>
      <c r="I585" s="44"/>
      <c r="J585" s="44"/>
      <c r="K585" s="44"/>
    </row>
    <row r="586" spans="2:11">
      <c r="B586" s="44"/>
      <c r="C586" s="44"/>
      <c r="D586" s="44"/>
      <c r="E586" s="44"/>
      <c r="F586" s="44"/>
      <c r="G586" s="44"/>
      <c r="H586" s="44"/>
      <c r="I586" s="44"/>
      <c r="J586" s="44"/>
      <c r="K586" s="44"/>
    </row>
    <row r="587" spans="2:11">
      <c r="B587" s="44"/>
      <c r="C587" s="44"/>
      <c r="D587" s="44"/>
      <c r="E587" s="44"/>
      <c r="F587" s="44"/>
      <c r="G587" s="44"/>
      <c r="H587" s="44"/>
      <c r="I587" s="44"/>
      <c r="J587" s="44"/>
      <c r="K587" s="44"/>
    </row>
    <row r="588" spans="2:11">
      <c r="B588" s="44"/>
      <c r="C588" s="44"/>
      <c r="D588" s="44"/>
      <c r="E588" s="44"/>
      <c r="F588" s="44"/>
      <c r="G588" s="44"/>
      <c r="H588" s="44"/>
      <c r="I588" s="44"/>
      <c r="J588" s="44"/>
      <c r="K588" s="44"/>
    </row>
    <row r="589" spans="2:11">
      <c r="B589" s="44"/>
      <c r="C589" s="44"/>
      <c r="D589" s="44"/>
      <c r="E589" s="44"/>
      <c r="F589" s="44"/>
      <c r="G589" s="44"/>
      <c r="H589" s="44"/>
      <c r="I589" s="44"/>
      <c r="J589" s="44"/>
      <c r="K589" s="44"/>
    </row>
    <row r="590" spans="2:11">
      <c r="B590" s="44"/>
      <c r="C590" s="44"/>
      <c r="D590" s="44"/>
      <c r="E590" s="44"/>
      <c r="F590" s="44"/>
      <c r="G590" s="44"/>
      <c r="H590" s="44"/>
      <c r="I590" s="44"/>
      <c r="J590" s="44"/>
      <c r="K590" s="44"/>
    </row>
    <row r="591" spans="2:11">
      <c r="B591" s="44"/>
      <c r="C591" s="44"/>
      <c r="D591" s="44"/>
      <c r="E591" s="44"/>
      <c r="F591" s="44"/>
      <c r="G591" s="44"/>
      <c r="H591" s="44"/>
      <c r="I591" s="44"/>
      <c r="J591" s="44"/>
      <c r="K591" s="44"/>
    </row>
    <row r="592" spans="2:11">
      <c r="B592" s="44"/>
      <c r="C592" s="44"/>
      <c r="D592" s="44"/>
      <c r="E592" s="44"/>
      <c r="F592" s="44"/>
      <c r="G592" s="44"/>
      <c r="H592" s="44"/>
      <c r="I592" s="44"/>
      <c r="J592" s="44"/>
      <c r="K592" s="44"/>
    </row>
    <row r="593" spans="2:11">
      <c r="B593" s="44"/>
      <c r="C593" s="44"/>
      <c r="D593" s="44"/>
      <c r="E593" s="44"/>
      <c r="F593" s="44"/>
      <c r="G593" s="44"/>
      <c r="H593" s="44"/>
      <c r="I593" s="44"/>
      <c r="J593" s="44"/>
      <c r="K593" s="44"/>
    </row>
    <row r="594" spans="2:11">
      <c r="B594" s="44"/>
      <c r="C594" s="44"/>
      <c r="D594" s="44"/>
      <c r="E594" s="44"/>
      <c r="F594" s="44"/>
      <c r="G594" s="44"/>
      <c r="H594" s="44"/>
      <c r="I594" s="44"/>
      <c r="J594" s="44"/>
      <c r="K594" s="44"/>
    </row>
    <row r="595" spans="2:11">
      <c r="B595" s="44"/>
      <c r="C595" s="44"/>
      <c r="D595" s="44"/>
      <c r="E595" s="44"/>
      <c r="F595" s="44"/>
      <c r="G595" s="44"/>
      <c r="H595" s="44"/>
      <c r="I595" s="44"/>
      <c r="J595" s="44"/>
      <c r="K595" s="44"/>
    </row>
    <row r="596" spans="2:11">
      <c r="B596" s="44"/>
      <c r="C596" s="44"/>
      <c r="D596" s="44"/>
      <c r="E596" s="44"/>
      <c r="F596" s="44"/>
      <c r="G596" s="44"/>
      <c r="H596" s="44"/>
      <c r="I596" s="44"/>
      <c r="J596" s="44"/>
      <c r="K596" s="44"/>
    </row>
    <row r="597" spans="2:11">
      <c r="B597" s="44"/>
      <c r="C597" s="44"/>
      <c r="D597" s="44"/>
      <c r="E597" s="44"/>
      <c r="F597" s="44"/>
      <c r="G597" s="44"/>
      <c r="H597" s="44"/>
      <c r="I597" s="44"/>
      <c r="J597" s="44"/>
      <c r="K597" s="44"/>
    </row>
    <row r="598" spans="2:11">
      <c r="B598" s="44"/>
      <c r="C598" s="44"/>
      <c r="D598" s="44"/>
      <c r="E598" s="44"/>
      <c r="F598" s="44"/>
      <c r="G598" s="44"/>
      <c r="H598" s="44"/>
      <c r="I598" s="44"/>
      <c r="J598" s="44"/>
      <c r="K598" s="44"/>
    </row>
    <row r="599" spans="2:11">
      <c r="B599" s="44"/>
      <c r="C599" s="44"/>
      <c r="D599" s="44"/>
      <c r="E599" s="44"/>
      <c r="F599" s="44"/>
      <c r="G599" s="44"/>
      <c r="H599" s="44"/>
      <c r="I599" s="44"/>
      <c r="J599" s="44"/>
      <c r="K599" s="44"/>
    </row>
    <row r="600" spans="2:11">
      <c r="B600" s="44"/>
      <c r="C600" s="44"/>
      <c r="D600" s="44"/>
      <c r="E600" s="44"/>
      <c r="F600" s="44"/>
      <c r="G600" s="44"/>
      <c r="H600" s="44"/>
      <c r="I600" s="44"/>
      <c r="J600" s="44"/>
      <c r="K600" s="44"/>
    </row>
    <row r="601" spans="2:11">
      <c r="B601" s="44"/>
      <c r="C601" s="44"/>
      <c r="D601" s="44"/>
      <c r="E601" s="44"/>
      <c r="F601" s="44"/>
      <c r="G601" s="44"/>
      <c r="H601" s="44"/>
      <c r="I601" s="44"/>
      <c r="J601" s="44"/>
      <c r="K601" s="44"/>
    </row>
    <row r="602" spans="2:11">
      <c r="B602" s="44"/>
      <c r="C602" s="44"/>
      <c r="D602" s="44"/>
      <c r="E602" s="44"/>
      <c r="F602" s="44"/>
      <c r="G602" s="44"/>
      <c r="H602" s="44"/>
      <c r="I602" s="44"/>
      <c r="J602" s="44"/>
      <c r="K602" s="44"/>
    </row>
    <row r="603" spans="2:11">
      <c r="B603" s="44"/>
      <c r="C603" s="44"/>
      <c r="D603" s="44"/>
      <c r="E603" s="44"/>
      <c r="F603" s="44"/>
      <c r="G603" s="44"/>
      <c r="H603" s="44"/>
      <c r="I603" s="44"/>
      <c r="J603" s="44"/>
      <c r="K603" s="44"/>
    </row>
    <row r="604" spans="2:11">
      <c r="B604" s="44"/>
      <c r="C604" s="44"/>
      <c r="D604" s="44"/>
      <c r="E604" s="44"/>
      <c r="F604" s="44"/>
      <c r="G604" s="44"/>
      <c r="H604" s="44"/>
      <c r="I604" s="44"/>
      <c r="J604" s="44"/>
      <c r="K604" s="44"/>
    </row>
    <row r="605" spans="2:11">
      <c r="B605" s="44"/>
      <c r="C605" s="44"/>
      <c r="D605" s="44"/>
      <c r="E605" s="44"/>
      <c r="F605" s="44"/>
      <c r="G605" s="44"/>
      <c r="H605" s="44"/>
      <c r="I605" s="44"/>
      <c r="J605" s="44"/>
      <c r="K605" s="44"/>
    </row>
    <row r="606" spans="2:11">
      <c r="B606" s="44"/>
      <c r="C606" s="44"/>
      <c r="D606" s="44"/>
      <c r="E606" s="44"/>
      <c r="F606" s="44"/>
      <c r="G606" s="44"/>
      <c r="H606" s="44"/>
      <c r="I606" s="44"/>
      <c r="J606" s="44"/>
      <c r="K606" s="44"/>
    </row>
    <row r="607" spans="2:11">
      <c r="B607" s="44"/>
      <c r="C607" s="44"/>
      <c r="D607" s="44"/>
      <c r="E607" s="44"/>
      <c r="F607" s="44"/>
      <c r="G607" s="44"/>
      <c r="H607" s="44"/>
      <c r="I607" s="44"/>
      <c r="J607" s="44"/>
      <c r="K607" s="44"/>
    </row>
    <row r="608" spans="2:11">
      <c r="B608" s="44"/>
      <c r="C608" s="44"/>
      <c r="D608" s="44"/>
      <c r="E608" s="44"/>
      <c r="F608" s="44"/>
      <c r="G608" s="44"/>
      <c r="H608" s="44"/>
      <c r="I608" s="44"/>
      <c r="J608" s="44"/>
      <c r="K608" s="44"/>
    </row>
    <row r="609" spans="2:11">
      <c r="B609" s="44"/>
      <c r="C609" s="44"/>
      <c r="D609" s="44"/>
      <c r="E609" s="44"/>
      <c r="F609" s="44"/>
      <c r="G609" s="44"/>
      <c r="H609" s="44"/>
      <c r="I609" s="44"/>
      <c r="J609" s="44"/>
      <c r="K609" s="44"/>
    </row>
    <row r="610" spans="2:11">
      <c r="B610" s="44"/>
      <c r="C610" s="44"/>
      <c r="D610" s="44"/>
      <c r="E610" s="44"/>
      <c r="F610" s="44"/>
      <c r="G610" s="44"/>
      <c r="H610" s="44"/>
      <c r="I610" s="44"/>
      <c r="J610" s="44"/>
      <c r="K610" s="44"/>
    </row>
    <row r="611" spans="2:11">
      <c r="B611" s="44"/>
      <c r="C611" s="44"/>
      <c r="D611" s="44"/>
      <c r="E611" s="44"/>
      <c r="F611" s="44"/>
      <c r="G611" s="44"/>
      <c r="H611" s="44"/>
      <c r="I611" s="44"/>
      <c r="J611" s="44"/>
      <c r="K611" s="44"/>
    </row>
    <row r="612" spans="2:11">
      <c r="B612" s="44"/>
      <c r="C612" s="44"/>
      <c r="D612" s="44"/>
      <c r="E612" s="44"/>
      <c r="F612" s="44"/>
      <c r="G612" s="44"/>
      <c r="H612" s="44"/>
      <c r="I612" s="44"/>
      <c r="J612" s="44"/>
      <c r="K612" s="44"/>
    </row>
    <row r="613" spans="2:11">
      <c r="B613" s="44"/>
      <c r="C613" s="44"/>
      <c r="D613" s="44"/>
      <c r="E613" s="44"/>
      <c r="F613" s="44"/>
      <c r="G613" s="44"/>
      <c r="H613" s="44"/>
      <c r="I613" s="44"/>
      <c r="J613" s="44"/>
      <c r="K613" s="44"/>
    </row>
    <row r="614" spans="2:11">
      <c r="B614" s="44"/>
      <c r="C614" s="44"/>
      <c r="D614" s="44"/>
      <c r="E614" s="44"/>
      <c r="F614" s="44"/>
      <c r="G614" s="44"/>
      <c r="H614" s="44"/>
      <c r="I614" s="44"/>
      <c r="J614" s="44"/>
      <c r="K614" s="44"/>
    </row>
    <row r="615" spans="2:11">
      <c r="B615" s="44"/>
      <c r="C615" s="44"/>
      <c r="D615" s="44"/>
      <c r="E615" s="44"/>
      <c r="F615" s="44"/>
      <c r="G615" s="44"/>
      <c r="H615" s="44"/>
      <c r="I615" s="44"/>
      <c r="J615" s="44"/>
      <c r="K615" s="44"/>
    </row>
    <row r="616" spans="2:11">
      <c r="B616" s="44"/>
      <c r="C616" s="44"/>
      <c r="D616" s="44"/>
      <c r="E616" s="44"/>
      <c r="F616" s="44"/>
      <c r="G616" s="44"/>
      <c r="H616" s="44"/>
      <c r="I616" s="44"/>
      <c r="J616" s="44"/>
      <c r="K616" s="44"/>
    </row>
    <row r="617" spans="2:11">
      <c r="B617" s="44"/>
      <c r="C617" s="44"/>
      <c r="D617" s="44"/>
      <c r="E617" s="44"/>
      <c r="F617" s="44"/>
      <c r="G617" s="44"/>
      <c r="H617" s="44"/>
      <c r="I617" s="44"/>
      <c r="J617" s="44"/>
      <c r="K617" s="44"/>
    </row>
    <row r="618" spans="2:11">
      <c r="B618" s="44"/>
      <c r="C618" s="44"/>
      <c r="D618" s="44"/>
      <c r="E618" s="44"/>
      <c r="F618" s="44"/>
      <c r="G618" s="44"/>
      <c r="H618" s="44"/>
      <c r="I618" s="44"/>
      <c r="J618" s="44"/>
      <c r="K618" s="44"/>
    </row>
    <row r="619" spans="2:11">
      <c r="B619" s="44"/>
      <c r="C619" s="44"/>
      <c r="D619" s="44"/>
      <c r="E619" s="44"/>
      <c r="F619" s="44"/>
      <c r="G619" s="44"/>
      <c r="H619" s="44"/>
      <c r="I619" s="44"/>
      <c r="J619" s="44"/>
      <c r="K619" s="44"/>
    </row>
    <row r="620" spans="2:11">
      <c r="B620" s="44"/>
      <c r="C620" s="44"/>
      <c r="D620" s="44"/>
      <c r="E620" s="44"/>
      <c r="F620" s="44"/>
      <c r="G620" s="44"/>
      <c r="H620" s="44"/>
      <c r="I620" s="44"/>
      <c r="J620" s="44"/>
      <c r="K620" s="44"/>
    </row>
    <row r="621" spans="2:11">
      <c r="B621" s="44"/>
      <c r="C621" s="44"/>
      <c r="D621" s="44"/>
      <c r="E621" s="44"/>
      <c r="F621" s="44"/>
      <c r="G621" s="44"/>
      <c r="H621" s="44"/>
      <c r="I621" s="44"/>
      <c r="J621" s="44"/>
      <c r="K621" s="44"/>
    </row>
    <row r="622" spans="2:11">
      <c r="B622" s="44"/>
      <c r="C622" s="44"/>
      <c r="D622" s="44"/>
      <c r="E622" s="44"/>
      <c r="F622" s="44"/>
      <c r="G622" s="44"/>
      <c r="H622" s="44"/>
      <c r="I622" s="44"/>
      <c r="J622" s="44"/>
      <c r="K622" s="44"/>
    </row>
    <row r="623" spans="2:11">
      <c r="B623" s="44"/>
      <c r="C623" s="44"/>
      <c r="D623" s="44"/>
      <c r="E623" s="44"/>
      <c r="F623" s="44"/>
      <c r="G623" s="44"/>
      <c r="H623" s="44"/>
      <c r="I623" s="44"/>
      <c r="J623" s="44"/>
      <c r="K623" s="44"/>
    </row>
    <row r="624" spans="2:11">
      <c r="B624" s="44"/>
      <c r="C624" s="44"/>
      <c r="D624" s="44"/>
      <c r="E624" s="44"/>
      <c r="F624" s="44"/>
      <c r="G624" s="44"/>
      <c r="H624" s="44"/>
      <c r="I624" s="44"/>
      <c r="J624" s="44"/>
      <c r="K624" s="44"/>
    </row>
    <row r="625" spans="2:11">
      <c r="B625" s="44"/>
      <c r="C625" s="44"/>
      <c r="D625" s="44"/>
      <c r="E625" s="44"/>
      <c r="F625" s="44"/>
      <c r="G625" s="44"/>
      <c r="H625" s="44"/>
      <c r="I625" s="44"/>
      <c r="J625" s="44"/>
      <c r="K625" s="44"/>
    </row>
    <row r="626" spans="2:11">
      <c r="B626" s="44"/>
      <c r="C626" s="44"/>
      <c r="D626" s="44"/>
      <c r="E626" s="44"/>
      <c r="F626" s="44"/>
      <c r="G626" s="44"/>
      <c r="H626" s="44"/>
      <c r="I626" s="44"/>
      <c r="J626" s="44"/>
      <c r="K626" s="44"/>
    </row>
    <row r="627" spans="2:11">
      <c r="B627" s="44"/>
      <c r="C627" s="44"/>
      <c r="D627" s="44"/>
      <c r="E627" s="44"/>
      <c r="F627" s="44"/>
      <c r="G627" s="44"/>
      <c r="H627" s="44"/>
      <c r="I627" s="44"/>
      <c r="J627" s="44"/>
      <c r="K627" s="44"/>
    </row>
    <row r="628" spans="2:11">
      <c r="B628" s="44"/>
      <c r="C628" s="44"/>
      <c r="D628" s="44"/>
      <c r="E628" s="44"/>
      <c r="F628" s="44"/>
      <c r="G628" s="44"/>
      <c r="H628" s="44"/>
      <c r="I628" s="44"/>
      <c r="J628" s="44"/>
      <c r="K628" s="44"/>
    </row>
    <row r="629" spans="2:11">
      <c r="B629" s="44"/>
      <c r="C629" s="44"/>
      <c r="D629" s="44"/>
      <c r="E629" s="44"/>
      <c r="F629" s="44"/>
      <c r="G629" s="44"/>
      <c r="H629" s="44"/>
      <c r="I629" s="44"/>
      <c r="J629" s="44"/>
      <c r="K629" s="44"/>
    </row>
    <row r="630" spans="2:11">
      <c r="B630" s="44"/>
      <c r="C630" s="44"/>
      <c r="D630" s="44"/>
      <c r="E630" s="44"/>
      <c r="F630" s="44"/>
      <c r="G630" s="44"/>
      <c r="H630" s="44"/>
      <c r="I630" s="44"/>
      <c r="J630" s="44"/>
      <c r="K630" s="44"/>
    </row>
    <row r="631" spans="2:11">
      <c r="B631" s="44"/>
      <c r="C631" s="44"/>
      <c r="D631" s="44"/>
      <c r="E631" s="44"/>
      <c r="F631" s="44"/>
      <c r="G631" s="44"/>
      <c r="H631" s="44"/>
      <c r="I631" s="44"/>
      <c r="J631" s="44"/>
      <c r="K631" s="44"/>
    </row>
    <row r="632" spans="2:11">
      <c r="B632" s="44"/>
      <c r="C632" s="44"/>
      <c r="D632" s="44"/>
      <c r="E632" s="44"/>
      <c r="F632" s="44"/>
      <c r="G632" s="44"/>
      <c r="H632" s="44"/>
      <c r="I632" s="44"/>
      <c r="J632" s="44"/>
      <c r="K632" s="44"/>
    </row>
    <row r="633" spans="2:11">
      <c r="B633" s="44"/>
      <c r="C633" s="44"/>
      <c r="D633" s="44"/>
      <c r="E633" s="44"/>
      <c r="F633" s="44"/>
      <c r="G633" s="44"/>
      <c r="H633" s="44"/>
      <c r="I633" s="44"/>
      <c r="J633" s="44"/>
      <c r="K633" s="44"/>
    </row>
    <row r="634" spans="2:11">
      <c r="B634" s="44"/>
      <c r="C634" s="44"/>
      <c r="D634" s="44"/>
      <c r="E634" s="44"/>
      <c r="F634" s="44"/>
      <c r="G634" s="44"/>
      <c r="H634" s="44"/>
      <c r="I634" s="44"/>
      <c r="J634" s="44"/>
      <c r="K634" s="44"/>
    </row>
    <row r="635" spans="2:11">
      <c r="B635" s="44"/>
      <c r="C635" s="44"/>
      <c r="D635" s="44"/>
      <c r="E635" s="44"/>
      <c r="F635" s="44"/>
      <c r="G635" s="44"/>
      <c r="H635" s="44"/>
      <c r="I635" s="44"/>
      <c r="J635" s="44"/>
      <c r="K635" s="44"/>
    </row>
    <row r="636" spans="2:11">
      <c r="B636" s="44"/>
      <c r="C636" s="44"/>
      <c r="D636" s="44"/>
      <c r="E636" s="44"/>
      <c r="F636" s="44"/>
      <c r="G636" s="44"/>
      <c r="H636" s="44"/>
      <c r="I636" s="44"/>
      <c r="J636" s="44"/>
      <c r="K636" s="44"/>
    </row>
    <row r="637" spans="2:11">
      <c r="B637" s="44"/>
      <c r="C637" s="44"/>
      <c r="D637" s="44"/>
      <c r="E637" s="44"/>
      <c r="F637" s="44"/>
      <c r="G637" s="44"/>
      <c r="H637" s="44"/>
      <c r="I637" s="44"/>
      <c r="J637" s="44"/>
      <c r="K637" s="44"/>
    </row>
    <row r="638" spans="2:11">
      <c r="B638" s="44"/>
      <c r="C638" s="44"/>
      <c r="D638" s="44"/>
      <c r="E638" s="44"/>
      <c r="F638" s="44"/>
      <c r="G638" s="44"/>
      <c r="H638" s="44"/>
      <c r="I638" s="44"/>
      <c r="J638" s="44"/>
      <c r="K638" s="44"/>
    </row>
    <row r="639" spans="2:11">
      <c r="B639" s="44"/>
      <c r="C639" s="44"/>
      <c r="D639" s="44"/>
      <c r="E639" s="44"/>
      <c r="F639" s="44"/>
      <c r="G639" s="44"/>
      <c r="H639" s="44"/>
      <c r="I639" s="44"/>
      <c r="J639" s="44"/>
      <c r="K639" s="44"/>
    </row>
    <row r="640" spans="2:11">
      <c r="B640" s="44"/>
      <c r="C640" s="44"/>
      <c r="D640" s="44"/>
      <c r="E640" s="44"/>
      <c r="F640" s="44"/>
      <c r="G640" s="44"/>
      <c r="H640" s="44"/>
      <c r="I640" s="44"/>
      <c r="J640" s="44"/>
      <c r="K640" s="44"/>
    </row>
    <row r="641" spans="2:11">
      <c r="B641" s="44"/>
      <c r="C641" s="44"/>
      <c r="D641" s="44"/>
      <c r="E641" s="44"/>
      <c r="F641" s="44"/>
      <c r="G641" s="44"/>
      <c r="H641" s="44"/>
      <c r="I641" s="44"/>
      <c r="J641" s="44"/>
      <c r="K641" s="44"/>
    </row>
    <row r="642" spans="2:11">
      <c r="B642" s="44"/>
      <c r="C642" s="44"/>
      <c r="D642" s="44"/>
      <c r="E642" s="44"/>
      <c r="F642" s="44"/>
      <c r="G642" s="44"/>
      <c r="H642" s="44"/>
      <c r="I642" s="44"/>
      <c r="J642" s="44"/>
      <c r="K642" s="44"/>
    </row>
    <row r="643" spans="2:11">
      <c r="B643" s="44"/>
      <c r="C643" s="44"/>
      <c r="D643" s="44"/>
      <c r="E643" s="44"/>
      <c r="F643" s="44"/>
      <c r="G643" s="44"/>
      <c r="H643" s="44"/>
      <c r="I643" s="44"/>
      <c r="J643" s="44"/>
      <c r="K643" s="44"/>
    </row>
    <row r="644" spans="2:11">
      <c r="B644" s="44"/>
      <c r="C644" s="44"/>
      <c r="D644" s="44"/>
      <c r="E644" s="44"/>
      <c r="F644" s="44"/>
      <c r="G644" s="44"/>
      <c r="H644" s="44"/>
      <c r="I644" s="44"/>
      <c r="J644" s="44"/>
      <c r="K644" s="44"/>
    </row>
    <row r="645" spans="2:11">
      <c r="B645" s="44"/>
      <c r="C645" s="44"/>
      <c r="D645" s="44"/>
      <c r="E645" s="44"/>
      <c r="F645" s="44"/>
      <c r="G645" s="44"/>
      <c r="H645" s="44"/>
      <c r="I645" s="44"/>
      <c r="J645" s="44"/>
      <c r="K645" s="44"/>
    </row>
    <row r="646" spans="2:11">
      <c r="B646" s="44"/>
      <c r="C646" s="44"/>
      <c r="D646" s="44"/>
      <c r="E646" s="44"/>
      <c r="F646" s="44"/>
      <c r="G646" s="44"/>
      <c r="H646" s="44"/>
      <c r="I646" s="44"/>
      <c r="J646" s="44"/>
      <c r="K646" s="44"/>
    </row>
    <row r="647" spans="2:11">
      <c r="B647" s="44"/>
      <c r="C647" s="44"/>
      <c r="D647" s="44"/>
      <c r="E647" s="44"/>
      <c r="F647" s="44"/>
      <c r="G647" s="44"/>
      <c r="H647" s="44"/>
      <c r="I647" s="44"/>
      <c r="J647" s="44"/>
      <c r="K647" s="44"/>
    </row>
    <row r="648" spans="2:11">
      <c r="B648" s="44"/>
      <c r="C648" s="44"/>
      <c r="D648" s="44"/>
      <c r="E648" s="44"/>
      <c r="F648" s="44"/>
      <c r="G648" s="44"/>
      <c r="H648" s="44"/>
      <c r="I648" s="44"/>
      <c r="J648" s="44"/>
      <c r="K648" s="44"/>
    </row>
    <row r="649" spans="2:11">
      <c r="B649" s="44"/>
      <c r="C649" s="44"/>
      <c r="D649" s="44"/>
      <c r="E649" s="44"/>
      <c r="F649" s="44"/>
      <c r="G649" s="44"/>
      <c r="H649" s="44"/>
      <c r="I649" s="44"/>
      <c r="J649" s="44"/>
      <c r="K649" s="44"/>
    </row>
    <row r="650" spans="2:11">
      <c r="B650" s="44"/>
      <c r="C650" s="44"/>
      <c r="D650" s="44"/>
      <c r="E650" s="44"/>
      <c r="F650" s="44"/>
      <c r="G650" s="44"/>
      <c r="H650" s="44"/>
      <c r="I650" s="44"/>
      <c r="J650" s="44"/>
      <c r="K650" s="44"/>
    </row>
    <row r="651" spans="2:11">
      <c r="B651" s="44"/>
      <c r="C651" s="44"/>
      <c r="D651" s="44"/>
      <c r="E651" s="44"/>
      <c r="F651" s="44"/>
      <c r="G651" s="44"/>
      <c r="H651" s="44"/>
      <c r="I651" s="44"/>
      <c r="J651" s="44"/>
      <c r="K651" s="44"/>
    </row>
    <row r="652" spans="2:11">
      <c r="B652" s="44"/>
      <c r="C652" s="44"/>
      <c r="D652" s="44"/>
      <c r="E652" s="44"/>
      <c r="F652" s="44"/>
      <c r="G652" s="44"/>
      <c r="H652" s="44"/>
      <c r="I652" s="44"/>
      <c r="J652" s="44"/>
      <c r="K652" s="44"/>
    </row>
    <row r="653" spans="2:11">
      <c r="B653" s="44"/>
      <c r="C653" s="44"/>
      <c r="D653" s="44"/>
      <c r="E653" s="44"/>
      <c r="F653" s="44"/>
      <c r="G653" s="44"/>
      <c r="H653" s="44"/>
      <c r="I653" s="44"/>
      <c r="J653" s="44"/>
      <c r="K653" s="44"/>
    </row>
    <row r="654" spans="2:11">
      <c r="B654" s="44"/>
      <c r="C654" s="44"/>
      <c r="D654" s="44"/>
      <c r="E654" s="44"/>
      <c r="F654" s="44"/>
      <c r="G654" s="44"/>
      <c r="H654" s="44"/>
      <c r="I654" s="44"/>
      <c r="J654" s="44"/>
      <c r="K654" s="44"/>
    </row>
    <row r="655" spans="2:11">
      <c r="B655" s="44"/>
      <c r="C655" s="44"/>
      <c r="D655" s="44"/>
      <c r="E655" s="44"/>
      <c r="F655" s="44"/>
      <c r="G655" s="44"/>
      <c r="H655" s="44"/>
      <c r="I655" s="44"/>
      <c r="J655" s="44"/>
      <c r="K655" s="44"/>
    </row>
    <row r="656" spans="2:11">
      <c r="B656" s="44"/>
      <c r="C656" s="44"/>
      <c r="D656" s="44"/>
      <c r="E656" s="44"/>
      <c r="F656" s="44"/>
      <c r="G656" s="44"/>
      <c r="H656" s="44"/>
      <c r="I656" s="44"/>
      <c r="J656" s="44"/>
      <c r="K656" s="44"/>
    </row>
    <row r="657" spans="2:11">
      <c r="B657" s="44"/>
      <c r="C657" s="44"/>
      <c r="D657" s="44"/>
      <c r="E657" s="44"/>
      <c r="F657" s="44"/>
      <c r="G657" s="44"/>
      <c r="H657" s="44"/>
      <c r="I657" s="44"/>
      <c r="J657" s="44"/>
      <c r="K657" s="44"/>
    </row>
    <row r="658" spans="2:11">
      <c r="B658" s="44"/>
      <c r="C658" s="44"/>
      <c r="D658" s="44"/>
      <c r="E658" s="44"/>
      <c r="F658" s="44"/>
      <c r="G658" s="44"/>
      <c r="H658" s="44"/>
      <c r="I658" s="44"/>
      <c r="J658" s="44"/>
      <c r="K658" s="44"/>
    </row>
    <row r="659" spans="2:11">
      <c r="B659" s="44"/>
      <c r="C659" s="44"/>
      <c r="D659" s="44"/>
      <c r="E659" s="44"/>
      <c r="F659" s="44"/>
      <c r="G659" s="44"/>
      <c r="H659" s="44"/>
      <c r="I659" s="44"/>
      <c r="J659" s="44"/>
      <c r="K659" s="44"/>
    </row>
    <row r="660" spans="2:11">
      <c r="B660" s="44"/>
      <c r="C660" s="44"/>
      <c r="D660" s="44"/>
      <c r="E660" s="44"/>
      <c r="F660" s="44"/>
      <c r="G660" s="44"/>
      <c r="H660" s="44"/>
      <c r="I660" s="44"/>
      <c r="J660" s="44"/>
      <c r="K660" s="44"/>
    </row>
    <row r="661" spans="2:11">
      <c r="B661" s="44"/>
      <c r="C661" s="44"/>
      <c r="D661" s="44"/>
      <c r="E661" s="44"/>
      <c r="F661" s="44"/>
      <c r="G661" s="44"/>
      <c r="H661" s="44"/>
      <c r="I661" s="44"/>
      <c r="J661" s="44"/>
      <c r="K661" s="44"/>
    </row>
    <row r="662" spans="2:11">
      <c r="B662" s="44"/>
      <c r="C662" s="44"/>
      <c r="D662" s="44"/>
      <c r="E662" s="44"/>
      <c r="F662" s="44"/>
      <c r="G662" s="44"/>
      <c r="H662" s="44"/>
      <c r="I662" s="44"/>
      <c r="J662" s="44"/>
      <c r="K662" s="44"/>
    </row>
    <row r="663" spans="2:11">
      <c r="B663" s="44"/>
      <c r="C663" s="44"/>
      <c r="D663" s="44"/>
      <c r="E663" s="44"/>
      <c r="F663" s="44"/>
      <c r="G663" s="44"/>
      <c r="H663" s="44"/>
      <c r="I663" s="44"/>
      <c r="J663" s="44"/>
      <c r="K663" s="44"/>
    </row>
    <row r="664" spans="2:11">
      <c r="B664" s="44"/>
      <c r="C664" s="44"/>
      <c r="D664" s="44"/>
      <c r="E664" s="44"/>
      <c r="F664" s="44"/>
      <c r="G664" s="44"/>
      <c r="H664" s="44"/>
      <c r="I664" s="44"/>
      <c r="J664" s="44"/>
      <c r="K664" s="44"/>
    </row>
    <row r="665" spans="2:11">
      <c r="B665" s="44"/>
      <c r="C665" s="44"/>
      <c r="D665" s="44"/>
      <c r="E665" s="44"/>
      <c r="F665" s="44"/>
      <c r="G665" s="44"/>
      <c r="H665" s="44"/>
      <c r="I665" s="44"/>
      <c r="J665" s="44"/>
      <c r="K665" s="44"/>
    </row>
    <row r="666" spans="2:11">
      <c r="B666" s="44"/>
      <c r="C666" s="44"/>
      <c r="D666" s="44"/>
      <c r="E666" s="44"/>
      <c r="F666" s="44"/>
      <c r="G666" s="44"/>
      <c r="H666" s="44"/>
      <c r="I666" s="44"/>
      <c r="J666" s="44"/>
      <c r="K666" s="44"/>
    </row>
    <row r="667" spans="2:11">
      <c r="B667" s="44"/>
      <c r="C667" s="44"/>
      <c r="D667" s="44"/>
      <c r="E667" s="44"/>
      <c r="F667" s="44"/>
      <c r="G667" s="44"/>
      <c r="H667" s="44"/>
      <c r="I667" s="44"/>
      <c r="J667" s="44"/>
      <c r="K667" s="44"/>
    </row>
    <row r="668" spans="2:11">
      <c r="B668" s="44"/>
      <c r="C668" s="44"/>
      <c r="D668" s="44"/>
      <c r="E668" s="44"/>
      <c r="F668" s="44"/>
      <c r="G668" s="44"/>
      <c r="H668" s="44"/>
      <c r="I668" s="44"/>
      <c r="J668" s="44"/>
      <c r="K668" s="44"/>
    </row>
    <row r="669" spans="2:11">
      <c r="B669" s="44"/>
      <c r="C669" s="44"/>
      <c r="D669" s="44"/>
      <c r="E669" s="44"/>
      <c r="F669" s="44"/>
      <c r="G669" s="44"/>
      <c r="H669" s="44"/>
      <c r="I669" s="44"/>
      <c r="J669" s="44"/>
      <c r="K669" s="44"/>
    </row>
    <row r="670" spans="2:11">
      <c r="B670" s="44"/>
      <c r="C670" s="44"/>
      <c r="D670" s="44"/>
      <c r="E670" s="44"/>
      <c r="F670" s="44"/>
      <c r="G670" s="44"/>
      <c r="H670" s="44"/>
      <c r="I670" s="44"/>
      <c r="J670" s="44"/>
      <c r="K670" s="44"/>
    </row>
    <row r="671" spans="2:11">
      <c r="B671" s="44"/>
      <c r="C671" s="44"/>
      <c r="D671" s="44"/>
      <c r="E671" s="44"/>
      <c r="F671" s="44"/>
      <c r="G671" s="44"/>
      <c r="H671" s="44"/>
      <c r="I671" s="44"/>
      <c r="J671" s="44"/>
      <c r="K671" s="44"/>
    </row>
    <row r="672" spans="2:11">
      <c r="B672" s="44"/>
      <c r="C672" s="44"/>
      <c r="D672" s="44"/>
      <c r="E672" s="44"/>
      <c r="F672" s="44"/>
      <c r="G672" s="44"/>
      <c r="H672" s="44"/>
      <c r="I672" s="44"/>
      <c r="J672" s="44"/>
      <c r="K672" s="44"/>
    </row>
    <row r="673" spans="2:11">
      <c r="B673" s="44"/>
      <c r="C673" s="44"/>
      <c r="D673" s="44"/>
      <c r="E673" s="44"/>
      <c r="F673" s="44"/>
      <c r="G673" s="44"/>
      <c r="H673" s="44"/>
      <c r="I673" s="44"/>
      <c r="J673" s="44"/>
      <c r="K673" s="44"/>
    </row>
    <row r="674" spans="2:11">
      <c r="B674" s="44"/>
      <c r="C674" s="44"/>
      <c r="D674" s="44"/>
      <c r="E674" s="44"/>
      <c r="F674" s="44"/>
      <c r="G674" s="44"/>
      <c r="H674" s="44"/>
      <c r="I674" s="44"/>
      <c r="J674" s="44"/>
      <c r="K674" s="44"/>
    </row>
    <row r="675" spans="2:11">
      <c r="B675" s="44"/>
      <c r="C675" s="44"/>
      <c r="D675" s="44"/>
      <c r="E675" s="44"/>
      <c r="F675" s="44"/>
      <c r="G675" s="44"/>
      <c r="H675" s="44"/>
      <c r="I675" s="44"/>
      <c r="J675" s="44"/>
      <c r="K675" s="44"/>
    </row>
    <row r="676" spans="2:11">
      <c r="B676" s="44"/>
      <c r="C676" s="44"/>
      <c r="D676" s="44"/>
      <c r="E676" s="44"/>
      <c r="F676" s="44"/>
      <c r="G676" s="44"/>
      <c r="H676" s="44"/>
      <c r="I676" s="44"/>
      <c r="J676" s="44"/>
      <c r="K676" s="44"/>
    </row>
    <row r="677" spans="2:11">
      <c r="B677" s="44"/>
      <c r="C677" s="44"/>
      <c r="D677" s="44"/>
      <c r="E677" s="44"/>
      <c r="F677" s="44"/>
      <c r="G677" s="44"/>
      <c r="H677" s="44"/>
      <c r="I677" s="44"/>
      <c r="J677" s="44"/>
      <c r="K677" s="44"/>
    </row>
    <row r="678" spans="2:11">
      <c r="B678" s="44"/>
      <c r="C678" s="44"/>
      <c r="D678" s="44"/>
      <c r="E678" s="44"/>
      <c r="F678" s="44"/>
      <c r="G678" s="44"/>
      <c r="H678" s="44"/>
      <c r="I678" s="44"/>
      <c r="J678" s="44"/>
      <c r="K678" s="44"/>
    </row>
    <row r="679" spans="2:11">
      <c r="B679" s="44"/>
      <c r="C679" s="44"/>
      <c r="D679" s="44"/>
      <c r="E679" s="44"/>
      <c r="F679" s="44"/>
      <c r="G679" s="44"/>
      <c r="H679" s="44"/>
      <c r="I679" s="44"/>
      <c r="J679" s="44"/>
      <c r="K679" s="44"/>
    </row>
    <row r="680" spans="2:11">
      <c r="B680" s="44"/>
      <c r="C680" s="44"/>
      <c r="D680" s="44"/>
      <c r="E680" s="44"/>
      <c r="F680" s="44"/>
      <c r="G680" s="44"/>
      <c r="H680" s="44"/>
      <c r="I680" s="44"/>
      <c r="J680" s="44"/>
      <c r="K680" s="44"/>
    </row>
    <row r="681" spans="2:11">
      <c r="B681" s="44"/>
      <c r="C681" s="44"/>
      <c r="D681" s="44"/>
      <c r="E681" s="44"/>
      <c r="F681" s="44"/>
      <c r="G681" s="44"/>
      <c r="H681" s="44"/>
      <c r="I681" s="44"/>
      <c r="J681" s="44"/>
      <c r="K681" s="44"/>
    </row>
    <row r="682" spans="2:11">
      <c r="B682" s="44"/>
      <c r="C682" s="44"/>
      <c r="D682" s="44"/>
      <c r="E682" s="44"/>
      <c r="F682" s="44"/>
      <c r="G682" s="44"/>
      <c r="H682" s="44"/>
      <c r="I682" s="44"/>
      <c r="J682" s="44"/>
      <c r="K682" s="44"/>
    </row>
    <row r="683" spans="2:11">
      <c r="B683" s="44"/>
      <c r="C683" s="44"/>
      <c r="D683" s="44"/>
      <c r="E683" s="44"/>
      <c r="F683" s="44"/>
      <c r="G683" s="44"/>
      <c r="H683" s="44"/>
      <c r="I683" s="44"/>
      <c r="J683" s="44"/>
      <c r="K683" s="44"/>
    </row>
    <row r="684" spans="2:11">
      <c r="B684" s="44"/>
      <c r="C684" s="44"/>
      <c r="D684" s="44"/>
      <c r="E684" s="44"/>
      <c r="F684" s="44"/>
      <c r="G684" s="44"/>
      <c r="H684" s="44"/>
      <c r="I684" s="44"/>
      <c r="J684" s="44"/>
      <c r="K684" s="44"/>
    </row>
    <row r="685" spans="2:11">
      <c r="B685" s="44"/>
      <c r="C685" s="44"/>
      <c r="D685" s="44"/>
      <c r="E685" s="44"/>
      <c r="F685" s="44"/>
      <c r="G685" s="44"/>
      <c r="H685" s="44"/>
      <c r="I685" s="44"/>
      <c r="J685" s="44"/>
      <c r="K685" s="44"/>
    </row>
    <row r="686" spans="2:11">
      <c r="B686" s="44"/>
      <c r="C686" s="44"/>
      <c r="D686" s="44"/>
      <c r="E686" s="44"/>
      <c r="F686" s="44"/>
      <c r="G686" s="44"/>
      <c r="H686" s="44"/>
      <c r="I686" s="44"/>
      <c r="J686" s="44"/>
      <c r="K686" s="44"/>
    </row>
    <row r="687" spans="2:11">
      <c r="B687" s="44"/>
      <c r="C687" s="44"/>
      <c r="D687" s="44"/>
      <c r="E687" s="44"/>
      <c r="F687" s="44"/>
      <c r="G687" s="44"/>
      <c r="H687" s="44"/>
      <c r="I687" s="44"/>
      <c r="J687" s="44"/>
      <c r="K687" s="44"/>
    </row>
    <row r="688" spans="2:11">
      <c r="B688" s="44"/>
      <c r="C688" s="44"/>
      <c r="D688" s="44"/>
      <c r="E688" s="44"/>
      <c r="F688" s="44"/>
      <c r="G688" s="44"/>
      <c r="H688" s="44"/>
      <c r="I688" s="44"/>
      <c r="J688" s="44"/>
      <c r="K688" s="44"/>
    </row>
    <row r="689" spans="2:11">
      <c r="B689" s="44"/>
      <c r="C689" s="44"/>
      <c r="D689" s="44"/>
      <c r="E689" s="44"/>
      <c r="F689" s="44"/>
      <c r="G689" s="44"/>
      <c r="H689" s="44"/>
      <c r="I689" s="44"/>
      <c r="J689" s="44"/>
      <c r="K689" s="44"/>
    </row>
    <row r="690" spans="2:11">
      <c r="B690" s="44"/>
      <c r="C690" s="44"/>
      <c r="D690" s="44"/>
      <c r="E690" s="44"/>
      <c r="F690" s="44"/>
      <c r="G690" s="44"/>
      <c r="H690" s="44"/>
      <c r="I690" s="44"/>
      <c r="J690" s="44"/>
      <c r="K690" s="44"/>
    </row>
    <row r="691" spans="2:11">
      <c r="B691" s="44"/>
      <c r="C691" s="44"/>
      <c r="D691" s="44"/>
      <c r="E691" s="44"/>
      <c r="F691" s="44"/>
      <c r="G691" s="44"/>
      <c r="H691" s="44"/>
      <c r="I691" s="44"/>
      <c r="J691" s="44"/>
      <c r="K691" s="44"/>
    </row>
    <row r="692" spans="2:11">
      <c r="B692" s="44"/>
      <c r="C692" s="44"/>
      <c r="D692" s="44"/>
      <c r="E692" s="44"/>
      <c r="F692" s="44"/>
      <c r="G692" s="44"/>
      <c r="H692" s="44"/>
      <c r="I692" s="44"/>
      <c r="J692" s="44"/>
      <c r="K692" s="44"/>
    </row>
    <row r="693" spans="2:11">
      <c r="B693" s="44"/>
      <c r="C693" s="44"/>
      <c r="D693" s="44"/>
      <c r="E693" s="44"/>
      <c r="F693" s="44"/>
      <c r="G693" s="44"/>
      <c r="H693" s="44"/>
      <c r="I693" s="44"/>
      <c r="J693" s="44"/>
      <c r="K693" s="44"/>
    </row>
    <row r="694" spans="2:11">
      <c r="B694" s="44"/>
      <c r="C694" s="44"/>
      <c r="D694" s="44"/>
      <c r="E694" s="44"/>
      <c r="F694" s="44"/>
      <c r="G694" s="44"/>
      <c r="H694" s="44"/>
      <c r="I694" s="44"/>
      <c r="J694" s="44"/>
      <c r="K694" s="44"/>
    </row>
    <row r="695" spans="2:11">
      <c r="B695" s="44"/>
      <c r="C695" s="44"/>
      <c r="D695" s="44"/>
      <c r="E695" s="44"/>
      <c r="F695" s="44"/>
      <c r="G695" s="44"/>
      <c r="H695" s="44"/>
      <c r="I695" s="44"/>
      <c r="J695" s="44"/>
      <c r="K695" s="44"/>
    </row>
    <row r="696" spans="2:11">
      <c r="B696" s="44"/>
      <c r="C696" s="44"/>
      <c r="D696" s="44"/>
      <c r="E696" s="44"/>
      <c r="F696" s="44"/>
      <c r="G696" s="44"/>
      <c r="H696" s="44"/>
      <c r="I696" s="44"/>
      <c r="J696" s="44"/>
      <c r="K696" s="44"/>
    </row>
    <row r="697" spans="2:11">
      <c r="B697" s="44"/>
      <c r="C697" s="44"/>
      <c r="D697" s="44"/>
      <c r="E697" s="44"/>
      <c r="F697" s="44"/>
      <c r="G697" s="44"/>
      <c r="H697" s="44"/>
      <c r="I697" s="44"/>
      <c r="J697" s="44"/>
      <c r="K697" s="44"/>
    </row>
    <row r="698" spans="2:11">
      <c r="B698" s="44"/>
      <c r="C698" s="44"/>
      <c r="D698" s="44"/>
      <c r="E698" s="44"/>
      <c r="F698" s="44"/>
      <c r="G698" s="44"/>
      <c r="H698" s="44"/>
      <c r="I698" s="44"/>
      <c r="J698" s="44"/>
      <c r="K698" s="44"/>
    </row>
    <row r="699" spans="2:11">
      <c r="B699" s="44"/>
      <c r="C699" s="44"/>
      <c r="D699" s="44"/>
      <c r="E699" s="44"/>
      <c r="F699" s="44"/>
      <c r="G699" s="44"/>
      <c r="H699" s="44"/>
      <c r="I699" s="44"/>
      <c r="J699" s="44"/>
      <c r="K699" s="44"/>
    </row>
    <row r="700" spans="2:11">
      <c r="B700" s="44"/>
      <c r="C700" s="44"/>
      <c r="D700" s="44"/>
      <c r="E700" s="44"/>
      <c r="F700" s="44"/>
      <c r="G700" s="44"/>
      <c r="H700" s="44"/>
      <c r="I700" s="44"/>
      <c r="J700" s="44"/>
      <c r="K700" s="44"/>
    </row>
    <row r="701" spans="2:11">
      <c r="B701" s="44"/>
      <c r="C701" s="44"/>
      <c r="D701" s="44"/>
      <c r="E701" s="44"/>
      <c r="F701" s="44"/>
      <c r="G701" s="44"/>
      <c r="H701" s="44"/>
      <c r="I701" s="44"/>
      <c r="J701" s="44"/>
      <c r="K701" s="44"/>
    </row>
    <row r="702" spans="2:11">
      <c r="B702" s="44"/>
      <c r="C702" s="44"/>
      <c r="D702" s="44"/>
      <c r="E702" s="44"/>
      <c r="F702" s="44"/>
      <c r="G702" s="44"/>
      <c r="H702" s="44"/>
      <c r="I702" s="44"/>
      <c r="J702" s="44"/>
      <c r="K702" s="44"/>
    </row>
    <row r="703" spans="2:11">
      <c r="B703" s="44"/>
      <c r="C703" s="44"/>
      <c r="D703" s="44"/>
      <c r="E703" s="44"/>
      <c r="F703" s="44"/>
      <c r="G703" s="44"/>
      <c r="H703" s="44"/>
      <c r="I703" s="44"/>
      <c r="J703" s="44"/>
      <c r="K703" s="44"/>
    </row>
    <row r="704" spans="2:11">
      <c r="B704" s="44"/>
      <c r="C704" s="44"/>
      <c r="D704" s="44"/>
      <c r="E704" s="44"/>
      <c r="F704" s="44"/>
      <c r="G704" s="44"/>
      <c r="H704" s="44"/>
      <c r="I704" s="44"/>
      <c r="J704" s="44"/>
      <c r="K704" s="44"/>
    </row>
    <row r="705" spans="2:11">
      <c r="B705" s="44"/>
      <c r="C705" s="44"/>
      <c r="D705" s="44"/>
      <c r="E705" s="44"/>
      <c r="F705" s="44"/>
      <c r="G705" s="44"/>
      <c r="H705" s="44"/>
      <c r="I705" s="44"/>
      <c r="J705" s="44"/>
      <c r="K705" s="44"/>
    </row>
    <row r="706" spans="2:11">
      <c r="B706" s="44"/>
      <c r="C706" s="44"/>
      <c r="D706" s="44"/>
      <c r="E706" s="44"/>
      <c r="F706" s="44"/>
      <c r="G706" s="44"/>
      <c r="H706" s="44"/>
      <c r="I706" s="44"/>
      <c r="J706" s="44"/>
      <c r="K706" s="44"/>
    </row>
    <row r="707" spans="2:11">
      <c r="B707" s="44"/>
      <c r="C707" s="44"/>
      <c r="D707" s="44"/>
      <c r="E707" s="44"/>
      <c r="F707" s="44"/>
      <c r="G707" s="44"/>
      <c r="H707" s="44"/>
      <c r="I707" s="44"/>
      <c r="J707" s="44"/>
      <c r="K707" s="44"/>
    </row>
    <row r="708" spans="2:11">
      <c r="B708" s="44"/>
      <c r="C708" s="44"/>
      <c r="D708" s="44"/>
      <c r="E708" s="44"/>
      <c r="F708" s="44"/>
      <c r="G708" s="44"/>
      <c r="H708" s="44"/>
      <c r="I708" s="44"/>
      <c r="J708" s="44"/>
      <c r="K708" s="44"/>
    </row>
    <row r="709" spans="2:11">
      <c r="B709" s="44"/>
      <c r="C709" s="44"/>
      <c r="D709" s="44"/>
      <c r="E709" s="44"/>
      <c r="F709" s="44"/>
      <c r="G709" s="44"/>
      <c r="H709" s="44"/>
      <c r="I709" s="44"/>
      <c r="J709" s="44"/>
      <c r="K709" s="44"/>
    </row>
    <row r="710" spans="2:11">
      <c r="B710" s="44"/>
      <c r="C710" s="44"/>
      <c r="D710" s="44"/>
      <c r="E710" s="44"/>
      <c r="F710" s="44"/>
      <c r="G710" s="44"/>
      <c r="H710" s="44"/>
      <c r="I710" s="44"/>
      <c r="J710" s="44"/>
      <c r="K710" s="44"/>
    </row>
    <row r="711" spans="2:11">
      <c r="B711" s="44"/>
      <c r="C711" s="44"/>
      <c r="D711" s="44"/>
      <c r="E711" s="44"/>
      <c r="F711" s="44"/>
      <c r="G711" s="44"/>
      <c r="H711" s="44"/>
      <c r="I711" s="44"/>
      <c r="J711" s="44"/>
      <c r="K711" s="44"/>
    </row>
    <row r="712" spans="2:11">
      <c r="B712" s="44"/>
      <c r="C712" s="44"/>
      <c r="D712" s="44"/>
      <c r="E712" s="44"/>
      <c r="F712" s="44"/>
      <c r="G712" s="44"/>
      <c r="H712" s="44"/>
      <c r="I712" s="44"/>
      <c r="J712" s="44"/>
      <c r="K712" s="44"/>
    </row>
    <row r="713" spans="2:11">
      <c r="B713" s="44"/>
      <c r="C713" s="44"/>
      <c r="D713" s="44"/>
      <c r="E713" s="44"/>
      <c r="F713" s="44"/>
      <c r="G713" s="44"/>
      <c r="H713" s="44"/>
      <c r="I713" s="44"/>
      <c r="J713" s="44"/>
      <c r="K713" s="44"/>
    </row>
    <row r="714" spans="2:11">
      <c r="B714" s="44"/>
      <c r="C714" s="44"/>
      <c r="D714" s="44"/>
      <c r="E714" s="44"/>
      <c r="F714" s="44"/>
      <c r="G714" s="44"/>
      <c r="H714" s="44"/>
      <c r="I714" s="44"/>
      <c r="J714" s="44"/>
      <c r="K714" s="44"/>
    </row>
    <row r="715" spans="2:11">
      <c r="B715" s="44"/>
      <c r="C715" s="44"/>
      <c r="D715" s="44"/>
      <c r="E715" s="44"/>
      <c r="F715" s="44"/>
      <c r="G715" s="44"/>
      <c r="H715" s="44"/>
      <c r="I715" s="44"/>
      <c r="J715" s="44"/>
      <c r="K715" s="44"/>
    </row>
    <row r="716" spans="2:11">
      <c r="B716" s="44"/>
      <c r="C716" s="44"/>
      <c r="D716" s="44"/>
      <c r="E716" s="44"/>
      <c r="F716" s="44"/>
      <c r="G716" s="44"/>
      <c r="H716" s="44"/>
      <c r="I716" s="44"/>
      <c r="J716" s="44"/>
      <c r="K716" s="44"/>
    </row>
    <row r="717" spans="2:11">
      <c r="B717" s="44"/>
      <c r="C717" s="44"/>
      <c r="D717" s="44"/>
      <c r="E717" s="44"/>
      <c r="F717" s="44"/>
      <c r="G717" s="44"/>
      <c r="H717" s="44"/>
      <c r="I717" s="44"/>
      <c r="J717" s="44"/>
      <c r="K717" s="44"/>
    </row>
    <row r="718" spans="2:11">
      <c r="B718" s="44"/>
      <c r="C718" s="44"/>
      <c r="D718" s="44"/>
      <c r="E718" s="44"/>
      <c r="F718" s="44"/>
      <c r="G718" s="44"/>
      <c r="H718" s="44"/>
      <c r="I718" s="44"/>
      <c r="J718" s="44"/>
      <c r="K718" s="44"/>
    </row>
    <row r="719" spans="2:11">
      <c r="B719" s="44"/>
      <c r="C719" s="44"/>
      <c r="D719" s="44"/>
      <c r="E719" s="44"/>
      <c r="F719" s="44"/>
      <c r="G719" s="44"/>
      <c r="H719" s="44"/>
      <c r="I719" s="44"/>
      <c r="J719" s="44"/>
      <c r="K719" s="44"/>
    </row>
    <row r="720" spans="2:11">
      <c r="B720" s="44"/>
      <c r="C720" s="44"/>
      <c r="D720" s="44"/>
      <c r="E720" s="44"/>
      <c r="F720" s="44"/>
      <c r="G720" s="44"/>
      <c r="H720" s="44"/>
      <c r="I720" s="44"/>
      <c r="J720" s="44"/>
      <c r="K720" s="44"/>
    </row>
    <row r="721" spans="2:11">
      <c r="B721" s="44"/>
      <c r="C721" s="44"/>
      <c r="D721" s="44"/>
      <c r="E721" s="44"/>
      <c r="F721" s="44"/>
      <c r="G721" s="44"/>
      <c r="H721" s="44"/>
      <c r="I721" s="44"/>
      <c r="J721" s="44"/>
      <c r="K721" s="44"/>
    </row>
    <row r="722" spans="2:11">
      <c r="B722" s="44"/>
      <c r="C722" s="44"/>
      <c r="D722" s="44"/>
      <c r="E722" s="44"/>
      <c r="F722" s="44"/>
      <c r="G722" s="44"/>
      <c r="H722" s="44"/>
      <c r="I722" s="44"/>
      <c r="J722" s="44"/>
      <c r="K722" s="44"/>
    </row>
    <row r="723" spans="2:11">
      <c r="B723" s="44"/>
      <c r="C723" s="44"/>
      <c r="D723" s="44"/>
      <c r="E723" s="44"/>
      <c r="F723" s="44"/>
      <c r="G723" s="44"/>
      <c r="H723" s="44"/>
      <c r="I723" s="44"/>
      <c r="J723" s="44"/>
      <c r="K723" s="44"/>
    </row>
    <row r="724" spans="2:11">
      <c r="B724" s="44"/>
      <c r="C724" s="44"/>
      <c r="D724" s="44"/>
      <c r="E724" s="44"/>
      <c r="F724" s="44"/>
      <c r="G724" s="44"/>
      <c r="H724" s="44"/>
      <c r="I724" s="44"/>
      <c r="J724" s="44"/>
      <c r="K724" s="44"/>
    </row>
    <row r="725" spans="2:11">
      <c r="B725" s="44"/>
      <c r="C725" s="44"/>
      <c r="D725" s="44"/>
      <c r="E725" s="44"/>
      <c r="F725" s="44"/>
      <c r="G725" s="44"/>
      <c r="H725" s="44"/>
      <c r="I725" s="44"/>
      <c r="J725" s="44"/>
      <c r="K725" s="44"/>
    </row>
    <row r="726" spans="2:11">
      <c r="B726" s="44"/>
      <c r="C726" s="44"/>
      <c r="D726" s="44"/>
      <c r="E726" s="44"/>
      <c r="F726" s="44"/>
      <c r="G726" s="44"/>
      <c r="H726" s="44"/>
      <c r="I726" s="44"/>
      <c r="J726" s="44"/>
      <c r="K726" s="44"/>
    </row>
    <row r="727" spans="2:11">
      <c r="B727" s="44"/>
      <c r="C727" s="44"/>
      <c r="D727" s="44"/>
      <c r="E727" s="44"/>
      <c r="F727" s="44"/>
      <c r="G727" s="44"/>
      <c r="H727" s="44"/>
      <c r="I727" s="44"/>
      <c r="J727" s="44"/>
      <c r="K727" s="44"/>
    </row>
    <row r="728" spans="2:11">
      <c r="B728" s="44"/>
      <c r="C728" s="44"/>
      <c r="D728" s="44"/>
      <c r="E728" s="44"/>
      <c r="F728" s="44"/>
      <c r="G728" s="44"/>
      <c r="H728" s="44"/>
      <c r="I728" s="44"/>
      <c r="J728" s="44"/>
      <c r="K728" s="44"/>
    </row>
    <row r="729" spans="2:11">
      <c r="B729" s="44"/>
      <c r="C729" s="44"/>
      <c r="D729" s="44"/>
      <c r="E729" s="44"/>
      <c r="F729" s="44"/>
      <c r="G729" s="44"/>
      <c r="H729" s="44"/>
      <c r="I729" s="44"/>
      <c r="J729" s="44"/>
      <c r="K729" s="44"/>
    </row>
    <row r="730" spans="2:11">
      <c r="B730" s="44"/>
      <c r="C730" s="44"/>
      <c r="D730" s="44"/>
      <c r="E730" s="44"/>
      <c r="F730" s="44"/>
      <c r="G730" s="44"/>
      <c r="H730" s="44"/>
      <c r="I730" s="44"/>
      <c r="J730" s="44"/>
      <c r="K730" s="44"/>
    </row>
    <row r="731" spans="2:11">
      <c r="B731" s="44"/>
      <c r="C731" s="44"/>
      <c r="D731" s="44"/>
      <c r="E731" s="44"/>
      <c r="F731" s="44"/>
      <c r="G731" s="44"/>
      <c r="H731" s="44"/>
      <c r="I731" s="44"/>
      <c r="J731" s="44"/>
      <c r="K731" s="44"/>
    </row>
    <row r="732" spans="2:11">
      <c r="B732" s="44"/>
      <c r="C732" s="44"/>
      <c r="D732" s="44"/>
      <c r="E732" s="44"/>
      <c r="F732" s="44"/>
      <c r="G732" s="44"/>
      <c r="H732" s="44"/>
      <c r="I732" s="44"/>
      <c r="J732" s="44"/>
      <c r="K732" s="44"/>
    </row>
    <row r="733" spans="2:11">
      <c r="B733" s="44"/>
      <c r="C733" s="44"/>
      <c r="D733" s="44"/>
      <c r="E733" s="44"/>
      <c r="F733" s="44"/>
      <c r="G733" s="44"/>
      <c r="H733" s="44"/>
      <c r="I733" s="44"/>
      <c r="J733" s="44"/>
      <c r="K733" s="44"/>
    </row>
    <row r="734" spans="2:11">
      <c r="B734" s="44"/>
      <c r="C734" s="44"/>
      <c r="D734" s="44"/>
      <c r="E734" s="44"/>
      <c r="F734" s="44"/>
      <c r="G734" s="44"/>
      <c r="H734" s="44"/>
      <c r="I734" s="44"/>
      <c r="J734" s="44"/>
      <c r="K734" s="44"/>
    </row>
    <row r="735" spans="2:11">
      <c r="B735" s="44"/>
      <c r="C735" s="44"/>
      <c r="D735" s="44"/>
      <c r="E735" s="44"/>
      <c r="F735" s="44"/>
      <c r="G735" s="44"/>
      <c r="H735" s="44"/>
      <c r="I735" s="44"/>
      <c r="J735" s="44"/>
      <c r="K735" s="44"/>
    </row>
    <row r="736" spans="2:11">
      <c r="B736" s="44"/>
      <c r="C736" s="44"/>
      <c r="D736" s="44"/>
      <c r="E736" s="44"/>
      <c r="F736" s="44"/>
      <c r="G736" s="44"/>
      <c r="H736" s="44"/>
      <c r="I736" s="44"/>
      <c r="J736" s="44"/>
      <c r="K736" s="44"/>
    </row>
    <row r="737" spans="2:11">
      <c r="B737" s="44"/>
      <c r="C737" s="44"/>
      <c r="D737" s="44"/>
      <c r="E737" s="44"/>
      <c r="F737" s="44"/>
      <c r="G737" s="44"/>
      <c r="H737" s="44"/>
      <c r="I737" s="44"/>
      <c r="J737" s="44"/>
      <c r="K737" s="44"/>
    </row>
    <row r="738" spans="2:11">
      <c r="B738" s="44"/>
      <c r="C738" s="44"/>
      <c r="D738" s="44"/>
      <c r="E738" s="44"/>
      <c r="F738" s="44"/>
      <c r="G738" s="44"/>
      <c r="H738" s="44"/>
      <c r="I738" s="44"/>
      <c r="J738" s="44"/>
      <c r="K738" s="44"/>
    </row>
    <row r="739" spans="2:11">
      <c r="B739" s="44"/>
      <c r="C739" s="44"/>
      <c r="D739" s="44"/>
      <c r="E739" s="44"/>
      <c r="F739" s="44"/>
      <c r="G739" s="44"/>
      <c r="H739" s="44"/>
      <c r="I739" s="44"/>
      <c r="J739" s="44"/>
      <c r="K739" s="44"/>
    </row>
    <row r="740" spans="2:11">
      <c r="B740" s="44"/>
      <c r="C740" s="44"/>
      <c r="D740" s="44"/>
      <c r="E740" s="44"/>
      <c r="F740" s="44"/>
      <c r="G740" s="44"/>
      <c r="H740" s="44"/>
      <c r="I740" s="44"/>
      <c r="J740" s="44"/>
      <c r="K740" s="44"/>
    </row>
    <row r="741" spans="2:11">
      <c r="B741" s="44"/>
      <c r="C741" s="44"/>
      <c r="D741" s="44"/>
      <c r="E741" s="44"/>
      <c r="F741" s="44"/>
      <c r="G741" s="44"/>
      <c r="H741" s="44"/>
      <c r="I741" s="44"/>
      <c r="J741" s="44"/>
      <c r="K741" s="44"/>
    </row>
    <row r="742" spans="2:11">
      <c r="B742" s="44"/>
      <c r="C742" s="44"/>
      <c r="D742" s="44"/>
      <c r="E742" s="44"/>
      <c r="F742" s="44"/>
      <c r="G742" s="44"/>
      <c r="H742" s="44"/>
      <c r="I742" s="44"/>
      <c r="J742" s="44"/>
      <c r="K742" s="44"/>
    </row>
    <row r="743" spans="2:11">
      <c r="B743" s="44"/>
      <c r="C743" s="44"/>
      <c r="D743" s="44"/>
      <c r="E743" s="44"/>
      <c r="F743" s="44"/>
      <c r="G743" s="44"/>
      <c r="H743" s="44"/>
      <c r="I743" s="44"/>
      <c r="J743" s="44"/>
      <c r="K743" s="44"/>
    </row>
    <row r="744" spans="2:11">
      <c r="B744" s="44"/>
      <c r="C744" s="44"/>
      <c r="D744" s="44"/>
      <c r="E744" s="44"/>
      <c r="F744" s="44"/>
      <c r="G744" s="44"/>
      <c r="H744" s="44"/>
      <c r="I744" s="44"/>
      <c r="J744" s="44"/>
      <c r="K744" s="44"/>
    </row>
    <row r="745" spans="2:11">
      <c r="B745" s="44"/>
      <c r="C745" s="44"/>
      <c r="D745" s="44"/>
      <c r="E745" s="44"/>
      <c r="F745" s="44"/>
      <c r="G745" s="44"/>
      <c r="H745" s="44"/>
      <c r="I745" s="44"/>
      <c r="J745" s="44"/>
      <c r="K745" s="44"/>
    </row>
    <row r="746" spans="2:11">
      <c r="B746" s="44"/>
      <c r="C746" s="44"/>
      <c r="D746" s="44"/>
      <c r="E746" s="44"/>
      <c r="F746" s="44"/>
      <c r="G746" s="44"/>
      <c r="H746" s="44"/>
      <c r="I746" s="44"/>
      <c r="J746" s="44"/>
      <c r="K746" s="44"/>
    </row>
    <row r="747" spans="2:11">
      <c r="B747" s="44"/>
      <c r="C747" s="44"/>
      <c r="D747" s="44"/>
      <c r="E747" s="44"/>
      <c r="F747" s="44"/>
      <c r="G747" s="44"/>
      <c r="H747" s="44"/>
      <c r="I747" s="44"/>
      <c r="J747" s="44"/>
      <c r="K747" s="44"/>
    </row>
    <row r="748" spans="2:11">
      <c r="B748" s="44"/>
      <c r="C748" s="44"/>
      <c r="D748" s="44"/>
      <c r="E748" s="44"/>
      <c r="F748" s="44"/>
      <c r="G748" s="44"/>
      <c r="H748" s="44"/>
      <c r="I748" s="44"/>
      <c r="J748" s="44"/>
      <c r="K748" s="44"/>
    </row>
    <row r="749" spans="2:11">
      <c r="B749" s="44"/>
      <c r="C749" s="44"/>
      <c r="D749" s="44"/>
      <c r="E749" s="44"/>
      <c r="F749" s="44"/>
      <c r="G749" s="44"/>
      <c r="H749" s="44"/>
      <c r="I749" s="44"/>
      <c r="J749" s="44"/>
      <c r="K749" s="44"/>
    </row>
    <row r="750" spans="2:11">
      <c r="B750" s="44"/>
      <c r="C750" s="44"/>
      <c r="D750" s="44"/>
      <c r="E750" s="44"/>
      <c r="F750" s="44"/>
      <c r="G750" s="44"/>
      <c r="H750" s="44"/>
      <c r="I750" s="44"/>
      <c r="J750" s="44"/>
      <c r="K750" s="44"/>
    </row>
    <row r="751" spans="2:11">
      <c r="B751" s="44"/>
      <c r="C751" s="44"/>
      <c r="D751" s="44"/>
      <c r="E751" s="44"/>
      <c r="F751" s="44"/>
      <c r="G751" s="44"/>
      <c r="H751" s="44"/>
      <c r="I751" s="44"/>
      <c r="J751" s="44"/>
      <c r="K751" s="44"/>
    </row>
    <row r="752" spans="2:11">
      <c r="B752" s="44"/>
      <c r="C752" s="44"/>
      <c r="D752" s="44"/>
      <c r="E752" s="44"/>
      <c r="F752" s="44"/>
      <c r="G752" s="44"/>
      <c r="H752" s="44"/>
      <c r="I752" s="44"/>
      <c r="J752" s="44"/>
      <c r="K752" s="44"/>
    </row>
    <row r="753" spans="2:11">
      <c r="B753" s="44"/>
      <c r="C753" s="44"/>
      <c r="D753" s="44"/>
      <c r="E753" s="44"/>
      <c r="F753" s="44"/>
      <c r="G753" s="44"/>
      <c r="H753" s="44"/>
      <c r="I753" s="44"/>
      <c r="J753" s="44"/>
      <c r="K753" s="44"/>
    </row>
    <row r="754" spans="2:11">
      <c r="B754" s="44"/>
      <c r="C754" s="44"/>
      <c r="D754" s="44"/>
      <c r="E754" s="44"/>
      <c r="F754" s="44"/>
      <c r="G754" s="44"/>
      <c r="H754" s="44"/>
      <c r="I754" s="44"/>
      <c r="J754" s="44"/>
      <c r="K754" s="44"/>
    </row>
    <row r="755" spans="2:11">
      <c r="B755" s="44"/>
      <c r="C755" s="44"/>
      <c r="D755" s="44"/>
      <c r="E755" s="44"/>
      <c r="F755" s="44"/>
      <c r="G755" s="44"/>
      <c r="H755" s="44"/>
      <c r="I755" s="44"/>
      <c r="J755" s="44"/>
      <c r="K755" s="44"/>
    </row>
    <row r="756" spans="2:11">
      <c r="B756" s="44"/>
      <c r="C756" s="44"/>
      <c r="D756" s="44"/>
      <c r="E756" s="44"/>
      <c r="F756" s="44"/>
      <c r="G756" s="44"/>
      <c r="H756" s="44"/>
      <c r="I756" s="44"/>
      <c r="J756" s="44"/>
      <c r="K756" s="44"/>
    </row>
    <row r="757" spans="2:11">
      <c r="B757" s="44"/>
      <c r="C757" s="44"/>
      <c r="D757" s="44"/>
      <c r="E757" s="44"/>
      <c r="F757" s="44"/>
      <c r="G757" s="44"/>
      <c r="H757" s="44"/>
      <c r="I757" s="44"/>
      <c r="J757" s="44"/>
      <c r="K757" s="44"/>
    </row>
    <row r="758" spans="2:11">
      <c r="B758" s="44"/>
      <c r="C758" s="44"/>
      <c r="D758" s="44"/>
      <c r="E758" s="44"/>
      <c r="F758" s="44"/>
      <c r="G758" s="44"/>
      <c r="H758" s="44"/>
      <c r="I758" s="44"/>
      <c r="J758" s="44"/>
      <c r="K758" s="44"/>
    </row>
    <row r="759" spans="2:11">
      <c r="B759" s="44"/>
      <c r="C759" s="44"/>
      <c r="D759" s="44"/>
      <c r="E759" s="44"/>
      <c r="F759" s="44"/>
      <c r="G759" s="44"/>
      <c r="H759" s="44"/>
      <c r="I759" s="44"/>
      <c r="J759" s="44"/>
      <c r="K759" s="44"/>
    </row>
    <row r="760" spans="2:11">
      <c r="B760" s="44"/>
      <c r="C760" s="44"/>
      <c r="D760" s="44"/>
      <c r="E760" s="44"/>
      <c r="F760" s="44"/>
      <c r="G760" s="44"/>
      <c r="H760" s="44"/>
      <c r="I760" s="44"/>
      <c r="J760" s="44"/>
      <c r="K760" s="44"/>
    </row>
    <row r="761" spans="2:11">
      <c r="B761" s="44"/>
      <c r="C761" s="44"/>
      <c r="D761" s="44"/>
      <c r="E761" s="44"/>
      <c r="F761" s="44"/>
      <c r="G761" s="44"/>
      <c r="H761" s="44"/>
      <c r="I761" s="44"/>
      <c r="J761" s="44"/>
      <c r="K761" s="44"/>
    </row>
    <row r="762" spans="2:11">
      <c r="B762" s="44"/>
      <c r="C762" s="44"/>
      <c r="D762" s="44"/>
      <c r="E762" s="44"/>
      <c r="F762" s="44"/>
      <c r="G762" s="44"/>
      <c r="H762" s="44"/>
      <c r="I762" s="44"/>
      <c r="J762" s="44"/>
      <c r="K762" s="44"/>
    </row>
    <row r="763" spans="2:11">
      <c r="B763" s="44"/>
      <c r="C763" s="44"/>
      <c r="D763" s="44"/>
      <c r="E763" s="44"/>
      <c r="F763" s="44"/>
      <c r="G763" s="44"/>
      <c r="H763" s="44"/>
      <c r="I763" s="44"/>
      <c r="J763" s="44"/>
      <c r="K763" s="44"/>
    </row>
    <row r="764" spans="2:11">
      <c r="B764" s="44"/>
      <c r="C764" s="44"/>
      <c r="D764" s="44"/>
      <c r="E764" s="44"/>
      <c r="F764" s="44"/>
      <c r="G764" s="44"/>
      <c r="H764" s="44"/>
      <c r="I764" s="44"/>
      <c r="J764" s="44"/>
      <c r="K764" s="44"/>
    </row>
    <row r="765" spans="2:11">
      <c r="B765" s="44"/>
      <c r="C765" s="44"/>
      <c r="D765" s="44"/>
      <c r="E765" s="44"/>
      <c r="F765" s="44"/>
      <c r="G765" s="44"/>
      <c r="H765" s="44"/>
      <c r="I765" s="44"/>
      <c r="J765" s="44"/>
      <c r="K765" s="44"/>
    </row>
    <row r="766" spans="2:11">
      <c r="B766" s="44"/>
      <c r="C766" s="44"/>
      <c r="D766" s="44"/>
      <c r="E766" s="44"/>
      <c r="F766" s="44"/>
      <c r="G766" s="44"/>
      <c r="H766" s="44"/>
      <c r="I766" s="44"/>
      <c r="J766" s="44"/>
      <c r="K766" s="44"/>
    </row>
    <row r="767" spans="2:11">
      <c r="B767" s="44"/>
      <c r="C767" s="44"/>
      <c r="D767" s="44"/>
      <c r="E767" s="44"/>
      <c r="F767" s="44"/>
      <c r="G767" s="44"/>
      <c r="H767" s="44"/>
      <c r="I767" s="44"/>
      <c r="J767" s="44"/>
      <c r="K767" s="44"/>
    </row>
    <row r="768" spans="2:11">
      <c r="B768" s="44"/>
      <c r="C768" s="44"/>
      <c r="D768" s="44"/>
      <c r="E768" s="44"/>
      <c r="F768" s="44"/>
      <c r="G768" s="44"/>
      <c r="H768" s="44"/>
      <c r="I768" s="44"/>
      <c r="J768" s="44"/>
      <c r="K768" s="44"/>
    </row>
    <row r="769" spans="2:11">
      <c r="B769" s="44"/>
      <c r="C769" s="44"/>
      <c r="D769" s="44"/>
      <c r="E769" s="44"/>
      <c r="F769" s="44"/>
      <c r="G769" s="44"/>
      <c r="H769" s="44"/>
      <c r="I769" s="44"/>
      <c r="J769" s="44"/>
      <c r="K769" s="44"/>
    </row>
    <row r="770" spans="2:11">
      <c r="B770" s="44"/>
      <c r="C770" s="44"/>
      <c r="D770" s="44"/>
      <c r="E770" s="44"/>
      <c r="F770" s="44"/>
      <c r="G770" s="44"/>
      <c r="H770" s="44"/>
      <c r="I770" s="44"/>
      <c r="J770" s="44"/>
      <c r="K770" s="44"/>
    </row>
    <row r="771" spans="2:11">
      <c r="B771" s="44"/>
      <c r="C771" s="44"/>
      <c r="D771" s="44"/>
      <c r="E771" s="44"/>
      <c r="F771" s="44"/>
      <c r="G771" s="44"/>
      <c r="H771" s="44"/>
      <c r="I771" s="44"/>
      <c r="J771" s="44"/>
      <c r="K771" s="44"/>
    </row>
    <row r="772" spans="2:11">
      <c r="B772" s="44"/>
      <c r="C772" s="44"/>
      <c r="D772" s="44"/>
      <c r="E772" s="44"/>
      <c r="F772" s="44"/>
      <c r="G772" s="44"/>
      <c r="H772" s="44"/>
      <c r="I772" s="44"/>
      <c r="J772" s="44"/>
      <c r="K772" s="44"/>
    </row>
    <row r="773" spans="2:11">
      <c r="B773" s="44"/>
      <c r="C773" s="44"/>
      <c r="D773" s="44"/>
      <c r="E773" s="44"/>
      <c r="F773" s="44"/>
      <c r="G773" s="44"/>
      <c r="H773" s="44"/>
      <c r="I773" s="44"/>
      <c r="J773" s="44"/>
      <c r="K773" s="44"/>
    </row>
    <row r="774" spans="2:11">
      <c r="B774" s="44"/>
      <c r="C774" s="44"/>
      <c r="D774" s="44"/>
      <c r="E774" s="44"/>
      <c r="F774" s="44"/>
      <c r="G774" s="44"/>
      <c r="H774" s="44"/>
      <c r="I774" s="44"/>
      <c r="J774" s="44"/>
      <c r="K774" s="44"/>
    </row>
    <row r="775" spans="2:11">
      <c r="B775" s="44"/>
      <c r="C775" s="44"/>
      <c r="D775" s="44"/>
      <c r="E775" s="44"/>
      <c r="F775" s="44"/>
      <c r="G775" s="44"/>
      <c r="H775" s="44"/>
      <c r="I775" s="44"/>
      <c r="J775" s="44"/>
      <c r="K775" s="44"/>
    </row>
    <row r="776" spans="2:11">
      <c r="B776" s="44"/>
      <c r="C776" s="44"/>
      <c r="D776" s="44"/>
      <c r="E776" s="44"/>
      <c r="F776" s="44"/>
      <c r="G776" s="44"/>
      <c r="H776" s="44"/>
      <c r="I776" s="44"/>
      <c r="J776" s="44"/>
      <c r="K776" s="44"/>
    </row>
    <row r="777" spans="2:11">
      <c r="B777" s="44"/>
      <c r="C777" s="44"/>
      <c r="D777" s="44"/>
      <c r="E777" s="44"/>
      <c r="F777" s="44"/>
      <c r="G777" s="44"/>
      <c r="H777" s="44"/>
      <c r="I777" s="44"/>
      <c r="J777" s="44"/>
      <c r="K777" s="44"/>
    </row>
    <row r="778" spans="2:11">
      <c r="B778" s="44"/>
      <c r="C778" s="44"/>
      <c r="D778" s="44"/>
      <c r="E778" s="44"/>
      <c r="F778" s="44"/>
      <c r="G778" s="44"/>
      <c r="H778" s="44"/>
      <c r="I778" s="44"/>
      <c r="J778" s="44"/>
      <c r="K778" s="44"/>
    </row>
    <row r="779" spans="2:11">
      <c r="B779" s="44"/>
      <c r="C779" s="44"/>
      <c r="D779" s="44"/>
      <c r="E779" s="44"/>
      <c r="F779" s="44"/>
      <c r="G779" s="44"/>
      <c r="H779" s="44"/>
      <c r="I779" s="44"/>
      <c r="J779" s="44"/>
      <c r="K779" s="44"/>
    </row>
    <row r="780" spans="2:11">
      <c r="B780" s="44"/>
      <c r="C780" s="44"/>
      <c r="D780" s="44"/>
      <c r="E780" s="44"/>
      <c r="F780" s="44"/>
      <c r="G780" s="44"/>
      <c r="H780" s="44"/>
      <c r="I780" s="44"/>
      <c r="J780" s="44"/>
      <c r="K780" s="44"/>
    </row>
    <row r="781" spans="2:11">
      <c r="B781" s="44"/>
      <c r="C781" s="44"/>
      <c r="D781" s="44"/>
      <c r="E781" s="44"/>
      <c r="F781" s="44"/>
      <c r="G781" s="44"/>
      <c r="H781" s="44"/>
      <c r="I781" s="44"/>
      <c r="J781" s="44"/>
      <c r="K781" s="44"/>
    </row>
    <row r="782" spans="2:11">
      <c r="B782" s="44"/>
      <c r="C782" s="44"/>
      <c r="D782" s="44"/>
      <c r="E782" s="44"/>
      <c r="F782" s="44"/>
      <c r="G782" s="44"/>
      <c r="H782" s="44"/>
      <c r="I782" s="44"/>
      <c r="J782" s="44"/>
      <c r="K782" s="44"/>
    </row>
    <row r="783" spans="2:11">
      <c r="B783" s="44"/>
      <c r="C783" s="44"/>
      <c r="D783" s="44"/>
      <c r="E783" s="44"/>
      <c r="F783" s="44"/>
      <c r="G783" s="44"/>
      <c r="H783" s="44"/>
      <c r="I783" s="44"/>
      <c r="J783" s="44"/>
      <c r="K783" s="44"/>
    </row>
    <row r="784" spans="2:11">
      <c r="B784" s="44"/>
      <c r="C784" s="44"/>
      <c r="D784" s="44"/>
      <c r="E784" s="44"/>
      <c r="F784" s="44"/>
      <c r="G784" s="44"/>
      <c r="H784" s="44"/>
      <c r="I784" s="44"/>
      <c r="J784" s="44"/>
      <c r="K784" s="44"/>
    </row>
    <row r="785" spans="2:11">
      <c r="B785" s="44"/>
      <c r="C785" s="44"/>
      <c r="D785" s="44"/>
      <c r="E785" s="44"/>
      <c r="F785" s="44"/>
      <c r="G785" s="44"/>
      <c r="H785" s="44"/>
      <c r="I785" s="44"/>
      <c r="J785" s="44"/>
      <c r="K785" s="44"/>
    </row>
    <row r="786" spans="2:11">
      <c r="B786" s="44"/>
      <c r="C786" s="44"/>
      <c r="D786" s="44"/>
      <c r="E786" s="44"/>
      <c r="F786" s="44"/>
      <c r="G786" s="44"/>
      <c r="H786" s="44"/>
      <c r="I786" s="44"/>
      <c r="J786" s="44"/>
      <c r="K786" s="44"/>
    </row>
    <row r="787" spans="2:11">
      <c r="B787" s="44"/>
      <c r="C787" s="44"/>
      <c r="D787" s="44"/>
      <c r="E787" s="44"/>
      <c r="F787" s="44"/>
      <c r="G787" s="44"/>
      <c r="H787" s="44"/>
      <c r="I787" s="44"/>
      <c r="J787" s="44"/>
      <c r="K787" s="44"/>
    </row>
    <row r="788" spans="2:11">
      <c r="B788" s="44"/>
      <c r="C788" s="44"/>
      <c r="D788" s="44"/>
      <c r="E788" s="44"/>
      <c r="F788" s="44"/>
      <c r="G788" s="44"/>
      <c r="H788" s="44"/>
      <c r="I788" s="44"/>
      <c r="J788" s="44"/>
      <c r="K788" s="44"/>
    </row>
    <row r="789" spans="2:11">
      <c r="B789" s="44"/>
      <c r="C789" s="44"/>
      <c r="D789" s="44"/>
      <c r="E789" s="44"/>
      <c r="F789" s="44"/>
      <c r="G789" s="44"/>
      <c r="H789" s="44"/>
      <c r="I789" s="44"/>
      <c r="J789" s="44"/>
      <c r="K789" s="44"/>
    </row>
    <row r="790" spans="2:11">
      <c r="B790" s="44"/>
      <c r="C790" s="44"/>
      <c r="D790" s="44"/>
      <c r="E790" s="44"/>
      <c r="F790" s="44"/>
      <c r="G790" s="44"/>
      <c r="H790" s="44"/>
      <c r="I790" s="44"/>
      <c r="J790" s="44"/>
      <c r="K790" s="44"/>
    </row>
    <row r="791" spans="2:11">
      <c r="B791" s="44"/>
      <c r="C791" s="44"/>
      <c r="D791" s="44"/>
      <c r="E791" s="44"/>
      <c r="F791" s="44"/>
      <c r="G791" s="44"/>
      <c r="H791" s="44"/>
      <c r="I791" s="44"/>
      <c r="J791" s="44"/>
      <c r="K791" s="44"/>
    </row>
    <row r="792" spans="2:11">
      <c r="B792" s="44"/>
      <c r="C792" s="44"/>
      <c r="D792" s="44"/>
      <c r="E792" s="44"/>
      <c r="F792" s="44"/>
      <c r="G792" s="44"/>
      <c r="H792" s="44"/>
      <c r="I792" s="44"/>
      <c r="J792" s="44"/>
      <c r="K792" s="44"/>
    </row>
    <row r="793" spans="2:11">
      <c r="B793" s="44"/>
      <c r="C793" s="44"/>
      <c r="D793" s="44"/>
      <c r="E793" s="44"/>
      <c r="F793" s="44"/>
      <c r="G793" s="44"/>
      <c r="H793" s="44"/>
      <c r="I793" s="44"/>
      <c r="J793" s="44"/>
      <c r="K793" s="44"/>
    </row>
    <row r="794" spans="2:11">
      <c r="B794" s="44"/>
      <c r="C794" s="44"/>
      <c r="D794" s="44"/>
      <c r="E794" s="44"/>
      <c r="F794" s="44"/>
      <c r="G794" s="44"/>
      <c r="H794" s="44"/>
      <c r="I794" s="44"/>
      <c r="J794" s="44"/>
      <c r="K794" s="44"/>
    </row>
    <row r="795" spans="2:11">
      <c r="B795" s="44"/>
      <c r="C795" s="44"/>
      <c r="D795" s="44"/>
      <c r="E795" s="44"/>
      <c r="F795" s="44"/>
      <c r="G795" s="44"/>
      <c r="H795" s="44"/>
      <c r="I795" s="44"/>
      <c r="J795" s="44"/>
      <c r="K795" s="44"/>
    </row>
    <row r="796" spans="2:11">
      <c r="B796" s="44"/>
      <c r="C796" s="44"/>
      <c r="D796" s="44"/>
      <c r="E796" s="44"/>
      <c r="F796" s="44"/>
      <c r="G796" s="44"/>
      <c r="H796" s="44"/>
      <c r="I796" s="44"/>
      <c r="J796" s="44"/>
      <c r="K796" s="44"/>
    </row>
    <row r="797" spans="2:11">
      <c r="B797" s="44"/>
      <c r="C797" s="44"/>
      <c r="D797" s="44"/>
      <c r="E797" s="44"/>
      <c r="F797" s="44"/>
      <c r="G797" s="44"/>
      <c r="H797" s="44"/>
      <c r="I797" s="44"/>
      <c r="J797" s="44"/>
      <c r="K797" s="44"/>
    </row>
    <row r="798" spans="2:11">
      <c r="B798" s="44"/>
      <c r="C798" s="44"/>
      <c r="D798" s="44"/>
      <c r="E798" s="44"/>
      <c r="F798" s="44"/>
      <c r="G798" s="44"/>
      <c r="H798" s="44"/>
      <c r="I798" s="44"/>
      <c r="J798" s="44"/>
      <c r="K798" s="44"/>
    </row>
    <row r="799" spans="2:11">
      <c r="B799" s="44"/>
      <c r="C799" s="44"/>
      <c r="D799" s="44"/>
      <c r="E799" s="44"/>
      <c r="F799" s="44"/>
      <c r="G799" s="44"/>
      <c r="H799" s="44"/>
      <c r="I799" s="44"/>
      <c r="J799" s="44"/>
      <c r="K799" s="44"/>
    </row>
    <row r="800" spans="2:11">
      <c r="B800" s="44"/>
      <c r="C800" s="44"/>
      <c r="D800" s="44"/>
      <c r="E800" s="44"/>
      <c r="F800" s="44"/>
      <c r="G800" s="44"/>
      <c r="H800" s="44"/>
      <c r="I800" s="44"/>
      <c r="J800" s="44"/>
      <c r="K800" s="44"/>
    </row>
    <row r="801" spans="2:11">
      <c r="B801" s="44"/>
      <c r="C801" s="44"/>
      <c r="D801" s="44"/>
      <c r="E801" s="44"/>
      <c r="F801" s="44"/>
      <c r="G801" s="44"/>
      <c r="H801" s="44"/>
      <c r="I801" s="44"/>
      <c r="J801" s="44"/>
      <c r="K801" s="44"/>
    </row>
    <row r="802" spans="2:11">
      <c r="B802" s="44"/>
      <c r="C802" s="44"/>
      <c r="D802" s="44"/>
      <c r="E802" s="44"/>
      <c r="F802" s="44"/>
      <c r="G802" s="44"/>
      <c r="H802" s="44"/>
      <c r="I802" s="44"/>
      <c r="J802" s="44"/>
      <c r="K802" s="44"/>
    </row>
    <row r="803" spans="2:11">
      <c r="B803" s="44"/>
      <c r="C803" s="44"/>
      <c r="D803" s="44"/>
      <c r="E803" s="44"/>
      <c r="F803" s="44"/>
      <c r="G803" s="44"/>
      <c r="H803" s="44"/>
      <c r="I803" s="44"/>
      <c r="J803" s="44"/>
      <c r="K803" s="44"/>
    </row>
    <row r="804" spans="2:11">
      <c r="B804" s="44"/>
      <c r="C804" s="44"/>
      <c r="D804" s="44"/>
      <c r="E804" s="44"/>
      <c r="F804" s="44"/>
      <c r="G804" s="44"/>
      <c r="H804" s="44"/>
      <c r="I804" s="44"/>
      <c r="J804" s="44"/>
      <c r="K804" s="44"/>
    </row>
    <row r="805" spans="2:11">
      <c r="B805" s="44"/>
      <c r="C805" s="44"/>
      <c r="D805" s="44"/>
      <c r="E805" s="44"/>
      <c r="F805" s="44"/>
      <c r="G805" s="44"/>
      <c r="H805" s="44"/>
      <c r="I805" s="44"/>
      <c r="J805" s="44"/>
      <c r="K805" s="44"/>
    </row>
    <row r="806" spans="2:11">
      <c r="B806" s="44"/>
      <c r="C806" s="44"/>
      <c r="D806" s="44"/>
      <c r="E806" s="44"/>
      <c r="F806" s="44"/>
      <c r="G806" s="44"/>
      <c r="H806" s="44"/>
      <c r="I806" s="44"/>
      <c r="J806" s="44"/>
      <c r="K806" s="44"/>
    </row>
    <row r="807" spans="2:11">
      <c r="B807" s="44"/>
      <c r="C807" s="44"/>
      <c r="D807" s="44"/>
      <c r="E807" s="44"/>
      <c r="F807" s="44"/>
      <c r="G807" s="44"/>
      <c r="H807" s="44"/>
      <c r="I807" s="44"/>
      <c r="J807" s="44"/>
      <c r="K807" s="44"/>
    </row>
    <row r="808" spans="2:11">
      <c r="B808" s="44"/>
      <c r="C808" s="44"/>
      <c r="D808" s="44"/>
      <c r="E808" s="44"/>
      <c r="F808" s="44"/>
      <c r="G808" s="44"/>
      <c r="H808" s="44"/>
      <c r="I808" s="44"/>
      <c r="J808" s="44"/>
      <c r="K808" s="44"/>
    </row>
    <row r="809" spans="2:11">
      <c r="B809" s="44"/>
      <c r="C809" s="44"/>
      <c r="D809" s="44"/>
      <c r="E809" s="44"/>
      <c r="F809" s="44"/>
      <c r="G809" s="44"/>
      <c r="H809" s="44"/>
      <c r="I809" s="44"/>
      <c r="J809" s="44"/>
      <c r="K809" s="44"/>
    </row>
    <row r="810" spans="2:11">
      <c r="B810" s="44"/>
      <c r="C810" s="44"/>
      <c r="D810" s="44"/>
      <c r="E810" s="44"/>
      <c r="F810" s="44"/>
      <c r="G810" s="44"/>
      <c r="H810" s="44"/>
      <c r="I810" s="44"/>
      <c r="J810" s="44"/>
      <c r="K810" s="44"/>
    </row>
    <row r="811" spans="2:11">
      <c r="B811" s="44"/>
      <c r="C811" s="44"/>
      <c r="D811" s="44"/>
      <c r="E811" s="44"/>
      <c r="F811" s="44"/>
      <c r="G811" s="44"/>
      <c r="H811" s="44"/>
      <c r="I811" s="44"/>
      <c r="J811" s="44"/>
      <c r="K811" s="44"/>
    </row>
    <row r="812" spans="2:11">
      <c r="B812" s="44"/>
      <c r="C812" s="44"/>
      <c r="D812" s="44"/>
      <c r="E812" s="44"/>
      <c r="F812" s="44"/>
      <c r="G812" s="44"/>
      <c r="H812" s="44"/>
      <c r="I812" s="44"/>
      <c r="J812" s="44"/>
      <c r="K812" s="44"/>
    </row>
    <row r="813" spans="2:11">
      <c r="B813" s="44"/>
      <c r="C813" s="44"/>
      <c r="D813" s="44"/>
      <c r="E813" s="44"/>
      <c r="F813" s="44"/>
      <c r="G813" s="44"/>
      <c r="H813" s="44"/>
      <c r="I813" s="44"/>
      <c r="J813" s="44"/>
      <c r="K813" s="44"/>
    </row>
    <row r="814" spans="2:11">
      <c r="B814" s="44"/>
      <c r="C814" s="44"/>
      <c r="D814" s="44"/>
      <c r="E814" s="44"/>
      <c r="F814" s="44"/>
      <c r="G814" s="44"/>
      <c r="H814" s="44"/>
      <c r="I814" s="44"/>
      <c r="J814" s="44"/>
      <c r="K814" s="44"/>
    </row>
    <row r="815" spans="2:11">
      <c r="B815" s="44"/>
      <c r="C815" s="44"/>
      <c r="D815" s="44"/>
      <c r="E815" s="44"/>
      <c r="F815" s="44"/>
      <c r="G815" s="44"/>
      <c r="H815" s="44"/>
      <c r="I815" s="44"/>
      <c r="J815" s="44"/>
      <c r="K815" s="44"/>
    </row>
    <row r="816" spans="2:11">
      <c r="B816" s="44"/>
      <c r="C816" s="44"/>
      <c r="D816" s="44"/>
      <c r="E816" s="44"/>
      <c r="F816" s="44"/>
      <c r="G816" s="44"/>
      <c r="H816" s="44"/>
      <c r="I816" s="44"/>
      <c r="J816" s="44"/>
      <c r="K816" s="44"/>
    </row>
    <row r="817" spans="2:11">
      <c r="B817" s="44"/>
      <c r="C817" s="44"/>
      <c r="D817" s="44"/>
      <c r="E817" s="44"/>
      <c r="F817" s="44"/>
      <c r="G817" s="44"/>
      <c r="H817" s="44"/>
      <c r="I817" s="44"/>
      <c r="J817" s="44"/>
      <c r="K817" s="44"/>
    </row>
    <row r="818" spans="2:11">
      <c r="B818" s="44"/>
      <c r="C818" s="44"/>
      <c r="D818" s="44"/>
      <c r="E818" s="44"/>
      <c r="F818" s="44"/>
      <c r="G818" s="44"/>
      <c r="H818" s="44"/>
      <c r="I818" s="44"/>
      <c r="J818" s="44"/>
      <c r="K818" s="44"/>
    </row>
    <row r="819" spans="2:11">
      <c r="B819" s="44"/>
      <c r="C819" s="44"/>
      <c r="D819" s="44"/>
      <c r="E819" s="44"/>
      <c r="F819" s="44"/>
      <c r="G819" s="44"/>
      <c r="H819" s="44"/>
      <c r="I819" s="44"/>
      <c r="J819" s="44"/>
      <c r="K819" s="44"/>
    </row>
    <row r="820" spans="2:11">
      <c r="B820" s="44"/>
      <c r="C820" s="44"/>
      <c r="D820" s="44"/>
      <c r="E820" s="44"/>
      <c r="F820" s="44"/>
      <c r="G820" s="44"/>
      <c r="H820" s="44"/>
      <c r="I820" s="44"/>
      <c r="J820" s="44"/>
      <c r="K820" s="44"/>
    </row>
    <row r="821" spans="2:11">
      <c r="B821" s="44"/>
      <c r="C821" s="44"/>
      <c r="D821" s="44"/>
      <c r="E821" s="44"/>
      <c r="F821" s="44"/>
      <c r="G821" s="44"/>
      <c r="H821" s="44"/>
      <c r="I821" s="44"/>
      <c r="J821" s="44"/>
      <c r="K821" s="44"/>
    </row>
    <row r="822" spans="2:11">
      <c r="B822" s="44"/>
      <c r="C822" s="44"/>
      <c r="D822" s="44"/>
      <c r="E822" s="44"/>
      <c r="F822" s="44"/>
      <c r="G822" s="44"/>
      <c r="H822" s="44"/>
      <c r="I822" s="44"/>
      <c r="J822" s="44"/>
      <c r="K822" s="44"/>
    </row>
    <row r="823" spans="2:11">
      <c r="B823" s="44"/>
      <c r="C823" s="44"/>
      <c r="D823" s="44"/>
      <c r="E823" s="44"/>
      <c r="F823" s="44"/>
      <c r="G823" s="44"/>
      <c r="H823" s="44"/>
      <c r="I823" s="44"/>
      <c r="J823" s="44"/>
      <c r="K823" s="44"/>
    </row>
    <row r="824" spans="2:11">
      <c r="B824" s="44"/>
      <c r="C824" s="44"/>
      <c r="D824" s="44"/>
      <c r="E824" s="44"/>
      <c r="F824" s="44"/>
      <c r="G824" s="44"/>
      <c r="H824" s="44"/>
      <c r="I824" s="44"/>
      <c r="J824" s="44"/>
      <c r="K824" s="44"/>
    </row>
    <row r="825" spans="2:11">
      <c r="B825" s="44"/>
      <c r="C825" s="44"/>
      <c r="D825" s="44"/>
      <c r="E825" s="44"/>
      <c r="F825" s="44"/>
      <c r="G825" s="44"/>
      <c r="H825" s="44"/>
      <c r="I825" s="44"/>
      <c r="J825" s="44"/>
      <c r="K825" s="44"/>
    </row>
    <row r="826" spans="2:11">
      <c r="B826" s="44"/>
      <c r="C826" s="44"/>
      <c r="D826" s="44"/>
      <c r="E826" s="44"/>
      <c r="F826" s="44"/>
      <c r="G826" s="44"/>
      <c r="H826" s="44"/>
      <c r="I826" s="44"/>
      <c r="J826" s="44"/>
      <c r="K826" s="44"/>
    </row>
    <row r="827" spans="2:11">
      <c r="B827" s="44"/>
      <c r="C827" s="44"/>
      <c r="D827" s="44"/>
      <c r="E827" s="44"/>
      <c r="F827" s="44"/>
      <c r="G827" s="44"/>
      <c r="H827" s="44"/>
      <c r="I827" s="44"/>
      <c r="J827" s="44"/>
      <c r="K827" s="44"/>
    </row>
    <row r="828" spans="2:11">
      <c r="B828" s="44"/>
      <c r="C828" s="44"/>
      <c r="D828" s="44"/>
      <c r="E828" s="44"/>
      <c r="F828" s="44"/>
      <c r="G828" s="44"/>
      <c r="H828" s="44"/>
      <c r="I828" s="44"/>
      <c r="J828" s="44"/>
      <c r="K828" s="44"/>
    </row>
    <row r="829" spans="2:11">
      <c r="B829" s="44"/>
      <c r="C829" s="44"/>
      <c r="D829" s="44"/>
      <c r="E829" s="44"/>
      <c r="F829" s="44"/>
      <c r="G829" s="44"/>
      <c r="H829" s="44"/>
      <c r="I829" s="44"/>
      <c r="J829" s="44"/>
      <c r="K829" s="44"/>
    </row>
    <row r="830" spans="2:11">
      <c r="B830" s="44"/>
      <c r="C830" s="44"/>
      <c r="D830" s="44"/>
      <c r="E830" s="44"/>
      <c r="F830" s="44"/>
      <c r="G830" s="44"/>
      <c r="H830" s="44"/>
      <c r="I830" s="44"/>
      <c r="J830" s="44"/>
      <c r="K830" s="44"/>
    </row>
    <row r="831" spans="2:11">
      <c r="B831" s="44"/>
      <c r="C831" s="44"/>
      <c r="D831" s="44"/>
      <c r="E831" s="44"/>
      <c r="F831" s="44"/>
      <c r="G831" s="44"/>
      <c r="H831" s="44"/>
      <c r="I831" s="44"/>
      <c r="J831" s="44"/>
      <c r="K831" s="44"/>
    </row>
    <row r="832" spans="2:11">
      <c r="B832" s="44"/>
      <c r="C832" s="44"/>
      <c r="D832" s="44"/>
      <c r="E832" s="44"/>
      <c r="F832" s="44"/>
      <c r="G832" s="44"/>
      <c r="H832" s="44"/>
      <c r="I832" s="44"/>
      <c r="J832" s="44"/>
      <c r="K832" s="44"/>
    </row>
    <row r="833" spans="2:11">
      <c r="B833" s="44"/>
      <c r="C833" s="44"/>
      <c r="D833" s="44"/>
      <c r="E833" s="44"/>
      <c r="F833" s="44"/>
      <c r="G833" s="44"/>
      <c r="H833" s="44"/>
      <c r="I833" s="44"/>
      <c r="J833" s="44"/>
      <c r="K833" s="44"/>
    </row>
    <row r="834" spans="2:11">
      <c r="B834" s="44"/>
      <c r="C834" s="44"/>
      <c r="D834" s="44"/>
      <c r="E834" s="44"/>
      <c r="F834" s="44"/>
      <c r="G834" s="44"/>
      <c r="H834" s="44"/>
      <c r="I834" s="44"/>
      <c r="J834" s="44"/>
      <c r="K834" s="44"/>
    </row>
    <row r="835" spans="2:11">
      <c r="B835" s="44"/>
      <c r="C835" s="44"/>
      <c r="D835" s="44"/>
      <c r="E835" s="44"/>
      <c r="F835" s="44"/>
      <c r="G835" s="44"/>
      <c r="H835" s="44"/>
      <c r="I835" s="44"/>
      <c r="J835" s="44"/>
      <c r="K835" s="44"/>
    </row>
    <row r="836" spans="2:11">
      <c r="B836" s="44"/>
      <c r="C836" s="44"/>
      <c r="D836" s="44"/>
      <c r="E836" s="44"/>
      <c r="F836" s="44"/>
      <c r="G836" s="44"/>
      <c r="H836" s="44"/>
      <c r="I836" s="44"/>
      <c r="J836" s="44"/>
      <c r="K836" s="44"/>
    </row>
    <row r="837" spans="2:11">
      <c r="B837" s="44"/>
      <c r="C837" s="44"/>
      <c r="D837" s="44"/>
      <c r="E837" s="44"/>
      <c r="F837" s="44"/>
      <c r="G837" s="44"/>
      <c r="H837" s="44"/>
      <c r="I837" s="44"/>
      <c r="J837" s="44"/>
      <c r="K837" s="44"/>
    </row>
    <row r="838" spans="2:11">
      <c r="B838" s="44"/>
      <c r="C838" s="44"/>
      <c r="D838" s="44"/>
      <c r="E838" s="44"/>
      <c r="F838" s="44"/>
      <c r="G838" s="44"/>
      <c r="H838" s="44"/>
      <c r="I838" s="44"/>
      <c r="J838" s="44"/>
      <c r="K838" s="44"/>
    </row>
    <row r="839" spans="2:11">
      <c r="B839" s="44"/>
      <c r="C839" s="44"/>
      <c r="D839" s="44"/>
      <c r="E839" s="44"/>
      <c r="F839" s="44"/>
      <c r="G839" s="44"/>
      <c r="H839" s="44"/>
      <c r="I839" s="44"/>
      <c r="J839" s="44"/>
      <c r="K839" s="44"/>
    </row>
    <row r="840" spans="2:11">
      <c r="B840" s="44"/>
      <c r="C840" s="44"/>
      <c r="D840" s="44"/>
      <c r="E840" s="44"/>
      <c r="F840" s="44"/>
      <c r="G840" s="44"/>
      <c r="H840" s="44"/>
      <c r="I840" s="44"/>
      <c r="J840" s="44"/>
      <c r="K840" s="44"/>
    </row>
    <row r="841" spans="2:11">
      <c r="B841" s="44"/>
      <c r="C841" s="44"/>
      <c r="D841" s="44"/>
      <c r="E841" s="44"/>
      <c r="F841" s="44"/>
      <c r="G841" s="44"/>
      <c r="H841" s="44"/>
      <c r="I841" s="44"/>
      <c r="J841" s="44"/>
      <c r="K841" s="44"/>
    </row>
    <row r="842" spans="2:11">
      <c r="B842" s="44"/>
      <c r="C842" s="44"/>
      <c r="D842" s="44"/>
      <c r="E842" s="44"/>
      <c r="F842" s="44"/>
      <c r="G842" s="44"/>
      <c r="H842" s="44"/>
      <c r="I842" s="44"/>
      <c r="J842" s="44"/>
      <c r="K842" s="44"/>
    </row>
    <row r="843" spans="2:11">
      <c r="B843" s="44"/>
      <c r="C843" s="44"/>
      <c r="D843" s="44"/>
      <c r="E843" s="44"/>
      <c r="F843" s="44"/>
      <c r="G843" s="44"/>
      <c r="H843" s="44"/>
      <c r="I843" s="44"/>
      <c r="J843" s="44"/>
      <c r="K843" s="44"/>
    </row>
    <row r="844" spans="2:11">
      <c r="B844" s="44"/>
      <c r="C844" s="44"/>
      <c r="D844" s="44"/>
      <c r="E844" s="44"/>
      <c r="F844" s="44"/>
      <c r="G844" s="44"/>
      <c r="H844" s="44"/>
      <c r="I844" s="44"/>
      <c r="J844" s="44"/>
      <c r="K844" s="44"/>
    </row>
    <row r="845" spans="2:11">
      <c r="B845" s="44"/>
      <c r="C845" s="44"/>
      <c r="D845" s="44"/>
      <c r="E845" s="44"/>
      <c r="F845" s="44"/>
      <c r="G845" s="44"/>
      <c r="H845" s="44"/>
      <c r="I845" s="44"/>
      <c r="J845" s="44"/>
      <c r="K845" s="44"/>
    </row>
    <row r="846" spans="2:11">
      <c r="B846" s="44"/>
      <c r="C846" s="44"/>
      <c r="D846" s="44"/>
      <c r="E846" s="44"/>
      <c r="F846" s="44"/>
      <c r="G846" s="44"/>
      <c r="H846" s="44"/>
      <c r="I846" s="44"/>
      <c r="J846" s="44"/>
      <c r="K846" s="44"/>
    </row>
    <row r="847" spans="2:11">
      <c r="B847" s="44"/>
      <c r="C847" s="44"/>
      <c r="D847" s="44"/>
      <c r="E847" s="44"/>
      <c r="F847" s="44"/>
      <c r="G847" s="44"/>
      <c r="H847" s="44"/>
      <c r="I847" s="44"/>
      <c r="J847" s="44"/>
      <c r="K847" s="44"/>
    </row>
    <row r="848" spans="2:11">
      <c r="B848" s="44"/>
      <c r="C848" s="44"/>
      <c r="D848" s="44"/>
      <c r="E848" s="44"/>
      <c r="F848" s="44"/>
      <c r="G848" s="44"/>
      <c r="H848" s="44"/>
      <c r="I848" s="44"/>
      <c r="J848" s="44"/>
      <c r="K848" s="44"/>
    </row>
    <row r="849" spans="2:11">
      <c r="B849" s="44"/>
      <c r="C849" s="44"/>
      <c r="D849" s="44"/>
      <c r="E849" s="44"/>
      <c r="F849" s="44"/>
      <c r="G849" s="44"/>
      <c r="H849" s="44"/>
      <c r="I849" s="44"/>
      <c r="J849" s="44"/>
      <c r="K849" s="44"/>
    </row>
    <row r="850" spans="2:11">
      <c r="B850" s="44"/>
      <c r="C850" s="44"/>
      <c r="D850" s="44"/>
      <c r="E850" s="44"/>
      <c r="F850" s="44"/>
      <c r="G850" s="44"/>
      <c r="H850" s="44"/>
      <c r="I850" s="44"/>
      <c r="J850" s="44"/>
      <c r="K850" s="44"/>
    </row>
    <row r="851" spans="2:11">
      <c r="B851" s="44"/>
      <c r="C851" s="44"/>
      <c r="D851" s="44"/>
      <c r="E851" s="44"/>
      <c r="F851" s="44"/>
      <c r="G851" s="44"/>
      <c r="H851" s="44"/>
      <c r="I851" s="44"/>
      <c r="J851" s="44"/>
      <c r="K851" s="44"/>
    </row>
    <row r="852" spans="2:11">
      <c r="B852" s="44"/>
      <c r="C852" s="44"/>
      <c r="D852" s="44"/>
      <c r="E852" s="44"/>
      <c r="F852" s="44"/>
      <c r="G852" s="44"/>
      <c r="H852" s="44"/>
      <c r="I852" s="44"/>
      <c r="J852" s="44"/>
      <c r="K852" s="44"/>
    </row>
    <row r="853" spans="2:11">
      <c r="B853" s="44"/>
      <c r="C853" s="44"/>
      <c r="D853" s="44"/>
      <c r="E853" s="44"/>
      <c r="F853" s="44"/>
      <c r="G853" s="44"/>
      <c r="H853" s="44"/>
      <c r="I853" s="44"/>
      <c r="J853" s="44"/>
      <c r="K853" s="44"/>
    </row>
    <row r="854" spans="2:11">
      <c r="B854" s="44"/>
      <c r="C854" s="44"/>
      <c r="D854" s="44"/>
      <c r="E854" s="44"/>
      <c r="F854" s="44"/>
      <c r="G854" s="44"/>
      <c r="H854" s="44"/>
      <c r="I854" s="44"/>
      <c r="J854" s="44"/>
      <c r="K854" s="44"/>
    </row>
    <row r="855" spans="2:11">
      <c r="B855" s="44"/>
      <c r="C855" s="44"/>
      <c r="D855" s="44"/>
      <c r="E855" s="44"/>
      <c r="F855" s="44"/>
      <c r="G855" s="44"/>
      <c r="H855" s="44"/>
      <c r="I855" s="44"/>
      <c r="J855" s="44"/>
      <c r="K855" s="44"/>
    </row>
    <row r="856" spans="2:11">
      <c r="B856" s="44"/>
      <c r="C856" s="44"/>
      <c r="D856" s="44"/>
      <c r="E856" s="44"/>
      <c r="F856" s="44"/>
      <c r="G856" s="44"/>
      <c r="H856" s="44"/>
      <c r="I856" s="44"/>
      <c r="J856" s="44"/>
      <c r="K856" s="44"/>
    </row>
    <row r="857" spans="2:11">
      <c r="B857" s="44"/>
      <c r="C857" s="44"/>
      <c r="D857" s="44"/>
      <c r="E857" s="44"/>
      <c r="F857" s="44"/>
      <c r="G857" s="44"/>
      <c r="H857" s="44"/>
      <c r="I857" s="44"/>
      <c r="J857" s="44"/>
      <c r="K857" s="44"/>
    </row>
    <row r="858" spans="2:11">
      <c r="B858" s="44"/>
      <c r="C858" s="44"/>
      <c r="D858" s="44"/>
      <c r="E858" s="44"/>
      <c r="F858" s="44"/>
      <c r="G858" s="44"/>
      <c r="H858" s="44"/>
      <c r="I858" s="44"/>
      <c r="J858" s="44"/>
      <c r="K858" s="44"/>
    </row>
    <row r="859" spans="2:11">
      <c r="B859" s="44"/>
      <c r="C859" s="44"/>
      <c r="D859" s="44"/>
      <c r="E859" s="44"/>
      <c r="F859" s="44"/>
      <c r="G859" s="44"/>
      <c r="H859" s="44"/>
      <c r="I859" s="44"/>
      <c r="J859" s="44"/>
      <c r="K859" s="44"/>
    </row>
    <row r="860" spans="2:11">
      <c r="B860" s="44"/>
      <c r="C860" s="44"/>
      <c r="D860" s="44"/>
      <c r="E860" s="44"/>
      <c r="F860" s="44"/>
      <c r="G860" s="44"/>
      <c r="H860" s="44"/>
      <c r="I860" s="44"/>
      <c r="J860" s="44"/>
      <c r="K860" s="44"/>
    </row>
    <row r="861" spans="2:11">
      <c r="B861" s="44"/>
      <c r="C861" s="44"/>
      <c r="D861" s="44"/>
      <c r="E861" s="44"/>
      <c r="F861" s="44"/>
      <c r="G861" s="44"/>
      <c r="H861" s="44"/>
      <c r="I861" s="44"/>
      <c r="J861" s="44"/>
      <c r="K861" s="44"/>
    </row>
    <row r="862" spans="2:11">
      <c r="B862" s="44"/>
      <c r="C862" s="44"/>
      <c r="D862" s="44"/>
      <c r="E862" s="44"/>
      <c r="F862" s="44"/>
      <c r="G862" s="44"/>
      <c r="H862" s="44"/>
      <c r="I862" s="44"/>
      <c r="J862" s="44"/>
      <c r="K862" s="44"/>
    </row>
    <row r="863" spans="2:11">
      <c r="B863" s="44"/>
      <c r="C863" s="44"/>
      <c r="D863" s="44"/>
      <c r="E863" s="44"/>
      <c r="F863" s="44"/>
      <c r="G863" s="44"/>
      <c r="H863" s="44"/>
      <c r="I863" s="44"/>
      <c r="J863" s="44"/>
      <c r="K863" s="44"/>
    </row>
    <row r="864" spans="2:11">
      <c r="B864" s="44"/>
      <c r="C864" s="44"/>
      <c r="D864" s="44"/>
      <c r="E864" s="44"/>
      <c r="F864" s="44"/>
      <c r="G864" s="44"/>
      <c r="H864" s="44"/>
      <c r="I864" s="44"/>
      <c r="J864" s="44"/>
      <c r="K864" s="44"/>
    </row>
    <row r="865" spans="2:11">
      <c r="B865" s="44"/>
      <c r="C865" s="44"/>
      <c r="D865" s="44"/>
      <c r="E865" s="44"/>
      <c r="F865" s="44"/>
      <c r="G865" s="44"/>
      <c r="H865" s="44"/>
      <c r="I865" s="44"/>
      <c r="J865" s="44"/>
      <c r="K865" s="44"/>
    </row>
    <row r="866" spans="2:11">
      <c r="B866" s="44"/>
      <c r="C866" s="44"/>
      <c r="D866" s="44"/>
      <c r="E866" s="44"/>
      <c r="F866" s="44"/>
      <c r="G866" s="44"/>
      <c r="H866" s="44"/>
      <c r="I866" s="44"/>
      <c r="J866" s="44"/>
      <c r="K866" s="44"/>
    </row>
    <row r="867" spans="2:11">
      <c r="B867" s="44"/>
      <c r="C867" s="44"/>
      <c r="D867" s="44"/>
      <c r="E867" s="44"/>
      <c r="F867" s="44"/>
      <c r="G867" s="44"/>
      <c r="H867" s="44"/>
      <c r="I867" s="44"/>
      <c r="J867" s="44"/>
      <c r="K867" s="44"/>
    </row>
    <row r="868" spans="2:11">
      <c r="B868" s="44"/>
      <c r="C868" s="44"/>
      <c r="D868" s="44"/>
      <c r="E868" s="44"/>
      <c r="F868" s="44"/>
      <c r="G868" s="44"/>
      <c r="H868" s="44"/>
      <c r="I868" s="44"/>
      <c r="J868" s="44"/>
      <c r="K868" s="44"/>
    </row>
    <row r="869" spans="2:11">
      <c r="B869" s="44"/>
      <c r="C869" s="44"/>
      <c r="D869" s="44"/>
      <c r="E869" s="44"/>
      <c r="F869" s="44"/>
      <c r="G869" s="44"/>
      <c r="H869" s="44"/>
      <c r="I869" s="44"/>
      <c r="J869" s="44"/>
      <c r="K869" s="44"/>
    </row>
    <row r="870" spans="2:11">
      <c r="B870" s="44"/>
      <c r="C870" s="44"/>
      <c r="D870" s="44"/>
      <c r="E870" s="44"/>
      <c r="F870" s="44"/>
      <c r="G870" s="44"/>
      <c r="H870" s="44"/>
      <c r="I870" s="44"/>
      <c r="J870" s="44"/>
      <c r="K870" s="44"/>
    </row>
    <row r="871" spans="2:11">
      <c r="B871" s="44"/>
      <c r="C871" s="44"/>
      <c r="D871" s="44"/>
      <c r="E871" s="44"/>
      <c r="F871" s="44"/>
      <c r="G871" s="44"/>
      <c r="H871" s="44"/>
      <c r="I871" s="44"/>
      <c r="J871" s="44"/>
      <c r="K871" s="44"/>
    </row>
    <row r="872" spans="2:11">
      <c r="B872" s="44"/>
      <c r="C872" s="44"/>
      <c r="D872" s="44"/>
      <c r="E872" s="44"/>
      <c r="F872" s="44"/>
      <c r="G872" s="44"/>
      <c r="H872" s="44"/>
      <c r="I872" s="44"/>
      <c r="J872" s="44"/>
      <c r="K872" s="44"/>
    </row>
    <row r="873" spans="2:11">
      <c r="B873" s="44"/>
      <c r="C873" s="44"/>
      <c r="D873" s="44"/>
      <c r="E873" s="44"/>
      <c r="F873" s="44"/>
      <c r="G873" s="44"/>
      <c r="H873" s="44"/>
      <c r="I873" s="44"/>
      <c r="J873" s="44"/>
      <c r="K873" s="44"/>
    </row>
    <row r="874" spans="2:11">
      <c r="B874" s="44"/>
      <c r="C874" s="44"/>
      <c r="D874" s="44"/>
      <c r="E874" s="44"/>
      <c r="F874" s="44"/>
      <c r="G874" s="44"/>
      <c r="H874" s="44"/>
      <c r="I874" s="44"/>
      <c r="J874" s="44"/>
      <c r="K874" s="44"/>
    </row>
    <row r="875" spans="2:11">
      <c r="B875" s="44"/>
      <c r="C875" s="44"/>
      <c r="D875" s="44"/>
      <c r="E875" s="44"/>
      <c r="F875" s="44"/>
      <c r="G875" s="44"/>
      <c r="H875" s="44"/>
      <c r="I875" s="44"/>
      <c r="J875" s="44"/>
      <c r="K875" s="44"/>
    </row>
    <row r="876" spans="2:11">
      <c r="B876" s="44"/>
      <c r="C876" s="44"/>
      <c r="D876" s="44"/>
      <c r="E876" s="44"/>
      <c r="F876" s="44"/>
      <c r="G876" s="44"/>
      <c r="H876" s="44"/>
      <c r="I876" s="44"/>
      <c r="J876" s="44"/>
      <c r="K876" s="44"/>
    </row>
    <row r="877" spans="2:11">
      <c r="B877" s="44"/>
      <c r="C877" s="44"/>
      <c r="D877" s="44"/>
      <c r="E877" s="44"/>
      <c r="F877" s="44"/>
      <c r="G877" s="44"/>
      <c r="H877" s="44"/>
      <c r="I877" s="44"/>
      <c r="J877" s="44"/>
      <c r="K877" s="44"/>
    </row>
    <row r="878" spans="2:11">
      <c r="B878" s="44"/>
      <c r="C878" s="44"/>
      <c r="D878" s="44"/>
      <c r="E878" s="44"/>
      <c r="F878" s="44"/>
      <c r="G878" s="44"/>
      <c r="H878" s="44"/>
      <c r="I878" s="44"/>
      <c r="J878" s="44"/>
      <c r="K878" s="44"/>
    </row>
    <row r="879" spans="2:11">
      <c r="B879" s="44"/>
      <c r="C879" s="44"/>
      <c r="D879" s="44"/>
      <c r="E879" s="44"/>
      <c r="F879" s="44"/>
      <c r="G879" s="44"/>
      <c r="H879" s="44"/>
      <c r="I879" s="44"/>
      <c r="J879" s="44"/>
      <c r="K879" s="44"/>
    </row>
    <row r="880" spans="2:11">
      <c r="B880" s="44"/>
      <c r="C880" s="44"/>
      <c r="D880" s="44"/>
      <c r="E880" s="44"/>
      <c r="F880" s="44"/>
      <c r="G880" s="44"/>
      <c r="H880" s="44"/>
      <c r="I880" s="44"/>
      <c r="J880" s="44"/>
      <c r="K880" s="44"/>
    </row>
    <row r="881" spans="2:11">
      <c r="B881" s="44"/>
      <c r="C881" s="44"/>
      <c r="D881" s="44"/>
      <c r="E881" s="44"/>
      <c r="F881" s="44"/>
      <c r="G881" s="44"/>
      <c r="H881" s="44"/>
      <c r="I881" s="44"/>
      <c r="J881" s="44"/>
      <c r="K881" s="44"/>
    </row>
    <row r="882" spans="2:11">
      <c r="B882" s="44"/>
      <c r="C882" s="44"/>
      <c r="D882" s="44"/>
      <c r="E882" s="44"/>
      <c r="F882" s="44"/>
      <c r="G882" s="44"/>
      <c r="H882" s="44"/>
      <c r="I882" s="44"/>
      <c r="J882" s="44"/>
      <c r="K882" s="44"/>
    </row>
    <row r="883" spans="2:11">
      <c r="B883" s="44"/>
      <c r="C883" s="44"/>
      <c r="D883" s="44"/>
      <c r="E883" s="44"/>
      <c r="F883" s="44"/>
      <c r="G883" s="44"/>
      <c r="H883" s="44"/>
      <c r="I883" s="44"/>
      <c r="J883" s="44"/>
      <c r="K883" s="44"/>
    </row>
    <row r="884" spans="2:11">
      <c r="B884" s="44"/>
      <c r="C884" s="44"/>
      <c r="D884" s="44"/>
      <c r="E884" s="44"/>
      <c r="F884" s="44"/>
      <c r="G884" s="44"/>
      <c r="H884" s="44"/>
      <c r="I884" s="44"/>
      <c r="J884" s="44"/>
      <c r="K884" s="44"/>
    </row>
    <row r="885" spans="2:11">
      <c r="B885" s="44"/>
      <c r="C885" s="44"/>
      <c r="D885" s="44"/>
      <c r="E885" s="44"/>
      <c r="F885" s="44"/>
      <c r="G885" s="44"/>
      <c r="H885" s="44"/>
      <c r="I885" s="44"/>
      <c r="J885" s="44"/>
      <c r="K885" s="44"/>
    </row>
    <row r="886" spans="2:11">
      <c r="B886" s="44"/>
      <c r="C886" s="44"/>
      <c r="D886" s="44"/>
      <c r="E886" s="44"/>
      <c r="F886" s="44"/>
      <c r="G886" s="44"/>
      <c r="H886" s="44"/>
      <c r="I886" s="44"/>
      <c r="J886" s="44"/>
      <c r="K886" s="44"/>
    </row>
    <row r="887" spans="2:11">
      <c r="B887" s="44"/>
      <c r="C887" s="44"/>
      <c r="D887" s="44"/>
      <c r="E887" s="44"/>
      <c r="F887" s="44"/>
      <c r="G887" s="44"/>
      <c r="H887" s="44"/>
      <c r="I887" s="44"/>
      <c r="J887" s="44"/>
      <c r="K887" s="44"/>
    </row>
    <row r="888" spans="2:11">
      <c r="B888" s="44"/>
      <c r="C888" s="44"/>
      <c r="D888" s="44"/>
      <c r="E888" s="44"/>
      <c r="F888" s="44"/>
      <c r="G888" s="44"/>
      <c r="H888" s="44"/>
      <c r="I888" s="44"/>
      <c r="J888" s="44"/>
      <c r="K888" s="44"/>
    </row>
    <row r="889" spans="2:11">
      <c r="B889" s="44"/>
      <c r="C889" s="44"/>
      <c r="D889" s="44"/>
      <c r="E889" s="44"/>
      <c r="F889" s="44"/>
      <c r="G889" s="44"/>
      <c r="H889" s="44"/>
      <c r="I889" s="44"/>
      <c r="J889" s="44"/>
      <c r="K889" s="44"/>
    </row>
    <row r="890" spans="2:11">
      <c r="B890" s="44"/>
      <c r="C890" s="44"/>
      <c r="D890" s="44"/>
      <c r="E890" s="44"/>
      <c r="F890" s="44"/>
      <c r="G890" s="44"/>
      <c r="H890" s="44"/>
      <c r="I890" s="44"/>
      <c r="J890" s="44"/>
      <c r="K890" s="44"/>
    </row>
    <row r="891" spans="2:11">
      <c r="B891" s="44"/>
      <c r="C891" s="44"/>
      <c r="D891" s="44"/>
      <c r="E891" s="44"/>
      <c r="F891" s="44"/>
      <c r="G891" s="44"/>
      <c r="H891" s="44"/>
      <c r="I891" s="44"/>
      <c r="J891" s="44"/>
      <c r="K891" s="44"/>
    </row>
    <row r="892" spans="2:11">
      <c r="B892" s="44"/>
      <c r="C892" s="44"/>
      <c r="D892" s="44"/>
      <c r="E892" s="44"/>
      <c r="F892" s="44"/>
      <c r="G892" s="44"/>
      <c r="H892" s="44"/>
      <c r="I892" s="44"/>
      <c r="J892" s="44"/>
      <c r="K892" s="44"/>
    </row>
    <row r="893" spans="2:11">
      <c r="B893" s="44"/>
      <c r="C893" s="44"/>
      <c r="D893" s="44"/>
      <c r="E893" s="44"/>
      <c r="F893" s="44"/>
      <c r="G893" s="44"/>
      <c r="H893" s="44"/>
      <c r="I893" s="44"/>
      <c r="J893" s="44"/>
      <c r="K893" s="44"/>
    </row>
    <row r="894" spans="2:11">
      <c r="B894" s="44"/>
      <c r="C894" s="44"/>
      <c r="D894" s="44"/>
      <c r="E894" s="44"/>
      <c r="F894" s="44"/>
      <c r="G894" s="44"/>
      <c r="H894" s="44"/>
      <c r="I894" s="44"/>
      <c r="J894" s="44"/>
      <c r="K894" s="44"/>
    </row>
    <row r="895" spans="2:11">
      <c r="B895" s="44"/>
      <c r="C895" s="44"/>
      <c r="D895" s="44"/>
      <c r="E895" s="44"/>
      <c r="F895" s="44"/>
      <c r="G895" s="44"/>
      <c r="H895" s="44"/>
      <c r="I895" s="44"/>
      <c r="J895" s="44"/>
      <c r="K895" s="44"/>
    </row>
    <row r="896" spans="2:11">
      <c r="B896" s="44"/>
      <c r="C896" s="44"/>
      <c r="D896" s="44"/>
      <c r="E896" s="44"/>
      <c r="F896" s="44"/>
      <c r="G896" s="44"/>
      <c r="H896" s="44"/>
      <c r="I896" s="44"/>
      <c r="J896" s="44"/>
      <c r="K896" s="44"/>
    </row>
    <row r="897" spans="2:11">
      <c r="B897" s="44"/>
      <c r="C897" s="44"/>
      <c r="D897" s="44"/>
      <c r="E897" s="44"/>
      <c r="F897" s="44"/>
      <c r="G897" s="44"/>
      <c r="H897" s="44"/>
      <c r="I897" s="44"/>
      <c r="J897" s="44"/>
      <c r="K897" s="44"/>
    </row>
    <row r="898" spans="2:11">
      <c r="B898" s="44"/>
      <c r="C898" s="44"/>
      <c r="D898" s="44"/>
      <c r="E898" s="44"/>
      <c r="F898" s="44"/>
      <c r="G898" s="44"/>
      <c r="H898" s="44"/>
      <c r="I898" s="44"/>
      <c r="J898" s="44"/>
      <c r="K898" s="44"/>
    </row>
    <row r="899" spans="2:11">
      <c r="B899" s="44"/>
      <c r="C899" s="44"/>
      <c r="D899" s="44"/>
      <c r="E899" s="44"/>
      <c r="F899" s="44"/>
      <c r="G899" s="44"/>
      <c r="H899" s="44"/>
      <c r="I899" s="44"/>
      <c r="J899" s="44"/>
      <c r="K899" s="44"/>
    </row>
    <row r="900" spans="2:11">
      <c r="B900" s="44"/>
      <c r="C900" s="44"/>
      <c r="D900" s="44"/>
      <c r="E900" s="44"/>
      <c r="F900" s="44"/>
      <c r="G900" s="44"/>
      <c r="H900" s="44"/>
      <c r="I900" s="44"/>
      <c r="J900" s="44"/>
      <c r="K900" s="44"/>
    </row>
    <row r="901" spans="2:11">
      <c r="B901" s="44"/>
      <c r="C901" s="44"/>
      <c r="D901" s="44"/>
      <c r="E901" s="44"/>
      <c r="F901" s="44"/>
      <c r="G901" s="44"/>
      <c r="H901" s="44"/>
      <c r="I901" s="44"/>
      <c r="J901" s="44"/>
      <c r="K901" s="44"/>
    </row>
    <row r="902" spans="2:11">
      <c r="B902" s="44"/>
      <c r="C902" s="44"/>
      <c r="D902" s="44"/>
      <c r="E902" s="44"/>
      <c r="F902" s="44"/>
      <c r="G902" s="44"/>
      <c r="H902" s="44"/>
      <c r="I902" s="44"/>
      <c r="J902" s="44"/>
      <c r="K902" s="44"/>
    </row>
    <row r="903" spans="2:11">
      <c r="B903" s="44"/>
      <c r="C903" s="44"/>
      <c r="D903" s="44"/>
      <c r="E903" s="44"/>
      <c r="F903" s="44"/>
      <c r="G903" s="44"/>
      <c r="H903" s="44"/>
      <c r="I903" s="44"/>
      <c r="J903" s="44"/>
      <c r="K903" s="44"/>
    </row>
    <row r="904" spans="2:11">
      <c r="B904" s="44"/>
      <c r="C904" s="44"/>
      <c r="D904" s="44"/>
      <c r="E904" s="44"/>
      <c r="F904" s="44"/>
      <c r="G904" s="44"/>
      <c r="H904" s="44"/>
      <c r="I904" s="44"/>
      <c r="J904" s="44"/>
      <c r="K904" s="44"/>
    </row>
    <row r="905" spans="2:11">
      <c r="B905" s="44"/>
      <c r="C905" s="44"/>
      <c r="D905" s="44"/>
      <c r="E905" s="44"/>
      <c r="F905" s="44"/>
      <c r="G905" s="44"/>
      <c r="H905" s="44"/>
      <c r="I905" s="44"/>
      <c r="J905" s="44"/>
      <c r="K905" s="44"/>
    </row>
    <row r="906" spans="2:11">
      <c r="B906" s="44"/>
      <c r="C906" s="44"/>
      <c r="D906" s="44"/>
      <c r="E906" s="44"/>
      <c r="F906" s="44"/>
      <c r="G906" s="44"/>
      <c r="H906" s="44"/>
      <c r="I906" s="44"/>
      <c r="J906" s="44"/>
      <c r="K906" s="44"/>
    </row>
    <row r="907" spans="2:11">
      <c r="B907" s="44"/>
      <c r="C907" s="44"/>
      <c r="D907" s="44"/>
      <c r="E907" s="44"/>
      <c r="F907" s="44"/>
      <c r="G907" s="44"/>
      <c r="H907" s="44"/>
      <c r="I907" s="44"/>
      <c r="J907" s="44"/>
      <c r="K907" s="44"/>
    </row>
    <row r="908" spans="2:11">
      <c r="B908" s="44"/>
      <c r="C908" s="44"/>
      <c r="D908" s="44"/>
      <c r="E908" s="44"/>
      <c r="F908" s="44"/>
      <c r="G908" s="44"/>
      <c r="H908" s="44"/>
      <c r="I908" s="44"/>
      <c r="J908" s="44"/>
      <c r="K908" s="44"/>
    </row>
    <row r="909" spans="2:11">
      <c r="B909" s="44"/>
      <c r="C909" s="44"/>
      <c r="D909" s="44"/>
      <c r="E909" s="44"/>
      <c r="F909" s="44"/>
      <c r="G909" s="44"/>
      <c r="H909" s="44"/>
      <c r="I909" s="44"/>
      <c r="J909" s="44"/>
      <c r="K909" s="44"/>
    </row>
    <row r="910" spans="2:11">
      <c r="B910" s="44"/>
      <c r="C910" s="44"/>
      <c r="D910" s="44"/>
      <c r="E910" s="44"/>
      <c r="F910" s="44"/>
      <c r="G910" s="44"/>
      <c r="H910" s="44"/>
      <c r="I910" s="44"/>
      <c r="J910" s="44"/>
      <c r="K910" s="44"/>
    </row>
    <row r="911" spans="2:11">
      <c r="B911" s="44"/>
      <c r="C911" s="44"/>
      <c r="D911" s="44"/>
      <c r="E911" s="44"/>
      <c r="F911" s="44"/>
      <c r="G911" s="44"/>
      <c r="H911" s="44"/>
      <c r="I911" s="44"/>
      <c r="J911" s="44"/>
      <c r="K911" s="44"/>
    </row>
    <row r="912" spans="2:11">
      <c r="B912" s="44"/>
      <c r="C912" s="44"/>
      <c r="D912" s="44"/>
      <c r="E912" s="44"/>
      <c r="F912" s="44"/>
      <c r="G912" s="44"/>
      <c r="H912" s="44"/>
      <c r="I912" s="44"/>
      <c r="J912" s="44"/>
      <c r="K912" s="44"/>
    </row>
    <row r="913" spans="2:11">
      <c r="B913" s="44"/>
      <c r="C913" s="44"/>
      <c r="D913" s="44"/>
      <c r="E913" s="44"/>
      <c r="F913" s="44"/>
      <c r="G913" s="44"/>
      <c r="H913" s="44"/>
      <c r="I913" s="44"/>
      <c r="J913" s="44"/>
      <c r="K913" s="44"/>
    </row>
    <row r="914" spans="2:11">
      <c r="B914" s="44"/>
      <c r="C914" s="44"/>
      <c r="D914" s="44"/>
      <c r="E914" s="44"/>
      <c r="F914" s="44"/>
      <c r="G914" s="44"/>
      <c r="H914" s="44"/>
      <c r="I914" s="44"/>
      <c r="J914" s="44"/>
      <c r="K914" s="44"/>
    </row>
    <row r="915" spans="2:11">
      <c r="B915" s="44"/>
      <c r="C915" s="44"/>
      <c r="D915" s="44"/>
      <c r="E915" s="44"/>
      <c r="F915" s="44"/>
      <c r="G915" s="44"/>
      <c r="H915" s="44"/>
      <c r="I915" s="44"/>
      <c r="J915" s="44"/>
      <c r="K915" s="44"/>
    </row>
    <row r="916" spans="2:11">
      <c r="B916" s="44"/>
      <c r="C916" s="44"/>
      <c r="D916" s="44"/>
      <c r="E916" s="44"/>
      <c r="F916" s="44"/>
      <c r="G916" s="44"/>
      <c r="H916" s="44"/>
      <c r="I916" s="44"/>
      <c r="J916" s="44"/>
      <c r="K916" s="44"/>
    </row>
    <row r="917" spans="2:11">
      <c r="B917" s="44"/>
      <c r="C917" s="44"/>
      <c r="D917" s="44"/>
      <c r="E917" s="44"/>
      <c r="F917" s="44"/>
      <c r="G917" s="44"/>
      <c r="H917" s="44"/>
      <c r="I917" s="44"/>
      <c r="J917" s="44"/>
      <c r="K917" s="44"/>
    </row>
    <row r="918" spans="2:11">
      <c r="B918" s="44"/>
      <c r="C918" s="44"/>
      <c r="D918" s="44"/>
      <c r="E918" s="44"/>
      <c r="F918" s="44"/>
      <c r="G918" s="44"/>
      <c r="H918" s="44"/>
      <c r="I918" s="44"/>
      <c r="J918" s="44"/>
      <c r="K918" s="44"/>
    </row>
    <row r="919" spans="2:11">
      <c r="B919" s="44"/>
      <c r="C919" s="44"/>
      <c r="D919" s="44"/>
      <c r="E919" s="44"/>
      <c r="F919" s="44"/>
      <c r="G919" s="44"/>
      <c r="H919" s="44"/>
      <c r="I919" s="44"/>
      <c r="J919" s="44"/>
      <c r="K919" s="44"/>
    </row>
    <row r="920" spans="2:11">
      <c r="B920" s="44"/>
      <c r="C920" s="44"/>
      <c r="D920" s="44"/>
      <c r="E920" s="44"/>
      <c r="F920" s="44"/>
      <c r="G920" s="44"/>
      <c r="H920" s="44"/>
      <c r="I920" s="44"/>
      <c r="J920" s="44"/>
      <c r="K920" s="44"/>
    </row>
    <row r="921" spans="2:11">
      <c r="B921" s="44"/>
      <c r="C921" s="44"/>
      <c r="D921" s="44"/>
      <c r="E921" s="44"/>
      <c r="F921" s="44"/>
      <c r="G921" s="44"/>
      <c r="H921" s="44"/>
      <c r="I921" s="44"/>
      <c r="J921" s="44"/>
      <c r="K921" s="44"/>
    </row>
    <row r="922" spans="2:11">
      <c r="B922" s="44"/>
      <c r="C922" s="44"/>
      <c r="D922" s="44"/>
      <c r="E922" s="44"/>
      <c r="F922" s="44"/>
      <c r="G922" s="44"/>
      <c r="H922" s="44"/>
      <c r="I922" s="44"/>
      <c r="J922" s="44"/>
      <c r="K922" s="44"/>
    </row>
    <row r="923" spans="2:11">
      <c r="B923" s="44"/>
      <c r="C923" s="44"/>
      <c r="D923" s="44"/>
      <c r="E923" s="44"/>
      <c r="F923" s="44"/>
      <c r="G923" s="44"/>
      <c r="H923" s="44"/>
      <c r="I923" s="44"/>
      <c r="J923" s="44"/>
      <c r="K923" s="44"/>
    </row>
    <row r="924" spans="2:11">
      <c r="B924" s="44"/>
      <c r="C924" s="44"/>
      <c r="D924" s="44"/>
      <c r="E924" s="44"/>
      <c r="F924" s="44"/>
      <c r="G924" s="44"/>
      <c r="H924" s="44"/>
      <c r="I924" s="44"/>
      <c r="J924" s="44"/>
      <c r="K924" s="44"/>
    </row>
    <row r="925" spans="2:11">
      <c r="B925" s="44"/>
      <c r="C925" s="44"/>
      <c r="D925" s="44"/>
      <c r="E925" s="44"/>
      <c r="F925" s="44"/>
      <c r="G925" s="44"/>
      <c r="H925" s="44"/>
      <c r="I925" s="44"/>
      <c r="J925" s="44"/>
      <c r="K925" s="44"/>
    </row>
    <row r="926" spans="2:11">
      <c r="B926" s="44"/>
      <c r="C926" s="44"/>
      <c r="D926" s="44"/>
      <c r="E926" s="44"/>
      <c r="F926" s="44"/>
      <c r="G926" s="44"/>
      <c r="H926" s="44"/>
      <c r="I926" s="44"/>
      <c r="J926" s="44"/>
      <c r="K926" s="44"/>
    </row>
    <row r="927" spans="2:11">
      <c r="B927" s="44"/>
      <c r="C927" s="44"/>
      <c r="D927" s="44"/>
      <c r="E927" s="44"/>
      <c r="F927" s="44"/>
      <c r="G927" s="44"/>
      <c r="H927" s="44"/>
      <c r="I927" s="44"/>
      <c r="J927" s="44"/>
      <c r="K927" s="44"/>
    </row>
    <row r="928" spans="2:11">
      <c r="B928" s="44"/>
      <c r="C928" s="44"/>
      <c r="D928" s="44"/>
      <c r="E928" s="44"/>
      <c r="F928" s="44"/>
      <c r="G928" s="44"/>
      <c r="H928" s="44"/>
      <c r="I928" s="44"/>
      <c r="J928" s="44"/>
      <c r="K928" s="44"/>
    </row>
    <row r="929" spans="2:11">
      <c r="B929" s="44"/>
      <c r="C929" s="44"/>
      <c r="D929" s="44"/>
      <c r="E929" s="44"/>
      <c r="F929" s="44"/>
      <c r="G929" s="44"/>
      <c r="H929" s="44"/>
      <c r="I929" s="44"/>
      <c r="J929" s="44"/>
      <c r="K929" s="44"/>
    </row>
    <row r="930" spans="2:11">
      <c r="B930" s="44"/>
      <c r="C930" s="44"/>
      <c r="D930" s="44"/>
      <c r="E930" s="44"/>
      <c r="F930" s="44"/>
      <c r="G930" s="44"/>
      <c r="H930" s="44"/>
      <c r="I930" s="44"/>
      <c r="J930" s="44"/>
      <c r="K930" s="44"/>
    </row>
    <row r="931" spans="2:11">
      <c r="B931" s="44"/>
      <c r="C931" s="44"/>
      <c r="D931" s="44"/>
      <c r="E931" s="44"/>
      <c r="F931" s="44"/>
      <c r="G931" s="44"/>
      <c r="H931" s="44"/>
      <c r="I931" s="44"/>
      <c r="J931" s="44"/>
      <c r="K931" s="44"/>
    </row>
    <row r="932" spans="2:11">
      <c r="B932" s="44"/>
      <c r="C932" s="44"/>
      <c r="D932" s="44"/>
      <c r="E932" s="44"/>
      <c r="F932" s="44"/>
      <c r="G932" s="44"/>
      <c r="H932" s="44"/>
      <c r="I932" s="44"/>
      <c r="J932" s="44"/>
      <c r="K932" s="44"/>
    </row>
    <row r="933" spans="2:11">
      <c r="B933" s="44"/>
      <c r="C933" s="44"/>
      <c r="D933" s="44"/>
      <c r="E933" s="44"/>
      <c r="F933" s="44"/>
      <c r="G933" s="44"/>
      <c r="H933" s="44"/>
      <c r="I933" s="44"/>
      <c r="J933" s="44"/>
      <c r="K933" s="44"/>
    </row>
    <row r="934" spans="2:11">
      <c r="B934" s="44"/>
      <c r="C934" s="44"/>
      <c r="D934" s="44"/>
      <c r="E934" s="44"/>
      <c r="F934" s="44"/>
      <c r="G934" s="44"/>
      <c r="H934" s="44"/>
      <c r="I934" s="44"/>
      <c r="J934" s="44"/>
      <c r="K934" s="44"/>
    </row>
    <row r="935" spans="2:11">
      <c r="B935" s="44"/>
      <c r="C935" s="44"/>
      <c r="D935" s="44"/>
      <c r="E935" s="44"/>
      <c r="F935" s="44"/>
      <c r="G935" s="44"/>
      <c r="H935" s="44"/>
      <c r="I935" s="44"/>
      <c r="J935" s="44"/>
      <c r="K935" s="44"/>
    </row>
    <row r="936" spans="2:11">
      <c r="B936" s="44"/>
      <c r="C936" s="44"/>
      <c r="D936" s="44"/>
      <c r="E936" s="44"/>
      <c r="F936" s="44"/>
      <c r="G936" s="44"/>
      <c r="H936" s="44"/>
      <c r="I936" s="44"/>
      <c r="J936" s="44"/>
      <c r="K936" s="44"/>
    </row>
    <row r="937" spans="2:11">
      <c r="B937" s="44"/>
      <c r="C937" s="44"/>
      <c r="D937" s="44"/>
      <c r="E937" s="44"/>
      <c r="F937" s="44"/>
      <c r="G937" s="44"/>
      <c r="H937" s="44"/>
      <c r="I937" s="44"/>
      <c r="J937" s="44"/>
      <c r="K937" s="44"/>
    </row>
    <row r="938" spans="2:11">
      <c r="B938" s="44"/>
      <c r="C938" s="44"/>
      <c r="D938" s="44"/>
      <c r="E938" s="44"/>
      <c r="F938" s="44"/>
      <c r="G938" s="44"/>
      <c r="H938" s="44"/>
      <c r="I938" s="44"/>
      <c r="J938" s="44"/>
      <c r="K938" s="44"/>
    </row>
    <row r="939" spans="2:11">
      <c r="B939" s="44"/>
      <c r="C939" s="44"/>
      <c r="D939" s="44"/>
      <c r="E939" s="44"/>
      <c r="F939" s="44"/>
      <c r="G939" s="44"/>
      <c r="H939" s="44"/>
      <c r="I939" s="44"/>
      <c r="J939" s="44"/>
      <c r="K939" s="44"/>
    </row>
    <row r="940" spans="2:11">
      <c r="B940" s="44"/>
      <c r="C940" s="44"/>
      <c r="D940" s="44"/>
      <c r="E940" s="44"/>
      <c r="F940" s="44"/>
      <c r="G940" s="44"/>
      <c r="H940" s="44"/>
      <c r="I940" s="44"/>
      <c r="J940" s="44"/>
      <c r="K940" s="44"/>
    </row>
    <row r="941" spans="2:11">
      <c r="B941" s="44"/>
      <c r="C941" s="44"/>
      <c r="D941" s="44"/>
      <c r="E941" s="44"/>
      <c r="F941" s="44"/>
      <c r="G941" s="44"/>
      <c r="H941" s="44"/>
      <c r="I941" s="44"/>
      <c r="J941" s="44"/>
      <c r="K941" s="44"/>
    </row>
    <row r="942" spans="2:11">
      <c r="B942" s="44"/>
      <c r="C942" s="44"/>
      <c r="D942" s="44"/>
      <c r="E942" s="44"/>
      <c r="F942" s="44"/>
      <c r="G942" s="44"/>
      <c r="H942" s="44"/>
      <c r="I942" s="44"/>
      <c r="J942" s="44"/>
      <c r="K942" s="44"/>
    </row>
    <row r="943" spans="2:11">
      <c r="B943" s="44"/>
      <c r="C943" s="44"/>
      <c r="D943" s="44"/>
      <c r="E943" s="44"/>
      <c r="F943" s="44"/>
      <c r="G943" s="44"/>
      <c r="H943" s="44"/>
      <c r="I943" s="44"/>
      <c r="J943" s="44"/>
      <c r="K943" s="44"/>
    </row>
    <row r="944" spans="2:11">
      <c r="B944" s="44"/>
      <c r="C944" s="44"/>
      <c r="D944" s="44"/>
      <c r="E944" s="44"/>
      <c r="F944" s="44"/>
      <c r="G944" s="44"/>
      <c r="H944" s="44"/>
      <c r="I944" s="44"/>
      <c r="J944" s="44"/>
      <c r="K944" s="44"/>
    </row>
    <row r="945" spans="2:11">
      <c r="B945" s="44"/>
      <c r="C945" s="44"/>
      <c r="D945" s="44"/>
      <c r="E945" s="44"/>
      <c r="F945" s="44"/>
      <c r="G945" s="44"/>
      <c r="H945" s="44"/>
      <c r="I945" s="44"/>
      <c r="J945" s="44"/>
      <c r="K945" s="44"/>
    </row>
    <row r="946" spans="2:11">
      <c r="B946" s="44"/>
      <c r="C946" s="44"/>
      <c r="D946" s="44"/>
      <c r="E946" s="44"/>
      <c r="F946" s="44"/>
      <c r="G946" s="44"/>
      <c r="H946" s="44"/>
      <c r="I946" s="44"/>
      <c r="J946" s="44"/>
      <c r="K946" s="44"/>
    </row>
    <row r="947" spans="2:11">
      <c r="B947" s="44"/>
      <c r="C947" s="44"/>
      <c r="D947" s="44"/>
      <c r="E947" s="44"/>
      <c r="F947" s="44"/>
      <c r="G947" s="44"/>
      <c r="H947" s="44"/>
      <c r="I947" s="44"/>
      <c r="J947" s="44"/>
      <c r="K947" s="44"/>
    </row>
    <row r="948" spans="2:11">
      <c r="B948" s="44"/>
      <c r="C948" s="44"/>
      <c r="D948" s="44"/>
      <c r="E948" s="44"/>
      <c r="F948" s="44"/>
      <c r="G948" s="44"/>
      <c r="H948" s="44"/>
      <c r="I948" s="44"/>
      <c r="J948" s="44"/>
      <c r="K948" s="44"/>
    </row>
    <row r="949" spans="2:11">
      <c r="B949" s="44"/>
      <c r="C949" s="44"/>
      <c r="D949" s="44"/>
      <c r="E949" s="44"/>
      <c r="F949" s="44"/>
      <c r="G949" s="44"/>
      <c r="H949" s="44"/>
      <c r="I949" s="44"/>
      <c r="J949" s="44"/>
      <c r="K949" s="44"/>
    </row>
    <row r="950" spans="2:11">
      <c r="B950" s="44"/>
      <c r="C950" s="44"/>
      <c r="D950" s="44"/>
      <c r="E950" s="44"/>
      <c r="F950" s="44"/>
      <c r="G950" s="44"/>
      <c r="H950" s="44"/>
      <c r="I950" s="44"/>
      <c r="J950" s="44"/>
      <c r="K950" s="44"/>
    </row>
    <row r="951" spans="2:11">
      <c r="B951" s="44"/>
      <c r="C951" s="44"/>
      <c r="D951" s="44"/>
      <c r="E951" s="44"/>
      <c r="F951" s="44"/>
      <c r="G951" s="44"/>
      <c r="H951" s="44"/>
      <c r="I951" s="44"/>
      <c r="J951" s="44"/>
      <c r="K951" s="44"/>
    </row>
    <row r="952" spans="2:11">
      <c r="B952" s="44"/>
      <c r="C952" s="44"/>
      <c r="D952" s="44"/>
      <c r="E952" s="44"/>
      <c r="F952" s="44"/>
      <c r="G952" s="44"/>
      <c r="H952" s="44"/>
      <c r="I952" s="44"/>
      <c r="J952" s="44"/>
      <c r="K952" s="44"/>
    </row>
    <row r="953" spans="2:11">
      <c r="B953" s="44"/>
      <c r="C953" s="44"/>
      <c r="D953" s="44"/>
      <c r="E953" s="44"/>
      <c r="F953" s="44"/>
      <c r="G953" s="44"/>
      <c r="H953" s="44"/>
      <c r="I953" s="44"/>
      <c r="J953" s="44"/>
      <c r="K953" s="44"/>
    </row>
    <row r="954" spans="2:11">
      <c r="B954" s="44"/>
      <c r="C954" s="44"/>
      <c r="D954" s="44"/>
      <c r="E954" s="44"/>
      <c r="F954" s="44"/>
      <c r="G954" s="44"/>
      <c r="H954" s="44"/>
      <c r="I954" s="44"/>
      <c r="J954" s="44"/>
      <c r="K954" s="44"/>
    </row>
    <row r="955" spans="2:11">
      <c r="B955" s="44"/>
      <c r="C955" s="44"/>
      <c r="D955" s="44"/>
      <c r="E955" s="44"/>
      <c r="F955" s="44"/>
      <c r="G955" s="44"/>
      <c r="H955" s="44"/>
      <c r="I955" s="44"/>
      <c r="J955" s="44"/>
      <c r="K955" s="44"/>
    </row>
    <row r="956" spans="2:11">
      <c r="B956" s="44"/>
      <c r="C956" s="44"/>
      <c r="D956" s="44"/>
      <c r="E956" s="44"/>
      <c r="F956" s="44"/>
      <c r="G956" s="44"/>
      <c r="H956" s="44"/>
      <c r="I956" s="44"/>
      <c r="J956" s="44"/>
      <c r="K956" s="44"/>
    </row>
    <row r="957" spans="2:11">
      <c r="B957" s="44"/>
      <c r="C957" s="44"/>
      <c r="D957" s="44"/>
      <c r="E957" s="44"/>
      <c r="F957" s="44"/>
      <c r="G957" s="44"/>
      <c r="H957" s="44"/>
      <c r="I957" s="44"/>
      <c r="J957" s="44"/>
      <c r="K957" s="44"/>
    </row>
    <row r="958" spans="2:11">
      <c r="B958" s="44"/>
      <c r="C958" s="44"/>
      <c r="D958" s="44"/>
      <c r="E958" s="44"/>
      <c r="F958" s="44"/>
      <c r="G958" s="44"/>
      <c r="H958" s="44"/>
      <c r="I958" s="44"/>
      <c r="J958" s="44"/>
      <c r="K958" s="44"/>
    </row>
    <row r="959" spans="2:11">
      <c r="B959" s="44"/>
      <c r="C959" s="44"/>
      <c r="D959" s="44"/>
      <c r="E959" s="44"/>
      <c r="F959" s="44"/>
      <c r="G959" s="44"/>
      <c r="H959" s="44"/>
      <c r="I959" s="44"/>
      <c r="J959" s="44"/>
      <c r="K959" s="44"/>
    </row>
    <row r="960" spans="2:11">
      <c r="B960" s="44"/>
      <c r="C960" s="44"/>
      <c r="D960" s="44"/>
      <c r="E960" s="44"/>
      <c r="F960" s="44"/>
      <c r="G960" s="44"/>
      <c r="H960" s="44"/>
      <c r="I960" s="44"/>
      <c r="J960" s="44"/>
      <c r="K960" s="44"/>
    </row>
    <row r="961" spans="2:11">
      <c r="B961" s="44"/>
      <c r="C961" s="44"/>
      <c r="D961" s="44"/>
      <c r="E961" s="44"/>
      <c r="F961" s="44"/>
      <c r="G961" s="44"/>
      <c r="H961" s="44"/>
      <c r="I961" s="44"/>
      <c r="J961" s="44"/>
      <c r="K961" s="44"/>
    </row>
    <row r="962" spans="2:11">
      <c r="B962" s="44"/>
      <c r="C962" s="44"/>
      <c r="D962" s="44"/>
      <c r="E962" s="44"/>
      <c r="F962" s="44"/>
      <c r="G962" s="44"/>
      <c r="H962" s="44"/>
      <c r="I962" s="44"/>
      <c r="J962" s="44"/>
      <c r="K962" s="44"/>
    </row>
    <row r="963" spans="2:11">
      <c r="B963" s="44"/>
      <c r="C963" s="44"/>
      <c r="D963" s="44"/>
      <c r="E963" s="44"/>
      <c r="F963" s="44"/>
      <c r="G963" s="44"/>
      <c r="H963" s="44"/>
      <c r="I963" s="44"/>
      <c r="J963" s="44"/>
      <c r="K963" s="44"/>
    </row>
    <row r="964" spans="2:11">
      <c r="B964" s="44"/>
      <c r="C964" s="44"/>
      <c r="D964" s="44"/>
      <c r="E964" s="44"/>
      <c r="F964" s="44"/>
      <c r="G964" s="44"/>
      <c r="H964" s="44"/>
      <c r="I964" s="44"/>
      <c r="J964" s="44"/>
      <c r="K964" s="44"/>
    </row>
    <row r="965" spans="2:11">
      <c r="B965" s="44"/>
      <c r="C965" s="44"/>
      <c r="D965" s="44"/>
      <c r="E965" s="44"/>
      <c r="F965" s="44"/>
      <c r="G965" s="44"/>
      <c r="H965" s="44"/>
      <c r="I965" s="44"/>
      <c r="J965" s="44"/>
      <c r="K965" s="44"/>
    </row>
    <row r="966" spans="2:11">
      <c r="B966" s="44"/>
      <c r="C966" s="44"/>
      <c r="D966" s="44"/>
      <c r="E966" s="44"/>
      <c r="F966" s="44"/>
      <c r="G966" s="44"/>
      <c r="H966" s="44"/>
      <c r="I966" s="44"/>
      <c r="J966" s="44"/>
      <c r="K966" s="44"/>
    </row>
    <row r="967" spans="2:11">
      <c r="B967" s="44"/>
      <c r="C967" s="44"/>
      <c r="D967" s="44"/>
      <c r="E967" s="44"/>
      <c r="F967" s="44"/>
      <c r="G967" s="44"/>
      <c r="H967" s="44"/>
      <c r="I967" s="44"/>
      <c r="J967" s="44"/>
      <c r="K967" s="44"/>
    </row>
    <row r="968" spans="2:11">
      <c r="B968" s="44"/>
      <c r="C968" s="44"/>
      <c r="D968" s="44"/>
      <c r="E968" s="44"/>
      <c r="F968" s="44"/>
      <c r="G968" s="44"/>
      <c r="H968" s="44"/>
      <c r="I968" s="44"/>
      <c r="J968" s="44"/>
      <c r="K968" s="44"/>
    </row>
    <row r="969" spans="2:11">
      <c r="B969" s="44"/>
      <c r="C969" s="44"/>
      <c r="D969" s="44"/>
      <c r="E969" s="44"/>
      <c r="F969" s="44"/>
      <c r="G969" s="44"/>
      <c r="H969" s="44"/>
      <c r="I969" s="44"/>
      <c r="J969" s="44"/>
      <c r="K969" s="44"/>
    </row>
    <row r="970" spans="2:11">
      <c r="B970" s="44"/>
      <c r="C970" s="44"/>
      <c r="D970" s="44"/>
      <c r="E970" s="44"/>
      <c r="F970" s="44"/>
      <c r="G970" s="44"/>
      <c r="H970" s="44"/>
      <c r="I970" s="44"/>
      <c r="J970" s="44"/>
      <c r="K970" s="44"/>
    </row>
    <row r="971" spans="2:11">
      <c r="B971" s="44"/>
      <c r="C971" s="44"/>
      <c r="D971" s="44"/>
      <c r="E971" s="44"/>
      <c r="F971" s="44"/>
      <c r="G971" s="44"/>
      <c r="H971" s="44"/>
      <c r="I971" s="44"/>
      <c r="J971" s="44"/>
      <c r="K971" s="44"/>
    </row>
    <row r="972" spans="2:11">
      <c r="B972" s="44"/>
      <c r="C972" s="44"/>
      <c r="D972" s="44"/>
      <c r="E972" s="44"/>
      <c r="F972" s="44"/>
      <c r="G972" s="44"/>
      <c r="H972" s="44"/>
      <c r="I972" s="44"/>
      <c r="J972" s="44"/>
      <c r="K972" s="44"/>
    </row>
    <row r="973" spans="2:11">
      <c r="B973" s="44"/>
      <c r="C973" s="44"/>
      <c r="D973" s="44"/>
      <c r="E973" s="44"/>
      <c r="F973" s="44"/>
      <c r="G973" s="44"/>
      <c r="H973" s="44"/>
      <c r="I973" s="44"/>
      <c r="J973" s="44"/>
      <c r="K973" s="44"/>
    </row>
    <row r="974" spans="2:11">
      <c r="B974" s="44"/>
      <c r="C974" s="44"/>
      <c r="D974" s="44"/>
      <c r="E974" s="44"/>
      <c r="F974" s="44"/>
      <c r="G974" s="44"/>
      <c r="H974" s="44"/>
      <c r="I974" s="44"/>
      <c r="J974" s="44"/>
      <c r="K974" s="44"/>
    </row>
    <row r="975" spans="2:11">
      <c r="B975" s="44"/>
      <c r="C975" s="44"/>
      <c r="D975" s="44"/>
      <c r="E975" s="44"/>
      <c r="F975" s="44"/>
      <c r="G975" s="44"/>
      <c r="H975" s="44"/>
      <c r="I975" s="44"/>
      <c r="J975" s="44"/>
      <c r="K975" s="44"/>
    </row>
    <row r="976" spans="2:11">
      <c r="B976" s="44"/>
      <c r="C976" s="44"/>
      <c r="D976" s="44"/>
      <c r="E976" s="44"/>
      <c r="F976" s="44"/>
      <c r="G976" s="44"/>
      <c r="H976" s="44"/>
      <c r="I976" s="44"/>
      <c r="J976" s="44"/>
      <c r="K976" s="44"/>
    </row>
    <row r="977" spans="2:11">
      <c r="B977" s="44"/>
      <c r="C977" s="44"/>
      <c r="D977" s="44"/>
      <c r="E977" s="44"/>
      <c r="F977" s="44"/>
      <c r="G977" s="44"/>
      <c r="H977" s="44"/>
      <c r="I977" s="44"/>
      <c r="J977" s="44"/>
      <c r="K977" s="44"/>
    </row>
    <row r="978" spans="2:11">
      <c r="B978" s="44"/>
      <c r="C978" s="44"/>
      <c r="D978" s="44"/>
      <c r="E978" s="44"/>
      <c r="F978" s="44"/>
      <c r="G978" s="44"/>
      <c r="H978" s="44"/>
      <c r="I978" s="44"/>
      <c r="J978" s="44"/>
      <c r="K978" s="44"/>
    </row>
    <row r="979" spans="2:11">
      <c r="B979" s="44"/>
      <c r="C979" s="44"/>
      <c r="D979" s="44"/>
      <c r="E979" s="44"/>
      <c r="F979" s="44"/>
      <c r="G979" s="44"/>
      <c r="H979" s="44"/>
      <c r="I979" s="44"/>
      <c r="J979" s="44"/>
      <c r="K979" s="44"/>
    </row>
    <row r="980" spans="2:11">
      <c r="B980" s="44"/>
      <c r="C980" s="44"/>
      <c r="D980" s="44"/>
      <c r="E980" s="44"/>
      <c r="F980" s="44"/>
      <c r="G980" s="44"/>
      <c r="H980" s="44"/>
      <c r="I980" s="44"/>
      <c r="J980" s="44"/>
      <c r="K980" s="44"/>
    </row>
    <row r="981" spans="2:11">
      <c r="B981" s="44"/>
      <c r="C981" s="44"/>
      <c r="D981" s="44"/>
      <c r="E981" s="44"/>
      <c r="F981" s="44"/>
      <c r="G981" s="44"/>
      <c r="H981" s="44"/>
      <c r="I981" s="44"/>
      <c r="J981" s="44"/>
      <c r="K981" s="44"/>
    </row>
    <row r="982" spans="2:11">
      <c r="B982" s="44"/>
      <c r="C982" s="44"/>
      <c r="D982" s="44"/>
      <c r="E982" s="44"/>
      <c r="F982" s="44"/>
      <c r="G982" s="44"/>
      <c r="H982" s="44"/>
      <c r="I982" s="44"/>
      <c r="J982" s="44"/>
      <c r="K982" s="44"/>
    </row>
    <row r="983" spans="2:11">
      <c r="B983" s="44"/>
      <c r="C983" s="44"/>
      <c r="D983" s="44"/>
      <c r="E983" s="44"/>
      <c r="F983" s="44"/>
      <c r="G983" s="44"/>
      <c r="H983" s="44"/>
      <c r="I983" s="44"/>
      <c r="J983" s="44"/>
      <c r="K983" s="44"/>
    </row>
    <row r="984" spans="2:11">
      <c r="B984" s="44"/>
      <c r="C984" s="44"/>
      <c r="D984" s="44"/>
      <c r="E984" s="44"/>
      <c r="F984" s="44"/>
      <c r="G984" s="44"/>
      <c r="H984" s="44"/>
      <c r="I984" s="44"/>
      <c r="J984" s="44"/>
      <c r="K984" s="44"/>
    </row>
    <row r="985" spans="2:11">
      <c r="B985" s="44"/>
      <c r="C985" s="44"/>
      <c r="D985" s="44"/>
      <c r="E985" s="44"/>
      <c r="F985" s="44"/>
      <c r="G985" s="44"/>
      <c r="H985" s="44"/>
      <c r="I985" s="44"/>
      <c r="J985" s="44"/>
      <c r="K985" s="44"/>
    </row>
    <row r="986" spans="2:11">
      <c r="B986" s="44"/>
      <c r="C986" s="44"/>
      <c r="D986" s="44"/>
      <c r="E986" s="44"/>
      <c r="F986" s="44"/>
      <c r="G986" s="44"/>
      <c r="H986" s="44"/>
      <c r="I986" s="44"/>
      <c r="J986" s="44"/>
      <c r="K986" s="44"/>
    </row>
    <row r="987" spans="2:11">
      <c r="B987" s="44"/>
      <c r="C987" s="44"/>
      <c r="D987" s="44"/>
      <c r="E987" s="44"/>
      <c r="F987" s="44"/>
      <c r="G987" s="44"/>
      <c r="H987" s="44"/>
      <c r="I987" s="44"/>
      <c r="J987" s="44"/>
      <c r="K987" s="44"/>
    </row>
    <row r="988" spans="2:11">
      <c r="B988" s="44"/>
      <c r="C988" s="44"/>
      <c r="D988" s="44"/>
      <c r="E988" s="44"/>
      <c r="F988" s="44"/>
      <c r="G988" s="44"/>
      <c r="H988" s="44"/>
      <c r="I988" s="44"/>
      <c r="J988" s="44"/>
      <c r="K988" s="44"/>
    </row>
    <row r="989" spans="2:11">
      <c r="B989" s="44"/>
      <c r="C989" s="44"/>
      <c r="D989" s="44"/>
      <c r="E989" s="44"/>
      <c r="F989" s="44"/>
      <c r="G989" s="44"/>
      <c r="H989" s="44"/>
      <c r="I989" s="44"/>
      <c r="J989" s="44"/>
      <c r="K989" s="44"/>
    </row>
    <row r="990" spans="2:11">
      <c r="B990" s="44"/>
      <c r="C990" s="44"/>
      <c r="D990" s="44"/>
      <c r="E990" s="44"/>
      <c r="F990" s="44"/>
      <c r="G990" s="44"/>
      <c r="H990" s="44"/>
      <c r="I990" s="44"/>
      <c r="J990" s="44"/>
      <c r="K990" s="44"/>
    </row>
    <row r="991" spans="2:11">
      <c r="B991" s="44"/>
      <c r="C991" s="44"/>
      <c r="D991" s="44"/>
      <c r="E991" s="44"/>
      <c r="F991" s="44"/>
      <c r="G991" s="44"/>
      <c r="H991" s="44"/>
      <c r="I991" s="44"/>
      <c r="J991" s="44"/>
      <c r="K991" s="44"/>
    </row>
    <row r="992" spans="2:11">
      <c r="B992" s="44"/>
      <c r="C992" s="44"/>
      <c r="D992" s="44"/>
      <c r="E992" s="44"/>
      <c r="F992" s="44"/>
      <c r="G992" s="44"/>
      <c r="H992" s="44"/>
      <c r="I992" s="44"/>
      <c r="J992" s="44"/>
      <c r="K992" s="44"/>
    </row>
    <row r="993" spans="2:11">
      <c r="B993" s="44"/>
      <c r="C993" s="44"/>
      <c r="D993" s="44"/>
      <c r="E993" s="44"/>
      <c r="F993" s="44"/>
      <c r="G993" s="44"/>
      <c r="H993" s="44"/>
      <c r="I993" s="44"/>
      <c r="J993" s="44"/>
      <c r="K993" s="44"/>
    </row>
    <row r="994" spans="2:11">
      <c r="B994" s="44"/>
      <c r="C994" s="44"/>
      <c r="D994" s="44"/>
      <c r="E994" s="44"/>
      <c r="F994" s="44"/>
      <c r="G994" s="44"/>
      <c r="H994" s="44"/>
      <c r="I994" s="44"/>
      <c r="J994" s="44"/>
      <c r="K994" s="44"/>
    </row>
    <row r="995" spans="2:11">
      <c r="B995" s="44"/>
      <c r="C995" s="44"/>
      <c r="D995" s="44"/>
      <c r="E995" s="44"/>
      <c r="F995" s="44"/>
      <c r="G995" s="44"/>
      <c r="H995" s="44"/>
      <c r="I995" s="44"/>
      <c r="J995" s="44"/>
      <c r="K995" s="44"/>
    </row>
    <row r="996" spans="2:11">
      <c r="B996" s="44"/>
      <c r="C996" s="44"/>
      <c r="D996" s="44"/>
      <c r="E996" s="44"/>
      <c r="F996" s="44"/>
      <c r="G996" s="44"/>
      <c r="H996" s="44"/>
      <c r="I996" s="44"/>
      <c r="J996" s="44"/>
      <c r="K996" s="44"/>
    </row>
    <row r="997" spans="2:11">
      <c r="B997" s="44"/>
      <c r="C997" s="44"/>
      <c r="D997" s="44"/>
      <c r="E997" s="44"/>
      <c r="F997" s="44"/>
      <c r="G997" s="44"/>
      <c r="H997" s="44"/>
      <c r="I997" s="44"/>
      <c r="J997" s="44"/>
      <c r="K997" s="44"/>
    </row>
    <row r="998" spans="2:11">
      <c r="B998" s="44"/>
      <c r="C998" s="44"/>
      <c r="D998" s="44"/>
      <c r="E998" s="44"/>
      <c r="F998" s="44"/>
      <c r="G998" s="44"/>
      <c r="H998" s="44"/>
      <c r="I998" s="44"/>
      <c r="J998" s="44"/>
      <c r="K998" s="44"/>
    </row>
    <row r="999" spans="2:11">
      <c r="B999" s="44"/>
      <c r="C999" s="44"/>
      <c r="D999" s="44"/>
      <c r="E999" s="44"/>
      <c r="F999" s="44"/>
      <c r="G999" s="44"/>
      <c r="H999" s="44"/>
      <c r="I999" s="44"/>
      <c r="J999" s="44"/>
      <c r="K999" s="44"/>
    </row>
    <row r="1000" spans="2:11"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</row>
  </sheetData>
  <dataValidations count="2">
    <dataValidation type="list" allowBlank="1" sqref="B9:K9" xr:uid="{00000000-0002-0000-0300-000000000000}">
      <formula1>"ВАК,Scopus,WoS,Conference Proceedings,Прочее"</formula1>
    </dataValidation>
    <dataValidation type="list" allowBlank="1" sqref="B26:K26" xr:uid="{00000000-0002-0000-0300-000001000000}">
      <formula1>"произведения науки, литературы и искусства,программы для ЭВМ,базы данных,исполнения,фонограммы,сообщение в эфир или по кабелю радио- или телепередач (вещание организаций эфирного или кабельного вещания),изобретения,полезные модели,промышленные образцы,сел"&amp;"екционные достижения,топологии интегральных микросхем,секреты производства (""ноу-хау""),фирменные наименования,товарные знаки и знаки обслуживания,наименования мест происхождения товаров,коммерческие обозначения"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O9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.77734375" customWidth="1"/>
    <col min="2" max="2" width="36.77734375" customWidth="1"/>
    <col min="3" max="3" width="14.33203125" customWidth="1"/>
    <col min="4" max="4" width="6" customWidth="1"/>
    <col min="5" max="5" width="12.6640625" customWidth="1"/>
    <col min="6" max="6" width="13.77734375" customWidth="1"/>
    <col min="8" max="8" width="15.21875" customWidth="1"/>
    <col min="9" max="9" width="41" customWidth="1"/>
    <col min="10" max="10" width="23.33203125" customWidth="1"/>
    <col min="11" max="11" width="8" customWidth="1"/>
    <col min="12" max="12" width="41.77734375" customWidth="1"/>
    <col min="13" max="13" width="12.6640625" customWidth="1"/>
    <col min="14" max="14" width="4.109375" customWidth="1"/>
    <col min="15" max="15" width="6.21875" customWidth="1"/>
  </cols>
  <sheetData>
    <row r="1" spans="1:15">
      <c r="A1" s="46" t="s">
        <v>350</v>
      </c>
      <c r="B1" s="46" t="s">
        <v>351</v>
      </c>
      <c r="C1" s="46" t="s">
        <v>352</v>
      </c>
      <c r="D1" s="46" t="s">
        <v>353</v>
      </c>
      <c r="E1" s="47" t="s">
        <v>354</v>
      </c>
      <c r="F1" s="47" t="s">
        <v>355</v>
      </c>
      <c r="G1" s="47" t="s">
        <v>356</v>
      </c>
      <c r="H1" s="46" t="s">
        <v>357</v>
      </c>
      <c r="I1" s="46" t="s">
        <v>358</v>
      </c>
      <c r="J1" s="46" t="s">
        <v>359</v>
      </c>
      <c r="K1" s="46" t="s">
        <v>360</v>
      </c>
      <c r="L1" s="87" t="s">
        <v>361</v>
      </c>
      <c r="M1" s="86"/>
      <c r="N1" s="86"/>
      <c r="O1" s="86"/>
    </row>
    <row r="2" spans="1:15">
      <c r="A2" s="48">
        <v>1</v>
      </c>
      <c r="B2" s="49"/>
      <c r="C2" s="49"/>
      <c r="D2" s="48"/>
      <c r="E2" s="50"/>
      <c r="F2" s="48"/>
      <c r="G2" s="51" t="str">
        <f t="shared" ref="G2:G92" si="0">IF(F2*D2=0,"",F2*D2)</f>
        <v/>
      </c>
      <c r="H2" s="49"/>
      <c r="I2" s="52"/>
      <c r="J2" s="49" t="s">
        <v>362</v>
      </c>
      <c r="K2" s="53"/>
      <c r="L2" s="54" t="s">
        <v>363</v>
      </c>
      <c r="M2" s="51">
        <f>SUM(G2:G92)</f>
        <v>0</v>
      </c>
      <c r="N2" s="54" t="s">
        <v>364</v>
      </c>
      <c r="O2" s="54"/>
    </row>
    <row r="3" spans="1:15">
      <c r="A3" s="48">
        <v>2</v>
      </c>
      <c r="B3" s="55"/>
      <c r="C3" s="49"/>
      <c r="D3" s="48"/>
      <c r="E3" s="50"/>
      <c r="F3" s="56"/>
      <c r="G3" s="51" t="str">
        <f t="shared" si="0"/>
        <v/>
      </c>
      <c r="H3" s="57"/>
      <c r="I3" s="55"/>
      <c r="J3" s="49"/>
      <c r="K3" s="53"/>
      <c r="L3" s="54" t="s">
        <v>365</v>
      </c>
      <c r="M3" s="51">
        <f>SUMIF(J2:J92,"ЦПД",G2:G92)</f>
        <v>0</v>
      </c>
      <c r="N3" s="54" t="s">
        <v>364</v>
      </c>
      <c r="O3" s="58">
        <f t="shared" ref="O3:O7" si="1">IFERROR(M3/M$2,0)</f>
        <v>0</v>
      </c>
    </row>
    <row r="4" spans="1:15">
      <c r="A4" s="48">
        <v>3</v>
      </c>
      <c r="B4" s="49"/>
      <c r="C4" s="49"/>
      <c r="D4" s="48"/>
      <c r="E4" s="50"/>
      <c r="F4" s="48"/>
      <c r="G4" s="51" t="str">
        <f t="shared" si="0"/>
        <v/>
      </c>
      <c r="H4" s="49"/>
      <c r="I4" s="49"/>
      <c r="J4" s="49"/>
      <c r="K4" s="59"/>
      <c r="L4" s="60" t="s">
        <v>366</v>
      </c>
      <c r="M4" s="51">
        <f>SUMIF(J2:J92,"Иные подразделения вуза",G2:G92)</f>
        <v>0</v>
      </c>
      <c r="N4" s="54" t="s">
        <v>364</v>
      </c>
      <c r="O4" s="58">
        <f t="shared" si="1"/>
        <v>0</v>
      </c>
    </row>
    <row r="5" spans="1:15">
      <c r="A5" s="48">
        <v>4</v>
      </c>
      <c r="B5" s="49"/>
      <c r="C5" s="49"/>
      <c r="D5" s="48"/>
      <c r="E5" s="50"/>
      <c r="F5" s="48"/>
      <c r="G5" s="51" t="str">
        <f t="shared" si="0"/>
        <v/>
      </c>
      <c r="H5" s="49"/>
      <c r="I5" s="49"/>
      <c r="J5" s="49"/>
      <c r="K5" s="61"/>
      <c r="L5" s="54" t="s">
        <v>367</v>
      </c>
      <c r="M5" s="51">
        <f>SUMIF(J2:J92,"Заказчик",G2:G92)</f>
        <v>0</v>
      </c>
      <c r="N5" s="54" t="s">
        <v>364</v>
      </c>
      <c r="O5" s="58">
        <f t="shared" si="1"/>
        <v>0</v>
      </c>
    </row>
    <row r="6" spans="1:15">
      <c r="A6" s="48">
        <v>5</v>
      </c>
      <c r="B6" s="49"/>
      <c r="C6" s="49"/>
      <c r="D6" s="48"/>
      <c r="E6" s="50"/>
      <c r="F6" s="48"/>
      <c r="G6" s="51" t="str">
        <f t="shared" si="0"/>
        <v/>
      </c>
      <c r="H6" s="49"/>
      <c r="I6" s="49"/>
      <c r="J6" s="49"/>
      <c r="K6" s="61"/>
      <c r="L6" s="60" t="s">
        <v>368</v>
      </c>
      <c r="M6" s="51">
        <f>SUMIF(J2:J92,"Партнёр/спонсор",G2:G92)</f>
        <v>0</v>
      </c>
      <c r="N6" s="54" t="s">
        <v>364</v>
      </c>
      <c r="O6" s="58">
        <f t="shared" si="1"/>
        <v>0</v>
      </c>
    </row>
    <row r="7" spans="1:15">
      <c r="A7" s="48">
        <v>6</v>
      </c>
      <c r="B7" s="49"/>
      <c r="C7" s="62"/>
      <c r="D7" s="48"/>
      <c r="E7" s="50"/>
      <c r="F7" s="63"/>
      <c r="G7" s="51" t="str">
        <f t="shared" si="0"/>
        <v/>
      </c>
      <c r="H7" s="64"/>
      <c r="I7" s="49"/>
      <c r="J7" s="49"/>
      <c r="K7" s="61"/>
      <c r="L7" s="65" t="s">
        <v>369</v>
      </c>
      <c r="M7" s="66">
        <f>SUMIF(J2:J92,"Личные средства",G2:G92)</f>
        <v>0</v>
      </c>
      <c r="N7" s="54" t="s">
        <v>364</v>
      </c>
      <c r="O7" s="58">
        <f t="shared" si="1"/>
        <v>0</v>
      </c>
    </row>
    <row r="8" spans="1:15">
      <c r="A8" s="48">
        <v>7</v>
      </c>
      <c r="B8" s="55"/>
      <c r="C8" s="49"/>
      <c r="D8" s="48"/>
      <c r="E8" s="50"/>
      <c r="F8" s="48"/>
      <c r="G8" s="51" t="str">
        <f t="shared" si="0"/>
        <v/>
      </c>
      <c r="H8" s="49"/>
      <c r="I8" s="55"/>
      <c r="J8" s="49"/>
      <c r="K8" s="53"/>
      <c r="L8" s="54"/>
      <c r="M8" s="67"/>
      <c r="N8" s="54"/>
      <c r="O8" s="54"/>
    </row>
    <row r="9" spans="1:15">
      <c r="A9" s="48">
        <v>8</v>
      </c>
      <c r="B9" s="68"/>
      <c r="C9" s="49"/>
      <c r="D9" s="48"/>
      <c r="E9" s="50"/>
      <c r="F9" s="48"/>
      <c r="G9" s="51" t="str">
        <f t="shared" si="0"/>
        <v/>
      </c>
      <c r="H9" s="49"/>
      <c r="I9" s="49"/>
      <c r="J9" s="49"/>
      <c r="K9" s="53"/>
      <c r="L9" s="54"/>
      <c r="M9" s="67"/>
      <c r="N9" s="54"/>
      <c r="O9" s="54"/>
    </row>
    <row r="10" spans="1:15">
      <c r="A10" s="48">
        <v>10</v>
      </c>
      <c r="B10" s="49"/>
      <c r="C10" s="62"/>
      <c r="D10" s="48"/>
      <c r="E10" s="50"/>
      <c r="F10" s="69"/>
      <c r="G10" s="51" t="str">
        <f t="shared" si="0"/>
        <v/>
      </c>
      <c r="H10" s="64"/>
      <c r="I10" s="49"/>
      <c r="J10" s="49"/>
      <c r="K10" s="53"/>
      <c r="L10" s="54"/>
      <c r="M10" s="67"/>
      <c r="N10" s="54"/>
      <c r="O10" s="54"/>
    </row>
    <row r="11" spans="1:15">
      <c r="A11" s="48">
        <v>11</v>
      </c>
      <c r="B11" s="70"/>
      <c r="C11" s="70"/>
      <c r="D11" s="69"/>
      <c r="E11" s="71"/>
      <c r="F11" s="69"/>
      <c r="G11" s="51" t="str">
        <f t="shared" si="0"/>
        <v/>
      </c>
      <c r="H11" s="49"/>
      <c r="I11" s="49"/>
      <c r="J11" s="49"/>
      <c r="K11" s="53"/>
      <c r="L11" s="54"/>
      <c r="M11" s="67"/>
      <c r="N11" s="54"/>
      <c r="O11" s="54"/>
    </row>
    <row r="12" spans="1:15">
      <c r="A12" s="48">
        <v>12</v>
      </c>
      <c r="B12" s="70"/>
      <c r="C12" s="70"/>
      <c r="D12" s="69"/>
      <c r="E12" s="71"/>
      <c r="F12" s="69"/>
      <c r="G12" s="51" t="str">
        <f t="shared" si="0"/>
        <v/>
      </c>
      <c r="H12" s="49"/>
      <c r="I12" s="49"/>
      <c r="J12" s="49"/>
      <c r="K12" s="53"/>
      <c r="L12" s="54"/>
      <c r="M12" s="67"/>
      <c r="N12" s="54"/>
      <c r="O12" s="54"/>
    </row>
    <row r="13" spans="1:15">
      <c r="A13" s="48">
        <v>13</v>
      </c>
      <c r="B13" s="70"/>
      <c r="C13" s="70"/>
      <c r="D13" s="69"/>
      <c r="E13" s="71"/>
      <c r="F13" s="69"/>
      <c r="G13" s="51" t="str">
        <f t="shared" si="0"/>
        <v/>
      </c>
      <c r="H13" s="49"/>
      <c r="I13" s="49"/>
      <c r="J13" s="49"/>
      <c r="K13" s="53"/>
      <c r="L13" s="67"/>
      <c r="M13" s="67"/>
      <c r="N13" s="67"/>
      <c r="O13" s="67"/>
    </row>
    <row r="14" spans="1:15">
      <c r="A14" s="48">
        <v>14</v>
      </c>
      <c r="B14" s="70"/>
      <c r="C14" s="70"/>
      <c r="D14" s="69"/>
      <c r="E14" s="71"/>
      <c r="F14" s="69"/>
      <c r="G14" s="51" t="str">
        <f t="shared" si="0"/>
        <v/>
      </c>
      <c r="H14" s="49"/>
      <c r="I14" s="49"/>
      <c r="J14" s="49"/>
      <c r="K14" s="53"/>
      <c r="L14" s="67"/>
      <c r="M14" s="67"/>
      <c r="N14" s="67"/>
      <c r="O14" s="67"/>
    </row>
    <row r="15" spans="1:15">
      <c r="A15" s="48">
        <v>15</v>
      </c>
      <c r="B15" s="70"/>
      <c r="C15" s="70"/>
      <c r="D15" s="69"/>
      <c r="E15" s="71"/>
      <c r="F15" s="69"/>
      <c r="G15" s="51" t="str">
        <f t="shared" si="0"/>
        <v/>
      </c>
      <c r="H15" s="49"/>
      <c r="I15" s="49"/>
      <c r="J15" s="49"/>
      <c r="K15" s="53"/>
      <c r="L15" s="67"/>
      <c r="M15" s="67"/>
      <c r="N15" s="67"/>
      <c r="O15" s="67"/>
    </row>
    <row r="16" spans="1:15">
      <c r="A16" s="48">
        <v>16</v>
      </c>
      <c r="B16" s="70"/>
      <c r="C16" s="70"/>
      <c r="D16" s="69"/>
      <c r="E16" s="71"/>
      <c r="F16" s="69"/>
      <c r="G16" s="51" t="str">
        <f t="shared" si="0"/>
        <v/>
      </c>
      <c r="H16" s="49"/>
      <c r="I16" s="49"/>
      <c r="J16" s="49"/>
      <c r="K16" s="53"/>
      <c r="L16" s="67"/>
      <c r="M16" s="67"/>
      <c r="N16" s="67"/>
      <c r="O16" s="67"/>
    </row>
    <row r="17" spans="1:15">
      <c r="A17" s="48">
        <v>17</v>
      </c>
      <c r="B17" s="70"/>
      <c r="C17" s="70"/>
      <c r="D17" s="69"/>
      <c r="E17" s="71"/>
      <c r="F17" s="69"/>
      <c r="G17" s="51" t="str">
        <f t="shared" si="0"/>
        <v/>
      </c>
      <c r="H17" s="49"/>
      <c r="I17" s="49"/>
      <c r="J17" s="49"/>
      <c r="K17" s="53"/>
      <c r="L17" s="67"/>
      <c r="M17" s="67"/>
      <c r="N17" s="67"/>
      <c r="O17" s="67"/>
    </row>
    <row r="18" spans="1:15">
      <c r="A18" s="48">
        <v>18</v>
      </c>
      <c r="B18" s="70"/>
      <c r="C18" s="70"/>
      <c r="D18" s="69"/>
      <c r="E18" s="71"/>
      <c r="F18" s="69"/>
      <c r="G18" s="51" t="str">
        <f t="shared" si="0"/>
        <v/>
      </c>
      <c r="H18" s="49"/>
      <c r="I18" s="49"/>
      <c r="J18" s="49"/>
      <c r="K18" s="53"/>
      <c r="L18" s="67"/>
      <c r="M18" s="67"/>
      <c r="N18" s="67"/>
      <c r="O18" s="67"/>
    </row>
    <row r="19" spans="1:15">
      <c r="A19" s="48">
        <v>19</v>
      </c>
      <c r="B19" s="70"/>
      <c r="C19" s="70"/>
      <c r="D19" s="69"/>
      <c r="E19" s="71"/>
      <c r="F19" s="69"/>
      <c r="G19" s="51" t="str">
        <f t="shared" si="0"/>
        <v/>
      </c>
      <c r="H19" s="49"/>
      <c r="I19" s="49"/>
      <c r="J19" s="49"/>
      <c r="K19" s="53"/>
      <c r="L19" s="67"/>
      <c r="M19" s="67"/>
      <c r="N19" s="67"/>
      <c r="O19" s="67"/>
    </row>
    <row r="20" spans="1:15">
      <c r="A20" s="48">
        <v>20</v>
      </c>
      <c r="B20" s="70"/>
      <c r="C20" s="70"/>
      <c r="D20" s="69"/>
      <c r="E20" s="71"/>
      <c r="F20" s="69"/>
      <c r="G20" s="51" t="str">
        <f t="shared" si="0"/>
        <v/>
      </c>
      <c r="H20" s="49"/>
      <c r="I20" s="49"/>
      <c r="J20" s="49"/>
      <c r="K20" s="53"/>
      <c r="L20" s="67"/>
      <c r="M20" s="67"/>
      <c r="N20" s="67"/>
      <c r="O20" s="67"/>
    </row>
    <row r="21" spans="1:15">
      <c r="A21" s="48">
        <v>21</v>
      </c>
      <c r="B21" s="70"/>
      <c r="C21" s="70"/>
      <c r="D21" s="69"/>
      <c r="E21" s="71"/>
      <c r="F21" s="69"/>
      <c r="G21" s="51" t="str">
        <f t="shared" si="0"/>
        <v/>
      </c>
      <c r="H21" s="49"/>
      <c r="I21" s="49"/>
      <c r="J21" s="49"/>
      <c r="K21" s="53"/>
      <c r="L21" s="67"/>
      <c r="M21" s="67"/>
      <c r="N21" s="67"/>
      <c r="O21" s="67"/>
    </row>
    <row r="22" spans="1:15">
      <c r="A22" s="48">
        <v>30</v>
      </c>
      <c r="B22" s="70"/>
      <c r="C22" s="70"/>
      <c r="D22" s="69"/>
      <c r="E22" s="71"/>
      <c r="F22" s="69"/>
      <c r="G22" s="51" t="str">
        <f t="shared" si="0"/>
        <v/>
      </c>
      <c r="H22" s="49"/>
      <c r="I22" s="49"/>
      <c r="J22" s="49"/>
      <c r="K22" s="53"/>
      <c r="L22" s="67"/>
      <c r="M22" s="67"/>
      <c r="N22" s="67"/>
      <c r="O22" s="67"/>
    </row>
    <row r="23" spans="1:15">
      <c r="A23" s="48">
        <v>31</v>
      </c>
      <c r="B23" s="70"/>
      <c r="C23" s="70"/>
      <c r="D23" s="69"/>
      <c r="E23" s="71"/>
      <c r="F23" s="69"/>
      <c r="G23" s="51" t="str">
        <f t="shared" si="0"/>
        <v/>
      </c>
      <c r="H23" s="49"/>
      <c r="I23" s="49"/>
      <c r="J23" s="49"/>
      <c r="K23" s="53"/>
      <c r="L23" s="67"/>
      <c r="M23" s="67"/>
      <c r="N23" s="67"/>
      <c r="O23" s="67"/>
    </row>
    <row r="24" spans="1:15">
      <c r="A24" s="48">
        <v>32</v>
      </c>
      <c r="B24" s="70"/>
      <c r="C24" s="70"/>
      <c r="D24" s="69"/>
      <c r="E24" s="71"/>
      <c r="F24" s="69"/>
      <c r="G24" s="51" t="str">
        <f t="shared" si="0"/>
        <v/>
      </c>
      <c r="H24" s="49"/>
      <c r="I24" s="49"/>
      <c r="J24" s="49"/>
      <c r="K24" s="53"/>
      <c r="L24" s="67"/>
      <c r="M24" s="67"/>
      <c r="N24" s="67"/>
      <c r="O24" s="67"/>
    </row>
    <row r="25" spans="1:15">
      <c r="A25" s="48">
        <v>33</v>
      </c>
      <c r="B25" s="70"/>
      <c r="C25" s="70"/>
      <c r="D25" s="69"/>
      <c r="E25" s="71"/>
      <c r="F25" s="69"/>
      <c r="G25" s="51" t="str">
        <f t="shared" si="0"/>
        <v/>
      </c>
      <c r="H25" s="49"/>
      <c r="I25" s="49"/>
      <c r="J25" s="49"/>
      <c r="K25" s="53"/>
      <c r="L25" s="67"/>
      <c r="M25" s="67"/>
      <c r="N25" s="67"/>
      <c r="O25" s="67"/>
    </row>
    <row r="26" spans="1:15">
      <c r="A26" s="48">
        <v>34</v>
      </c>
      <c r="B26" s="70"/>
      <c r="C26" s="70"/>
      <c r="D26" s="69"/>
      <c r="E26" s="71"/>
      <c r="F26" s="69"/>
      <c r="G26" s="51" t="str">
        <f t="shared" si="0"/>
        <v/>
      </c>
      <c r="H26" s="49"/>
      <c r="I26" s="49"/>
      <c r="J26" s="49"/>
      <c r="K26" s="53"/>
      <c r="L26" s="67"/>
      <c r="M26" s="67"/>
      <c r="N26" s="67"/>
      <c r="O26" s="67"/>
    </row>
    <row r="27" spans="1:15">
      <c r="A27" s="48">
        <v>35</v>
      </c>
      <c r="B27" s="70"/>
      <c r="C27" s="70"/>
      <c r="D27" s="69"/>
      <c r="E27" s="71"/>
      <c r="F27" s="69"/>
      <c r="G27" s="51" t="str">
        <f t="shared" si="0"/>
        <v/>
      </c>
      <c r="H27" s="49"/>
      <c r="I27" s="49"/>
      <c r="J27" s="49"/>
      <c r="K27" s="53"/>
      <c r="L27" s="67"/>
      <c r="M27" s="67"/>
      <c r="N27" s="67"/>
      <c r="O27" s="67"/>
    </row>
    <row r="28" spans="1:15">
      <c r="A28" s="48">
        <v>36</v>
      </c>
      <c r="B28" s="70"/>
      <c r="C28" s="70"/>
      <c r="D28" s="69"/>
      <c r="E28" s="71"/>
      <c r="F28" s="69"/>
      <c r="G28" s="51" t="str">
        <f t="shared" si="0"/>
        <v/>
      </c>
      <c r="H28" s="49"/>
      <c r="I28" s="49"/>
      <c r="J28" s="49"/>
      <c r="K28" s="53"/>
      <c r="L28" s="67"/>
      <c r="M28" s="67"/>
      <c r="N28" s="67"/>
      <c r="O28" s="67"/>
    </row>
    <row r="29" spans="1:15">
      <c r="A29" s="48">
        <v>37</v>
      </c>
      <c r="B29" s="70"/>
      <c r="C29" s="70"/>
      <c r="D29" s="69"/>
      <c r="E29" s="71"/>
      <c r="F29" s="69"/>
      <c r="G29" s="51" t="str">
        <f t="shared" si="0"/>
        <v/>
      </c>
      <c r="H29" s="49"/>
      <c r="I29" s="49"/>
      <c r="J29" s="49"/>
      <c r="K29" s="53"/>
      <c r="L29" s="67"/>
      <c r="M29" s="67"/>
      <c r="N29" s="67"/>
      <c r="O29" s="67"/>
    </row>
    <row r="30" spans="1:15">
      <c r="A30" s="48">
        <v>38</v>
      </c>
      <c r="B30" s="70"/>
      <c r="C30" s="70"/>
      <c r="D30" s="69"/>
      <c r="E30" s="71"/>
      <c r="F30" s="69"/>
      <c r="G30" s="51" t="str">
        <f t="shared" si="0"/>
        <v/>
      </c>
      <c r="H30" s="49"/>
      <c r="I30" s="49"/>
      <c r="J30" s="49"/>
      <c r="K30" s="53"/>
      <c r="L30" s="67"/>
      <c r="M30" s="67"/>
      <c r="N30" s="67"/>
      <c r="O30" s="67"/>
    </row>
    <row r="31" spans="1:15">
      <c r="A31" s="48">
        <v>39</v>
      </c>
      <c r="B31" s="70"/>
      <c r="C31" s="70"/>
      <c r="D31" s="69"/>
      <c r="E31" s="71"/>
      <c r="F31" s="69"/>
      <c r="G31" s="51" t="str">
        <f t="shared" si="0"/>
        <v/>
      </c>
      <c r="H31" s="49"/>
      <c r="I31" s="49"/>
      <c r="J31" s="49"/>
      <c r="K31" s="53"/>
      <c r="L31" s="67"/>
      <c r="M31" s="67"/>
      <c r="N31" s="67"/>
      <c r="O31" s="67"/>
    </row>
    <row r="32" spans="1:15">
      <c r="A32" s="48">
        <v>40</v>
      </c>
      <c r="B32" s="70"/>
      <c r="C32" s="70"/>
      <c r="D32" s="69"/>
      <c r="E32" s="71"/>
      <c r="F32" s="69"/>
      <c r="G32" s="51" t="str">
        <f t="shared" si="0"/>
        <v/>
      </c>
      <c r="H32" s="49"/>
      <c r="I32" s="49"/>
      <c r="J32" s="49"/>
      <c r="K32" s="53"/>
      <c r="L32" s="67"/>
      <c r="M32" s="67"/>
      <c r="N32" s="67"/>
      <c r="O32" s="67"/>
    </row>
    <row r="33" spans="1:15">
      <c r="A33" s="48">
        <v>41</v>
      </c>
      <c r="B33" s="70"/>
      <c r="C33" s="70"/>
      <c r="D33" s="69"/>
      <c r="E33" s="71"/>
      <c r="F33" s="69"/>
      <c r="G33" s="51" t="str">
        <f t="shared" si="0"/>
        <v/>
      </c>
      <c r="H33" s="49"/>
      <c r="I33" s="49"/>
      <c r="J33" s="49"/>
      <c r="K33" s="53"/>
      <c r="L33" s="67"/>
      <c r="M33" s="67"/>
      <c r="N33" s="67"/>
      <c r="O33" s="67"/>
    </row>
    <row r="34" spans="1:15">
      <c r="A34" s="48">
        <v>42</v>
      </c>
      <c r="B34" s="70"/>
      <c r="C34" s="70"/>
      <c r="D34" s="69"/>
      <c r="E34" s="71"/>
      <c r="F34" s="69"/>
      <c r="G34" s="51" t="str">
        <f t="shared" si="0"/>
        <v/>
      </c>
      <c r="H34" s="49"/>
      <c r="I34" s="49"/>
      <c r="J34" s="49"/>
      <c r="K34" s="53"/>
      <c r="L34" s="67"/>
      <c r="M34" s="67"/>
      <c r="N34" s="67"/>
      <c r="O34" s="67"/>
    </row>
    <row r="35" spans="1:15">
      <c r="A35" s="48">
        <v>43</v>
      </c>
      <c r="B35" s="70"/>
      <c r="C35" s="70"/>
      <c r="D35" s="69"/>
      <c r="E35" s="71"/>
      <c r="F35" s="69"/>
      <c r="G35" s="51" t="str">
        <f t="shared" si="0"/>
        <v/>
      </c>
      <c r="H35" s="49"/>
      <c r="I35" s="49"/>
      <c r="J35" s="49"/>
      <c r="K35" s="53"/>
      <c r="L35" s="67"/>
      <c r="M35" s="67"/>
      <c r="N35" s="67"/>
      <c r="O35" s="67"/>
    </row>
    <row r="36" spans="1:15">
      <c r="A36" s="48">
        <v>44</v>
      </c>
      <c r="B36" s="70"/>
      <c r="C36" s="70"/>
      <c r="D36" s="69"/>
      <c r="E36" s="71"/>
      <c r="F36" s="69"/>
      <c r="G36" s="51" t="str">
        <f t="shared" si="0"/>
        <v/>
      </c>
      <c r="H36" s="49"/>
      <c r="I36" s="49"/>
      <c r="J36" s="49"/>
      <c r="K36" s="53"/>
      <c r="L36" s="67"/>
      <c r="M36" s="67"/>
      <c r="N36" s="67"/>
      <c r="O36" s="67"/>
    </row>
    <row r="37" spans="1:15">
      <c r="A37" s="48">
        <v>45</v>
      </c>
      <c r="B37" s="70"/>
      <c r="C37" s="70"/>
      <c r="D37" s="69"/>
      <c r="E37" s="71"/>
      <c r="F37" s="69"/>
      <c r="G37" s="51" t="str">
        <f t="shared" si="0"/>
        <v/>
      </c>
      <c r="H37" s="49"/>
      <c r="I37" s="49"/>
      <c r="J37" s="49"/>
      <c r="K37" s="53"/>
      <c r="L37" s="67"/>
      <c r="M37" s="67"/>
      <c r="N37" s="67"/>
      <c r="O37" s="67"/>
    </row>
    <row r="38" spans="1:15">
      <c r="A38" s="48">
        <v>46</v>
      </c>
      <c r="B38" s="70"/>
      <c r="C38" s="70"/>
      <c r="D38" s="69"/>
      <c r="E38" s="71"/>
      <c r="F38" s="69"/>
      <c r="G38" s="51" t="str">
        <f t="shared" si="0"/>
        <v/>
      </c>
      <c r="H38" s="49"/>
      <c r="I38" s="49"/>
      <c r="J38" s="49"/>
      <c r="K38" s="53"/>
      <c r="L38" s="67"/>
      <c r="M38" s="67"/>
      <c r="N38" s="67"/>
      <c r="O38" s="67"/>
    </row>
    <row r="39" spans="1:15">
      <c r="A39" s="48">
        <v>47</v>
      </c>
      <c r="B39" s="70"/>
      <c r="C39" s="70"/>
      <c r="D39" s="69"/>
      <c r="E39" s="71"/>
      <c r="F39" s="69"/>
      <c r="G39" s="51" t="str">
        <f t="shared" si="0"/>
        <v/>
      </c>
      <c r="H39" s="49"/>
      <c r="I39" s="49"/>
      <c r="J39" s="49"/>
      <c r="K39" s="53"/>
      <c r="L39" s="67"/>
      <c r="M39" s="67"/>
      <c r="N39" s="67"/>
      <c r="O39" s="67"/>
    </row>
    <row r="40" spans="1:15">
      <c r="A40" s="48">
        <v>48</v>
      </c>
      <c r="B40" s="70"/>
      <c r="C40" s="70"/>
      <c r="D40" s="69"/>
      <c r="E40" s="71"/>
      <c r="F40" s="69"/>
      <c r="G40" s="51" t="str">
        <f t="shared" si="0"/>
        <v/>
      </c>
      <c r="H40" s="49"/>
      <c r="I40" s="49"/>
      <c r="J40" s="49"/>
      <c r="K40" s="53"/>
      <c r="L40" s="67"/>
      <c r="M40" s="67"/>
      <c r="N40" s="67"/>
      <c r="O40" s="67"/>
    </row>
    <row r="41" spans="1:15">
      <c r="A41" s="48">
        <v>49</v>
      </c>
      <c r="B41" s="70"/>
      <c r="C41" s="70"/>
      <c r="D41" s="69"/>
      <c r="E41" s="71"/>
      <c r="F41" s="69"/>
      <c r="G41" s="51" t="str">
        <f t="shared" si="0"/>
        <v/>
      </c>
      <c r="H41" s="49"/>
      <c r="I41" s="49"/>
      <c r="J41" s="49"/>
      <c r="K41" s="53"/>
      <c r="L41" s="67"/>
      <c r="M41" s="67"/>
      <c r="N41" s="67"/>
      <c r="O41" s="67"/>
    </row>
    <row r="42" spans="1:15">
      <c r="A42" s="48">
        <v>50</v>
      </c>
      <c r="B42" s="70"/>
      <c r="C42" s="70"/>
      <c r="D42" s="69"/>
      <c r="E42" s="71"/>
      <c r="F42" s="69"/>
      <c r="G42" s="51" t="str">
        <f t="shared" si="0"/>
        <v/>
      </c>
      <c r="H42" s="49"/>
      <c r="I42" s="49"/>
      <c r="J42" s="49"/>
      <c r="K42" s="53"/>
      <c r="L42" s="67"/>
      <c r="M42" s="67"/>
      <c r="N42" s="67"/>
      <c r="O42" s="67"/>
    </row>
    <row r="43" spans="1:15">
      <c r="A43" s="48">
        <v>51</v>
      </c>
      <c r="B43" s="70"/>
      <c r="C43" s="70"/>
      <c r="D43" s="69"/>
      <c r="E43" s="71"/>
      <c r="F43" s="69"/>
      <c r="G43" s="51" t="str">
        <f t="shared" si="0"/>
        <v/>
      </c>
      <c r="H43" s="49"/>
      <c r="I43" s="49"/>
      <c r="J43" s="49"/>
      <c r="K43" s="53"/>
      <c r="L43" s="67"/>
      <c r="M43" s="67"/>
      <c r="N43" s="67"/>
      <c r="O43" s="67"/>
    </row>
    <row r="44" spans="1:15">
      <c r="A44" s="48">
        <v>52</v>
      </c>
      <c r="B44" s="70"/>
      <c r="C44" s="70"/>
      <c r="D44" s="69"/>
      <c r="E44" s="71"/>
      <c r="F44" s="69"/>
      <c r="G44" s="51" t="str">
        <f t="shared" si="0"/>
        <v/>
      </c>
      <c r="H44" s="49"/>
      <c r="I44" s="49"/>
      <c r="J44" s="49"/>
      <c r="K44" s="53"/>
      <c r="L44" s="67"/>
      <c r="M44" s="67"/>
      <c r="N44" s="67"/>
      <c r="O44" s="67"/>
    </row>
    <row r="45" spans="1:15">
      <c r="A45" s="48">
        <v>53</v>
      </c>
      <c r="B45" s="70"/>
      <c r="C45" s="70"/>
      <c r="D45" s="69"/>
      <c r="E45" s="71"/>
      <c r="F45" s="69"/>
      <c r="G45" s="51" t="str">
        <f t="shared" si="0"/>
        <v/>
      </c>
      <c r="H45" s="49"/>
      <c r="I45" s="49"/>
      <c r="J45" s="49"/>
      <c r="K45" s="53"/>
      <c r="L45" s="67"/>
      <c r="M45" s="67"/>
      <c r="N45" s="67"/>
      <c r="O45" s="67"/>
    </row>
    <row r="46" spans="1:15">
      <c r="A46" s="48">
        <v>54</v>
      </c>
      <c r="B46" s="70"/>
      <c r="C46" s="70"/>
      <c r="D46" s="69"/>
      <c r="E46" s="71"/>
      <c r="F46" s="69"/>
      <c r="G46" s="51" t="str">
        <f t="shared" si="0"/>
        <v/>
      </c>
      <c r="H46" s="49"/>
      <c r="I46" s="49"/>
      <c r="J46" s="49"/>
      <c r="K46" s="53"/>
      <c r="L46" s="67"/>
      <c r="M46" s="67"/>
      <c r="N46" s="67"/>
      <c r="O46" s="67"/>
    </row>
    <row r="47" spans="1:15">
      <c r="A47" s="48">
        <v>55</v>
      </c>
      <c r="B47" s="70"/>
      <c r="C47" s="70"/>
      <c r="D47" s="69"/>
      <c r="E47" s="71"/>
      <c r="F47" s="69"/>
      <c r="G47" s="51" t="str">
        <f t="shared" si="0"/>
        <v/>
      </c>
      <c r="H47" s="49"/>
      <c r="I47" s="49"/>
      <c r="J47" s="49"/>
      <c r="K47" s="53"/>
      <c r="L47" s="67"/>
      <c r="M47" s="67"/>
      <c r="N47" s="67"/>
      <c r="O47" s="67"/>
    </row>
    <row r="48" spans="1:15">
      <c r="A48" s="48">
        <v>56</v>
      </c>
      <c r="B48" s="70"/>
      <c r="C48" s="70"/>
      <c r="D48" s="69"/>
      <c r="E48" s="71"/>
      <c r="F48" s="69"/>
      <c r="G48" s="51" t="str">
        <f t="shared" si="0"/>
        <v/>
      </c>
      <c r="H48" s="49"/>
      <c r="I48" s="49"/>
      <c r="J48" s="49"/>
      <c r="K48" s="53"/>
      <c r="L48" s="67"/>
      <c r="M48" s="67"/>
      <c r="N48" s="67"/>
      <c r="O48" s="67"/>
    </row>
    <row r="49" spans="1:15">
      <c r="A49" s="48">
        <v>57</v>
      </c>
      <c r="B49" s="70"/>
      <c r="C49" s="70"/>
      <c r="D49" s="69"/>
      <c r="E49" s="71"/>
      <c r="F49" s="69"/>
      <c r="G49" s="51" t="str">
        <f t="shared" si="0"/>
        <v/>
      </c>
      <c r="H49" s="49"/>
      <c r="I49" s="49"/>
      <c r="J49" s="49"/>
      <c r="K49" s="53"/>
      <c r="L49" s="67"/>
      <c r="M49" s="67"/>
      <c r="N49" s="67"/>
      <c r="O49" s="67"/>
    </row>
    <row r="50" spans="1:15">
      <c r="A50" s="48">
        <v>58</v>
      </c>
      <c r="B50" s="70"/>
      <c r="C50" s="70"/>
      <c r="D50" s="69"/>
      <c r="E50" s="71"/>
      <c r="F50" s="69"/>
      <c r="G50" s="51" t="str">
        <f t="shared" si="0"/>
        <v/>
      </c>
      <c r="H50" s="49"/>
      <c r="I50" s="49"/>
      <c r="J50" s="49"/>
      <c r="K50" s="53"/>
      <c r="L50" s="67"/>
      <c r="M50" s="67"/>
      <c r="N50" s="67"/>
      <c r="O50" s="67"/>
    </row>
    <row r="51" spans="1:15">
      <c r="A51" s="48">
        <v>59</v>
      </c>
      <c r="B51" s="70"/>
      <c r="C51" s="70"/>
      <c r="D51" s="69"/>
      <c r="E51" s="71"/>
      <c r="F51" s="69"/>
      <c r="G51" s="51" t="str">
        <f t="shared" si="0"/>
        <v/>
      </c>
      <c r="H51" s="49"/>
      <c r="I51" s="49"/>
      <c r="J51" s="49"/>
      <c r="K51" s="53"/>
      <c r="L51" s="67"/>
      <c r="M51" s="67"/>
      <c r="N51" s="67"/>
      <c r="O51" s="67"/>
    </row>
    <row r="52" spans="1:15">
      <c r="A52" s="48">
        <v>60</v>
      </c>
      <c r="B52" s="70"/>
      <c r="C52" s="70"/>
      <c r="D52" s="69"/>
      <c r="E52" s="71"/>
      <c r="F52" s="69"/>
      <c r="G52" s="51" t="str">
        <f t="shared" si="0"/>
        <v/>
      </c>
      <c r="H52" s="49"/>
      <c r="I52" s="49"/>
      <c r="J52" s="49"/>
      <c r="K52" s="53"/>
      <c r="L52" s="67"/>
      <c r="M52" s="67"/>
      <c r="N52" s="67"/>
      <c r="O52" s="67"/>
    </row>
    <row r="53" spans="1:15">
      <c r="A53" s="48">
        <v>61</v>
      </c>
      <c r="B53" s="70"/>
      <c r="C53" s="70"/>
      <c r="D53" s="69"/>
      <c r="E53" s="71"/>
      <c r="F53" s="69"/>
      <c r="G53" s="51" t="str">
        <f t="shared" si="0"/>
        <v/>
      </c>
      <c r="H53" s="49"/>
      <c r="I53" s="49"/>
      <c r="J53" s="49"/>
      <c r="K53" s="53"/>
      <c r="L53" s="67"/>
      <c r="M53" s="67"/>
      <c r="N53" s="67"/>
      <c r="O53" s="67"/>
    </row>
    <row r="54" spans="1:15">
      <c r="A54" s="48">
        <v>62</v>
      </c>
      <c r="B54" s="70"/>
      <c r="C54" s="70"/>
      <c r="D54" s="69"/>
      <c r="E54" s="71"/>
      <c r="F54" s="69"/>
      <c r="G54" s="51" t="str">
        <f t="shared" si="0"/>
        <v/>
      </c>
      <c r="H54" s="49"/>
      <c r="I54" s="49"/>
      <c r="J54" s="49"/>
      <c r="K54" s="53"/>
      <c r="L54" s="67"/>
      <c r="M54" s="67"/>
      <c r="N54" s="67"/>
      <c r="O54" s="67"/>
    </row>
    <row r="55" spans="1:15">
      <c r="A55" s="48">
        <v>63</v>
      </c>
      <c r="B55" s="70"/>
      <c r="C55" s="70"/>
      <c r="D55" s="69"/>
      <c r="E55" s="71"/>
      <c r="F55" s="69"/>
      <c r="G55" s="51" t="str">
        <f t="shared" si="0"/>
        <v/>
      </c>
      <c r="H55" s="49"/>
      <c r="I55" s="49"/>
      <c r="J55" s="49"/>
      <c r="K55" s="53"/>
      <c r="L55" s="67"/>
      <c r="M55" s="67"/>
      <c r="N55" s="67"/>
      <c r="O55" s="67"/>
    </row>
    <row r="56" spans="1:15">
      <c r="A56" s="48">
        <v>64</v>
      </c>
      <c r="B56" s="70"/>
      <c r="C56" s="70"/>
      <c r="D56" s="69"/>
      <c r="E56" s="71"/>
      <c r="F56" s="69"/>
      <c r="G56" s="51" t="str">
        <f t="shared" si="0"/>
        <v/>
      </c>
      <c r="H56" s="49"/>
      <c r="I56" s="49"/>
      <c r="J56" s="49"/>
      <c r="K56" s="53"/>
      <c r="L56" s="67"/>
      <c r="M56" s="67"/>
      <c r="N56" s="67"/>
      <c r="O56" s="67"/>
    </row>
    <row r="57" spans="1:15">
      <c r="A57" s="48">
        <v>65</v>
      </c>
      <c r="B57" s="70"/>
      <c r="C57" s="70"/>
      <c r="D57" s="69"/>
      <c r="E57" s="71"/>
      <c r="F57" s="69"/>
      <c r="G57" s="51" t="str">
        <f t="shared" si="0"/>
        <v/>
      </c>
      <c r="H57" s="49"/>
      <c r="I57" s="49"/>
      <c r="J57" s="49"/>
      <c r="K57" s="53"/>
      <c r="L57" s="67"/>
      <c r="M57" s="67"/>
      <c r="N57" s="67"/>
      <c r="O57" s="67"/>
    </row>
    <row r="58" spans="1:15">
      <c r="A58" s="48">
        <v>66</v>
      </c>
      <c r="B58" s="70"/>
      <c r="C58" s="70"/>
      <c r="D58" s="69"/>
      <c r="E58" s="71"/>
      <c r="F58" s="69"/>
      <c r="G58" s="51" t="str">
        <f t="shared" si="0"/>
        <v/>
      </c>
      <c r="H58" s="49"/>
      <c r="I58" s="49"/>
      <c r="J58" s="49"/>
      <c r="K58" s="53"/>
      <c r="L58" s="67"/>
      <c r="M58" s="67"/>
      <c r="N58" s="67"/>
      <c r="O58" s="67"/>
    </row>
    <row r="59" spans="1:15">
      <c r="A59" s="48">
        <v>67</v>
      </c>
      <c r="B59" s="70"/>
      <c r="C59" s="70"/>
      <c r="D59" s="69"/>
      <c r="E59" s="71"/>
      <c r="F59" s="69"/>
      <c r="G59" s="51" t="str">
        <f t="shared" si="0"/>
        <v/>
      </c>
      <c r="H59" s="49"/>
      <c r="I59" s="49"/>
      <c r="J59" s="49"/>
      <c r="K59" s="53"/>
      <c r="L59" s="67"/>
      <c r="M59" s="67"/>
      <c r="N59" s="67"/>
      <c r="O59" s="67"/>
    </row>
    <row r="60" spans="1:15">
      <c r="A60" s="48">
        <v>68</v>
      </c>
      <c r="B60" s="70"/>
      <c r="C60" s="70"/>
      <c r="D60" s="69"/>
      <c r="E60" s="71"/>
      <c r="F60" s="69"/>
      <c r="G60" s="51" t="str">
        <f t="shared" si="0"/>
        <v/>
      </c>
      <c r="H60" s="49"/>
      <c r="I60" s="49"/>
      <c r="J60" s="49"/>
      <c r="K60" s="53"/>
      <c r="L60" s="67"/>
      <c r="M60" s="67"/>
      <c r="N60" s="67"/>
      <c r="O60" s="67"/>
    </row>
    <row r="61" spans="1:15">
      <c r="A61" s="48">
        <v>69</v>
      </c>
      <c r="B61" s="70"/>
      <c r="C61" s="70"/>
      <c r="D61" s="69"/>
      <c r="E61" s="71"/>
      <c r="F61" s="69"/>
      <c r="G61" s="51" t="str">
        <f t="shared" si="0"/>
        <v/>
      </c>
      <c r="H61" s="49"/>
      <c r="I61" s="49"/>
      <c r="J61" s="49"/>
      <c r="K61" s="53"/>
      <c r="L61" s="67"/>
      <c r="M61" s="67"/>
      <c r="N61" s="67"/>
      <c r="O61" s="67"/>
    </row>
    <row r="62" spans="1:15">
      <c r="A62" s="48">
        <v>70</v>
      </c>
      <c r="B62" s="70"/>
      <c r="C62" s="70"/>
      <c r="D62" s="69"/>
      <c r="E62" s="71"/>
      <c r="F62" s="69"/>
      <c r="G62" s="51" t="str">
        <f t="shared" si="0"/>
        <v/>
      </c>
      <c r="H62" s="49"/>
      <c r="I62" s="49"/>
      <c r="J62" s="49"/>
      <c r="K62" s="53"/>
      <c r="L62" s="67"/>
      <c r="M62" s="67"/>
      <c r="N62" s="67"/>
      <c r="O62" s="67"/>
    </row>
    <row r="63" spans="1:15">
      <c r="A63" s="48">
        <v>71</v>
      </c>
      <c r="B63" s="70"/>
      <c r="C63" s="70"/>
      <c r="D63" s="69"/>
      <c r="E63" s="71"/>
      <c r="F63" s="69"/>
      <c r="G63" s="51" t="str">
        <f t="shared" si="0"/>
        <v/>
      </c>
      <c r="H63" s="49"/>
      <c r="I63" s="49"/>
      <c r="J63" s="49"/>
      <c r="K63" s="53"/>
      <c r="L63" s="67"/>
      <c r="M63" s="67"/>
      <c r="N63" s="67"/>
      <c r="O63" s="67"/>
    </row>
    <row r="64" spans="1:15">
      <c r="A64" s="48">
        <v>72</v>
      </c>
      <c r="B64" s="70"/>
      <c r="C64" s="70"/>
      <c r="D64" s="69"/>
      <c r="E64" s="71"/>
      <c r="F64" s="69"/>
      <c r="G64" s="51" t="str">
        <f t="shared" si="0"/>
        <v/>
      </c>
      <c r="H64" s="49"/>
      <c r="I64" s="49"/>
      <c r="J64" s="49"/>
      <c r="K64" s="53"/>
      <c r="L64" s="67"/>
      <c r="M64" s="67"/>
      <c r="N64" s="67"/>
      <c r="O64" s="67"/>
    </row>
    <row r="65" spans="1:15">
      <c r="A65" s="48">
        <v>73</v>
      </c>
      <c r="B65" s="70"/>
      <c r="C65" s="70"/>
      <c r="D65" s="69"/>
      <c r="E65" s="71"/>
      <c r="F65" s="69"/>
      <c r="G65" s="51" t="str">
        <f t="shared" si="0"/>
        <v/>
      </c>
      <c r="H65" s="49"/>
      <c r="I65" s="49"/>
      <c r="J65" s="49"/>
      <c r="K65" s="53"/>
      <c r="L65" s="67"/>
      <c r="M65" s="67"/>
      <c r="N65" s="67"/>
      <c r="O65" s="67"/>
    </row>
    <row r="66" spans="1:15">
      <c r="A66" s="48">
        <v>74</v>
      </c>
      <c r="B66" s="70"/>
      <c r="C66" s="70"/>
      <c r="D66" s="69"/>
      <c r="E66" s="71"/>
      <c r="F66" s="69"/>
      <c r="G66" s="51" t="str">
        <f t="shared" si="0"/>
        <v/>
      </c>
      <c r="H66" s="49"/>
      <c r="I66" s="49"/>
      <c r="J66" s="49"/>
      <c r="K66" s="53"/>
      <c r="L66" s="67"/>
      <c r="M66" s="67"/>
      <c r="N66" s="67"/>
      <c r="O66" s="67"/>
    </row>
    <row r="67" spans="1:15">
      <c r="A67" s="48">
        <v>75</v>
      </c>
      <c r="B67" s="70"/>
      <c r="C67" s="70"/>
      <c r="D67" s="69"/>
      <c r="E67" s="71"/>
      <c r="F67" s="69"/>
      <c r="G67" s="51" t="str">
        <f t="shared" si="0"/>
        <v/>
      </c>
      <c r="H67" s="49"/>
      <c r="I67" s="49"/>
      <c r="J67" s="49"/>
      <c r="K67" s="53"/>
      <c r="L67" s="67"/>
      <c r="M67" s="67"/>
      <c r="N67" s="67"/>
      <c r="O67" s="67"/>
    </row>
    <row r="68" spans="1:15">
      <c r="A68" s="48">
        <v>76</v>
      </c>
      <c r="B68" s="70"/>
      <c r="C68" s="70"/>
      <c r="D68" s="69"/>
      <c r="E68" s="71"/>
      <c r="F68" s="69"/>
      <c r="G68" s="51" t="str">
        <f t="shared" si="0"/>
        <v/>
      </c>
      <c r="H68" s="49"/>
      <c r="I68" s="49"/>
      <c r="J68" s="49"/>
      <c r="K68" s="53"/>
      <c r="L68" s="67"/>
      <c r="M68" s="67"/>
      <c r="N68" s="67"/>
      <c r="O68" s="67"/>
    </row>
    <row r="69" spans="1:15">
      <c r="A69" s="48">
        <v>77</v>
      </c>
      <c r="B69" s="70"/>
      <c r="C69" s="70"/>
      <c r="D69" s="69"/>
      <c r="E69" s="71"/>
      <c r="F69" s="69"/>
      <c r="G69" s="51" t="str">
        <f t="shared" si="0"/>
        <v/>
      </c>
      <c r="H69" s="49"/>
      <c r="I69" s="49"/>
      <c r="J69" s="49"/>
      <c r="K69" s="53"/>
      <c r="L69" s="67"/>
      <c r="M69" s="67"/>
      <c r="N69" s="67"/>
      <c r="O69" s="67"/>
    </row>
    <row r="70" spans="1:15">
      <c r="A70" s="48">
        <v>78</v>
      </c>
      <c r="B70" s="70"/>
      <c r="C70" s="70"/>
      <c r="D70" s="69"/>
      <c r="E70" s="71"/>
      <c r="F70" s="69"/>
      <c r="G70" s="51" t="str">
        <f t="shared" si="0"/>
        <v/>
      </c>
      <c r="H70" s="49"/>
      <c r="I70" s="49"/>
      <c r="J70" s="49"/>
      <c r="K70" s="53"/>
      <c r="L70" s="67"/>
      <c r="M70" s="67"/>
      <c r="N70" s="67"/>
      <c r="O70" s="67"/>
    </row>
    <row r="71" spans="1:15">
      <c r="A71" s="48">
        <v>79</v>
      </c>
      <c r="B71" s="70"/>
      <c r="C71" s="70"/>
      <c r="D71" s="69"/>
      <c r="E71" s="71"/>
      <c r="F71" s="69"/>
      <c r="G71" s="51" t="str">
        <f t="shared" si="0"/>
        <v/>
      </c>
      <c r="H71" s="49"/>
      <c r="I71" s="49"/>
      <c r="J71" s="49"/>
      <c r="K71" s="53"/>
      <c r="L71" s="67"/>
      <c r="M71" s="67"/>
      <c r="N71" s="67"/>
      <c r="O71" s="67"/>
    </row>
    <row r="72" spans="1:15">
      <c r="A72" s="48">
        <v>80</v>
      </c>
      <c r="B72" s="70"/>
      <c r="C72" s="70"/>
      <c r="D72" s="69"/>
      <c r="E72" s="71"/>
      <c r="F72" s="69"/>
      <c r="G72" s="51" t="str">
        <f t="shared" si="0"/>
        <v/>
      </c>
      <c r="H72" s="49"/>
      <c r="I72" s="49"/>
      <c r="J72" s="49"/>
      <c r="K72" s="53"/>
      <c r="L72" s="67"/>
      <c r="M72" s="67"/>
      <c r="N72" s="67"/>
      <c r="O72" s="67"/>
    </row>
    <row r="73" spans="1:15">
      <c r="A73" s="48">
        <v>81</v>
      </c>
      <c r="B73" s="70"/>
      <c r="C73" s="70"/>
      <c r="D73" s="69"/>
      <c r="E73" s="71"/>
      <c r="F73" s="69"/>
      <c r="G73" s="51" t="str">
        <f t="shared" si="0"/>
        <v/>
      </c>
      <c r="H73" s="49"/>
      <c r="I73" s="49"/>
      <c r="J73" s="49"/>
      <c r="K73" s="53"/>
      <c r="L73" s="67"/>
      <c r="M73" s="67"/>
      <c r="N73" s="67"/>
      <c r="O73" s="67"/>
    </row>
    <row r="74" spans="1:15">
      <c r="A74" s="48">
        <v>82</v>
      </c>
      <c r="B74" s="70"/>
      <c r="C74" s="70"/>
      <c r="D74" s="69"/>
      <c r="E74" s="71"/>
      <c r="F74" s="69"/>
      <c r="G74" s="51" t="str">
        <f t="shared" si="0"/>
        <v/>
      </c>
      <c r="H74" s="49"/>
      <c r="I74" s="49"/>
      <c r="J74" s="49"/>
      <c r="K74" s="53"/>
      <c r="L74" s="67"/>
      <c r="M74" s="67"/>
      <c r="N74" s="67"/>
      <c r="O74" s="67"/>
    </row>
    <row r="75" spans="1:15">
      <c r="A75" s="48">
        <v>83</v>
      </c>
      <c r="B75" s="70"/>
      <c r="C75" s="70"/>
      <c r="D75" s="69"/>
      <c r="E75" s="71"/>
      <c r="F75" s="69"/>
      <c r="G75" s="51" t="str">
        <f t="shared" si="0"/>
        <v/>
      </c>
      <c r="H75" s="49"/>
      <c r="I75" s="49"/>
      <c r="J75" s="49"/>
      <c r="K75" s="53"/>
      <c r="L75" s="67"/>
      <c r="M75" s="67"/>
      <c r="N75" s="67"/>
      <c r="O75" s="67"/>
    </row>
    <row r="76" spans="1:15">
      <c r="A76" s="48">
        <v>84</v>
      </c>
      <c r="B76" s="70"/>
      <c r="C76" s="70"/>
      <c r="D76" s="69"/>
      <c r="E76" s="71"/>
      <c r="F76" s="69"/>
      <c r="G76" s="51" t="str">
        <f t="shared" si="0"/>
        <v/>
      </c>
      <c r="H76" s="49"/>
      <c r="I76" s="49"/>
      <c r="J76" s="49"/>
      <c r="K76" s="53"/>
      <c r="L76" s="67"/>
      <c r="M76" s="67"/>
      <c r="N76" s="67"/>
      <c r="O76" s="67"/>
    </row>
    <row r="77" spans="1:15">
      <c r="A77" s="48">
        <v>85</v>
      </c>
      <c r="B77" s="70"/>
      <c r="C77" s="70"/>
      <c r="D77" s="69"/>
      <c r="E77" s="71"/>
      <c r="F77" s="69"/>
      <c r="G77" s="51" t="str">
        <f t="shared" si="0"/>
        <v/>
      </c>
      <c r="H77" s="49"/>
      <c r="I77" s="49"/>
      <c r="J77" s="49"/>
      <c r="K77" s="53"/>
      <c r="L77" s="67"/>
      <c r="M77" s="67"/>
      <c r="N77" s="67"/>
      <c r="O77" s="67"/>
    </row>
    <row r="78" spans="1:15">
      <c r="A78" s="48">
        <v>86</v>
      </c>
      <c r="B78" s="70"/>
      <c r="C78" s="70"/>
      <c r="D78" s="69"/>
      <c r="E78" s="71"/>
      <c r="F78" s="69"/>
      <c r="G78" s="51" t="str">
        <f t="shared" si="0"/>
        <v/>
      </c>
      <c r="H78" s="49"/>
      <c r="I78" s="49"/>
      <c r="J78" s="49"/>
      <c r="K78" s="53"/>
      <c r="L78" s="67"/>
      <c r="M78" s="67"/>
      <c r="N78" s="67"/>
      <c r="O78" s="67"/>
    </row>
    <row r="79" spans="1:15">
      <c r="A79" s="48">
        <v>87</v>
      </c>
      <c r="B79" s="70"/>
      <c r="C79" s="70"/>
      <c r="D79" s="69"/>
      <c r="E79" s="71"/>
      <c r="F79" s="69"/>
      <c r="G79" s="51" t="str">
        <f t="shared" si="0"/>
        <v/>
      </c>
      <c r="H79" s="49"/>
      <c r="I79" s="49"/>
      <c r="J79" s="49"/>
      <c r="K79" s="53"/>
      <c r="L79" s="67"/>
      <c r="M79" s="67"/>
      <c r="N79" s="67"/>
      <c r="O79" s="67"/>
    </row>
    <row r="80" spans="1:15">
      <c r="A80" s="48">
        <v>88</v>
      </c>
      <c r="B80" s="70"/>
      <c r="C80" s="70"/>
      <c r="D80" s="69"/>
      <c r="E80" s="71"/>
      <c r="F80" s="69"/>
      <c r="G80" s="51" t="str">
        <f t="shared" si="0"/>
        <v/>
      </c>
      <c r="H80" s="49"/>
      <c r="I80" s="49"/>
      <c r="J80" s="49"/>
      <c r="K80" s="53"/>
      <c r="L80" s="67"/>
      <c r="M80" s="67"/>
      <c r="N80" s="67"/>
      <c r="O80" s="67"/>
    </row>
    <row r="81" spans="1:15">
      <c r="A81" s="48">
        <v>89</v>
      </c>
      <c r="B81" s="70"/>
      <c r="C81" s="70"/>
      <c r="D81" s="69"/>
      <c r="E81" s="71"/>
      <c r="F81" s="69"/>
      <c r="G81" s="51" t="str">
        <f t="shared" si="0"/>
        <v/>
      </c>
      <c r="H81" s="49"/>
      <c r="I81" s="49"/>
      <c r="J81" s="49"/>
      <c r="K81" s="53"/>
      <c r="L81" s="67"/>
      <c r="M81" s="67"/>
      <c r="N81" s="67"/>
      <c r="O81" s="67"/>
    </row>
    <row r="82" spans="1:15">
      <c r="A82" s="48">
        <v>90</v>
      </c>
      <c r="B82" s="70"/>
      <c r="C82" s="70"/>
      <c r="D82" s="69"/>
      <c r="E82" s="71"/>
      <c r="F82" s="69"/>
      <c r="G82" s="51" t="str">
        <f t="shared" si="0"/>
        <v/>
      </c>
      <c r="H82" s="49"/>
      <c r="I82" s="49"/>
      <c r="J82" s="49"/>
      <c r="K82" s="53"/>
      <c r="L82" s="67"/>
      <c r="M82" s="67"/>
      <c r="N82" s="67"/>
      <c r="O82" s="67"/>
    </row>
    <row r="83" spans="1:15">
      <c r="A83" s="48">
        <v>91</v>
      </c>
      <c r="B83" s="70"/>
      <c r="C83" s="70"/>
      <c r="D83" s="69"/>
      <c r="E83" s="71"/>
      <c r="F83" s="69"/>
      <c r="G83" s="51" t="str">
        <f t="shared" si="0"/>
        <v/>
      </c>
      <c r="H83" s="49"/>
      <c r="I83" s="49"/>
      <c r="J83" s="49"/>
      <c r="K83" s="53"/>
      <c r="L83" s="67"/>
      <c r="M83" s="67"/>
      <c r="N83" s="67"/>
      <c r="O83" s="67"/>
    </row>
    <row r="84" spans="1:15">
      <c r="A84" s="48">
        <v>92</v>
      </c>
      <c r="B84" s="70"/>
      <c r="C84" s="70"/>
      <c r="D84" s="69"/>
      <c r="E84" s="71"/>
      <c r="F84" s="69"/>
      <c r="G84" s="51" t="str">
        <f t="shared" si="0"/>
        <v/>
      </c>
      <c r="H84" s="49"/>
      <c r="I84" s="49"/>
      <c r="J84" s="49"/>
      <c r="K84" s="53"/>
      <c r="L84" s="67"/>
      <c r="M84" s="67"/>
      <c r="N84" s="67"/>
      <c r="O84" s="67"/>
    </row>
    <row r="85" spans="1:15">
      <c r="A85" s="48">
        <v>93</v>
      </c>
      <c r="B85" s="70"/>
      <c r="C85" s="70"/>
      <c r="D85" s="69"/>
      <c r="E85" s="71"/>
      <c r="F85" s="69"/>
      <c r="G85" s="51" t="str">
        <f t="shared" si="0"/>
        <v/>
      </c>
      <c r="H85" s="49"/>
      <c r="I85" s="49"/>
      <c r="J85" s="49"/>
      <c r="K85" s="53"/>
      <c r="L85" s="67"/>
      <c r="M85" s="67"/>
      <c r="N85" s="67"/>
      <c r="O85" s="67"/>
    </row>
    <row r="86" spans="1:15">
      <c r="A86" s="48">
        <v>94</v>
      </c>
      <c r="B86" s="70"/>
      <c r="C86" s="70"/>
      <c r="D86" s="69"/>
      <c r="E86" s="71"/>
      <c r="F86" s="69"/>
      <c r="G86" s="51" t="str">
        <f t="shared" si="0"/>
        <v/>
      </c>
      <c r="H86" s="49"/>
      <c r="I86" s="49"/>
      <c r="J86" s="49"/>
      <c r="K86" s="53"/>
      <c r="L86" s="67"/>
      <c r="M86" s="67"/>
      <c r="N86" s="67"/>
      <c r="O86" s="67"/>
    </row>
    <row r="87" spans="1:15">
      <c r="A87" s="48">
        <v>95</v>
      </c>
      <c r="B87" s="70"/>
      <c r="C87" s="70"/>
      <c r="D87" s="69"/>
      <c r="E87" s="71"/>
      <c r="F87" s="69"/>
      <c r="G87" s="51" t="str">
        <f t="shared" si="0"/>
        <v/>
      </c>
      <c r="H87" s="49"/>
      <c r="I87" s="49"/>
      <c r="J87" s="49"/>
      <c r="K87" s="53"/>
      <c r="L87" s="67"/>
      <c r="M87" s="67"/>
      <c r="N87" s="67"/>
      <c r="O87" s="67"/>
    </row>
    <row r="88" spans="1:15">
      <c r="A88" s="48">
        <v>96</v>
      </c>
      <c r="B88" s="70"/>
      <c r="C88" s="70"/>
      <c r="D88" s="69"/>
      <c r="E88" s="71"/>
      <c r="F88" s="69"/>
      <c r="G88" s="51" t="str">
        <f t="shared" si="0"/>
        <v/>
      </c>
      <c r="H88" s="49"/>
      <c r="I88" s="49"/>
      <c r="J88" s="49"/>
      <c r="K88" s="53"/>
      <c r="L88" s="67"/>
      <c r="M88" s="67"/>
      <c r="N88" s="67"/>
      <c r="O88" s="67"/>
    </row>
    <row r="89" spans="1:15">
      <c r="A89" s="48">
        <v>97</v>
      </c>
      <c r="B89" s="70"/>
      <c r="C89" s="70"/>
      <c r="D89" s="69"/>
      <c r="E89" s="71"/>
      <c r="F89" s="69"/>
      <c r="G89" s="51" t="str">
        <f t="shared" si="0"/>
        <v/>
      </c>
      <c r="H89" s="49"/>
      <c r="I89" s="49"/>
      <c r="J89" s="49"/>
      <c r="K89" s="53"/>
      <c r="L89" s="67"/>
      <c r="M89" s="67"/>
      <c r="N89" s="67"/>
      <c r="O89" s="67"/>
    </row>
    <row r="90" spans="1:15">
      <c r="A90" s="48">
        <v>98</v>
      </c>
      <c r="B90" s="70"/>
      <c r="C90" s="70"/>
      <c r="D90" s="69"/>
      <c r="E90" s="71"/>
      <c r="F90" s="69"/>
      <c r="G90" s="51" t="str">
        <f t="shared" si="0"/>
        <v/>
      </c>
      <c r="H90" s="49"/>
      <c r="I90" s="49"/>
      <c r="J90" s="49"/>
      <c r="K90" s="53"/>
      <c r="L90" s="67"/>
      <c r="M90" s="67"/>
      <c r="N90" s="67"/>
      <c r="O90" s="67"/>
    </row>
    <row r="91" spans="1:15">
      <c r="A91" s="48">
        <v>99</v>
      </c>
      <c r="B91" s="70"/>
      <c r="C91" s="70"/>
      <c r="D91" s="69"/>
      <c r="E91" s="71"/>
      <c r="F91" s="69"/>
      <c r="G91" s="51" t="str">
        <f t="shared" si="0"/>
        <v/>
      </c>
      <c r="H91" s="49"/>
      <c r="I91" s="49"/>
      <c r="J91" s="49"/>
      <c r="K91" s="53"/>
      <c r="L91" s="67"/>
      <c r="M91" s="67"/>
      <c r="N91" s="67"/>
      <c r="O91" s="67"/>
    </row>
    <row r="92" spans="1:15">
      <c r="A92" s="48">
        <v>100</v>
      </c>
      <c r="B92" s="70"/>
      <c r="C92" s="70"/>
      <c r="D92" s="69"/>
      <c r="E92" s="71"/>
      <c r="F92" s="69"/>
      <c r="G92" s="51" t="str">
        <f t="shared" si="0"/>
        <v/>
      </c>
      <c r="H92" s="49"/>
      <c r="I92" s="49"/>
      <c r="J92" s="49"/>
      <c r="K92" s="53"/>
      <c r="L92" s="67"/>
      <c r="M92" s="67"/>
      <c r="N92" s="67"/>
      <c r="O92" s="67"/>
    </row>
  </sheetData>
  <mergeCells count="1">
    <mergeCell ref="L1:O1"/>
  </mergeCells>
  <dataValidations count="1">
    <dataValidation type="list" allowBlank="1" sqref="J2:J92" xr:uid="{00000000-0002-0000-0400-000000000000}">
      <formula1>"ЦПД,Иные подразделения вуза,Заказчик,Партнёр/спонсор,Личные средства"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19</vt:i4>
      </vt:variant>
    </vt:vector>
  </HeadingPairs>
  <TitlesOfParts>
    <vt:vector size="24" baseType="lpstr">
      <vt:lpstr>Общий</vt:lpstr>
      <vt:lpstr>Дорожная карта</vt:lpstr>
      <vt:lpstr>Список студентов</vt:lpstr>
      <vt:lpstr>Дополнительные результаты</vt:lpstr>
      <vt:lpstr>Смета</vt:lpstr>
      <vt:lpstr>Sheet1Diap1</vt:lpstr>
      <vt:lpstr>Sheet1Diap2</vt:lpstr>
      <vt:lpstr>Sheet1Diap3</vt:lpstr>
      <vt:lpstr>Длительность</vt:lpstr>
      <vt:lpstr>КлючевыеЗадачи</vt:lpstr>
      <vt:lpstr>КритерийДостижения</vt:lpstr>
      <vt:lpstr>Кураторы</vt:lpstr>
      <vt:lpstr>Описание</vt:lpstr>
      <vt:lpstr>ОтметкаВыполнения</vt:lpstr>
      <vt:lpstr>ПолеГанта</vt:lpstr>
      <vt:lpstr>ПродуктРезультат</vt:lpstr>
      <vt:lpstr>ПромежРезультат</vt:lpstr>
      <vt:lpstr>РольСтудента</vt:lpstr>
      <vt:lpstr>СметаСчёт</vt:lpstr>
      <vt:lpstr>ФИОСтудентаГруппа</vt:lpstr>
      <vt:lpstr>ЦенаСмета</vt:lpstr>
      <vt:lpstr>ШапкаГанта</vt:lpstr>
      <vt:lpstr>ШапкаСмета</vt:lpstr>
      <vt:lpstr>ШапкаСпискаСтудентов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Косарин</dc:creator>
  <cp:lastModifiedBy>Сергей Косарин</cp:lastModifiedBy>
  <dcterms:created xsi:type="dcterms:W3CDTF">2025-03-10T13:15:01Z</dcterms:created>
  <dcterms:modified xsi:type="dcterms:W3CDTF">2025-05-12T13:27:12Z</dcterms:modified>
</cp:coreProperties>
</file>