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rafnkel_nodes" sheetId="1" state="visible" r:id="rId2"/>
    <sheet name="hrafnkel_edges" sheetId="2" state="visible" r:id="rId3"/>
    <sheet name="action_codes" sheetId="3" state="visible" r:id="rId4"/>
    <sheet name="gender_codes" sheetId="4" state="visible" r:id="rId5"/>
  </sheets>
  <definedNames>
    <definedName function="false" hidden="false" localSheetId="2" name="Proposed_action_codes___Sheet1" vbProcedure="false">action_codes!$A$1:$D$29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<sst xmlns="http://schemas.openxmlformats.org/spreadsheetml/2006/main" count="264" uniqueCount="183">
  <si>
    <t xml:space="preserve">id</t>
  </si>
  <si>
    <t xml:space="preserve">label</t>
  </si>
  <si>
    <t xml:space="preserve">gender</t>
  </si>
  <si>
    <t xml:space="preserve">chapter</t>
  </si>
  <si>
    <t xml:space="preserve">page</t>
  </si>
  <si>
    <t xml:space="preserve">weight in</t>
  </si>
  <si>
    <t xml:space="preserve">weight out</t>
  </si>
  <si>
    <t xml:space="preserve">only once</t>
  </si>
  <si>
    <t xml:space="preserve">never used</t>
  </si>
  <si>
    <t xml:space="preserve">Colour</t>
  </si>
  <si>
    <t xml:space="preserve">family</t>
  </si>
  <si>
    <t xml:space="preserve">color class</t>
  </si>
  <si>
    <t xml:space="preserve">King Harald Fair-Hair</t>
  </si>
  <si>
    <t xml:space="preserve">indigo</t>
  </si>
  <si>
    <t xml:space="preserve">#4B0082</t>
  </si>
  <si>
    <t xml:space="preserve">purple</t>
  </si>
  <si>
    <t xml:space="preserve">Halfdan the Black</t>
  </si>
  <si>
    <t xml:space="preserve">#800080</t>
  </si>
  <si>
    <t xml:space="preserve">blue</t>
  </si>
  <si>
    <t xml:space="preserve">Gudrod the Hunting King</t>
  </si>
  <si>
    <t xml:space="preserve">darkmagenta</t>
  </si>
  <si>
    <t xml:space="preserve">#8B008B</t>
  </si>
  <si>
    <t xml:space="preserve">red</t>
  </si>
  <si>
    <t xml:space="preserve">Halfdan the Mild and Meal-stingy</t>
  </si>
  <si>
    <t xml:space="preserve">mediumpurple</t>
  </si>
  <si>
    <t xml:space="preserve">#9370DB</t>
  </si>
  <si>
    <t xml:space="preserve">green</t>
  </si>
  <si>
    <t xml:space="preserve">Eystein Fart</t>
  </si>
  <si>
    <t xml:space="preserve">blueviolet</t>
  </si>
  <si>
    <t xml:space="preserve">#8A2BE2</t>
  </si>
  <si>
    <t xml:space="preserve">dark grey</t>
  </si>
  <si>
    <t xml:space="preserve">Olaf Wood-carver</t>
  </si>
  <si>
    <t xml:space="preserve">darkorchid</t>
  </si>
  <si>
    <t xml:space="preserve">#9932CC</t>
  </si>
  <si>
    <t xml:space="preserve">light grey</t>
  </si>
  <si>
    <t xml:space="preserve">Hallfred</t>
  </si>
  <si>
    <t xml:space="preserve">midnightblue</t>
  </si>
  <si>
    <t xml:space="preserve">#191970</t>
  </si>
  <si>
    <t xml:space="preserve">g.p.</t>
  </si>
  <si>
    <t xml:space="preserve">brown</t>
  </si>
  <si>
    <t xml:space="preserve">Wife of Hallfred</t>
  </si>
  <si>
    <t xml:space="preserve">mediumblue</t>
  </si>
  <si>
    <t xml:space="preserve">#0000CD</t>
  </si>
  <si>
    <t xml:space="preserve">special guys</t>
  </si>
  <si>
    <t xml:space="preserve">golden</t>
  </si>
  <si>
    <t xml:space="preserve">Hrafnkel</t>
  </si>
  <si>
    <t xml:space="preserve">#0000FF</t>
  </si>
  <si>
    <t xml:space="preserve">Arnthrud</t>
  </si>
  <si>
    <t xml:space="preserve">peru</t>
  </si>
  <si>
    <t xml:space="preserve">#CD853F</t>
  </si>
  <si>
    <t xml:space="preserve">man</t>
  </si>
  <si>
    <t xml:space="preserve">Oddbjorg Skjoldalfsdottir</t>
  </si>
  <si>
    <t xml:space="preserve">royalblue</t>
  </si>
  <si>
    <t xml:space="preserve">#4169E1</t>
  </si>
  <si>
    <t xml:space="preserve">Thorir</t>
  </si>
  <si>
    <t xml:space="preserve">cornflowerblue</t>
  </si>
  <si>
    <t xml:space="preserve">#6495ED</t>
  </si>
  <si>
    <t xml:space="preserve">Asbjorn</t>
  </si>
  <si>
    <t xml:space="preserve">deepskyblue</t>
  </si>
  <si>
    <t xml:space="preserve">#00BFFF</t>
  </si>
  <si>
    <t xml:space="preserve">Frey</t>
  </si>
  <si>
    <t xml:space="preserve">God</t>
  </si>
  <si>
    <t xml:space="preserve">gold</t>
  </si>
  <si>
    <t xml:space="preserve">#FFD700</t>
  </si>
  <si>
    <t xml:space="preserve">Bjarni</t>
  </si>
  <si>
    <t xml:space="preserve">maroon</t>
  </si>
  <si>
    <t xml:space="preserve">#800000</t>
  </si>
  <si>
    <t xml:space="preserve">Bjarni's wife</t>
  </si>
  <si>
    <t xml:space="preserve">firebrick</t>
  </si>
  <si>
    <t xml:space="preserve">#B22222</t>
  </si>
  <si>
    <t xml:space="preserve">Sam</t>
  </si>
  <si>
    <t xml:space="preserve">crimson</t>
  </si>
  <si>
    <t xml:space="preserve">#DC143C</t>
  </si>
  <si>
    <t xml:space="preserve">Eyvind</t>
  </si>
  <si>
    <t xml:space="preserve">salmon</t>
  </si>
  <si>
    <t xml:space="preserve">#FA8072</t>
  </si>
  <si>
    <t xml:space="preserve">Sam's wife</t>
  </si>
  <si>
    <t xml:space="preserve">darksalmon</t>
  </si>
  <si>
    <t xml:space="preserve">#E9967A</t>
  </si>
  <si>
    <t xml:space="preserve">king of Greeks</t>
  </si>
  <si>
    <t xml:space="preserve">Freyfaxi</t>
  </si>
  <si>
    <t xml:space="preserve">Horse</t>
  </si>
  <si>
    <t xml:space="preserve">Thorbjorn</t>
  </si>
  <si>
    <t xml:space="preserve">indianred</t>
  </si>
  <si>
    <t xml:space="preserve">#CD5C5C</t>
  </si>
  <si>
    <t xml:space="preserve">Einar</t>
  </si>
  <si>
    <t xml:space="preserve">darkred</t>
  </si>
  <si>
    <t xml:space="preserve">#8B0000</t>
  </si>
  <si>
    <t xml:space="preserve">shepherds</t>
  </si>
  <si>
    <t xml:space="preserve">mealtime servant</t>
  </si>
  <si>
    <t xml:space="preserve">milking women</t>
  </si>
  <si>
    <t xml:space="preserve">new shepherd</t>
  </si>
  <si>
    <t xml:space="preserve">Thorkel</t>
  </si>
  <si>
    <t xml:space="preserve">forestgreen</t>
  </si>
  <si>
    <t xml:space="preserve">#228B22</t>
  </si>
  <si>
    <t xml:space="preserve">Thjostar</t>
  </si>
  <si>
    <t xml:space="preserve">darkgreen</t>
  </si>
  <si>
    <t xml:space="preserve">#006400</t>
  </si>
  <si>
    <t xml:space="preserve">Thorgeir</t>
  </si>
  <si>
    <t xml:space="preserve">olivedrab</t>
  </si>
  <si>
    <t xml:space="preserve">#6B8E23</t>
  </si>
  <si>
    <t xml:space="preserve">Thormod</t>
  </si>
  <si>
    <t xml:space="preserve">lime</t>
  </si>
  <si>
    <t xml:space="preserve">#00FF00</t>
  </si>
  <si>
    <t xml:space="preserve">Thordis</t>
  </si>
  <si>
    <t xml:space="preserve">mediumseagreen</t>
  </si>
  <si>
    <t xml:space="preserve">#3CB371</t>
  </si>
  <si>
    <t xml:space="preserve">Thorolf Skallagrimson</t>
  </si>
  <si>
    <t xml:space="preserve">limegreen</t>
  </si>
  <si>
    <t xml:space="preserve">#32CD32</t>
  </si>
  <si>
    <t xml:space="preserve">Eyvind's servant boy</t>
  </si>
  <si>
    <t xml:space="preserve">orangered</t>
  </si>
  <si>
    <t xml:space="preserve">#FF4500</t>
  </si>
  <si>
    <t xml:space="preserve">Servant woman</t>
  </si>
  <si>
    <t xml:space="preserve">Sighvat</t>
  </si>
  <si>
    <t xml:space="preserve">darkgray</t>
  </si>
  <si>
    <t xml:space="preserve">#A9A9A9</t>
  </si>
  <si>
    <t xml:space="preserve">Snorri</t>
  </si>
  <si>
    <t xml:space="preserve">gray</t>
  </si>
  <si>
    <t xml:space="preserve">#808080</t>
  </si>
  <si>
    <t xml:space="preserve">Hallstein</t>
  </si>
  <si>
    <t xml:space="preserve">dimgray</t>
  </si>
  <si>
    <t xml:space="preserve">#696969</t>
  </si>
  <si>
    <t xml:space="preserve">Hrolf</t>
  </si>
  <si>
    <t xml:space="preserve">gainsboro</t>
  </si>
  <si>
    <t xml:space="preserve">#DCDCDC</t>
  </si>
  <si>
    <t xml:space="preserve">Thord</t>
  </si>
  <si>
    <t xml:space="preserve">lightgray</t>
  </si>
  <si>
    <t xml:space="preserve">#D3D3D3</t>
  </si>
  <si>
    <t xml:space="preserve">Halli</t>
  </si>
  <si>
    <t xml:space="preserve">silver</t>
  </si>
  <si>
    <t xml:space="preserve">#C0C0C0</t>
  </si>
  <si>
    <t xml:space="preserve">Housekeeper</t>
  </si>
  <si>
    <t xml:space="preserve">g.p. = generic person</t>
  </si>
  <si>
    <t xml:space="preserve">source</t>
  </si>
  <si>
    <t xml:space="preserve">target</t>
  </si>
  <si>
    <t xml:space="preserve">action</t>
  </si>
  <si>
    <t xml:space="preserve">action description</t>
  </si>
  <si>
    <t xml:space="preserve">icon name</t>
  </si>
  <si>
    <t xml:space="preserve">icon pack</t>
  </si>
  <si>
    <t xml:space="preserve">sibling</t>
  </si>
  <si>
    <t xml:space="preserve">002-family tree.png</t>
  </si>
  <si>
    <t xml:space="preserve">descent</t>
  </si>
  <si>
    <t xml:space="preserve">marriage</t>
  </si>
  <si>
    <t xml:space="preserve">fostering</t>
  </si>
  <si>
    <t xml:space="preserve">betrothal</t>
  </si>
  <si>
    <t xml:space="preserve">inheritance</t>
  </si>
  <si>
    <t xml:space="preserve">succession</t>
  </si>
  <si>
    <t xml:space="preserve">placed in command</t>
  </si>
  <si>
    <t xml:space="preserve">033-crown-1.png</t>
  </si>
  <si>
    <t xml:space="preserve">medieval</t>
  </si>
  <si>
    <t xml:space="preserve">request assistance</t>
  </si>
  <si>
    <t xml:space="preserve">spell</t>
  </si>
  <si>
    <t xml:space="preserve">magic</t>
  </si>
  <si>
    <t xml:space="preserve">offer assistance</t>
  </si>
  <si>
    <t xml:space="preserve">provide information</t>
  </si>
  <si>
    <t xml:space="preserve">047-papyrus.png</t>
  </si>
  <si>
    <t xml:space="preserve">discover information</t>
  </si>
  <si>
    <t xml:space="preserve">invitation</t>
  </si>
  <si>
    <t xml:space="preserve">048-banner.png</t>
  </si>
  <si>
    <t xml:space="preserve">giftgiving</t>
  </si>
  <si>
    <t xml:space="preserve">accusation</t>
  </si>
  <si>
    <t xml:space="preserve">summons</t>
  </si>
  <si>
    <t xml:space="preserve">pyre</t>
  </si>
  <si>
    <t xml:space="preserve">lying</t>
  </si>
  <si>
    <t xml:space="preserve">insult</t>
  </si>
  <si>
    <t xml:space="preserve">threat</t>
  </si>
  <si>
    <t xml:space="preserve">intervention</t>
  </si>
  <si>
    <t xml:space="preserve">challenge</t>
  </si>
  <si>
    <t xml:space="preserve">hostility_non-lethal</t>
  </si>
  <si>
    <t xml:space="preserve">049-sword.png</t>
  </si>
  <si>
    <t xml:space="preserve">hostility_lethal</t>
  </si>
  <si>
    <t xml:space="preserve">conversation_neutral</t>
  </si>
  <si>
    <t xml:space="preserve">death_neutral</t>
  </si>
  <si>
    <t xml:space="preserve">skull.png</t>
  </si>
  <si>
    <t xml:space="preserve">request information</t>
  </si>
  <si>
    <t xml:space="preserve">name giving</t>
  </si>
  <si>
    <t xml:space="preserve">suicide</t>
  </si>
  <si>
    <t xml:space="preserve">ownership</t>
  </si>
  <si>
    <t xml:space="preserve">gender description</t>
  </si>
  <si>
    <t xml:space="preserve">female</t>
  </si>
  <si>
    <t xml:space="preserve">male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</si>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</sst>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RowHeight="16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24.83"/>
    <col collapsed="false" customWidth="true" hidden="false" outlineLevel="0" max="9" min="3" style="0" width="10.61"/>
    <col collapsed="false" customWidth="true" hidden="false" outlineLevel="0" max="10" min="10" style="0" width="11.02"/>
    <col collapsed="false" customWidth="true" hidden="false" outlineLevel="0" max="11" min="11" style="0" width="15.07"/>
    <col collapsed="false" customWidth="true" hidden="false" outlineLevel="0" max="1025" min="12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N1" s="0" t="s">
        <v>10</v>
      </c>
      <c r="O1" s="0" t="s">
        <v>11</v>
      </c>
    </row>
    <row r="2" customFormat="false" ht="15" hidden="false" customHeight="false" outlineLevel="0" collapsed="false">
      <c r="A2" s="0" t="n">
        <v>1</v>
      </c>
      <c r="B2" s="0" t="s">
        <v>12</v>
      </c>
      <c r="C2" s="0" t="n">
        <v>1</v>
      </c>
      <c r="D2" s="0" t="n">
        <v>1</v>
      </c>
      <c r="E2" s="0" t="n">
        <v>438</v>
      </c>
      <c r="F2" s="0" t="n">
        <v>1</v>
      </c>
      <c r="G2" s="0" t="n">
        <v>0</v>
      </c>
      <c r="H2" s="0" t="n">
        <v>1</v>
      </c>
      <c r="J2" s="0" t="n">
        <v>0</v>
      </c>
      <c r="K2" s="0" t="s">
        <v>13</v>
      </c>
      <c r="L2" s="1" t="s">
        <v>14</v>
      </c>
      <c r="N2" s="0" t="n">
        <v>0</v>
      </c>
      <c r="O2" s="0" t="s">
        <v>15</v>
      </c>
    </row>
    <row r="3" customFormat="false" ht="15" hidden="false" customHeight="false" outlineLevel="0" collapsed="false">
      <c r="A3" s="0" t="n">
        <v>2</v>
      </c>
      <c r="B3" s="0" t="s">
        <v>16</v>
      </c>
      <c r="C3" s="0" t="n">
        <v>1</v>
      </c>
      <c r="D3" s="0" t="n">
        <v>1</v>
      </c>
      <c r="E3" s="0" t="n">
        <v>438</v>
      </c>
      <c r="F3" s="0" t="n">
        <v>1</v>
      </c>
      <c r="G3" s="0" t="n">
        <v>1</v>
      </c>
      <c r="J3" s="0" t="n">
        <v>0</v>
      </c>
      <c r="K3" s="0" t="s">
        <v>15</v>
      </c>
      <c r="L3" s="1" t="s">
        <v>17</v>
      </c>
      <c r="N3" s="0" t="n">
        <v>1</v>
      </c>
      <c r="O3" s="0" t="s">
        <v>18</v>
      </c>
    </row>
    <row r="4" customFormat="false" ht="15" hidden="false" customHeight="false" outlineLevel="0" collapsed="false">
      <c r="A4" s="0" t="n">
        <v>3</v>
      </c>
      <c r="B4" s="0" t="s">
        <v>19</v>
      </c>
      <c r="C4" s="0" t="n">
        <v>1</v>
      </c>
      <c r="D4" s="0" t="n">
        <v>1</v>
      </c>
      <c r="E4" s="0" t="n">
        <v>438</v>
      </c>
      <c r="F4" s="0" t="n">
        <v>1</v>
      </c>
      <c r="G4" s="0" t="n">
        <v>1</v>
      </c>
      <c r="J4" s="0" t="n">
        <v>0</v>
      </c>
      <c r="K4" s="0" t="s">
        <v>20</v>
      </c>
      <c r="L4" s="1" t="s">
        <v>21</v>
      </c>
      <c r="N4" s="0" t="n">
        <v>2</v>
      </c>
      <c r="O4" s="0" t="s">
        <v>22</v>
      </c>
    </row>
    <row r="5" customFormat="false" ht="15" hidden="false" customHeight="false" outlineLevel="0" collapsed="false">
      <c r="A5" s="0" t="n">
        <v>4</v>
      </c>
      <c r="B5" s="0" t="s">
        <v>23</v>
      </c>
      <c r="C5" s="0" t="n">
        <v>1</v>
      </c>
      <c r="D5" s="0" t="n">
        <v>1</v>
      </c>
      <c r="E5" s="0" t="n">
        <v>438</v>
      </c>
      <c r="F5" s="0" t="n">
        <v>1</v>
      </c>
      <c r="G5" s="0" t="n">
        <v>1</v>
      </c>
      <c r="J5" s="0" t="n">
        <v>0</v>
      </c>
      <c r="K5" s="0" t="s">
        <v>24</v>
      </c>
      <c r="L5" s="1" t="s">
        <v>25</v>
      </c>
      <c r="N5" s="0" t="n">
        <v>3</v>
      </c>
      <c r="O5" s="0" t="s">
        <v>26</v>
      </c>
    </row>
    <row r="6" customFormat="false" ht="15" hidden="false" customHeight="false" outlineLevel="0" collapsed="false">
      <c r="A6" s="0" t="n">
        <v>5</v>
      </c>
      <c r="B6" s="0" t="s">
        <v>27</v>
      </c>
      <c r="C6" s="0" t="n">
        <v>1</v>
      </c>
      <c r="D6" s="0" t="n">
        <v>1</v>
      </c>
      <c r="E6" s="0" t="n">
        <v>438</v>
      </c>
      <c r="F6" s="0" t="n">
        <v>1</v>
      </c>
      <c r="G6" s="0" t="n">
        <v>1</v>
      </c>
      <c r="J6" s="0" t="n">
        <v>0</v>
      </c>
      <c r="K6" s="0" t="s">
        <v>28</v>
      </c>
      <c r="L6" s="0" t="s">
        <v>29</v>
      </c>
      <c r="N6" s="0" t="n">
        <v>4</v>
      </c>
      <c r="O6" s="0" t="s">
        <v>30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n">
        <v>1</v>
      </c>
      <c r="D7" s="0" t="n">
        <v>1</v>
      </c>
      <c r="E7" s="0" t="n">
        <v>438</v>
      </c>
      <c r="F7" s="0" t="n">
        <v>0</v>
      </c>
      <c r="G7" s="0" t="n">
        <v>1</v>
      </c>
      <c r="H7" s="0" t="n">
        <v>1</v>
      </c>
      <c r="J7" s="0" t="n">
        <v>0</v>
      </c>
      <c r="K7" s="0" t="s">
        <v>32</v>
      </c>
      <c r="L7" s="1" t="s">
        <v>33</v>
      </c>
      <c r="N7" s="0" t="n">
        <v>5</v>
      </c>
      <c r="O7" s="0" t="s">
        <v>34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n">
        <v>1</v>
      </c>
      <c r="D8" s="0" t="n">
        <v>1</v>
      </c>
      <c r="E8" s="0" t="n">
        <v>438</v>
      </c>
      <c r="F8" s="0" t="n">
        <v>1</v>
      </c>
      <c r="G8" s="0" t="n">
        <v>6</v>
      </c>
      <c r="J8" s="0" t="n">
        <v>1</v>
      </c>
      <c r="K8" s="1" t="s">
        <v>36</v>
      </c>
      <c r="L8" s="1" t="s">
        <v>37</v>
      </c>
      <c r="N8" s="0" t="s">
        <v>38</v>
      </c>
      <c r="O8" s="0" t="s">
        <v>39</v>
      </c>
    </row>
    <row r="9" customFormat="false" ht="15" hidden="false" customHeight="false" outlineLevel="0" collapsed="false">
      <c r="A9" s="0" t="n">
        <v>8</v>
      </c>
      <c r="B9" s="0" t="s">
        <v>40</v>
      </c>
      <c r="C9" s="0" t="n">
        <v>0</v>
      </c>
      <c r="D9" s="0" t="n">
        <v>1</v>
      </c>
      <c r="E9" s="0" t="n">
        <v>438</v>
      </c>
      <c r="F9" s="0" t="n">
        <v>1</v>
      </c>
      <c r="G9" s="0" t="n">
        <v>1</v>
      </c>
      <c r="J9" s="0" t="n">
        <v>1</v>
      </c>
      <c r="K9" s="1" t="s">
        <v>41</v>
      </c>
      <c r="L9" s="1" t="s">
        <v>42</v>
      </c>
      <c r="N9" s="0" t="s">
        <v>43</v>
      </c>
      <c r="O9" s="0" t="s">
        <v>44</v>
      </c>
    </row>
    <row r="10" customFormat="false" ht="15" hidden="false" customHeight="false" outlineLevel="0" collapsed="false">
      <c r="A10" s="0" t="n">
        <v>9</v>
      </c>
      <c r="B10" s="0" t="s">
        <v>45</v>
      </c>
      <c r="C10" s="0" t="n">
        <v>1</v>
      </c>
      <c r="D10" s="0" t="n">
        <v>1</v>
      </c>
      <c r="E10" s="0" t="n">
        <v>438</v>
      </c>
      <c r="F10" s="0" t="n">
        <v>26</v>
      </c>
      <c r="G10" s="0" t="n">
        <v>23</v>
      </c>
      <c r="J10" s="0" t="n">
        <v>1</v>
      </c>
      <c r="K10" s="0" t="s">
        <v>18</v>
      </c>
      <c r="L10" s="1" t="s">
        <v>46</v>
      </c>
    </row>
    <row r="11" customFormat="false" ht="15" hidden="false" customHeight="false" outlineLevel="0" collapsed="false">
      <c r="A11" s="0" t="n">
        <v>10</v>
      </c>
      <c r="B11" s="0" t="s">
        <v>47</v>
      </c>
      <c r="C11" s="0" t="n">
        <v>0</v>
      </c>
      <c r="D11" s="0" t="n">
        <v>1</v>
      </c>
      <c r="E11" s="0" t="n">
        <v>438</v>
      </c>
      <c r="F11" s="0" t="n">
        <v>2</v>
      </c>
      <c r="G11" s="0" t="n">
        <v>0</v>
      </c>
      <c r="J11" s="2" t="s">
        <v>38</v>
      </c>
      <c r="K11" s="1" t="s">
        <v>48</v>
      </c>
      <c r="L11" s="1" t="s">
        <v>49</v>
      </c>
    </row>
    <row r="12" customFormat="false" ht="15" hidden="false" customHeight="false" outlineLevel="0" collapsed="false">
      <c r="A12" s="0" t="n">
        <v>11</v>
      </c>
      <c r="B12" s="0" t="s">
        <v>50</v>
      </c>
      <c r="C12" s="0" t="n">
        <v>1</v>
      </c>
      <c r="D12" s="0" t="n">
        <v>1</v>
      </c>
      <c r="E12" s="0" t="n">
        <v>438</v>
      </c>
      <c r="F12" s="0" t="n">
        <v>1</v>
      </c>
      <c r="G12" s="0" t="n">
        <v>0</v>
      </c>
      <c r="H12" s="0" t="n">
        <v>1</v>
      </c>
      <c r="J12" s="0" t="s">
        <v>38</v>
      </c>
      <c r="K12" s="1" t="s">
        <v>48</v>
      </c>
      <c r="L12" s="1" t="s">
        <v>49</v>
      </c>
    </row>
    <row r="13" customFormat="false" ht="15" hidden="false" customHeight="false" outlineLevel="0" collapsed="false">
      <c r="A13" s="0" t="n">
        <v>12</v>
      </c>
      <c r="B13" s="0" t="s">
        <v>51</v>
      </c>
      <c r="C13" s="0" t="n">
        <v>0</v>
      </c>
      <c r="D13" s="0" t="n">
        <v>2</v>
      </c>
      <c r="E13" s="0" t="n">
        <v>439</v>
      </c>
      <c r="F13" s="0" t="n">
        <v>1</v>
      </c>
      <c r="G13" s="0" t="n">
        <v>2</v>
      </c>
      <c r="J13" s="0" t="n">
        <v>1</v>
      </c>
      <c r="K13" s="1" t="s">
        <v>52</v>
      </c>
      <c r="L13" s="1" t="s">
        <v>53</v>
      </c>
    </row>
    <row r="14" customFormat="false" ht="15" hidden="false" customHeight="false" outlineLevel="0" collapsed="false">
      <c r="A14" s="0" t="n">
        <v>13</v>
      </c>
      <c r="B14" s="0" t="s">
        <v>54</v>
      </c>
      <c r="C14" s="0" t="n">
        <v>1</v>
      </c>
      <c r="D14" s="0" t="n">
        <v>2</v>
      </c>
      <c r="E14" s="0" t="n">
        <v>439</v>
      </c>
      <c r="F14" s="0" t="n">
        <v>2</v>
      </c>
      <c r="G14" s="0" t="n">
        <v>1</v>
      </c>
      <c r="J14" s="0" t="n">
        <v>1</v>
      </c>
      <c r="K14" s="1" t="s">
        <v>55</v>
      </c>
      <c r="L14" s="1" t="s">
        <v>56</v>
      </c>
    </row>
    <row r="15" customFormat="false" ht="15" hidden="false" customHeight="false" outlineLevel="0" collapsed="false">
      <c r="A15" s="0" t="n">
        <v>14</v>
      </c>
      <c r="B15" s="0" t="s">
        <v>57</v>
      </c>
      <c r="C15" s="0" t="n">
        <v>1</v>
      </c>
      <c r="D15" s="0" t="n">
        <v>2</v>
      </c>
      <c r="E15" s="0" t="n">
        <v>439</v>
      </c>
      <c r="F15" s="0" t="n">
        <v>2</v>
      </c>
      <c r="G15" s="0" t="n">
        <v>1</v>
      </c>
      <c r="J15" s="0" t="n">
        <v>1</v>
      </c>
      <c r="K15" s="1" t="s">
        <v>58</v>
      </c>
      <c r="L15" s="1" t="s">
        <v>59</v>
      </c>
    </row>
    <row r="16" customFormat="false" ht="15" hidden="false" customHeight="false" outlineLevel="0" collapsed="false">
      <c r="A16" s="0" t="n">
        <v>15</v>
      </c>
      <c r="B16" s="0" t="s">
        <v>60</v>
      </c>
      <c r="C16" s="0" t="n">
        <v>2</v>
      </c>
      <c r="D16" s="0" t="n">
        <v>2</v>
      </c>
      <c r="E16" s="0" t="n">
        <v>439</v>
      </c>
      <c r="F16" s="0" t="n">
        <v>0</v>
      </c>
      <c r="G16" s="0" t="n">
        <v>2</v>
      </c>
      <c r="J16" s="0" t="s">
        <v>61</v>
      </c>
      <c r="K16" s="1" t="s">
        <v>62</v>
      </c>
      <c r="L16" s="1" t="s">
        <v>63</v>
      </c>
    </row>
    <row r="17" customFormat="false" ht="15" hidden="false" customHeight="false" outlineLevel="0" collapsed="false">
      <c r="A17" s="0" t="n">
        <v>16</v>
      </c>
      <c r="B17" s="0" t="s">
        <v>64</v>
      </c>
      <c r="C17" s="0" t="n">
        <v>1</v>
      </c>
      <c r="D17" s="0" t="n">
        <v>3</v>
      </c>
      <c r="E17" s="0" t="n">
        <v>439</v>
      </c>
      <c r="F17" s="0" t="n">
        <v>0</v>
      </c>
      <c r="G17" s="0" t="n">
        <v>3</v>
      </c>
      <c r="J17" s="0" t="n">
        <v>2</v>
      </c>
      <c r="K17" s="1" t="s">
        <v>65</v>
      </c>
      <c r="L17" s="1" t="s">
        <v>66</v>
      </c>
    </row>
    <row r="18" customFormat="false" ht="15" hidden="false" customHeight="false" outlineLevel="0" collapsed="false">
      <c r="A18" s="0" t="n">
        <v>17</v>
      </c>
      <c r="B18" s="0" t="s">
        <v>67</v>
      </c>
      <c r="C18" s="0" t="n">
        <v>0</v>
      </c>
      <c r="F18" s="0" t="n">
        <v>1</v>
      </c>
      <c r="G18" s="0" t="n">
        <v>2</v>
      </c>
      <c r="J18" s="0" t="n">
        <v>2</v>
      </c>
      <c r="K18" s="1" t="s">
        <v>68</v>
      </c>
      <c r="L18" s="1" t="s">
        <v>69</v>
      </c>
    </row>
    <row r="19" customFormat="false" ht="15" hidden="false" customHeight="false" outlineLevel="0" collapsed="false">
      <c r="A19" s="0" t="n">
        <v>18</v>
      </c>
      <c r="B19" s="0" t="s">
        <v>70</v>
      </c>
      <c r="C19" s="0" t="n">
        <v>1</v>
      </c>
      <c r="D19" s="0" t="n">
        <v>3</v>
      </c>
      <c r="E19" s="0" t="n">
        <v>439</v>
      </c>
      <c r="F19" s="0" t="n">
        <v>22</v>
      </c>
      <c r="G19" s="0" t="n">
        <v>16</v>
      </c>
      <c r="J19" s="0" t="n">
        <v>2</v>
      </c>
      <c r="K19" s="1" t="s">
        <v>71</v>
      </c>
      <c r="L19" s="1" t="s">
        <v>72</v>
      </c>
    </row>
    <row r="20" customFormat="false" ht="15" hidden="false" customHeight="false" outlineLevel="0" collapsed="false">
      <c r="A20" s="0" t="n">
        <v>19</v>
      </c>
      <c r="B20" s="0" t="s">
        <v>73</v>
      </c>
      <c r="C20" s="0" t="n">
        <v>1</v>
      </c>
      <c r="F20" s="0" t="n">
        <v>4</v>
      </c>
      <c r="G20" s="0" t="n">
        <v>5</v>
      </c>
      <c r="J20" s="0" t="n">
        <v>2</v>
      </c>
      <c r="K20" s="1" t="s">
        <v>74</v>
      </c>
      <c r="L20" s="1" t="s">
        <v>75</v>
      </c>
    </row>
    <row r="21" customFormat="false" ht="15" hidden="false" customHeight="false" outlineLevel="0" collapsed="false">
      <c r="A21" s="0" t="n">
        <v>20</v>
      </c>
      <c r="B21" s="0" t="s">
        <v>76</v>
      </c>
      <c r="C21" s="0" t="n">
        <v>0</v>
      </c>
      <c r="D21" s="0" t="n">
        <v>3</v>
      </c>
      <c r="E21" s="0" t="n">
        <v>439</v>
      </c>
      <c r="F21" s="0" t="n">
        <v>1</v>
      </c>
      <c r="G21" s="0" t="n">
        <v>0</v>
      </c>
      <c r="H21" s="0" t="n">
        <v>1</v>
      </c>
      <c r="J21" s="0" t="n">
        <v>2</v>
      </c>
      <c r="K21" s="1" t="s">
        <v>77</v>
      </c>
      <c r="L21" s="1" t="s">
        <v>78</v>
      </c>
    </row>
    <row r="22" customFormat="false" ht="15" hidden="false" customHeight="false" outlineLevel="0" collapsed="false">
      <c r="A22" s="0" t="n">
        <v>21</v>
      </c>
      <c r="B22" s="0" t="s">
        <v>79</v>
      </c>
      <c r="C22" s="0" t="n">
        <v>1</v>
      </c>
      <c r="F22" s="0" t="n">
        <v>0</v>
      </c>
      <c r="G22" s="0" t="n">
        <v>5</v>
      </c>
      <c r="J22" s="0" t="s">
        <v>38</v>
      </c>
      <c r="K22" s="1" t="s">
        <v>48</v>
      </c>
      <c r="L22" s="1" t="s">
        <v>49</v>
      </c>
    </row>
    <row r="23" customFormat="false" ht="15" hidden="false" customHeight="false" outlineLevel="0" collapsed="false">
      <c r="A23" s="0" t="n">
        <v>22</v>
      </c>
      <c r="B23" s="0" t="s">
        <v>80</v>
      </c>
      <c r="C23" s="0" t="n">
        <v>2</v>
      </c>
      <c r="F23" s="0" t="n">
        <v>0</v>
      </c>
      <c r="G23" s="0" t="n">
        <v>3</v>
      </c>
      <c r="J23" s="0" t="s">
        <v>81</v>
      </c>
      <c r="K23" s="1" t="s">
        <v>62</v>
      </c>
      <c r="L23" s="1" t="s">
        <v>63</v>
      </c>
    </row>
    <row r="24" customFormat="false" ht="15" hidden="false" customHeight="false" outlineLevel="0" collapsed="false">
      <c r="A24" s="0" t="n">
        <v>23</v>
      </c>
      <c r="B24" s="0" t="s">
        <v>82</v>
      </c>
      <c r="C24" s="0" t="n">
        <v>1</v>
      </c>
      <c r="D24" s="0" t="n">
        <v>4</v>
      </c>
      <c r="E24" s="0" t="n">
        <v>440</v>
      </c>
      <c r="F24" s="0" t="n">
        <v>5</v>
      </c>
      <c r="G24" s="0" t="n">
        <v>4</v>
      </c>
      <c r="J24" s="0" t="n">
        <v>2</v>
      </c>
      <c r="K24" s="1" t="s">
        <v>83</v>
      </c>
      <c r="L24" s="1" t="s">
        <v>84</v>
      </c>
    </row>
    <row r="25" customFormat="false" ht="15" hidden="false" customHeight="false" outlineLevel="0" collapsed="false">
      <c r="A25" s="0" t="n">
        <v>24</v>
      </c>
      <c r="B25" s="0" t="s">
        <v>85</v>
      </c>
      <c r="C25" s="0" t="n">
        <v>1</v>
      </c>
      <c r="D25" s="0" t="n">
        <v>4</v>
      </c>
      <c r="E25" s="0" t="n">
        <v>440</v>
      </c>
      <c r="F25" s="0" t="n">
        <v>7</v>
      </c>
      <c r="G25" s="0" t="n">
        <v>6</v>
      </c>
      <c r="J25" s="0" t="n">
        <v>2</v>
      </c>
      <c r="K25" s="1" t="s">
        <v>86</v>
      </c>
      <c r="L25" s="1" t="s">
        <v>87</v>
      </c>
    </row>
    <row r="26" customFormat="false" ht="15" hidden="false" customHeight="false" outlineLevel="0" collapsed="false">
      <c r="A26" s="0" t="n">
        <v>25</v>
      </c>
      <c r="B26" s="0" t="s">
        <v>88</v>
      </c>
      <c r="C26" s="0" t="n">
        <v>1</v>
      </c>
      <c r="F26" s="0" t="n">
        <v>0</v>
      </c>
      <c r="G26" s="0" t="n">
        <v>2</v>
      </c>
      <c r="J26" s="0" t="s">
        <v>38</v>
      </c>
      <c r="K26" s="1" t="s">
        <v>48</v>
      </c>
      <c r="L26" s="1" t="s">
        <v>49</v>
      </c>
    </row>
    <row r="27" customFormat="false" ht="15" hidden="false" customHeight="false" outlineLevel="0" collapsed="false">
      <c r="A27" s="0" t="n">
        <v>26</v>
      </c>
      <c r="B27" s="0" t="s">
        <v>89</v>
      </c>
      <c r="C27" s="0" t="n">
        <v>1</v>
      </c>
      <c r="F27" s="0" t="n">
        <v>1</v>
      </c>
      <c r="G27" s="0" t="n">
        <v>2</v>
      </c>
      <c r="J27" s="0" t="s">
        <v>38</v>
      </c>
      <c r="K27" s="1" t="s">
        <v>48</v>
      </c>
      <c r="L27" s="1" t="s">
        <v>49</v>
      </c>
    </row>
    <row r="28" customFormat="false" ht="15" hidden="false" customHeight="false" outlineLevel="0" collapsed="false">
      <c r="A28" s="0" t="n">
        <v>27</v>
      </c>
      <c r="B28" s="0" t="s">
        <v>90</v>
      </c>
      <c r="C28" s="0" t="n">
        <v>0</v>
      </c>
      <c r="F28" s="0" t="n">
        <v>0</v>
      </c>
      <c r="G28" s="0" t="n">
        <v>0</v>
      </c>
      <c r="I28" s="0" t="n">
        <v>1</v>
      </c>
      <c r="J28" s="0" t="s">
        <v>38</v>
      </c>
      <c r="K28" s="1" t="s">
        <v>48</v>
      </c>
      <c r="L28" s="1" t="s">
        <v>49</v>
      </c>
    </row>
    <row r="29" customFormat="false" ht="15" hidden="false" customHeight="false" outlineLevel="0" collapsed="false">
      <c r="A29" s="0" t="n">
        <v>28</v>
      </c>
      <c r="B29" s="0" t="s">
        <v>91</v>
      </c>
      <c r="C29" s="0" t="n">
        <v>1</v>
      </c>
      <c r="F29" s="0" t="n">
        <v>0</v>
      </c>
      <c r="G29" s="0" t="n">
        <v>0</v>
      </c>
      <c r="I29" s="0" t="n">
        <v>1</v>
      </c>
      <c r="J29" s="0" t="s">
        <v>38</v>
      </c>
      <c r="K29" s="1" t="s">
        <v>48</v>
      </c>
      <c r="L29" s="1" t="s">
        <v>49</v>
      </c>
    </row>
    <row r="30" customFormat="false" ht="15" hidden="false" customHeight="false" outlineLevel="0" collapsed="false">
      <c r="A30" s="0" t="n">
        <v>29</v>
      </c>
      <c r="B30" s="0" t="s">
        <v>92</v>
      </c>
      <c r="C30" s="0" t="n">
        <v>1</v>
      </c>
      <c r="D30" s="0" t="n">
        <v>8</v>
      </c>
      <c r="E30" s="0" t="n">
        <v>446</v>
      </c>
      <c r="F30" s="0" t="n">
        <v>10</v>
      </c>
      <c r="G30" s="0" t="n">
        <v>4</v>
      </c>
      <c r="J30" s="0" t="n">
        <v>3</v>
      </c>
      <c r="K30" s="1" t="s">
        <v>93</v>
      </c>
      <c r="L30" s="1" t="s">
        <v>94</v>
      </c>
    </row>
    <row r="31" customFormat="false" ht="15" hidden="false" customHeight="false" outlineLevel="0" collapsed="false">
      <c r="A31" s="0" t="n">
        <v>30</v>
      </c>
      <c r="B31" s="0" t="s">
        <v>95</v>
      </c>
      <c r="C31" s="0" t="n">
        <v>1</v>
      </c>
      <c r="F31" s="0" t="n">
        <v>0</v>
      </c>
      <c r="G31" s="0" t="n">
        <v>3</v>
      </c>
      <c r="J31" s="0" t="n">
        <v>3</v>
      </c>
      <c r="K31" s="1" t="s">
        <v>96</v>
      </c>
      <c r="L31" s="1" t="s">
        <v>97</v>
      </c>
    </row>
    <row r="32" customFormat="false" ht="15" hidden="false" customHeight="false" outlineLevel="0" collapsed="false">
      <c r="A32" s="0" t="n">
        <v>31</v>
      </c>
      <c r="B32" s="0" t="s">
        <v>98</v>
      </c>
      <c r="C32" s="0" t="n">
        <v>1</v>
      </c>
      <c r="D32" s="0" t="n">
        <v>8</v>
      </c>
      <c r="E32" s="0" t="n">
        <v>447</v>
      </c>
      <c r="F32" s="0" t="n">
        <v>12</v>
      </c>
      <c r="G32" s="0" t="n">
        <v>7</v>
      </c>
      <c r="J32" s="0" t="n">
        <v>3</v>
      </c>
      <c r="K32" s="1" t="s">
        <v>99</v>
      </c>
      <c r="L32" s="1" t="s">
        <v>100</v>
      </c>
    </row>
    <row r="33" customFormat="false" ht="15" hidden="false" customHeight="false" outlineLevel="0" collapsed="false">
      <c r="A33" s="0" t="n">
        <v>32</v>
      </c>
      <c r="B33" s="0" t="s">
        <v>101</v>
      </c>
      <c r="C33" s="0" t="n">
        <v>1</v>
      </c>
      <c r="D33" s="0" t="n">
        <v>8</v>
      </c>
      <c r="E33" s="0" t="n">
        <v>447</v>
      </c>
      <c r="F33" s="0" t="n">
        <v>2</v>
      </c>
      <c r="G33" s="0" t="n">
        <v>0</v>
      </c>
      <c r="J33" s="0" t="n">
        <v>3</v>
      </c>
      <c r="K33" s="1" t="s">
        <v>102</v>
      </c>
      <c r="L33" s="1" t="s">
        <v>103</v>
      </c>
    </row>
    <row r="34" customFormat="false" ht="15" hidden="false" customHeight="false" outlineLevel="0" collapsed="false">
      <c r="A34" s="0" t="n">
        <v>33</v>
      </c>
      <c r="B34" s="0" t="s">
        <v>104</v>
      </c>
      <c r="C34" s="0" t="n">
        <v>1</v>
      </c>
      <c r="D34" s="0" t="n">
        <v>8</v>
      </c>
      <c r="E34" s="0" t="n">
        <v>447</v>
      </c>
      <c r="F34" s="0" t="n">
        <v>1</v>
      </c>
      <c r="G34" s="0" t="n">
        <v>1</v>
      </c>
      <c r="J34" s="0" t="n">
        <v>3</v>
      </c>
      <c r="K34" s="1" t="s">
        <v>105</v>
      </c>
      <c r="L34" s="1" t="s">
        <v>106</v>
      </c>
    </row>
    <row r="35" customFormat="false" ht="15" hidden="false" customHeight="false" outlineLevel="0" collapsed="false">
      <c r="A35" s="0" t="n">
        <v>34</v>
      </c>
      <c r="B35" s="0" t="s">
        <v>107</v>
      </c>
      <c r="C35" s="0" t="n">
        <v>1</v>
      </c>
      <c r="D35" s="0" t="n">
        <v>8</v>
      </c>
      <c r="E35" s="0" t="n">
        <v>447</v>
      </c>
      <c r="F35" s="0" t="n">
        <v>0</v>
      </c>
      <c r="G35" s="0" t="n">
        <v>1</v>
      </c>
      <c r="H35" s="0" t="n">
        <v>1</v>
      </c>
      <c r="J35" s="0" t="n">
        <v>3</v>
      </c>
      <c r="K35" s="1" t="s">
        <v>108</v>
      </c>
      <c r="L35" s="1" t="s">
        <v>109</v>
      </c>
    </row>
    <row r="36" customFormat="false" ht="15" hidden="false" customHeight="false" outlineLevel="0" collapsed="false">
      <c r="A36" s="0" t="n">
        <v>35</v>
      </c>
      <c r="B36" s="0" t="s">
        <v>110</v>
      </c>
      <c r="C36" s="0" t="n">
        <v>1</v>
      </c>
      <c r="D36" s="0" t="n">
        <v>14</v>
      </c>
      <c r="E36" s="0" t="n">
        <v>456</v>
      </c>
      <c r="F36" s="0" t="n">
        <v>2</v>
      </c>
      <c r="G36" s="0" t="n">
        <v>1</v>
      </c>
      <c r="J36" s="0" t="n">
        <v>2</v>
      </c>
      <c r="K36" s="1" t="s">
        <v>111</v>
      </c>
      <c r="L36" s="1" t="s">
        <v>112</v>
      </c>
    </row>
    <row r="37" customFormat="false" ht="15" hidden="false" customHeight="false" outlineLevel="0" collapsed="false">
      <c r="A37" s="0" t="n">
        <v>36</v>
      </c>
      <c r="B37" s="0" t="s">
        <v>113</v>
      </c>
      <c r="C37" s="0" t="n">
        <v>0</v>
      </c>
      <c r="D37" s="0" t="n">
        <v>14</v>
      </c>
      <c r="E37" s="0" t="n">
        <v>457</v>
      </c>
      <c r="F37" s="0" t="n">
        <v>1</v>
      </c>
      <c r="G37" s="0" t="n">
        <v>0</v>
      </c>
      <c r="J37" s="0" t="s">
        <v>38</v>
      </c>
      <c r="K37" s="1" t="s">
        <v>48</v>
      </c>
      <c r="L37" s="1" t="s">
        <v>49</v>
      </c>
    </row>
    <row r="38" customFormat="false" ht="15" hidden="false" customHeight="false" outlineLevel="0" collapsed="false">
      <c r="A38" s="0" t="n">
        <v>37</v>
      </c>
      <c r="B38" s="0" t="s">
        <v>114</v>
      </c>
      <c r="C38" s="0" t="n">
        <v>1</v>
      </c>
      <c r="D38" s="0" t="n">
        <v>14</v>
      </c>
      <c r="E38" s="0" t="n">
        <v>457</v>
      </c>
      <c r="F38" s="0" t="n">
        <v>0</v>
      </c>
      <c r="G38" s="0" t="n">
        <v>1</v>
      </c>
      <c r="H38" s="0" t="n">
        <v>1</v>
      </c>
      <c r="J38" s="0" t="n">
        <v>4</v>
      </c>
      <c r="K38" s="1" t="s">
        <v>115</v>
      </c>
      <c r="L38" s="1" t="s">
        <v>116</v>
      </c>
      <c r="M38" s="1"/>
    </row>
    <row r="39" customFormat="false" ht="15" hidden="false" customHeight="false" outlineLevel="0" collapsed="false">
      <c r="A39" s="0" t="n">
        <v>38</v>
      </c>
      <c r="B39" s="0" t="s">
        <v>117</v>
      </c>
      <c r="C39" s="0" t="n">
        <v>1</v>
      </c>
      <c r="D39" s="0" t="n">
        <v>14</v>
      </c>
      <c r="E39" s="0" t="n">
        <v>457</v>
      </c>
      <c r="F39" s="0" t="n">
        <v>0</v>
      </c>
      <c r="G39" s="0" t="n">
        <v>1</v>
      </c>
      <c r="H39" s="0" t="n">
        <v>1</v>
      </c>
      <c r="J39" s="0" t="n">
        <v>4</v>
      </c>
      <c r="K39" s="1" t="s">
        <v>118</v>
      </c>
      <c r="L39" s="1" t="s">
        <v>119</v>
      </c>
      <c r="N39" s="1"/>
    </row>
    <row r="40" customFormat="false" ht="15" hidden="false" customHeight="false" outlineLevel="0" collapsed="false">
      <c r="A40" s="0" t="n">
        <v>39</v>
      </c>
      <c r="B40" s="0" t="s">
        <v>120</v>
      </c>
      <c r="C40" s="0" t="n">
        <v>1</v>
      </c>
      <c r="F40" s="0" t="n">
        <v>0</v>
      </c>
      <c r="G40" s="0" t="n">
        <v>0</v>
      </c>
      <c r="I40" s="0" t="n">
        <v>1</v>
      </c>
      <c r="J40" s="0" t="n">
        <v>4</v>
      </c>
      <c r="K40" s="1" t="s">
        <v>121</v>
      </c>
      <c r="L40" s="1" t="s">
        <v>122</v>
      </c>
      <c r="N40" s="1"/>
    </row>
    <row r="41" customFormat="false" ht="15" hidden="false" customHeight="false" outlineLevel="0" collapsed="false">
      <c r="A41" s="0" t="n">
        <v>40</v>
      </c>
      <c r="B41" s="0" t="s">
        <v>123</v>
      </c>
      <c r="C41" s="0" t="n">
        <v>1</v>
      </c>
      <c r="F41" s="0" t="n">
        <v>0</v>
      </c>
      <c r="G41" s="0" t="n">
        <v>0</v>
      </c>
      <c r="I41" s="0" t="n">
        <v>1</v>
      </c>
      <c r="J41" s="0" t="n">
        <v>5</v>
      </c>
      <c r="K41" s="1" t="s">
        <v>124</v>
      </c>
      <c r="L41" s="1" t="s">
        <v>125</v>
      </c>
      <c r="M41" s="1"/>
    </row>
    <row r="42" customFormat="false" ht="15" hidden="false" customHeight="false" outlineLevel="0" collapsed="false">
      <c r="A42" s="0" t="n">
        <v>41</v>
      </c>
      <c r="B42" s="0" t="s">
        <v>126</v>
      </c>
      <c r="C42" s="0" t="n">
        <v>1</v>
      </c>
      <c r="D42" s="0" t="n">
        <v>14</v>
      </c>
      <c r="E42" s="0" t="n">
        <v>457</v>
      </c>
      <c r="F42" s="0" t="n">
        <v>0</v>
      </c>
      <c r="G42" s="0" t="n">
        <v>1</v>
      </c>
      <c r="H42" s="0" t="n">
        <v>1</v>
      </c>
      <c r="J42" s="0" t="n">
        <v>5</v>
      </c>
      <c r="K42" s="1" t="s">
        <v>127</v>
      </c>
      <c r="L42" s="1" t="s">
        <v>128</v>
      </c>
      <c r="M42" s="1"/>
    </row>
    <row r="43" customFormat="false" ht="15" hidden="false" customHeight="false" outlineLevel="0" collapsed="false">
      <c r="A43" s="0" t="n">
        <v>42</v>
      </c>
      <c r="B43" s="0" t="s">
        <v>129</v>
      </c>
      <c r="C43" s="0" t="n">
        <v>1</v>
      </c>
      <c r="D43" s="0" t="n">
        <v>14</v>
      </c>
      <c r="E43" s="0" t="n">
        <v>457</v>
      </c>
      <c r="F43" s="0" t="n">
        <v>0</v>
      </c>
      <c r="G43" s="0" t="n">
        <v>1</v>
      </c>
      <c r="H43" s="0" t="n">
        <v>1</v>
      </c>
      <c r="J43" s="0" t="n">
        <v>5</v>
      </c>
      <c r="K43" s="1" t="s">
        <v>130</v>
      </c>
      <c r="L43" s="1" t="s">
        <v>131</v>
      </c>
    </row>
    <row r="44" customFormat="false" ht="15" hidden="false" customHeight="false" outlineLevel="0" collapsed="false">
      <c r="A44" s="0" t="n">
        <v>43</v>
      </c>
      <c r="B44" s="0" t="s">
        <v>132</v>
      </c>
      <c r="C44" s="0" t="n">
        <v>0</v>
      </c>
      <c r="F44" s="0" t="n">
        <v>0</v>
      </c>
      <c r="G44" s="0" t="n">
        <v>0</v>
      </c>
      <c r="I44" s="0" t="n">
        <v>1</v>
      </c>
      <c r="J44" s="0" t="s">
        <v>38</v>
      </c>
      <c r="K44" s="1" t="s">
        <v>48</v>
      </c>
      <c r="L44" s="1" t="s">
        <v>49</v>
      </c>
    </row>
    <row r="46" customFormat="false" ht="15" hidden="false" customHeight="false" outlineLevel="0" collapsed="false">
      <c r="J46" s="0" t="s">
        <v>133</v>
      </c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" min="1" style="2" width="6.16"/>
    <col collapsed="false" customWidth="true" hidden="false" outlineLevel="0" max="2" min="2" style="0" width="11.33"/>
    <col collapsed="false" customWidth="true" hidden="false" outlineLevel="0" max="3" min="3" style="0" width="11.17"/>
    <col collapsed="false" customWidth="true" hidden="false" outlineLevel="0" max="4" min="4" style="0" width="12.33"/>
    <col collapsed="false" customWidth="true" hidden="false" outlineLevel="0" max="1025" min="5" style="0" width="10.61"/>
  </cols>
  <sheetData>
    <row r="1" customFormat="false" ht="15" hidden="false" customHeight="false" outlineLevel="0" collapsed="false">
      <c r="A1" s="3" t="s">
        <v>134</v>
      </c>
      <c r="B1" s="3" t="s">
        <v>135</v>
      </c>
      <c r="C1" s="3" t="s">
        <v>136</v>
      </c>
      <c r="D1" s="3" t="s">
        <v>3</v>
      </c>
      <c r="E1" s="3" t="s">
        <v>4</v>
      </c>
      <c r="F1" s="0" t="n">
        <v>1</v>
      </c>
      <c r="G1" s="0" t="n">
        <f aca="false">COUNTIFS(A2:A111,"=1")</f>
        <v>1</v>
      </c>
      <c r="H1" s="0" t="n">
        <f aca="false">COUNTIFS(B2:B111,"=1")</f>
        <v>0</v>
      </c>
    </row>
    <row r="2" customFormat="false" ht="15" hidden="false" customHeight="false" outlineLevel="0" collapsed="false">
      <c r="A2" s="4" t="n">
        <v>1</v>
      </c>
      <c r="B2" s="4" t="n">
        <v>2</v>
      </c>
      <c r="C2" s="4" t="n">
        <v>1</v>
      </c>
      <c r="D2" s="4" t="n">
        <v>1</v>
      </c>
      <c r="E2" s="5"/>
      <c r="F2" s="0" t="n">
        <v>2</v>
      </c>
      <c r="G2" s="0" t="n">
        <f aca="false">COUNTIFS(A2:A111,"=2")</f>
        <v>1</v>
      </c>
      <c r="H2" s="0" t="n">
        <f aca="false">COUNTIFS(B2:B111,"=2")</f>
        <v>1</v>
      </c>
    </row>
    <row r="3" customFormat="false" ht="15" hidden="false" customHeight="false" outlineLevel="0" collapsed="false">
      <c r="A3" s="4" t="n">
        <v>2</v>
      </c>
      <c r="B3" s="4" t="n">
        <v>3</v>
      </c>
      <c r="C3" s="4" t="n">
        <v>1</v>
      </c>
      <c r="D3" s="4" t="n">
        <v>1</v>
      </c>
      <c r="E3" s="5"/>
      <c r="F3" s="0" t="n">
        <v>3</v>
      </c>
      <c r="G3" s="2" t="n">
        <f aca="false">COUNTIFS(A2:A111,"=3")</f>
        <v>1</v>
      </c>
      <c r="H3" s="2" t="n">
        <f aca="false">COUNTIFS(B2:B111,"=3")</f>
        <v>1</v>
      </c>
    </row>
    <row r="4" customFormat="false" ht="15" hidden="false" customHeight="false" outlineLevel="0" collapsed="false">
      <c r="A4" s="4" t="n">
        <v>3</v>
      </c>
      <c r="B4" s="4" t="n">
        <v>4</v>
      </c>
      <c r="C4" s="4" t="n">
        <v>1</v>
      </c>
      <c r="D4" s="4" t="n">
        <v>1</v>
      </c>
      <c r="E4" s="5"/>
      <c r="F4" s="0" t="n">
        <v>4</v>
      </c>
      <c r="G4" s="2" t="n">
        <f aca="false">COUNTIFS(A2:A111,"=4")</f>
        <v>1</v>
      </c>
      <c r="H4" s="2" t="n">
        <f aca="false">COUNTIFS(B2:B111,"=4")</f>
        <v>1</v>
      </c>
    </row>
    <row r="5" customFormat="false" ht="15" hidden="false" customHeight="false" outlineLevel="0" collapsed="false">
      <c r="A5" s="4" t="n">
        <v>4</v>
      </c>
      <c r="B5" s="4" t="n">
        <v>5</v>
      </c>
      <c r="C5" s="4" t="n">
        <v>1</v>
      </c>
      <c r="D5" s="4" t="n">
        <v>1</v>
      </c>
      <c r="E5" s="5"/>
      <c r="F5" s="0" t="n">
        <v>5</v>
      </c>
      <c r="G5" s="2" t="n">
        <f aca="false">COUNTIFS(A2:A111,"=5")</f>
        <v>1</v>
      </c>
      <c r="H5" s="2" t="n">
        <f aca="false">COUNTIFS(B2:B111,"=5")</f>
        <v>1</v>
      </c>
    </row>
    <row r="6" customFormat="false" ht="15" hidden="false" customHeight="false" outlineLevel="0" collapsed="false">
      <c r="A6" s="4" t="n">
        <v>5</v>
      </c>
      <c r="B6" s="4" t="n">
        <v>6</v>
      </c>
      <c r="C6" s="4" t="n">
        <v>1</v>
      </c>
      <c r="D6" s="4" t="n">
        <v>1</v>
      </c>
      <c r="E6" s="5"/>
      <c r="F6" s="0" t="n">
        <v>6</v>
      </c>
      <c r="G6" s="2" t="n">
        <f aca="false">COUNTIFS(A2:A111,"=6")</f>
        <v>0</v>
      </c>
      <c r="H6" s="2" t="n">
        <f aca="false">COUNTIFS(B2:B111,"=6")</f>
        <v>1</v>
      </c>
    </row>
    <row r="7" customFormat="false" ht="15" hidden="false" customHeight="false" outlineLevel="0" collapsed="false">
      <c r="A7" s="4" t="n">
        <v>7</v>
      </c>
      <c r="B7" s="4" t="n">
        <v>9</v>
      </c>
      <c r="C7" s="4" t="n">
        <v>9</v>
      </c>
      <c r="D7" s="4" t="n">
        <v>2</v>
      </c>
      <c r="E7" s="5"/>
      <c r="F7" s="0" t="n">
        <v>7</v>
      </c>
      <c r="G7" s="2" t="n">
        <f aca="false">COUNTIFS(A2:A111,"=7")</f>
        <v>1</v>
      </c>
      <c r="H7" s="2" t="n">
        <f aca="false">COUNTIFS(B2:B111,"=7")</f>
        <v>6</v>
      </c>
    </row>
    <row r="8" customFormat="false" ht="15" hidden="false" customHeight="false" outlineLevel="0" collapsed="false">
      <c r="A8" s="4" t="n">
        <v>8</v>
      </c>
      <c r="B8" s="4" t="n">
        <v>7</v>
      </c>
      <c r="C8" s="4" t="n">
        <v>2</v>
      </c>
      <c r="D8" s="4" t="n">
        <v>1</v>
      </c>
      <c r="E8" s="5"/>
      <c r="F8" s="0" t="n">
        <v>8</v>
      </c>
      <c r="G8" s="2" t="n">
        <f aca="false">COUNTIFS(A2:A111,"=8")</f>
        <v>1</v>
      </c>
      <c r="H8" s="2" t="n">
        <f aca="false">COUNTIFS(B2:B111,"=8")</f>
        <v>1</v>
      </c>
    </row>
    <row r="9" customFormat="false" ht="15" hidden="false" customHeight="false" outlineLevel="0" collapsed="false">
      <c r="A9" s="4" t="n">
        <v>9</v>
      </c>
      <c r="B9" s="4" t="n">
        <v>7</v>
      </c>
      <c r="C9" s="4" t="n">
        <v>1</v>
      </c>
      <c r="D9" s="4" t="n">
        <v>1</v>
      </c>
      <c r="E9" s="5"/>
      <c r="F9" s="0" t="n">
        <v>9</v>
      </c>
      <c r="G9" s="2" t="n">
        <f aca="false">COUNTIFS(A2:A111,"=9")</f>
        <v>26</v>
      </c>
      <c r="H9" s="2" t="n">
        <f aca="false">COUNTIFS(B2:B111,"=9")</f>
        <v>23</v>
      </c>
    </row>
    <row r="10" customFormat="false" ht="15" hidden="false" customHeight="false" outlineLevel="0" collapsed="false">
      <c r="A10" s="4" t="n">
        <v>9</v>
      </c>
      <c r="B10" s="4" t="n">
        <v>7</v>
      </c>
      <c r="C10" s="4" t="n">
        <v>8</v>
      </c>
      <c r="D10" s="4" t="n">
        <v>2</v>
      </c>
      <c r="E10" s="5"/>
      <c r="F10" s="0" t="n">
        <v>10</v>
      </c>
      <c r="G10" s="2" t="n">
        <f aca="false">COUNTIFS(A2:A111,"=10")</f>
        <v>2</v>
      </c>
      <c r="H10" s="2" t="n">
        <f aca="false">COUNTIFS(B2:B111,"=10")</f>
        <v>0</v>
      </c>
    </row>
    <row r="11" customFormat="false" ht="15" hidden="false" customHeight="false" outlineLevel="0" collapsed="false">
      <c r="A11" s="4" t="n">
        <v>9</v>
      </c>
      <c r="B11" s="4" t="n">
        <v>8</v>
      </c>
      <c r="C11" s="4" t="n">
        <v>1</v>
      </c>
      <c r="D11" s="4" t="n">
        <v>1</v>
      </c>
      <c r="E11" s="5"/>
      <c r="F11" s="0" t="n">
        <v>11</v>
      </c>
      <c r="G11" s="2" t="n">
        <f aca="false">COUNTIFS(A2:A111,"=11")</f>
        <v>1</v>
      </c>
      <c r="H11" s="2" t="n">
        <f aca="false">COUNTIFS(B2:B111,"=11")</f>
        <v>0</v>
      </c>
    </row>
    <row r="12" customFormat="false" ht="15" hidden="false" customHeight="false" outlineLevel="0" collapsed="false">
      <c r="A12" s="4" t="n">
        <v>9</v>
      </c>
      <c r="B12" s="4" t="n">
        <v>9</v>
      </c>
      <c r="C12" s="4" t="n">
        <v>24</v>
      </c>
      <c r="D12" s="4" t="n">
        <v>16</v>
      </c>
      <c r="E12" s="4" t="n">
        <v>462</v>
      </c>
      <c r="F12" s="0" t="n">
        <v>12</v>
      </c>
      <c r="G12" s="2" t="n">
        <f aca="false">COUNTIFS(A2:A111,"=12")</f>
        <v>1</v>
      </c>
      <c r="H12" s="2" t="n">
        <f aca="false">COUNTIFS(B2:B111,"=12")</f>
        <v>2</v>
      </c>
    </row>
    <row r="13" customFormat="false" ht="15" hidden="false" customHeight="false" outlineLevel="0" collapsed="false">
      <c r="A13" s="4" t="n">
        <v>9</v>
      </c>
      <c r="B13" s="4" t="n">
        <v>13</v>
      </c>
      <c r="C13" s="4" t="n">
        <v>5</v>
      </c>
      <c r="D13" s="4" t="n">
        <v>16</v>
      </c>
      <c r="E13" s="5"/>
      <c r="F13" s="0" t="n">
        <v>13</v>
      </c>
      <c r="G13" s="2" t="n">
        <f aca="false">COUNTIFS(A2:A111,"=13")</f>
        <v>2</v>
      </c>
      <c r="H13" s="2" t="n">
        <f aca="false">COUNTIFS(B2:B111,"=13")</f>
        <v>1</v>
      </c>
    </row>
    <row r="14" customFormat="false" ht="15" hidden="false" customHeight="false" outlineLevel="0" collapsed="false">
      <c r="A14" s="4" t="n">
        <v>9</v>
      </c>
      <c r="B14" s="4" t="n">
        <v>14</v>
      </c>
      <c r="C14" s="4" t="n">
        <v>5</v>
      </c>
      <c r="D14" s="4" t="n">
        <v>16</v>
      </c>
      <c r="E14" s="5"/>
      <c r="F14" s="0" t="n">
        <v>14</v>
      </c>
      <c r="G14" s="2" t="n">
        <f aca="false">COUNTIFS(A2:A111,"=14")</f>
        <v>2</v>
      </c>
      <c r="H14" s="2" t="n">
        <f aca="false">COUNTIFS(B2:B111,"=14")</f>
        <v>1</v>
      </c>
    </row>
    <row r="15" customFormat="false" ht="15" hidden="false" customHeight="false" outlineLevel="0" collapsed="false">
      <c r="A15" s="4" t="n">
        <v>9</v>
      </c>
      <c r="B15" s="4" t="n">
        <v>15</v>
      </c>
      <c r="C15" s="4" t="n">
        <v>9</v>
      </c>
      <c r="D15" s="4" t="n">
        <v>2</v>
      </c>
      <c r="E15" s="5"/>
      <c r="F15" s="0" t="n">
        <v>15</v>
      </c>
      <c r="G15" s="2" t="n">
        <f aca="false">COUNTIFS(A2:A111,"=15")</f>
        <v>0</v>
      </c>
      <c r="H15" s="2" t="n">
        <f aca="false">COUNTIFS(B2:B111,"=15")</f>
        <v>2</v>
      </c>
    </row>
    <row r="16" customFormat="false" ht="15" hidden="false" customHeight="false" outlineLevel="0" collapsed="false">
      <c r="A16" s="4" t="n">
        <v>9</v>
      </c>
      <c r="B16" s="4" t="n">
        <v>18</v>
      </c>
      <c r="C16" s="4" t="n">
        <v>7</v>
      </c>
      <c r="D16" s="4" t="n">
        <v>11</v>
      </c>
      <c r="E16" s="4" t="n">
        <v>453</v>
      </c>
      <c r="F16" s="0" t="n">
        <v>16</v>
      </c>
      <c r="G16" s="2" t="n">
        <f aca="false">COUNTIFS(A2:A111,"=16")</f>
        <v>0</v>
      </c>
      <c r="H16" s="2" t="n">
        <f aca="false">COUNTIFS(B2:B111,"=16")</f>
        <v>3</v>
      </c>
    </row>
    <row r="17" customFormat="false" ht="15" hidden="false" customHeight="false" outlineLevel="0" collapsed="false">
      <c r="A17" s="4" t="n">
        <v>9</v>
      </c>
      <c r="B17" s="4" t="n">
        <v>18</v>
      </c>
      <c r="C17" s="4" t="n">
        <v>20</v>
      </c>
      <c r="D17" s="4" t="n">
        <v>15</v>
      </c>
      <c r="E17" s="4" t="n">
        <v>460</v>
      </c>
      <c r="F17" s="0" t="n">
        <v>17</v>
      </c>
      <c r="G17" s="2" t="n">
        <f aca="false">COUNTIFS(A2:A111,"=17")</f>
        <v>1</v>
      </c>
      <c r="H17" s="2" t="n">
        <f aca="false">COUNTIFS(B2:B111,"=17")</f>
        <v>2</v>
      </c>
    </row>
    <row r="18" customFormat="false" ht="15" hidden="false" customHeight="false" outlineLevel="0" collapsed="false">
      <c r="A18" s="4" t="n">
        <v>9</v>
      </c>
      <c r="B18" s="4" t="n">
        <v>18</v>
      </c>
      <c r="C18" s="4" t="n">
        <v>23</v>
      </c>
      <c r="D18" s="4" t="n">
        <v>13</v>
      </c>
      <c r="E18" s="4" t="n">
        <v>456</v>
      </c>
      <c r="F18" s="0" t="n">
        <v>18</v>
      </c>
      <c r="G18" s="2" t="n">
        <f aca="false">COUNTIFS(A2:A111,"=18")</f>
        <v>22</v>
      </c>
      <c r="H18" s="2" t="n">
        <f aca="false">COUNTIFS(B2:B111,"=18")</f>
        <v>16</v>
      </c>
    </row>
    <row r="19" customFormat="false" ht="15" hidden="false" customHeight="false" outlineLevel="0" collapsed="false">
      <c r="A19" s="4" t="n">
        <v>9</v>
      </c>
      <c r="B19" s="4" t="n">
        <v>19</v>
      </c>
      <c r="C19" s="4" t="n">
        <v>21</v>
      </c>
      <c r="D19" s="4" t="n">
        <v>14</v>
      </c>
      <c r="E19" s="4" t="n">
        <v>459</v>
      </c>
      <c r="F19" s="0" t="n">
        <v>19</v>
      </c>
      <c r="G19" s="2" t="n">
        <f aca="false">COUNTIFS(A2:A111,"=19")</f>
        <v>4</v>
      </c>
      <c r="H19" s="2" t="n">
        <f aca="false">COUNTIFS(B2:B111,"=19")</f>
        <v>5</v>
      </c>
    </row>
    <row r="20" customFormat="false" ht="15" hidden="false" customHeight="false" outlineLevel="0" collapsed="false">
      <c r="A20" s="4" t="n">
        <v>9</v>
      </c>
      <c r="B20" s="4" t="n">
        <v>19</v>
      </c>
      <c r="C20" s="4" t="n">
        <v>22</v>
      </c>
      <c r="D20" s="4" t="n">
        <v>14</v>
      </c>
      <c r="E20" s="4" t="n">
        <v>459</v>
      </c>
      <c r="F20" s="0" t="n">
        <v>20</v>
      </c>
      <c r="G20" s="2" t="n">
        <f aca="false">COUNTIFS(A2:A111,"=20")</f>
        <v>1</v>
      </c>
      <c r="H20" s="2" t="n">
        <f aca="false">COUNTIFS(B2:B111,"=20")</f>
        <v>0</v>
      </c>
    </row>
    <row r="21" customFormat="false" ht="15" hidden="false" customHeight="false" outlineLevel="0" collapsed="false">
      <c r="A21" s="4" t="n">
        <v>9</v>
      </c>
      <c r="B21" s="4" t="n">
        <v>22</v>
      </c>
      <c r="C21" s="4" t="n">
        <v>10</v>
      </c>
      <c r="D21" s="4" t="n">
        <v>5</v>
      </c>
      <c r="E21" s="4" t="n">
        <v>442</v>
      </c>
      <c r="F21" s="0" t="n">
        <v>21</v>
      </c>
      <c r="G21" s="2" t="n">
        <f aca="false">COUNTIFS(A2:A111,"=21")</f>
        <v>0</v>
      </c>
      <c r="H21" s="2" t="n">
        <f aca="false">COUNTIFS(B2:B111,"=21")</f>
        <v>5</v>
      </c>
    </row>
    <row r="22" customFormat="false" ht="15" hidden="false" customHeight="false" outlineLevel="0" collapsed="false">
      <c r="A22" s="4" t="n">
        <v>9</v>
      </c>
      <c r="B22" s="4" t="n">
        <v>22</v>
      </c>
      <c r="C22" s="4" t="n">
        <v>28</v>
      </c>
      <c r="D22" s="4" t="n">
        <v>3</v>
      </c>
      <c r="E22" s="5"/>
      <c r="F22" s="0" t="n">
        <v>22</v>
      </c>
      <c r="G22" s="2" t="n">
        <f aca="false">COUNTIFS(A2:A111,"=22")</f>
        <v>0</v>
      </c>
      <c r="H22" s="2" t="n">
        <f aca="false">COUNTIFS(B2:B111,"=22")</f>
        <v>3</v>
      </c>
    </row>
    <row r="23" customFormat="false" ht="15" hidden="false" customHeight="false" outlineLevel="0" collapsed="false">
      <c r="A23" s="4" t="n">
        <v>9</v>
      </c>
      <c r="B23" s="4" t="n">
        <v>23</v>
      </c>
      <c r="C23" s="4" t="n">
        <v>19</v>
      </c>
      <c r="D23" s="4" t="n">
        <v>6</v>
      </c>
      <c r="E23" s="4" t="n">
        <v>443</v>
      </c>
      <c r="F23" s="0" t="n">
        <v>23</v>
      </c>
      <c r="G23" s="2" t="n">
        <f aca="false">COUNTIFS(A2:A111,"=23")</f>
        <v>5</v>
      </c>
      <c r="H23" s="2" t="n">
        <f aca="false">COUNTIFS(B2:B111,"=23")</f>
        <v>4</v>
      </c>
    </row>
    <row r="24" customFormat="false" ht="15" hidden="false" customHeight="false" outlineLevel="0" collapsed="false">
      <c r="A24" s="4" t="n">
        <v>9</v>
      </c>
      <c r="B24" s="4" t="n">
        <v>24</v>
      </c>
      <c r="C24" s="4" t="n">
        <v>14</v>
      </c>
      <c r="D24" s="4" t="n">
        <v>5</v>
      </c>
      <c r="E24" s="5"/>
      <c r="F24" s="0" t="n">
        <v>24</v>
      </c>
      <c r="G24" s="2" t="n">
        <f aca="false">COUNTIFS(A2:A111,"=24")</f>
        <v>7</v>
      </c>
      <c r="H24" s="2" t="n">
        <f aca="false">COUNTIFS(B2:B111,"=24")</f>
        <v>6</v>
      </c>
    </row>
    <row r="25" customFormat="false" ht="15" hidden="false" customHeight="false" outlineLevel="0" collapsed="false">
      <c r="A25" s="4" t="n">
        <v>9</v>
      </c>
      <c r="B25" s="4" t="n">
        <v>24</v>
      </c>
      <c r="C25" s="4" t="n">
        <v>22</v>
      </c>
      <c r="D25" s="4" t="n">
        <v>5</v>
      </c>
      <c r="E25" s="5"/>
      <c r="F25" s="0" t="n">
        <v>25</v>
      </c>
      <c r="G25" s="2" t="n">
        <f aca="false">COUNTIFS(A2:A111,"=25")</f>
        <v>0</v>
      </c>
      <c r="H25" s="2" t="n">
        <f aca="false">COUNTIFS(B2:B111,"=25")</f>
        <v>2</v>
      </c>
    </row>
    <row r="26" customFormat="false" ht="15" hidden="false" customHeight="false" outlineLevel="0" collapsed="false">
      <c r="A26" s="4" t="n">
        <v>9</v>
      </c>
      <c r="B26" s="4" t="n">
        <v>24</v>
      </c>
      <c r="C26" s="4" t="n">
        <v>22</v>
      </c>
      <c r="D26" s="4" t="n">
        <v>5</v>
      </c>
      <c r="E26" s="4" t="n">
        <v>442</v>
      </c>
      <c r="F26" s="0" t="n">
        <v>26</v>
      </c>
      <c r="G26" s="2" t="n">
        <f aca="false">COUNTIFS(A2:A111,"=26")</f>
        <v>1</v>
      </c>
      <c r="H26" s="2" t="n">
        <f aca="false">COUNTIFS(B2:B111,"=26")</f>
        <v>2</v>
      </c>
    </row>
    <row r="27" customFormat="false" ht="15" hidden="false" customHeight="false" outlineLevel="0" collapsed="false">
      <c r="A27" s="4" t="n">
        <v>9</v>
      </c>
      <c r="B27" s="4" t="n">
        <v>24</v>
      </c>
      <c r="C27" s="4" t="n">
        <v>24</v>
      </c>
      <c r="D27" s="4" t="n">
        <v>5</v>
      </c>
      <c r="E27" s="5"/>
      <c r="F27" s="0" t="n">
        <v>27</v>
      </c>
      <c r="G27" s="2" t="n">
        <f aca="false">COUNTIFS(A2:A111,"=27")</f>
        <v>0</v>
      </c>
      <c r="H27" s="2" t="n">
        <f aca="false">COUNTIFS(B2:B111,"=27")</f>
        <v>0</v>
      </c>
    </row>
    <row r="28" customFormat="false" ht="15" hidden="false" customHeight="false" outlineLevel="0" collapsed="false">
      <c r="A28" s="4" t="n">
        <v>9</v>
      </c>
      <c r="B28" s="4" t="n">
        <v>26</v>
      </c>
      <c r="C28" s="4" t="n">
        <v>8</v>
      </c>
      <c r="D28" s="4" t="n">
        <v>5</v>
      </c>
      <c r="E28" s="5"/>
      <c r="F28" s="0" t="n">
        <v>28</v>
      </c>
      <c r="G28" s="2" t="n">
        <f aca="false">COUNTIFS(A2:A111,"=28")</f>
        <v>0</v>
      </c>
      <c r="H28" s="2" t="n">
        <f aca="false">COUNTIFS(B2:B111,"=28")</f>
        <v>0</v>
      </c>
    </row>
    <row r="29" customFormat="false" ht="15" hidden="false" customHeight="false" outlineLevel="0" collapsed="false">
      <c r="A29" s="4" t="n">
        <v>9</v>
      </c>
      <c r="B29" s="4" t="n">
        <v>26</v>
      </c>
      <c r="C29" s="4" t="n">
        <v>8</v>
      </c>
      <c r="D29" s="4" t="n">
        <v>5</v>
      </c>
      <c r="E29" s="4" t="n">
        <v>442</v>
      </c>
      <c r="F29" s="0" t="n">
        <v>29</v>
      </c>
      <c r="G29" s="2" t="n">
        <f aca="false">COUNTIFS(A2:A111,"=29")</f>
        <v>10</v>
      </c>
      <c r="H29" s="2" t="n">
        <f aca="false">COUNTIFS(B2:B111,"=29")</f>
        <v>4</v>
      </c>
    </row>
    <row r="30" customFormat="false" ht="15" hidden="false" customHeight="false" outlineLevel="0" collapsed="false">
      <c r="A30" s="4" t="n">
        <v>9</v>
      </c>
      <c r="B30" s="4" t="n">
        <v>29</v>
      </c>
      <c r="C30" s="4" t="n">
        <v>8</v>
      </c>
      <c r="D30" s="4" t="n">
        <v>11</v>
      </c>
      <c r="E30" s="4" t="n">
        <v>452</v>
      </c>
      <c r="F30" s="0" t="n">
        <v>30</v>
      </c>
      <c r="G30" s="2" t="n">
        <f aca="false">COUNTIFS(A2:A111,"=30")</f>
        <v>0</v>
      </c>
      <c r="H30" s="2" t="n">
        <f aca="false">COUNTIFS(B2:B111,"=30")</f>
        <v>3</v>
      </c>
    </row>
    <row r="31" customFormat="false" ht="15" hidden="false" customHeight="false" outlineLevel="0" collapsed="false">
      <c r="A31" s="4" t="n">
        <v>9</v>
      </c>
      <c r="B31" s="4" t="n">
        <v>37</v>
      </c>
      <c r="C31" s="4" t="n">
        <v>15</v>
      </c>
      <c r="D31" s="4" t="n">
        <v>14</v>
      </c>
      <c r="E31" s="4" t="n">
        <v>457</v>
      </c>
      <c r="F31" s="0" t="n">
        <v>31</v>
      </c>
      <c r="G31" s="2" t="n">
        <f aca="false">COUNTIFS(A2:A111,"=31")</f>
        <v>12</v>
      </c>
      <c r="H31" s="2" t="n">
        <f aca="false">COUNTIFS(B2:B111,"=31")</f>
        <v>7</v>
      </c>
    </row>
    <row r="32" customFormat="false" ht="15" hidden="false" customHeight="false" outlineLevel="0" collapsed="false">
      <c r="A32" s="4" t="n">
        <v>9</v>
      </c>
      <c r="B32" s="4" t="n">
        <v>38</v>
      </c>
      <c r="C32" s="4" t="n">
        <v>15</v>
      </c>
      <c r="D32" s="4" t="n">
        <v>14</v>
      </c>
      <c r="E32" s="4" t="n">
        <v>457</v>
      </c>
      <c r="F32" s="0" t="n">
        <v>32</v>
      </c>
      <c r="G32" s="2" t="n">
        <f aca="false">COUNTIFS(A2:A111,"=32")</f>
        <v>2</v>
      </c>
      <c r="H32" s="2" t="n">
        <f aca="false">COUNTIFS(B2:B111,"=32")</f>
        <v>0</v>
      </c>
    </row>
    <row r="33" customFormat="false" ht="15" hidden="false" customHeight="false" outlineLevel="0" collapsed="false">
      <c r="A33" s="4" t="n">
        <v>9</v>
      </c>
      <c r="B33" s="4" t="n">
        <v>41</v>
      </c>
      <c r="C33" s="4" t="n">
        <v>15</v>
      </c>
      <c r="D33" s="4" t="n">
        <v>14</v>
      </c>
      <c r="E33" s="4" t="n">
        <v>457</v>
      </c>
      <c r="F33" s="0" t="n">
        <v>33</v>
      </c>
      <c r="G33" s="2" t="n">
        <f aca="false">COUNTIFS(A2:A111,"=33")</f>
        <v>1</v>
      </c>
      <c r="H33" s="2" t="n">
        <f aca="false">COUNTIFS(B2:B111,"=33")</f>
        <v>1</v>
      </c>
    </row>
    <row r="34" customFormat="false" ht="15" hidden="false" customHeight="false" outlineLevel="0" collapsed="false">
      <c r="A34" s="4" t="n">
        <v>9</v>
      </c>
      <c r="B34" s="4" t="n">
        <v>42</v>
      </c>
      <c r="C34" s="4" t="n">
        <v>15</v>
      </c>
      <c r="D34" s="4" t="n">
        <v>14</v>
      </c>
      <c r="E34" s="4" t="n">
        <v>457</v>
      </c>
      <c r="F34" s="0" t="n">
        <v>34</v>
      </c>
      <c r="G34" s="2" t="n">
        <f aca="false">COUNTIFS(A2:A111,"=34")</f>
        <v>0</v>
      </c>
      <c r="H34" s="2" t="n">
        <f aca="false">COUNTIFS(B2:B111,"=34")</f>
        <v>1</v>
      </c>
    </row>
    <row r="35" customFormat="false" ht="15" hidden="false" customHeight="false" outlineLevel="0" collapsed="false">
      <c r="A35" s="4" t="n">
        <v>10</v>
      </c>
      <c r="B35" s="4" t="n">
        <v>7</v>
      </c>
      <c r="C35" s="4" t="n">
        <v>9</v>
      </c>
      <c r="D35" s="4" t="n">
        <v>1</v>
      </c>
      <c r="E35" s="5"/>
      <c r="F35" s="0" t="n">
        <v>35</v>
      </c>
      <c r="G35" s="2" t="n">
        <f aca="false">COUNTIFS(A2:A111,"=35")</f>
        <v>2</v>
      </c>
      <c r="H35" s="2" t="n">
        <f aca="false">COUNTIFS(B2:B111,"=35")</f>
        <v>1</v>
      </c>
    </row>
    <row r="36" customFormat="false" ht="15" hidden="false" customHeight="false" outlineLevel="0" collapsed="false">
      <c r="A36" s="4" t="n">
        <v>10</v>
      </c>
      <c r="B36" s="4" t="n">
        <v>7</v>
      </c>
      <c r="C36" s="4" t="n">
        <v>24</v>
      </c>
      <c r="D36" s="4" t="n">
        <v>1</v>
      </c>
      <c r="E36" s="5"/>
      <c r="F36" s="0" t="n">
        <v>36</v>
      </c>
      <c r="G36" s="2" t="n">
        <f aca="false">COUNTIFS(A2:A111,"=36")</f>
        <v>1</v>
      </c>
      <c r="H36" s="2" t="n">
        <f aca="false">COUNTIFS(B2:B111,"=36")</f>
        <v>0</v>
      </c>
    </row>
    <row r="37" customFormat="false" ht="15" hidden="false" customHeight="false" outlineLevel="0" collapsed="false">
      <c r="A37" s="4" t="n">
        <v>11</v>
      </c>
      <c r="B37" s="4" t="n">
        <v>7</v>
      </c>
      <c r="C37" s="4" t="n">
        <v>10</v>
      </c>
      <c r="D37" s="4" t="n">
        <v>1</v>
      </c>
      <c r="E37" s="5"/>
      <c r="F37" s="0" t="n">
        <v>37</v>
      </c>
      <c r="G37" s="2" t="n">
        <f aca="false">COUNTIFS(A2:A111,"=37")</f>
        <v>0</v>
      </c>
      <c r="H37" s="2" t="n">
        <f aca="false">COUNTIFS(B2:B111,"=37")</f>
        <v>1</v>
      </c>
    </row>
    <row r="38" customFormat="false" ht="15" hidden="false" customHeight="false" outlineLevel="0" collapsed="false">
      <c r="A38" s="4" t="n">
        <v>12</v>
      </c>
      <c r="B38" s="4" t="n">
        <v>9</v>
      </c>
      <c r="C38" s="4" t="n">
        <v>2</v>
      </c>
      <c r="D38" s="4" t="n">
        <v>2</v>
      </c>
      <c r="E38" s="5"/>
      <c r="F38" s="0" t="n">
        <v>38</v>
      </c>
      <c r="G38" s="2" t="n">
        <f aca="false">COUNTIFS(A2:A111,"=38")</f>
        <v>0</v>
      </c>
      <c r="H38" s="2" t="n">
        <f aca="false">COUNTIFS(B2:B111,"=38")</f>
        <v>1</v>
      </c>
    </row>
    <row r="39" customFormat="false" ht="15" hidden="false" customHeight="false" outlineLevel="0" collapsed="false">
      <c r="A39" s="4" t="n">
        <v>13</v>
      </c>
      <c r="B39" s="4" t="n">
        <v>9</v>
      </c>
      <c r="C39" s="4" t="n">
        <v>1</v>
      </c>
      <c r="D39" s="4" t="n">
        <v>2</v>
      </c>
      <c r="E39" s="5"/>
      <c r="F39" s="0" t="n">
        <v>39</v>
      </c>
      <c r="G39" s="2" t="n">
        <f aca="false">COUNTIFS(A2:A111,"=39")</f>
        <v>0</v>
      </c>
      <c r="H39" s="2" t="n">
        <f aca="false">COUNTIFS(B2:B111,"=39")</f>
        <v>0</v>
      </c>
    </row>
    <row r="40" customFormat="false" ht="15" hidden="false" customHeight="false" outlineLevel="0" collapsed="false">
      <c r="A40" s="4" t="n">
        <v>13</v>
      </c>
      <c r="B40" s="4" t="n">
        <v>12</v>
      </c>
      <c r="C40" s="4" t="n">
        <v>1</v>
      </c>
      <c r="D40" s="4" t="n">
        <v>2</v>
      </c>
      <c r="E40" s="5"/>
      <c r="F40" s="0" t="n">
        <v>40</v>
      </c>
      <c r="G40" s="2" t="n">
        <f aca="false">COUNTIFS(A2:A111,"=40")</f>
        <v>0</v>
      </c>
      <c r="H40" s="2" t="n">
        <f aca="false">COUNTIFS(B2:B111,"=40")</f>
        <v>0</v>
      </c>
    </row>
    <row r="41" customFormat="false" ht="15" hidden="false" customHeight="false" outlineLevel="0" collapsed="false">
      <c r="A41" s="4" t="n">
        <v>14</v>
      </c>
      <c r="B41" s="4" t="n">
        <v>9</v>
      </c>
      <c r="C41" s="4" t="n">
        <v>1</v>
      </c>
      <c r="D41" s="4" t="n">
        <v>2</v>
      </c>
      <c r="E41" s="5"/>
      <c r="F41" s="0" t="n">
        <v>41</v>
      </c>
      <c r="G41" s="2" t="n">
        <f aca="false">COUNTIFS(A2:A111,"=41")</f>
        <v>0</v>
      </c>
      <c r="H41" s="2" t="n">
        <f aca="false">COUNTIFS(B2:B111,"=41")</f>
        <v>1</v>
      </c>
    </row>
    <row r="42" customFormat="false" ht="15" hidden="false" customHeight="false" outlineLevel="0" collapsed="false">
      <c r="A42" s="4" t="n">
        <v>14</v>
      </c>
      <c r="B42" s="4" t="n">
        <v>12</v>
      </c>
      <c r="C42" s="4" t="n">
        <v>1</v>
      </c>
      <c r="D42" s="4" t="n">
        <v>2</v>
      </c>
      <c r="E42" s="5"/>
      <c r="F42" s="0" t="n">
        <v>42</v>
      </c>
      <c r="G42" s="2" t="n">
        <f aca="false">COUNTIFS(A2:A111,"=42")</f>
        <v>0</v>
      </c>
      <c r="H42" s="2" t="n">
        <f aca="false">COUNTIFS(B2:B111,"=42")</f>
        <v>1</v>
      </c>
    </row>
    <row r="43" customFormat="false" ht="15" hidden="false" customHeight="false" outlineLevel="0" collapsed="false">
      <c r="A43" s="4" t="n">
        <v>17</v>
      </c>
      <c r="B43" s="4" t="n">
        <v>16</v>
      </c>
      <c r="C43" s="4" t="n">
        <v>2</v>
      </c>
      <c r="D43" s="4" t="n">
        <v>3</v>
      </c>
      <c r="E43" s="5"/>
      <c r="F43" s="0" t="n">
        <v>43</v>
      </c>
      <c r="G43" s="2" t="n">
        <f aca="false">COUNTIFS(A2:A111,"=43")</f>
        <v>0</v>
      </c>
      <c r="H43" s="2" t="n">
        <f aca="false">COUNTIFS(B2:B111,"=43")</f>
        <v>0</v>
      </c>
    </row>
    <row r="44" customFormat="false" ht="15" hidden="false" customHeight="false" outlineLevel="0" collapsed="false">
      <c r="A44" s="4" t="n">
        <v>18</v>
      </c>
      <c r="B44" s="4" t="n">
        <v>9</v>
      </c>
      <c r="C44" s="4" t="n">
        <v>14</v>
      </c>
      <c r="D44" s="4" t="n">
        <v>7</v>
      </c>
      <c r="E44" s="5"/>
      <c r="G44" s="2"/>
    </row>
    <row r="45" customFormat="false" ht="15" hidden="false" customHeight="false" outlineLevel="0" collapsed="false">
      <c r="A45" s="4" t="n">
        <v>18</v>
      </c>
      <c r="B45" s="4" t="n">
        <v>9</v>
      </c>
      <c r="C45" s="4" t="n">
        <v>14</v>
      </c>
      <c r="D45" s="4" t="n">
        <v>10</v>
      </c>
      <c r="E45" s="4" t="n">
        <v>450</v>
      </c>
    </row>
    <row r="46" customFormat="false" ht="15" hidden="false" customHeight="false" outlineLevel="0" collapsed="false">
      <c r="A46" s="4" t="n">
        <v>18</v>
      </c>
      <c r="B46" s="4" t="n">
        <v>9</v>
      </c>
      <c r="C46" s="4" t="n">
        <v>15</v>
      </c>
      <c r="D46" s="4" t="n">
        <v>7</v>
      </c>
      <c r="E46" s="5"/>
    </row>
    <row r="47" customFormat="false" ht="15" hidden="false" customHeight="false" outlineLevel="0" collapsed="false">
      <c r="A47" s="4" t="n">
        <v>18</v>
      </c>
      <c r="B47" s="4" t="n">
        <v>9</v>
      </c>
      <c r="C47" s="4" t="n">
        <v>17</v>
      </c>
      <c r="D47" s="4" t="n">
        <v>11</v>
      </c>
      <c r="E47" s="4" t="n">
        <v>453</v>
      </c>
    </row>
    <row r="48" customFormat="false" ht="15" hidden="false" customHeight="false" outlineLevel="0" collapsed="false">
      <c r="A48" s="4" t="n">
        <v>18</v>
      </c>
      <c r="B48" s="4" t="n">
        <v>9</v>
      </c>
      <c r="C48" s="4" t="n">
        <v>21</v>
      </c>
      <c r="D48" s="4" t="n">
        <v>10</v>
      </c>
      <c r="E48" s="4" t="n">
        <v>450</v>
      </c>
    </row>
    <row r="49" customFormat="false" ht="15" hidden="false" customHeight="false" outlineLevel="0" collapsed="false">
      <c r="A49" s="4" t="n">
        <v>18</v>
      </c>
      <c r="B49" s="4" t="n">
        <v>9</v>
      </c>
      <c r="C49" s="4" t="n">
        <v>21</v>
      </c>
      <c r="D49" s="4" t="n">
        <v>11</v>
      </c>
      <c r="E49" s="4" t="n">
        <v>453</v>
      </c>
    </row>
    <row r="50" customFormat="false" ht="15" hidden="false" customHeight="false" outlineLevel="0" collapsed="false">
      <c r="A50" s="4" t="n">
        <v>18</v>
      </c>
      <c r="B50" s="4" t="n">
        <v>9</v>
      </c>
      <c r="C50" s="4" t="n">
        <v>21</v>
      </c>
      <c r="D50" s="4" t="n">
        <v>14</v>
      </c>
      <c r="E50" s="4" t="n">
        <v>459</v>
      </c>
    </row>
    <row r="51" customFormat="false" ht="15" hidden="false" customHeight="false" outlineLevel="0" collapsed="false">
      <c r="A51" s="4" t="n">
        <v>18</v>
      </c>
      <c r="B51" s="4" t="n">
        <v>9</v>
      </c>
      <c r="C51" s="4" t="n">
        <v>23</v>
      </c>
      <c r="D51" s="4" t="n">
        <v>13</v>
      </c>
      <c r="E51" s="4" t="n">
        <v>456</v>
      </c>
    </row>
    <row r="52" customFormat="false" ht="15" hidden="false" customHeight="false" outlineLevel="0" collapsed="false">
      <c r="A52" s="4" t="n">
        <v>18</v>
      </c>
      <c r="B52" s="4" t="n">
        <v>16</v>
      </c>
      <c r="C52" s="4" t="n">
        <v>1</v>
      </c>
      <c r="D52" s="4" t="n">
        <v>3</v>
      </c>
      <c r="E52" s="5"/>
    </row>
    <row r="53" customFormat="false" ht="15" hidden="false" customHeight="false" outlineLevel="0" collapsed="false">
      <c r="A53" s="4" t="n">
        <v>18</v>
      </c>
      <c r="B53" s="4" t="n">
        <v>17</v>
      </c>
      <c r="C53" s="4" t="n">
        <v>1</v>
      </c>
      <c r="D53" s="4" t="n">
        <v>3</v>
      </c>
      <c r="E53" s="5"/>
    </row>
    <row r="54" customFormat="false" ht="15" hidden="false" customHeight="false" outlineLevel="0" collapsed="false">
      <c r="A54" s="4" t="n">
        <v>18</v>
      </c>
      <c r="B54" s="4" t="n">
        <v>19</v>
      </c>
      <c r="C54" s="4" t="n">
        <v>12</v>
      </c>
      <c r="D54" s="4" t="n">
        <v>14</v>
      </c>
      <c r="E54" s="4" t="n">
        <v>456</v>
      </c>
    </row>
    <row r="55" customFormat="false" ht="15" hidden="false" customHeight="false" outlineLevel="0" collapsed="false">
      <c r="A55" s="4" t="n">
        <v>18</v>
      </c>
      <c r="B55" s="4" t="n">
        <v>19</v>
      </c>
      <c r="C55" s="4" t="n">
        <v>13</v>
      </c>
      <c r="D55" s="4" t="n">
        <v>14</v>
      </c>
      <c r="E55" s="4" t="n">
        <v>460</v>
      </c>
    </row>
    <row r="56" customFormat="false" ht="16" hidden="false" customHeight="false" outlineLevel="0" collapsed="false">
      <c r="A56" s="4" t="n">
        <v>18</v>
      </c>
      <c r="B56" s="4" t="n">
        <v>21</v>
      </c>
      <c r="C56" s="4" t="n">
        <v>8</v>
      </c>
      <c r="D56" s="4" t="n">
        <v>8</v>
      </c>
      <c r="E56" s="5"/>
    </row>
    <row r="57" customFormat="false" ht="16" hidden="false" customHeight="false" outlineLevel="0" collapsed="false">
      <c r="A57" s="4" t="n">
        <v>18</v>
      </c>
      <c r="B57" s="4" t="n">
        <v>23</v>
      </c>
      <c r="C57" s="4" t="n">
        <v>7</v>
      </c>
      <c r="D57" s="4" t="n">
        <v>6</v>
      </c>
      <c r="E57" s="4" t="n">
        <v>444</v>
      </c>
    </row>
    <row r="58" customFormat="false" ht="16" hidden="false" customHeight="false" outlineLevel="0" collapsed="false">
      <c r="A58" s="4" t="n">
        <v>18</v>
      </c>
      <c r="B58" s="4" t="n">
        <v>23</v>
      </c>
      <c r="C58" s="4" t="n">
        <v>13</v>
      </c>
      <c r="D58" s="4" t="n">
        <v>12</v>
      </c>
      <c r="E58" s="4" t="n">
        <v>455</v>
      </c>
    </row>
    <row r="59" customFormat="false" ht="16" hidden="false" customHeight="false" outlineLevel="0" collapsed="false">
      <c r="A59" s="4" t="n">
        <v>18</v>
      </c>
      <c r="B59" s="4" t="n">
        <v>29</v>
      </c>
      <c r="C59" s="4" t="n">
        <v>13</v>
      </c>
      <c r="D59" s="4" t="n">
        <v>12</v>
      </c>
      <c r="E59" s="4" t="n">
        <v>455</v>
      </c>
    </row>
    <row r="60" customFormat="false" ht="16" hidden="false" customHeight="false" outlineLevel="0" collapsed="false">
      <c r="A60" s="4" t="n">
        <v>18</v>
      </c>
      <c r="B60" s="4" t="n">
        <v>29</v>
      </c>
      <c r="C60" s="4" t="n">
        <v>13</v>
      </c>
      <c r="D60" s="4" t="n">
        <v>16</v>
      </c>
      <c r="E60" s="5"/>
    </row>
    <row r="61" customFormat="false" ht="16" hidden="false" customHeight="false" outlineLevel="0" collapsed="false">
      <c r="A61" s="4" t="n">
        <v>18</v>
      </c>
      <c r="B61" s="4" t="n">
        <v>31</v>
      </c>
      <c r="C61" s="4" t="n">
        <v>8</v>
      </c>
      <c r="D61" s="4" t="n">
        <v>16</v>
      </c>
      <c r="E61" s="4" t="n">
        <v>461</v>
      </c>
    </row>
    <row r="62" customFormat="false" ht="16" hidden="false" customHeight="false" outlineLevel="0" collapsed="false">
      <c r="A62" s="4" t="n">
        <v>18</v>
      </c>
      <c r="B62" s="4" t="n">
        <v>31</v>
      </c>
      <c r="C62" s="4" t="n">
        <v>10</v>
      </c>
      <c r="D62" s="4" t="n">
        <v>10</v>
      </c>
      <c r="E62" s="4" t="n">
        <v>452</v>
      </c>
    </row>
    <row r="63" customFormat="false" ht="16" hidden="false" customHeight="false" outlineLevel="0" collapsed="false">
      <c r="A63" s="4" t="n">
        <v>18</v>
      </c>
      <c r="B63" s="4" t="n">
        <v>31</v>
      </c>
      <c r="C63" s="4" t="n">
        <v>10</v>
      </c>
      <c r="D63" s="4" t="n">
        <v>10</v>
      </c>
      <c r="E63" s="4" t="n">
        <v>452</v>
      </c>
    </row>
    <row r="64" customFormat="false" ht="16" hidden="false" customHeight="false" outlineLevel="0" collapsed="false">
      <c r="A64" s="4" t="n">
        <v>18</v>
      </c>
      <c r="B64" s="4" t="n">
        <v>31</v>
      </c>
      <c r="C64" s="4" t="n">
        <v>13</v>
      </c>
      <c r="D64" s="4" t="n">
        <v>12</v>
      </c>
      <c r="E64" s="4" t="n">
        <v>455</v>
      </c>
    </row>
    <row r="65" customFormat="false" ht="16" hidden="false" customHeight="false" outlineLevel="0" collapsed="false">
      <c r="A65" s="4" t="n">
        <v>18</v>
      </c>
      <c r="B65" s="4" t="n">
        <v>31</v>
      </c>
      <c r="C65" s="4" t="n">
        <v>13</v>
      </c>
      <c r="D65" s="4" t="n">
        <v>16</v>
      </c>
      <c r="E65" s="5"/>
    </row>
    <row r="66" customFormat="false" ht="16" hidden="false" customHeight="false" outlineLevel="0" collapsed="false">
      <c r="A66" s="4" t="n">
        <v>19</v>
      </c>
      <c r="B66" s="4" t="n">
        <v>16</v>
      </c>
      <c r="C66" s="4" t="n">
        <v>1</v>
      </c>
      <c r="D66" s="4" t="n">
        <v>3</v>
      </c>
      <c r="E66" s="5"/>
    </row>
    <row r="67" customFormat="false" ht="16" hidden="false" customHeight="false" outlineLevel="0" collapsed="false">
      <c r="A67" s="4" t="n">
        <v>19</v>
      </c>
      <c r="B67" s="4" t="n">
        <v>17</v>
      </c>
      <c r="C67" s="4" t="n">
        <v>1</v>
      </c>
      <c r="D67" s="4" t="n">
        <v>3</v>
      </c>
      <c r="E67" s="5"/>
    </row>
    <row r="68" customFormat="false" ht="16" hidden="false" customHeight="false" outlineLevel="0" collapsed="false">
      <c r="A68" s="4" t="n">
        <v>19</v>
      </c>
      <c r="B68" s="4" t="n">
        <v>21</v>
      </c>
      <c r="C68" s="4" t="n">
        <v>13</v>
      </c>
      <c r="D68" s="4" t="n">
        <v>3</v>
      </c>
      <c r="E68" s="5"/>
    </row>
    <row r="69" customFormat="false" ht="16" hidden="false" customHeight="false" outlineLevel="0" collapsed="false">
      <c r="A69" s="4" t="n">
        <v>19</v>
      </c>
      <c r="B69" s="4" t="n">
        <v>35</v>
      </c>
      <c r="C69" s="4" t="n">
        <v>9</v>
      </c>
      <c r="D69" s="4" t="n">
        <v>14</v>
      </c>
      <c r="E69" s="4" t="n">
        <v>456</v>
      </c>
    </row>
    <row r="70" customFormat="false" ht="16" hidden="false" customHeight="false" outlineLevel="0" collapsed="false">
      <c r="A70" s="4" t="n">
        <v>20</v>
      </c>
      <c r="B70" s="4" t="n">
        <v>18</v>
      </c>
      <c r="C70" s="4" t="n">
        <v>2</v>
      </c>
      <c r="D70" s="4" t="n">
        <v>3</v>
      </c>
      <c r="E70" s="5"/>
    </row>
    <row r="71" customFormat="false" ht="16" hidden="false" customHeight="false" outlineLevel="0" collapsed="false">
      <c r="A71" s="4" t="n">
        <v>23</v>
      </c>
      <c r="B71" s="4" t="n">
        <v>9</v>
      </c>
      <c r="C71" s="4" t="n">
        <v>20</v>
      </c>
      <c r="D71" s="4" t="n">
        <v>6</v>
      </c>
      <c r="E71" s="4" t="n">
        <v>443</v>
      </c>
    </row>
    <row r="72" customFormat="false" ht="16" hidden="false" customHeight="false" outlineLevel="0" collapsed="false">
      <c r="A72" s="4" t="n">
        <v>23</v>
      </c>
      <c r="B72" s="4" t="n">
        <v>18</v>
      </c>
      <c r="C72" s="4" t="n">
        <v>8</v>
      </c>
      <c r="D72" s="4" t="n">
        <v>6</v>
      </c>
      <c r="E72" s="4" t="n">
        <v>444</v>
      </c>
    </row>
    <row r="73" customFormat="false" ht="16" hidden="false" customHeight="false" outlineLevel="0" collapsed="false">
      <c r="A73" s="4" t="n">
        <v>23</v>
      </c>
      <c r="B73" s="4" t="n">
        <v>24</v>
      </c>
      <c r="C73" s="4" t="n">
        <v>9</v>
      </c>
      <c r="D73" s="4" t="n">
        <v>4</v>
      </c>
      <c r="E73" s="4" t="n">
        <v>440</v>
      </c>
    </row>
    <row r="74" customFormat="false" ht="16" hidden="false" customHeight="false" outlineLevel="0" collapsed="false">
      <c r="A74" s="4" t="n">
        <v>23</v>
      </c>
      <c r="B74" s="4" t="n">
        <v>24</v>
      </c>
      <c r="C74" s="4" t="n">
        <v>10</v>
      </c>
      <c r="D74" s="4" t="n">
        <v>4</v>
      </c>
      <c r="E74" s="5"/>
    </row>
    <row r="75" customFormat="false" ht="16" hidden="false" customHeight="false" outlineLevel="0" collapsed="false">
      <c r="A75" s="4" t="n">
        <v>23</v>
      </c>
      <c r="B75" s="4" t="n">
        <v>31</v>
      </c>
      <c r="C75" s="4" t="n">
        <v>21</v>
      </c>
      <c r="D75" s="4" t="n">
        <v>9</v>
      </c>
      <c r="E75" s="5"/>
    </row>
    <row r="76" customFormat="false" ht="16" hidden="false" customHeight="false" outlineLevel="0" collapsed="false">
      <c r="A76" s="4" t="n">
        <v>24</v>
      </c>
      <c r="B76" s="4" t="n">
        <v>9</v>
      </c>
      <c r="C76" s="4" t="n">
        <v>8</v>
      </c>
      <c r="D76" s="4" t="n">
        <v>4</v>
      </c>
      <c r="E76" s="4" t="n">
        <v>440</v>
      </c>
    </row>
    <row r="77" customFormat="false" ht="16" hidden="false" customHeight="false" outlineLevel="0" collapsed="false">
      <c r="A77" s="4" t="n">
        <v>24</v>
      </c>
      <c r="B77" s="4" t="n">
        <v>9</v>
      </c>
      <c r="C77" s="4" t="n">
        <v>9</v>
      </c>
      <c r="D77" s="4" t="n">
        <v>4</v>
      </c>
      <c r="E77" s="5"/>
    </row>
    <row r="78" customFormat="false" ht="16" hidden="false" customHeight="false" outlineLevel="0" collapsed="false">
      <c r="A78" s="4" t="n">
        <v>24</v>
      </c>
      <c r="B78" s="4" t="n">
        <v>9</v>
      </c>
      <c r="C78" s="4" t="n">
        <v>10</v>
      </c>
      <c r="D78" s="4" t="n">
        <v>4</v>
      </c>
      <c r="E78" s="5"/>
    </row>
    <row r="79" customFormat="false" ht="16" hidden="false" customHeight="false" outlineLevel="0" collapsed="false">
      <c r="A79" s="4" t="n">
        <v>24</v>
      </c>
      <c r="B79" s="4" t="n">
        <v>22</v>
      </c>
      <c r="C79" s="4" t="n">
        <v>8</v>
      </c>
      <c r="D79" s="4" t="n">
        <v>5</v>
      </c>
      <c r="E79" s="5"/>
    </row>
    <row r="80" customFormat="false" ht="16" hidden="false" customHeight="false" outlineLevel="0" collapsed="false">
      <c r="A80" s="4" t="n">
        <v>24</v>
      </c>
      <c r="B80" s="4" t="n">
        <v>23</v>
      </c>
      <c r="C80" s="4" t="n">
        <v>1</v>
      </c>
      <c r="D80" s="4" t="n">
        <v>4</v>
      </c>
      <c r="E80" s="5"/>
    </row>
    <row r="81" customFormat="false" ht="16" hidden="false" customHeight="false" outlineLevel="0" collapsed="false">
      <c r="A81" s="4" t="n">
        <v>24</v>
      </c>
      <c r="B81" s="4" t="n">
        <v>25</v>
      </c>
      <c r="C81" s="4" t="n">
        <v>8</v>
      </c>
      <c r="D81" s="4" t="n">
        <v>5</v>
      </c>
      <c r="E81" s="5"/>
    </row>
    <row r="82" customFormat="false" ht="16" hidden="false" customHeight="false" outlineLevel="0" collapsed="false">
      <c r="A82" s="4" t="n">
        <v>24</v>
      </c>
      <c r="B82" s="4" t="n">
        <v>25</v>
      </c>
      <c r="C82" s="4" t="n">
        <v>8</v>
      </c>
      <c r="D82" s="4" t="n">
        <v>5</v>
      </c>
      <c r="E82" s="4" t="n">
        <v>441</v>
      </c>
    </row>
    <row r="83" customFormat="false" ht="16" hidden="false" customHeight="false" outlineLevel="0" collapsed="false">
      <c r="A83" s="4" t="n">
        <v>26</v>
      </c>
      <c r="B83" s="4" t="n">
        <v>9</v>
      </c>
      <c r="C83" s="4" t="n">
        <v>11</v>
      </c>
      <c r="D83" s="4" t="n">
        <v>5</v>
      </c>
      <c r="E83" s="5"/>
    </row>
    <row r="84" customFormat="false" ht="16" hidden="false" customHeight="false" outlineLevel="0" collapsed="false">
      <c r="A84" s="4" t="n">
        <v>29</v>
      </c>
      <c r="B84" s="4" t="n">
        <v>9</v>
      </c>
      <c r="C84" s="4" t="n">
        <v>18</v>
      </c>
      <c r="D84" s="4" t="n">
        <v>11</v>
      </c>
      <c r="E84" s="4" t="n">
        <v>452</v>
      </c>
    </row>
    <row r="85" customFormat="false" ht="16" hidden="false" customHeight="false" outlineLevel="0" collapsed="false">
      <c r="A85" s="4" t="n">
        <v>29</v>
      </c>
      <c r="B85" s="4" t="n">
        <v>9</v>
      </c>
      <c r="C85" s="4" t="n">
        <v>21</v>
      </c>
      <c r="D85" s="4" t="n">
        <v>11</v>
      </c>
      <c r="E85" s="4" t="n">
        <v>452</v>
      </c>
    </row>
    <row r="86" customFormat="false" ht="16" hidden="false" customHeight="false" outlineLevel="0" collapsed="false">
      <c r="A86" s="4" t="n">
        <v>29</v>
      </c>
      <c r="B86" s="4" t="n">
        <v>15</v>
      </c>
      <c r="C86" s="4" t="n">
        <v>10</v>
      </c>
      <c r="D86" s="4" t="n">
        <v>8</v>
      </c>
      <c r="E86" s="5"/>
    </row>
    <row r="87" customFormat="false" ht="16" hidden="false" customHeight="false" outlineLevel="0" collapsed="false">
      <c r="A87" s="4" t="n">
        <v>29</v>
      </c>
      <c r="B87" s="4" t="n">
        <v>18</v>
      </c>
      <c r="C87" s="4" t="n">
        <v>10</v>
      </c>
      <c r="D87" s="4" t="n">
        <v>9</v>
      </c>
      <c r="E87" s="5"/>
    </row>
    <row r="88" customFormat="false" ht="16" hidden="false" customHeight="false" outlineLevel="0" collapsed="false">
      <c r="A88" s="4" t="n">
        <v>29</v>
      </c>
      <c r="B88" s="4" t="n">
        <v>18</v>
      </c>
      <c r="C88" s="4" t="n">
        <v>10</v>
      </c>
      <c r="D88" s="4" t="n">
        <v>11</v>
      </c>
      <c r="E88" s="4" t="n">
        <v>454</v>
      </c>
    </row>
    <row r="89" customFormat="false" ht="16" hidden="false" customHeight="false" outlineLevel="0" collapsed="false">
      <c r="A89" s="4" t="n">
        <v>29</v>
      </c>
      <c r="B89" s="4" t="n">
        <v>18</v>
      </c>
      <c r="C89" s="4" t="n">
        <v>10</v>
      </c>
      <c r="D89" s="4" t="n">
        <v>12</v>
      </c>
      <c r="E89" s="4" t="n">
        <v>454</v>
      </c>
    </row>
    <row r="90" customFormat="false" ht="16" hidden="false" customHeight="false" outlineLevel="0" collapsed="false">
      <c r="A90" s="4" t="n">
        <v>29</v>
      </c>
      <c r="B90" s="4" t="n">
        <v>18</v>
      </c>
      <c r="C90" s="4" t="n">
        <v>13</v>
      </c>
      <c r="D90" s="4" t="n">
        <v>16</v>
      </c>
      <c r="E90" s="5"/>
    </row>
    <row r="91" customFormat="false" ht="16" hidden="false" customHeight="false" outlineLevel="0" collapsed="false">
      <c r="A91" s="4" t="n">
        <v>29</v>
      </c>
      <c r="B91" s="4" t="n">
        <v>21</v>
      </c>
      <c r="C91" s="4" t="n">
        <v>15</v>
      </c>
      <c r="D91" s="4" t="n">
        <v>12</v>
      </c>
      <c r="E91" s="4" t="n">
        <v>454</v>
      </c>
    </row>
    <row r="92" customFormat="false" ht="16" hidden="false" customHeight="false" outlineLevel="0" collapsed="false">
      <c r="A92" s="4" t="n">
        <v>29</v>
      </c>
      <c r="B92" s="4" t="n">
        <v>30</v>
      </c>
      <c r="C92" s="4" t="n">
        <v>1</v>
      </c>
      <c r="D92" s="4" t="n">
        <v>8</v>
      </c>
      <c r="E92" s="5"/>
    </row>
    <row r="93" customFormat="false" ht="16" hidden="false" customHeight="false" outlineLevel="0" collapsed="false">
      <c r="A93" s="4" t="n">
        <v>29</v>
      </c>
      <c r="B93" s="4" t="n">
        <v>31</v>
      </c>
      <c r="C93" s="4" t="n">
        <v>19</v>
      </c>
      <c r="D93" s="4" t="n">
        <v>9</v>
      </c>
      <c r="E93" s="5"/>
    </row>
    <row r="94" customFormat="false" ht="16" hidden="false" customHeight="false" outlineLevel="0" collapsed="false">
      <c r="A94" s="4" t="n">
        <v>31</v>
      </c>
      <c r="B94" s="4" t="n">
        <v>9</v>
      </c>
      <c r="C94" s="4" t="n">
        <v>17</v>
      </c>
      <c r="D94" s="4" t="n">
        <v>11</v>
      </c>
      <c r="E94" s="4" t="n">
        <v>453</v>
      </c>
    </row>
    <row r="95" customFormat="false" ht="16" hidden="false" customHeight="false" outlineLevel="0" collapsed="false">
      <c r="A95" s="4" t="n">
        <v>31</v>
      </c>
      <c r="B95" s="4" t="n">
        <v>9</v>
      </c>
      <c r="C95" s="4" t="n">
        <v>21</v>
      </c>
      <c r="D95" s="4" t="n">
        <v>11</v>
      </c>
      <c r="E95" s="4" t="n">
        <v>453</v>
      </c>
    </row>
    <row r="96" customFormat="false" ht="16" hidden="false" customHeight="false" outlineLevel="0" collapsed="false">
      <c r="A96" s="4" t="n">
        <v>31</v>
      </c>
      <c r="B96" s="4" t="n">
        <v>18</v>
      </c>
      <c r="C96" s="4" t="n">
        <v>8</v>
      </c>
      <c r="D96" s="4" t="n">
        <v>10</v>
      </c>
      <c r="E96" s="4" t="n">
        <v>452</v>
      </c>
    </row>
    <row r="97" customFormat="false" ht="16" hidden="false" customHeight="false" outlineLevel="0" collapsed="false">
      <c r="A97" s="4" t="n">
        <v>31</v>
      </c>
      <c r="B97" s="4" t="n">
        <v>18</v>
      </c>
      <c r="C97" s="4" t="n">
        <v>10</v>
      </c>
      <c r="D97" s="4" t="n">
        <v>10</v>
      </c>
      <c r="E97" s="4" t="n">
        <v>451</v>
      </c>
    </row>
    <row r="98" customFormat="false" ht="16" hidden="false" customHeight="false" outlineLevel="0" collapsed="false">
      <c r="A98" s="4" t="n">
        <v>31</v>
      </c>
      <c r="B98" s="4" t="n">
        <v>18</v>
      </c>
      <c r="C98" s="4" t="n">
        <v>10</v>
      </c>
      <c r="D98" s="4" t="n">
        <v>11</v>
      </c>
      <c r="E98" s="4" t="n">
        <v>453</v>
      </c>
    </row>
    <row r="99" customFormat="false" ht="16" hidden="false" customHeight="false" outlineLevel="0" collapsed="false">
      <c r="A99" s="4" t="n">
        <v>31</v>
      </c>
      <c r="B99" s="4" t="n">
        <v>18</v>
      </c>
      <c r="C99" s="4" t="n">
        <v>10</v>
      </c>
      <c r="D99" s="4" t="n">
        <v>12</v>
      </c>
      <c r="E99" s="4" t="n">
        <v>454</v>
      </c>
    </row>
    <row r="100" customFormat="false" ht="16" hidden="false" customHeight="false" outlineLevel="0" collapsed="false">
      <c r="A100" s="4" t="n">
        <v>31</v>
      </c>
      <c r="B100" s="4" t="n">
        <v>18</v>
      </c>
      <c r="C100" s="4" t="n">
        <v>10</v>
      </c>
      <c r="D100" s="4" t="n">
        <v>16</v>
      </c>
      <c r="E100" s="5"/>
    </row>
    <row r="101" customFormat="false" ht="16" hidden="false" customHeight="false" outlineLevel="0" collapsed="false">
      <c r="A101" s="4" t="n">
        <v>31</v>
      </c>
      <c r="B101" s="4" t="n">
        <v>18</v>
      </c>
      <c r="C101" s="4" t="n">
        <v>13</v>
      </c>
      <c r="D101" s="4" t="n">
        <v>16</v>
      </c>
      <c r="E101" s="5"/>
    </row>
    <row r="102" customFormat="false" ht="16" hidden="false" customHeight="false" outlineLevel="0" collapsed="false">
      <c r="A102" s="4" t="n">
        <v>31</v>
      </c>
      <c r="B102" s="4" t="n">
        <v>21</v>
      </c>
      <c r="C102" s="4" t="n">
        <v>15</v>
      </c>
      <c r="D102" s="4" t="n">
        <v>12</v>
      </c>
      <c r="E102" s="4" t="n">
        <v>454</v>
      </c>
    </row>
    <row r="103" customFormat="false" ht="16" hidden="false" customHeight="false" outlineLevel="0" collapsed="false">
      <c r="A103" s="4" t="n">
        <v>31</v>
      </c>
      <c r="B103" s="4" t="n">
        <v>21</v>
      </c>
      <c r="C103" s="4" t="n">
        <v>22</v>
      </c>
      <c r="D103" s="4" t="n">
        <v>12</v>
      </c>
      <c r="E103" s="4" t="n">
        <v>455</v>
      </c>
    </row>
    <row r="104" customFormat="false" ht="16" hidden="false" customHeight="false" outlineLevel="0" collapsed="false">
      <c r="A104" s="4" t="n">
        <v>31</v>
      </c>
      <c r="B104" s="4" t="n">
        <v>29</v>
      </c>
      <c r="C104" s="4" t="n">
        <v>9</v>
      </c>
      <c r="D104" s="4" t="n">
        <v>9</v>
      </c>
      <c r="E104" s="5"/>
    </row>
    <row r="105" customFormat="false" ht="16" hidden="false" customHeight="false" outlineLevel="0" collapsed="false">
      <c r="A105" s="4" t="n">
        <v>31</v>
      </c>
      <c r="B105" s="4" t="n">
        <v>30</v>
      </c>
      <c r="C105" s="4" t="n">
        <v>1</v>
      </c>
      <c r="D105" s="4" t="n">
        <v>8</v>
      </c>
      <c r="E105" s="5"/>
    </row>
    <row r="106" customFormat="false" ht="16" hidden="false" customHeight="false" outlineLevel="0" collapsed="false">
      <c r="A106" s="4" t="n">
        <v>32</v>
      </c>
      <c r="B106" s="4" t="n">
        <v>30</v>
      </c>
      <c r="C106" s="4" t="n">
        <v>1</v>
      </c>
      <c r="D106" s="4" t="n">
        <v>8</v>
      </c>
      <c r="E106" s="5"/>
    </row>
    <row r="107" customFormat="false" ht="16" hidden="false" customHeight="false" outlineLevel="0" collapsed="false">
      <c r="A107" s="4" t="n">
        <v>32</v>
      </c>
      <c r="B107" s="4" t="n">
        <v>33</v>
      </c>
      <c r="C107" s="4" t="n">
        <v>2</v>
      </c>
      <c r="D107" s="4" t="n">
        <v>8</v>
      </c>
      <c r="E107" s="5"/>
    </row>
    <row r="108" customFormat="false" ht="16" hidden="false" customHeight="false" outlineLevel="0" collapsed="false">
      <c r="A108" s="4" t="n">
        <v>33</v>
      </c>
      <c r="B108" s="4" t="n">
        <v>34</v>
      </c>
      <c r="C108" s="4" t="n">
        <v>1</v>
      </c>
      <c r="D108" s="4" t="n">
        <v>8</v>
      </c>
      <c r="E108" s="5"/>
    </row>
    <row r="109" customFormat="false" ht="16" hidden="false" customHeight="false" outlineLevel="0" collapsed="false">
      <c r="A109" s="4" t="n">
        <v>35</v>
      </c>
      <c r="B109" s="4" t="n">
        <v>18</v>
      </c>
      <c r="C109" s="4" t="n">
        <v>8</v>
      </c>
      <c r="D109" s="4" t="n">
        <v>14</v>
      </c>
      <c r="E109" s="4" t="n">
        <v>459</v>
      </c>
    </row>
    <row r="110" customFormat="false" ht="16" hidden="false" customHeight="false" outlineLevel="0" collapsed="false">
      <c r="A110" s="4" t="n">
        <v>35</v>
      </c>
      <c r="B110" s="4" t="n">
        <v>19</v>
      </c>
      <c r="C110" s="4" t="n">
        <v>10</v>
      </c>
      <c r="D110" s="4" t="n">
        <v>14</v>
      </c>
      <c r="E110" s="4" t="n">
        <v>458</v>
      </c>
    </row>
    <row r="111" customFormat="false" ht="16" hidden="false" customHeight="false" outlineLevel="0" collapsed="false">
      <c r="A111" s="4" t="n">
        <v>36</v>
      </c>
      <c r="B111" s="4" t="n">
        <v>9</v>
      </c>
      <c r="C111" s="4" t="n">
        <v>17</v>
      </c>
      <c r="D111" s="4" t="n">
        <v>14</v>
      </c>
      <c r="E111" s="4" t="n">
        <v>457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8.5"/>
    <col collapsed="false" customWidth="true" hidden="false" outlineLevel="0" max="3" min="3" style="0" width="28.24"/>
    <col collapsed="false" customWidth="true" hidden="false" outlineLevel="0" max="1025" min="4" style="0" width="10.61"/>
  </cols>
  <sheetData>
    <row r="1" customFormat="false" ht="1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</row>
    <row r="2" customFormat="false" ht="15" hidden="false" customHeight="false" outlineLevel="0" collapsed="false">
      <c r="A2" s="0" t="n">
        <v>0</v>
      </c>
      <c r="B2" s="0" t="s">
        <v>140</v>
      </c>
      <c r="C2" s="0" t="s">
        <v>141</v>
      </c>
      <c r="D2" s="0" t="s">
        <v>10</v>
      </c>
    </row>
    <row r="3" customFormat="false" ht="15" hidden="false" customHeight="false" outlineLevel="0" collapsed="false">
      <c r="A3" s="0" t="n">
        <v>1</v>
      </c>
      <c r="B3" s="0" t="s">
        <v>142</v>
      </c>
      <c r="C3" s="0" t="s">
        <v>141</v>
      </c>
      <c r="D3" s="0" t="s">
        <v>10</v>
      </c>
    </row>
    <row r="4" customFormat="false" ht="15" hidden="false" customHeight="false" outlineLevel="0" collapsed="false">
      <c r="A4" s="0" t="n">
        <v>2</v>
      </c>
      <c r="B4" s="0" t="s">
        <v>143</v>
      </c>
      <c r="C4" s="0" t="s">
        <v>141</v>
      </c>
      <c r="D4" s="0" t="s">
        <v>10</v>
      </c>
    </row>
    <row r="5" customFormat="false" ht="15" hidden="false" customHeight="false" outlineLevel="0" collapsed="false">
      <c r="A5" s="0" t="n">
        <v>3</v>
      </c>
      <c r="B5" s="0" t="s">
        <v>144</v>
      </c>
      <c r="C5" s="0" t="s">
        <v>141</v>
      </c>
      <c r="D5" s="0" t="s">
        <v>10</v>
      </c>
    </row>
    <row r="6" customFormat="false" ht="15" hidden="false" customHeight="false" outlineLevel="0" collapsed="false">
      <c r="A6" s="0" t="n">
        <v>4</v>
      </c>
      <c r="B6" s="0" t="s">
        <v>145</v>
      </c>
      <c r="C6" s="0" t="s">
        <v>141</v>
      </c>
      <c r="D6" s="0" t="s">
        <v>10</v>
      </c>
    </row>
    <row r="7" customFormat="false" ht="15" hidden="false" customHeight="false" outlineLevel="0" collapsed="false">
      <c r="A7" s="0" t="n">
        <v>5</v>
      </c>
      <c r="B7" s="0" t="s">
        <v>146</v>
      </c>
      <c r="C7" s="0" t="s">
        <v>141</v>
      </c>
      <c r="D7" s="0" t="s">
        <v>10</v>
      </c>
    </row>
    <row r="8" customFormat="false" ht="15" hidden="false" customHeight="false" outlineLevel="0" collapsed="false">
      <c r="A8" s="0" t="n">
        <v>6</v>
      </c>
      <c r="B8" s="0" t="s">
        <v>147</v>
      </c>
      <c r="C8" s="0" t="s">
        <v>141</v>
      </c>
      <c r="D8" s="0" t="s">
        <v>10</v>
      </c>
    </row>
    <row r="9" customFormat="false" ht="15" hidden="false" customHeight="false" outlineLevel="0" collapsed="false">
      <c r="A9" s="0" t="n">
        <v>7</v>
      </c>
      <c r="B9" s="0" t="s">
        <v>148</v>
      </c>
      <c r="C9" s="0" t="s">
        <v>149</v>
      </c>
      <c r="D9" s="0" t="s">
        <v>150</v>
      </c>
    </row>
    <row r="10" customFormat="false" ht="15" hidden="false" customHeight="false" outlineLevel="0" collapsed="false">
      <c r="A10" s="0" t="n">
        <v>8</v>
      </c>
      <c r="B10" s="0" t="s">
        <v>151</v>
      </c>
      <c r="C10" s="0" t="s">
        <v>152</v>
      </c>
      <c r="D10" s="0" t="s">
        <v>153</v>
      </c>
    </row>
    <row r="11" customFormat="false" ht="15" hidden="false" customHeight="false" outlineLevel="0" collapsed="false">
      <c r="A11" s="0" t="n">
        <v>9</v>
      </c>
      <c r="B11" s="0" t="s">
        <v>154</v>
      </c>
      <c r="C11" s="0" t="s">
        <v>152</v>
      </c>
      <c r="D11" s="0" t="s">
        <v>153</v>
      </c>
    </row>
    <row r="12" customFormat="false" ht="15" hidden="false" customHeight="false" outlineLevel="0" collapsed="false">
      <c r="A12" s="0" t="n">
        <v>10</v>
      </c>
      <c r="B12" s="0" t="s">
        <v>155</v>
      </c>
      <c r="C12" s="0" t="s">
        <v>156</v>
      </c>
      <c r="D12" s="0" t="s">
        <v>150</v>
      </c>
    </row>
    <row r="13" customFormat="false" ht="15" hidden="false" customHeight="false" outlineLevel="0" collapsed="false">
      <c r="A13" s="0" t="n">
        <v>11</v>
      </c>
      <c r="B13" s="0" t="s">
        <v>157</v>
      </c>
      <c r="C13" s="0" t="s">
        <v>156</v>
      </c>
      <c r="D13" s="0" t="s">
        <v>150</v>
      </c>
    </row>
    <row r="14" customFormat="false" ht="15" hidden="false" customHeight="false" outlineLevel="0" collapsed="false">
      <c r="A14" s="0" t="n">
        <v>12</v>
      </c>
      <c r="B14" s="0" t="s">
        <v>158</v>
      </c>
      <c r="C14" s="0" t="s">
        <v>159</v>
      </c>
      <c r="D14" s="0" t="s">
        <v>150</v>
      </c>
    </row>
    <row r="15" customFormat="false" ht="15" hidden="false" customHeight="false" outlineLevel="0" collapsed="false">
      <c r="A15" s="0" t="n">
        <v>13</v>
      </c>
      <c r="B15" s="0" t="s">
        <v>160</v>
      </c>
      <c r="C15" s="0" t="s">
        <v>153</v>
      </c>
      <c r="D15" s="0" t="s">
        <v>153</v>
      </c>
    </row>
    <row r="16" customFormat="false" ht="15" hidden="false" customHeight="false" outlineLevel="0" collapsed="false">
      <c r="A16" s="0" t="n">
        <v>14</v>
      </c>
      <c r="B16" s="0" t="s">
        <v>161</v>
      </c>
      <c r="C16" s="0" t="s">
        <v>159</v>
      </c>
      <c r="D16" s="0" t="s">
        <v>150</v>
      </c>
    </row>
    <row r="17" customFormat="false" ht="15" hidden="false" customHeight="false" outlineLevel="0" collapsed="false">
      <c r="A17" s="0" t="n">
        <v>15</v>
      </c>
      <c r="B17" s="0" t="s">
        <v>162</v>
      </c>
      <c r="C17" s="0" t="s">
        <v>163</v>
      </c>
      <c r="D17" s="0" t="s">
        <v>153</v>
      </c>
    </row>
    <row r="18" customFormat="false" ht="15" hidden="false" customHeight="false" outlineLevel="0" collapsed="false">
      <c r="A18" s="0" t="n">
        <v>16</v>
      </c>
      <c r="B18" s="0" t="s">
        <v>164</v>
      </c>
      <c r="C18" s="0" t="s">
        <v>159</v>
      </c>
      <c r="D18" s="0" t="s">
        <v>150</v>
      </c>
    </row>
    <row r="19" customFormat="false" ht="15" hidden="false" customHeight="false" outlineLevel="0" collapsed="false">
      <c r="A19" s="0" t="n">
        <v>17</v>
      </c>
      <c r="B19" s="0" t="s">
        <v>165</v>
      </c>
      <c r="C19" s="0" t="s">
        <v>159</v>
      </c>
      <c r="D19" s="0" t="s">
        <v>150</v>
      </c>
    </row>
    <row r="20" customFormat="false" ht="15" hidden="false" customHeight="false" outlineLevel="0" collapsed="false">
      <c r="A20" s="0" t="n">
        <v>18</v>
      </c>
      <c r="B20" s="0" t="s">
        <v>166</v>
      </c>
      <c r="C20" s="0" t="s">
        <v>159</v>
      </c>
      <c r="D20" s="0" t="s">
        <v>150</v>
      </c>
    </row>
    <row r="21" customFormat="false" ht="15" hidden="false" customHeight="false" outlineLevel="0" collapsed="false">
      <c r="A21" s="0" t="n">
        <v>19</v>
      </c>
      <c r="B21" s="0" t="s">
        <v>167</v>
      </c>
      <c r="C21" s="0" t="s">
        <v>159</v>
      </c>
      <c r="D21" s="0" t="s">
        <v>150</v>
      </c>
    </row>
    <row r="22" customFormat="false" ht="15" hidden="false" customHeight="false" outlineLevel="0" collapsed="false">
      <c r="A22" s="0" t="n">
        <v>20</v>
      </c>
      <c r="B22" s="0" t="s">
        <v>168</v>
      </c>
      <c r="C22" s="0" t="s">
        <v>159</v>
      </c>
      <c r="D22" s="0" t="s">
        <v>150</v>
      </c>
    </row>
    <row r="23" customFormat="false" ht="15" hidden="false" customHeight="false" outlineLevel="0" collapsed="false">
      <c r="A23" s="0" t="n">
        <v>21</v>
      </c>
      <c r="B23" s="0" t="s">
        <v>169</v>
      </c>
      <c r="C23" s="0" t="s">
        <v>170</v>
      </c>
      <c r="D23" s="0" t="s">
        <v>150</v>
      </c>
    </row>
    <row r="24" customFormat="false" ht="15" hidden="false" customHeight="false" outlineLevel="0" collapsed="false">
      <c r="A24" s="0" t="n">
        <v>22</v>
      </c>
      <c r="B24" s="0" t="s">
        <v>171</v>
      </c>
      <c r="C24" s="0" t="s">
        <v>170</v>
      </c>
      <c r="D24" s="0" t="s">
        <v>150</v>
      </c>
    </row>
    <row r="25" customFormat="false" ht="15" hidden="false" customHeight="false" outlineLevel="0" collapsed="false">
      <c r="A25" s="0" t="n">
        <v>23</v>
      </c>
      <c r="B25" s="0" t="s">
        <v>172</v>
      </c>
      <c r="C25" s="0" t="s">
        <v>156</v>
      </c>
      <c r="D25" s="0" t="s">
        <v>150</v>
      </c>
    </row>
    <row r="26" customFormat="false" ht="15" hidden="false" customHeight="false" outlineLevel="0" collapsed="false">
      <c r="A26" s="0" t="n">
        <v>24</v>
      </c>
      <c r="B26" s="0" t="s">
        <v>173</v>
      </c>
      <c r="C26" s="0" t="s">
        <v>174</v>
      </c>
      <c r="D26" s="0" t="s">
        <v>153</v>
      </c>
    </row>
    <row r="27" customFormat="false" ht="15" hidden="false" customHeight="false" outlineLevel="0" collapsed="false">
      <c r="A27" s="0" t="n">
        <v>25</v>
      </c>
      <c r="B27" s="0" t="s">
        <v>175</v>
      </c>
      <c r="C27" s="0" t="s">
        <v>156</v>
      </c>
      <c r="D27" s="0" t="s">
        <v>150</v>
      </c>
    </row>
    <row r="28" customFormat="false" ht="15" hidden="false" customHeight="false" outlineLevel="0" collapsed="false">
      <c r="A28" s="0" t="n">
        <v>26</v>
      </c>
      <c r="B28" s="0" t="s">
        <v>176</v>
      </c>
      <c r="C28" s="0" t="s">
        <v>159</v>
      </c>
      <c r="D28" s="0" t="s">
        <v>150</v>
      </c>
    </row>
    <row r="29" customFormat="false" ht="15" hidden="false" customHeight="false" outlineLevel="0" collapsed="false">
      <c r="A29" s="0" t="n">
        <v>27</v>
      </c>
      <c r="B29" s="0" t="s">
        <v>177</v>
      </c>
      <c r="C29" s="0" t="s">
        <v>174</v>
      </c>
      <c r="D29" s="0" t="s">
        <v>153</v>
      </c>
    </row>
    <row r="30" customFormat="false" ht="15" hidden="false" customHeight="false" outlineLevel="0" collapsed="false">
      <c r="A30" s="0" t="n">
        <v>28</v>
      </c>
      <c r="B30" s="0" t="s">
        <v>178</v>
      </c>
      <c r="C30" s="0" t="s">
        <v>159</v>
      </c>
      <c r="D30" s="0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2</v>
      </c>
      <c r="B1" s="0" t="s">
        <v>179</v>
      </c>
    </row>
    <row r="2" customFormat="false" ht="16" hidden="false" customHeight="false" outlineLevel="0" collapsed="false">
      <c r="A2" s="0" t="n">
        <v>0</v>
      </c>
      <c r="B2" s="0" t="s">
        <v>180</v>
      </c>
    </row>
    <row r="3" customFormat="false" ht="16" hidden="false" customHeight="false" outlineLevel="0" collapsed="false">
      <c r="A3" s="0" t="n">
        <v>1</v>
      </c>
      <c r="B3" s="0" t="s">
        <v>181</v>
      </c>
    </row>
    <row r="4" customFormat="false" ht="16" hidden="false" customHeight="false" outlineLevel="0" collapsed="false">
      <c r="A4" s="0" t="n">
        <v>2</v>
      </c>
      <c r="B4" s="0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2019-11-27T01:38:30Z</dcterms:created>
  <dc:creator>Tim</dc:creator>
  <dc:description/>
  <dc:language>en-US</dc:language>
  <cp:lastModifiedBy/>
  <dcterms:modified xsi:type="dcterms:W3CDTF">2020-06-18T14:31:09Z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