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tabRatio="581" activeTab="5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E24" i="5" l="1"/>
  <c r="F24" i="5"/>
  <c r="G24" i="5"/>
  <c r="H24" i="5"/>
  <c r="I24" i="5"/>
  <c r="J24" i="5"/>
  <c r="K24" i="5"/>
  <c r="L24" i="5"/>
  <c r="D24" i="5"/>
  <c r="D23" i="5"/>
  <c r="F26" i="6"/>
  <c r="G26" i="6"/>
  <c r="H26" i="6"/>
  <c r="I26" i="6"/>
  <c r="E26" i="6"/>
  <c r="D26" i="6"/>
  <c r="D25" i="6"/>
  <c r="D35" i="2"/>
  <c r="D36" i="2"/>
  <c r="Q35" i="2" l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E23" i="5" l="1"/>
  <c r="F23" i="5" s="1"/>
  <c r="G23" i="5" s="1"/>
  <c r="H23" i="5" s="1"/>
  <c r="I23" i="5" s="1"/>
  <c r="J23" i="5" s="1"/>
  <c r="K23" i="5" s="1"/>
  <c r="L23" i="5" s="1"/>
  <c r="E25" i="6" l="1"/>
  <c r="F25" i="6" s="1"/>
  <c r="G25" i="6" s="1"/>
  <c r="H25" i="6" s="1"/>
  <c r="I25" i="6" s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2" i="4"/>
  <c r="F32" i="4"/>
  <c r="G32" i="4"/>
  <c r="H32" i="4"/>
  <c r="I32" i="4"/>
  <c r="J32" i="4"/>
  <c r="K32" i="4"/>
  <c r="D32" i="4"/>
  <c r="D31" i="4"/>
  <c r="E31" i="4" s="1"/>
  <c r="F31" i="4" s="1"/>
  <c r="G31" i="4" s="1"/>
  <c r="H31" i="4" s="1"/>
  <c r="I31" i="4" s="1"/>
  <c r="J31" i="4" s="1"/>
  <c r="K31" i="4" s="1"/>
  <c r="E37" i="3"/>
  <c r="F37" i="3"/>
  <c r="G37" i="3"/>
  <c r="H37" i="3"/>
  <c r="I37" i="3"/>
  <c r="D37" i="3"/>
  <c r="E36" i="3"/>
  <c r="F36" i="3" l="1"/>
  <c r="G36" i="3" s="1"/>
  <c r="H36" i="3" s="1"/>
  <c r="I36" i="3" s="1"/>
</calcChain>
</file>

<file path=xl/sharedStrings.xml><?xml version="1.0" encoding="utf-8"?>
<sst xmlns="http://schemas.openxmlformats.org/spreadsheetml/2006/main" count="545" uniqueCount="209">
  <si>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</si>
  <si>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</si>
  <si>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</si>
  <si>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</si>
  <si>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</si>
  <si>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</si>
  <si>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</si>
  <si>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</si>
  <si>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</si>
  <si>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</si>
  <si>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</si>
  <si>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</si>
  <si>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</si>
  <si>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</si>
  <si>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</si>
  <si>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</si>
  <si>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</si>
  <si>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</si>
  <si>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</si>
  <si>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</si>
  <si>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</si>
  <si>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</si>
  <si>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</si>
  <si>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</si>
  <si>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</si>
  <si>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</si>
  <si>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</si>
  <si>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</si>
  <si>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</si>
  <si>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</si>
  <si>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</si>
  <si>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</si>
  <si>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</si>
  <si>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</si>
  <si>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</si>
  <si>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</si>
  <si>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</si>
  <si>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</si>
  <si>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</si>
  <si>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</si>
  <si>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</si>
  <si>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</si>
  <si>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</si>
  <si>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</si>
  <si>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</si>
  <si>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</si>
  <si>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</si>
  <si>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</si>
  <si>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</si>
  <si>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</si>
  <si>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</si>
  <si>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</si>
  <si>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</si>
  <si>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</si>
  <si>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</si>
  <si>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</si>
  <si>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</si>
  <si>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</si>
  <si>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</si>
  <si>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</si>
  <si>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</si>
  <si>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</si>
  <si>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</si>
  <si>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</si>
  <si>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Updating end expanding existing UI</t>
  </si>
  <si>
    <t>WCF hosting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</si>
  <si>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</si>
  <si>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</si>
  <si>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</si>
  <si>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</si>
  <si>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</si>
  <si>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</si>
  <si>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</si>
  <si>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</si>
  <si>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</si>
  <si>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</si>
  <si>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</si>
  <si>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</si>
  <si>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</si>
  <si>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</si>
  <si>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</si>
  <si>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</si>
  <si>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</si>
  <si>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</si>
  <si>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</si>
  <si>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</si>
  <si>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</si>
  <si>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Exception handling</t>
  </si>
  <si>
    <t>Chat users updated if user info changed</t>
  </si>
  <si>
    <t>MVC spike</t>
  </si>
  <si>
    <t>Optimize transactions</t>
  </si>
  <si>
    <t>Spike on WCF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</si>
  <si>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</si>
  <si>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</si>
  <si>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</si>
  <si>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</si>
  <si>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</si>
  <si>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</si>
  <si>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</si>
  <si>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</si>
  <si>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</si>
  <si>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</si>
  <si>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</si>
  <si>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</si>
  <si>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</si>
  <si>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</si>
  <si>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</si>
  <si>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</si>
  <si>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</si>
  <si>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</si>
  <si>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</si>
  <si>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</si>
  <si>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</si>
  <si>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Quality Assurance</t>
  </si>
  <si>
    <t>Types of Services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</si>
  <si>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</si>
  <si>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</si>
  <si>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</si>
  <si>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</si>
  <si>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</si>
  <si>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</si>
  <si>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</si>
  <si>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</si>
  <si>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</si>
  <si>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</si>
  <si>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</si>
  <si>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</si>
  <si>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</si>
  <si>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</si>
  <si>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</si>
  <si>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Release product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</si>
  <si>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</si>
  <si>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</si>
  <si>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</si>
  <si>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</si>
  <si>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</si>
  <si>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</si>
  <si>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</si>
  <si>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</si>
  <si>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</si>
  <si>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</si>
  <si>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</si>
  <si>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</si>
  <si>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</si>
  <si>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</si>
  <si>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</si>
  <si>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</si>
  <si>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</si>
  <si>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</si>
  <si>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</si>
  <si>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</si>
  <si>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</si>
  <si>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</si>
  <si>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</si>
  <si>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</si>
  <si>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</si>
  <si>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</si>
  <si>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</si>
  <si>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</si>
  <si>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</si>
  <si>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</si>
  <si>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</si>
  <si>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</si>
  <si>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</si>
  <si>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</si>
  <si>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</si>
  <si>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</si>
  <si>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</si>
  <si>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</si>
  <si>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</si>
  <si>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</si>
  <si>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</si>
  <si>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</si>
  <si>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</si>
  <si>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Database trigger tests</t>
  </si>
  <si>
    <t>Signalr spike</t>
  </si>
  <si>
    <t>Report planning</t>
  </si>
  <si>
    <t>Create Mock up</t>
  </si>
  <si>
    <t>Create project becklog</t>
  </si>
  <si>
    <t>Create baclog for sprint 1</t>
  </si>
  <si>
    <t>Read about chats (how to make)</t>
  </si>
  <si>
    <t>Update problem statement</t>
  </si>
  <si>
    <t>Fix and create more tests</t>
  </si>
  <si>
    <t>Add group member</t>
  </si>
  <si>
    <t>Remove group member</t>
  </si>
  <si>
    <t>burn down chart (update/make it work better)</t>
  </si>
  <si>
    <t>Show online persons in group</t>
  </si>
  <si>
    <t>Show group members</t>
  </si>
  <si>
    <t>Create baclog for sprint 2</t>
  </si>
  <si>
    <t>MVC application (chat working)</t>
  </si>
  <si>
    <t>Create baclog for sprint 3</t>
  </si>
  <si>
    <t>Create baclog for sprint 4</t>
  </si>
  <si>
    <t>Review and if necessary fix backlog</t>
  </si>
  <si>
    <t>Finish MoSCoW model</t>
  </si>
  <si>
    <t>Update database and add (song and playlist)</t>
  </si>
  <si>
    <t>Update database diagram and add (song and playlist)</t>
  </si>
  <si>
    <t>Update database and add (group)</t>
  </si>
  <si>
    <t>Update database diagram and add (group)</t>
  </si>
  <si>
    <t>Update domain model and add (group)</t>
  </si>
  <si>
    <t>Sprint sum-up (until now)</t>
  </si>
  <si>
    <t>Dedicated client (for existing functionality)</t>
  </si>
  <si>
    <t>Sprint sum-up (final)</t>
  </si>
  <si>
    <t>Report review</t>
  </si>
  <si>
    <t>Merging Report</t>
  </si>
  <si>
    <t>Update domain model and add (song,  playlist, notifications)</t>
  </si>
  <si>
    <t>Finalize MVC (chat and login)</t>
  </si>
  <si>
    <t>Database model (chat, message, profile)</t>
  </si>
  <si>
    <t>Domain model (chat, message,  profile)</t>
  </si>
  <si>
    <t>Design class diagram(for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</si>
</sst>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Parasts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FF0000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Sprint 0 burndown chart</a:t>
            </a:r>
            <a:endParaRPr lang="lv-LV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0'!$D$25:$I$25</c:f>
              <c:numCache>
                <c:formatCode>General</c:formatCode>
                <c:ptCount val="6"/>
                <c:pt idx="0">
                  <c:v>96</c:v>
                </c:pt>
                <c:pt idx="1">
                  <c:v>76.8</c:v>
                </c:pt>
                <c:pt idx="2">
                  <c:v>57.599999999999994</c:v>
                </c:pt>
                <c:pt idx="3">
                  <c:v>38.399999999999991</c:v>
                </c:pt>
                <c:pt idx="4">
                  <c:v>19.199999999999992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0'!$D$26:$I$26</c:f>
              <c:numCache>
                <c:formatCode>General</c:formatCode>
                <c:ptCount val="6"/>
                <c:pt idx="0">
                  <c:v>91</c:v>
                </c:pt>
                <c:pt idx="1">
                  <c:v>67</c:v>
                </c:pt>
                <c:pt idx="2">
                  <c:v>60</c:v>
                </c:pt>
                <c:pt idx="3">
                  <c:v>43</c:v>
                </c:pt>
                <c:pt idx="4">
                  <c:v>21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1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116</c:v>
                </c:pt>
                <c:pt idx="1">
                  <c:v>107.07692307692308</c:v>
                </c:pt>
                <c:pt idx="2">
                  <c:v>98.15384615384616</c:v>
                </c:pt>
                <c:pt idx="3">
                  <c:v>89.230769230769241</c:v>
                </c:pt>
                <c:pt idx="4">
                  <c:v>80.307692307692321</c:v>
                </c:pt>
                <c:pt idx="5">
                  <c:v>71.384615384615401</c:v>
                </c:pt>
                <c:pt idx="6">
                  <c:v>62.461538461538481</c:v>
                </c:pt>
                <c:pt idx="7">
                  <c:v>53.538461538461561</c:v>
                </c:pt>
                <c:pt idx="8">
                  <c:v>44.615384615384642</c:v>
                </c:pt>
                <c:pt idx="9">
                  <c:v>35.692307692307722</c:v>
                </c:pt>
                <c:pt idx="10">
                  <c:v>26.769230769230798</c:v>
                </c:pt>
                <c:pt idx="11">
                  <c:v>17.846153846153875</c:v>
                </c:pt>
                <c:pt idx="12">
                  <c:v>8.9230769230769518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1'!$D$36:$Q$36</c:f>
              <c:numCache>
                <c:formatCode>General</c:formatCode>
                <c:ptCount val="14"/>
                <c:pt idx="0">
                  <c:v>118</c:v>
                </c:pt>
                <c:pt idx="1">
                  <c:v>100</c:v>
                </c:pt>
                <c:pt idx="2">
                  <c:v>92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54</c:v>
                </c:pt>
                <c:pt idx="7">
                  <c:v>47</c:v>
                </c:pt>
                <c:pt idx="8">
                  <c:v>36</c:v>
                </c:pt>
                <c:pt idx="9">
                  <c:v>27</c:v>
                </c:pt>
                <c:pt idx="10">
                  <c:v>21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2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2'!$C$36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2'!$D$36:$I$36</c:f>
              <c:numCache>
                <c:formatCode>General</c:formatCode>
                <c:ptCount val="6"/>
                <c:pt idx="0">
                  <c:v>93</c:v>
                </c:pt>
                <c:pt idx="1">
                  <c:v>74.400000000000006</c:v>
                </c:pt>
                <c:pt idx="2">
                  <c:v>55.800000000000004</c:v>
                </c:pt>
                <c:pt idx="3">
                  <c:v>37.200000000000003</c:v>
                </c:pt>
                <c:pt idx="4">
                  <c:v>18.600000000000001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2'!$C$37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2'!$D$37:$I$37</c:f>
              <c:numCache>
                <c:formatCode>General</c:formatCode>
                <c:ptCount val="6"/>
                <c:pt idx="0">
                  <c:v>92</c:v>
                </c:pt>
                <c:pt idx="1">
                  <c:v>70</c:v>
                </c:pt>
                <c:pt idx="2">
                  <c:v>58</c:v>
                </c:pt>
                <c:pt idx="3">
                  <c:v>39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3'!$C$31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3'!$D$31:$K$31</c:f>
              <c:numCache>
                <c:formatCode>General</c:formatCode>
                <c:ptCount val="8"/>
                <c:pt idx="0">
                  <c:v>114</c:v>
                </c:pt>
                <c:pt idx="1">
                  <c:v>97.714285714285722</c:v>
                </c:pt>
                <c:pt idx="2">
                  <c:v>81.428571428571445</c:v>
                </c:pt>
                <c:pt idx="3">
                  <c:v>65.142857142857167</c:v>
                </c:pt>
                <c:pt idx="4">
                  <c:v>48.857142857142883</c:v>
                </c:pt>
                <c:pt idx="5">
                  <c:v>32.571428571428598</c:v>
                </c:pt>
                <c:pt idx="6">
                  <c:v>16.285714285714313</c:v>
                </c:pt>
                <c:pt idx="7">
                  <c:v>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1-48DC-8334-7DBFB6CB1FC6}"/>
            </c:ext>
          </c:extLst>
        </c:ser>
        <c:ser>
          <c:idx val="1"/>
          <c:order val="1"/>
          <c:tx>
            <c:strRef>
              <c:f>'Sprint 3'!$C$32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3'!$D$32:$K$32</c:f>
              <c:numCache>
                <c:formatCode>General</c:formatCode>
                <c:ptCount val="8"/>
                <c:pt idx="0">
                  <c:v>112</c:v>
                </c:pt>
                <c:pt idx="1">
                  <c:v>111</c:v>
                </c:pt>
                <c:pt idx="2">
                  <c:v>93</c:v>
                </c:pt>
                <c:pt idx="3">
                  <c:v>67</c:v>
                </c:pt>
                <c:pt idx="4">
                  <c:v>51</c:v>
                </c:pt>
                <c:pt idx="5">
                  <c:v>40</c:v>
                </c:pt>
                <c:pt idx="6">
                  <c:v>26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48DC-8334-7DBFB6CB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4'!$C$23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4'!$D$23:$L$23</c:f>
              <c:numCache>
                <c:formatCode>General</c:formatCode>
                <c:ptCount val="9"/>
                <c:pt idx="0">
                  <c:v>96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4'!$C$24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4'!$D$24:$L$24</c:f>
              <c:numCache>
                <c:formatCode>General</c:formatCode>
                <c:ptCount val="9"/>
                <c:pt idx="0">
                  <c:v>97</c:v>
                </c:pt>
                <c:pt idx="1">
                  <c:v>92</c:v>
                </c:pt>
                <c:pt idx="2">
                  <c:v>82</c:v>
                </c:pt>
                <c:pt idx="3">
                  <c:v>62</c:v>
                </c:pt>
                <c:pt idx="4">
                  <c:v>41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530679</xdr:colOff>
      <xdr:row>1</xdr:row>
      <xdr:rowOff>136071</xdr:rowOff>
    </xdr:from>
    <xdr:to>
      <xdr:col>20</xdr:col>
      <xdr:colOff>367393</xdr:colOff>
      <xdr:row>22</xdr:row>
      <xdr:rowOff>40820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28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7</xdr:row>
      <xdr:rowOff>108857</xdr:rowOff>
    </xdr:from>
    <xdr:to>
      <xdr:col>20</xdr:col>
      <xdr:colOff>176892</xdr:colOff>
      <xdr:row>25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394608</xdr:colOff>
      <xdr:row>2</xdr:row>
      <xdr:rowOff>40821</xdr:rowOff>
    </xdr:from>
    <xdr:to>
      <xdr:col>22</xdr:col>
      <xdr:colOff>535162</xdr:colOff>
      <xdr:row>18</xdr:row>
      <xdr:rowOff>103014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325D31B8-C0A1-470B-BDB5-D8CBAA38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128307</xdr:rowOff>
    </xdr:from>
    <xdr:to>
      <xdr:col>22</xdr:col>
      <xdr:colOff>309283</xdr:colOff>
      <xdr:row>21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4" totalsRowShown="0">
  <autoFilter ref="A1:J24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4" totalsRowShown="0">
  <autoFilter ref="A1:R34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5" totalsRowShown="0">
  <autoFilter ref="A1:J35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30" totalsRowShown="0">
  <autoFilter ref="A1:L30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F42748-5731-45AD-AB2F-2D56CE6CE30F}" name="Tabula5" displayName="Tabula5" ref="A1:M22" totalsRowShown="0" dataDxfId="0">
  <autoFilter ref="A1:M22" xr:uid="{53754D2A-1621-4F83-9B64-281BB9D7345E}"/>
  <tableColumns count="13">
    <tableColumn id="1" xr3:uid="{306EE1EA-B0B1-4175-8E88-A2B100506FAC}" name="Priority" dataDxfId="13"/>
    <tableColumn id="2" xr3:uid="{4DF1E167-2B6E-4646-9E57-BBD0A536C003}" name="Work" dataDxfId="12"/>
    <tableColumn id="3" xr3:uid="{FF972DE1-AB0B-4929-98A7-EF76BB4B4F75}" name="time-est." dataDxfId="11"/>
    <tableColumn id="4" xr3:uid="{E0A23C63-298C-4EE0-B937-0CE2842AEF13}" name="5.12.2017" dataDxfId="10"/>
    <tableColumn id="5" xr3:uid="{06523220-F482-4E4F-80DF-AF0B07E8008D}" name="6.12.2017" dataDxfId="9"/>
    <tableColumn id="6" xr3:uid="{F42B1C34-8E39-4DC4-812D-74DB150E1376}" name="7.12.2017" dataDxfId="8"/>
    <tableColumn id="7" xr3:uid="{F8E2A858-D2A3-4E58-BF20-04FFF947CA18}" name="8.12.2017" dataDxfId="7"/>
    <tableColumn id="8" xr3:uid="{591CA4B6-29BF-4E1C-B96F-D6DD1DF9437E}" name="9.12.2017" dataDxfId="6"/>
    <tableColumn id="9" xr3:uid="{8FCC6452-56F4-4BEF-935B-9250EDB59435}" name="10.12.2017" dataDxfId="5"/>
    <tableColumn id="10" xr3:uid="{14D28F79-F9A0-4876-8542-24D8499B8C69}" name="11.12.2017" dataDxfId="4"/>
    <tableColumn id="11" xr3:uid="{DC40776A-5787-419C-BE3E-815487055AB1}" name="12.12.2017" dataDxfId="3"/>
    <tableColumn id="12" xr3:uid="{A690D3DE-F147-4B4E-9360-A2B2A43A33D2}" name="13.12.2017" dataDxfId="2"/>
    <tableColumn id="13" xr3:uid="{945433BC-B052-4280-81C3-8CFCBAC7FAF9}" name="Pers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zoomScale="37" zoomScaleNormal="37" workbookViewId="0">
      <selection activeCell="T56" sqref="T56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58</v>
      </c>
    </row>
    <row r="2" spans="1:4" x14ac:dyDescent="0.25">
      <c r="A2">
        <v>1</v>
      </c>
      <c r="B2" s="1" t="s">
        <v>69</v>
      </c>
      <c r="C2" s="1">
        <v>4</v>
      </c>
      <c r="D2" s="1" t="s">
        <v>59</v>
      </c>
    </row>
    <row r="3" spans="1:4" x14ac:dyDescent="0.25">
      <c r="A3">
        <v>1</v>
      </c>
      <c r="B3" s="1" t="s">
        <v>70</v>
      </c>
      <c r="C3" s="1">
        <v>3</v>
      </c>
      <c r="D3" s="1" t="s">
        <v>59</v>
      </c>
    </row>
    <row r="4" spans="1:4" x14ac:dyDescent="0.25">
      <c r="A4">
        <v>1</v>
      </c>
      <c r="B4" s="1" t="s">
        <v>71</v>
      </c>
      <c r="C4" s="1">
        <v>2</v>
      </c>
      <c r="D4" s="1" t="s">
        <v>59</v>
      </c>
    </row>
    <row r="5" spans="1:4" x14ac:dyDescent="0.25">
      <c r="A5">
        <v>1</v>
      </c>
      <c r="B5" s="1" t="s">
        <v>72</v>
      </c>
      <c r="C5" s="1">
        <v>9</v>
      </c>
      <c r="D5" s="1" t="s">
        <v>59</v>
      </c>
    </row>
    <row r="6" spans="1:4" x14ac:dyDescent="0.25">
      <c r="A6">
        <v>1</v>
      </c>
      <c r="B6" s="1" t="s">
        <v>170</v>
      </c>
      <c r="C6">
        <v>8</v>
      </c>
      <c r="D6" s="1" t="s">
        <v>59</v>
      </c>
    </row>
    <row r="7" spans="1:4" x14ac:dyDescent="0.25">
      <c r="A7">
        <v>1</v>
      </c>
      <c r="B7" s="1" t="s">
        <v>80</v>
      </c>
      <c r="C7" s="1">
        <v>10</v>
      </c>
      <c r="D7" s="1" t="s">
        <v>59</v>
      </c>
    </row>
    <row r="8" spans="1:4" x14ac:dyDescent="0.25">
      <c r="A8">
        <v>1</v>
      </c>
      <c r="B8" s="1" t="s">
        <v>172</v>
      </c>
      <c r="C8">
        <v>80</v>
      </c>
      <c r="D8" s="1" t="s">
        <v>59</v>
      </c>
    </row>
    <row r="9" spans="1:4" x14ac:dyDescent="0.25">
      <c r="A9">
        <v>1</v>
      </c>
      <c r="B9" s="1" t="s">
        <v>73</v>
      </c>
      <c r="C9" s="1">
        <v>7</v>
      </c>
      <c r="D9" s="1" t="s">
        <v>59</v>
      </c>
    </row>
    <row r="10" spans="1:4" x14ac:dyDescent="0.25">
      <c r="A10">
        <v>1</v>
      </c>
      <c r="B10" s="1" t="s">
        <v>79</v>
      </c>
      <c r="C10" s="1">
        <v>7</v>
      </c>
      <c r="D10" s="1" t="s">
        <v>59</v>
      </c>
    </row>
    <row r="11" spans="1:4" x14ac:dyDescent="0.25">
      <c r="A11">
        <v>1</v>
      </c>
      <c r="B11" s="1" t="s">
        <v>74</v>
      </c>
      <c r="C11" s="1">
        <v>12</v>
      </c>
      <c r="D11" s="1" t="s">
        <v>59</v>
      </c>
    </row>
    <row r="12" spans="1:4" s="1" customFormat="1" x14ac:dyDescent="0.25">
      <c r="A12">
        <v>1</v>
      </c>
      <c r="B12" t="s">
        <v>23</v>
      </c>
      <c r="C12" s="1">
        <v>3</v>
      </c>
      <c r="D12" t="s">
        <v>59</v>
      </c>
    </row>
    <row r="13" spans="1:4" x14ac:dyDescent="0.25">
      <c r="A13">
        <v>1</v>
      </c>
      <c r="B13" t="s">
        <v>8</v>
      </c>
      <c r="C13" s="1">
        <v>2</v>
      </c>
      <c r="D13" t="s">
        <v>59</v>
      </c>
    </row>
    <row r="14" spans="1:4" x14ac:dyDescent="0.25">
      <c r="A14">
        <v>1</v>
      </c>
      <c r="B14" t="s">
        <v>20</v>
      </c>
      <c r="C14" s="1">
        <v>3</v>
      </c>
      <c r="D14" t="s">
        <v>59</v>
      </c>
    </row>
    <row r="15" spans="1:4" x14ac:dyDescent="0.25">
      <c r="A15">
        <v>1</v>
      </c>
      <c r="B15" t="s">
        <v>21</v>
      </c>
      <c r="C15" s="1">
        <v>3</v>
      </c>
      <c r="D15" t="s">
        <v>59</v>
      </c>
    </row>
    <row r="16" spans="1:4" x14ac:dyDescent="0.25">
      <c r="A16">
        <v>1</v>
      </c>
      <c r="B16" t="s">
        <v>22</v>
      </c>
      <c r="C16" s="1">
        <v>2</v>
      </c>
      <c r="D16" t="s">
        <v>59</v>
      </c>
    </row>
    <row r="17" spans="1:4" x14ac:dyDescent="0.25">
      <c r="A17">
        <v>1</v>
      </c>
      <c r="B17" t="s">
        <v>30</v>
      </c>
      <c r="C17" s="1">
        <v>2</v>
      </c>
      <c r="D17" t="s">
        <v>59</v>
      </c>
    </row>
    <row r="18" spans="1:4" x14ac:dyDescent="0.25">
      <c r="A18">
        <v>1</v>
      </c>
      <c r="B18" t="s">
        <v>14</v>
      </c>
      <c r="C18" s="1">
        <v>3</v>
      </c>
      <c r="D18" t="s">
        <v>59</v>
      </c>
    </row>
    <row r="19" spans="1:4" x14ac:dyDescent="0.25">
      <c r="A19">
        <v>1</v>
      </c>
      <c r="B19" t="s">
        <v>15</v>
      </c>
      <c r="C19" s="1">
        <v>3</v>
      </c>
      <c r="D19" t="s">
        <v>59</v>
      </c>
    </row>
    <row r="20" spans="1:4" x14ac:dyDescent="0.25">
      <c r="A20">
        <v>1</v>
      </c>
      <c r="B20" t="s">
        <v>16</v>
      </c>
      <c r="C20" s="1">
        <v>2</v>
      </c>
      <c r="D20" t="s">
        <v>59</v>
      </c>
    </row>
    <row r="21" spans="1:4" x14ac:dyDescent="0.25">
      <c r="A21">
        <v>1</v>
      </c>
      <c r="B21" t="s">
        <v>19</v>
      </c>
      <c r="C21" s="1">
        <v>2</v>
      </c>
      <c r="D21" t="s">
        <v>59</v>
      </c>
    </row>
    <row r="22" spans="1:4" x14ac:dyDescent="0.25">
      <c r="A22">
        <v>1</v>
      </c>
      <c r="B22" t="s">
        <v>17</v>
      </c>
      <c r="C22" s="1">
        <v>4</v>
      </c>
      <c r="D22" t="s">
        <v>59</v>
      </c>
    </row>
    <row r="23" spans="1:4" x14ac:dyDescent="0.25">
      <c r="A23">
        <v>1</v>
      </c>
      <c r="B23" t="s">
        <v>18</v>
      </c>
      <c r="C23" s="1">
        <v>2</v>
      </c>
      <c r="D23" t="s">
        <v>59</v>
      </c>
    </row>
    <row r="24" spans="1:4" x14ac:dyDescent="0.25">
      <c r="A24">
        <v>1</v>
      </c>
      <c r="B24" t="s">
        <v>10</v>
      </c>
      <c r="C24" s="1">
        <v>5</v>
      </c>
      <c r="D24" t="s">
        <v>59</v>
      </c>
    </row>
    <row r="25" spans="1:4" x14ac:dyDescent="0.25">
      <c r="A25">
        <v>1</v>
      </c>
      <c r="B25" t="s">
        <v>11</v>
      </c>
      <c r="C25" s="1">
        <v>4</v>
      </c>
      <c r="D25" t="s">
        <v>59</v>
      </c>
    </row>
    <row r="26" spans="1:4" x14ac:dyDescent="0.25">
      <c r="A26">
        <v>1</v>
      </c>
      <c r="B26" t="s">
        <v>12</v>
      </c>
      <c r="C26" s="1">
        <v>3</v>
      </c>
      <c r="D26" t="s">
        <v>59</v>
      </c>
    </row>
    <row r="27" spans="1:4" x14ac:dyDescent="0.25">
      <c r="A27">
        <v>1</v>
      </c>
      <c r="B27" t="s">
        <v>13</v>
      </c>
      <c r="C27" s="1">
        <v>2</v>
      </c>
      <c r="D27" t="s">
        <v>59</v>
      </c>
    </row>
    <row r="28" spans="1:4" x14ac:dyDescent="0.25">
      <c r="A28">
        <v>1</v>
      </c>
      <c r="B28" t="s">
        <v>43</v>
      </c>
      <c r="C28" s="1">
        <v>2</v>
      </c>
      <c r="D28" t="s">
        <v>59</v>
      </c>
    </row>
    <row r="29" spans="1:4" x14ac:dyDescent="0.25">
      <c r="A29">
        <v>1</v>
      </c>
      <c r="B29" t="s">
        <v>45</v>
      </c>
      <c r="C29" s="1">
        <v>3</v>
      </c>
      <c r="D29" t="s">
        <v>59</v>
      </c>
    </row>
    <row r="30" spans="1:4" x14ac:dyDescent="0.25">
      <c r="A30">
        <v>1</v>
      </c>
      <c r="B30" t="s">
        <v>27</v>
      </c>
      <c r="C30" s="1">
        <v>25</v>
      </c>
      <c r="D30" t="s">
        <v>59</v>
      </c>
    </row>
    <row r="31" spans="1:4" x14ac:dyDescent="0.25">
      <c r="A31">
        <v>1</v>
      </c>
      <c r="B31" t="s">
        <v>62</v>
      </c>
      <c r="C31" s="1">
        <v>2</v>
      </c>
      <c r="D31" t="s">
        <v>59</v>
      </c>
    </row>
    <row r="32" spans="1:4" x14ac:dyDescent="0.25">
      <c r="A32">
        <v>2</v>
      </c>
      <c r="B32" t="s">
        <v>9</v>
      </c>
      <c r="C32" s="1">
        <v>3</v>
      </c>
      <c r="D32" t="s">
        <v>59</v>
      </c>
    </row>
    <row r="33" spans="1:7" x14ac:dyDescent="0.25">
      <c r="A33">
        <v>2</v>
      </c>
      <c r="B33" t="s">
        <v>32</v>
      </c>
      <c r="C33" s="1">
        <v>3</v>
      </c>
      <c r="D33" t="s">
        <v>59</v>
      </c>
    </row>
    <row r="34" spans="1:7" x14ac:dyDescent="0.25">
      <c r="A34">
        <v>2</v>
      </c>
      <c r="B34" t="s">
        <v>26</v>
      </c>
      <c r="C34" s="1">
        <v>4</v>
      </c>
      <c r="D34" t="s">
        <v>59</v>
      </c>
    </row>
    <row r="35" spans="1:7" x14ac:dyDescent="0.25">
      <c r="A35">
        <v>2</v>
      </c>
      <c r="B35" t="s">
        <v>44</v>
      </c>
      <c r="C35" s="1">
        <v>4</v>
      </c>
      <c r="D35" t="s">
        <v>59</v>
      </c>
    </row>
    <row r="36" spans="1:7" x14ac:dyDescent="0.25">
      <c r="A36">
        <v>2</v>
      </c>
      <c r="B36" t="s">
        <v>0</v>
      </c>
      <c r="C36" s="1">
        <v>1</v>
      </c>
      <c r="D36" t="s">
        <v>59</v>
      </c>
    </row>
    <row r="37" spans="1:7" x14ac:dyDescent="0.25">
      <c r="A37">
        <v>2</v>
      </c>
      <c r="B37" t="s">
        <v>25</v>
      </c>
      <c r="C37" s="1">
        <v>1</v>
      </c>
      <c r="D37" t="s">
        <v>59</v>
      </c>
    </row>
    <row r="38" spans="1:7" x14ac:dyDescent="0.25">
      <c r="A38">
        <v>2</v>
      </c>
      <c r="B38" t="s">
        <v>47</v>
      </c>
      <c r="C38" s="1">
        <v>3</v>
      </c>
      <c r="D38" t="s">
        <v>59</v>
      </c>
    </row>
    <row r="39" spans="1:7" x14ac:dyDescent="0.25">
      <c r="A39">
        <v>2</v>
      </c>
      <c r="B39" t="s">
        <v>60</v>
      </c>
      <c r="C39" s="1">
        <v>1</v>
      </c>
      <c r="D39" t="s">
        <v>59</v>
      </c>
    </row>
    <row r="40" spans="1:7" x14ac:dyDescent="0.25">
      <c r="A40">
        <v>2</v>
      </c>
      <c r="B40" t="s">
        <v>48</v>
      </c>
      <c r="C40" s="1">
        <v>2</v>
      </c>
      <c r="D40" t="s">
        <v>59</v>
      </c>
    </row>
    <row r="41" spans="1:7" x14ac:dyDescent="0.25">
      <c r="A41">
        <v>2</v>
      </c>
      <c r="B41" t="s">
        <v>49</v>
      </c>
      <c r="C41" s="1">
        <v>1</v>
      </c>
      <c r="D41" t="s">
        <v>59</v>
      </c>
      <c r="F41" s="1"/>
      <c r="G41" s="1"/>
    </row>
    <row r="42" spans="1:7" x14ac:dyDescent="0.25">
      <c r="A42">
        <v>2</v>
      </c>
      <c r="B42" t="s">
        <v>33</v>
      </c>
      <c r="C42" s="1">
        <v>9</v>
      </c>
      <c r="D42" t="s">
        <v>59</v>
      </c>
      <c r="F42" s="1"/>
      <c r="G42" s="1"/>
    </row>
    <row r="43" spans="1:7" x14ac:dyDescent="0.25">
      <c r="A43">
        <v>2</v>
      </c>
      <c r="B43" t="s">
        <v>50</v>
      </c>
      <c r="C43" s="1">
        <v>1</v>
      </c>
      <c r="D43" t="s">
        <v>59</v>
      </c>
      <c r="F43" s="1"/>
      <c r="G43" s="1"/>
    </row>
    <row r="44" spans="1:7" x14ac:dyDescent="0.25">
      <c r="A44">
        <v>2</v>
      </c>
      <c r="B44" t="s">
        <v>51</v>
      </c>
      <c r="C44" s="1">
        <v>1</v>
      </c>
      <c r="D44" t="s">
        <v>59</v>
      </c>
      <c r="F44" s="1"/>
      <c r="G44" s="1"/>
    </row>
    <row r="45" spans="1:7" s="1" customFormat="1" x14ac:dyDescent="0.25">
      <c r="A45">
        <v>2</v>
      </c>
      <c r="B45" t="s">
        <v>52</v>
      </c>
      <c r="C45" s="1">
        <v>1</v>
      </c>
      <c r="D45" t="s">
        <v>59</v>
      </c>
    </row>
    <row r="46" spans="1:7" x14ac:dyDescent="0.25">
      <c r="A46">
        <v>2</v>
      </c>
      <c r="B46" t="s">
        <v>54</v>
      </c>
      <c r="C46" s="1">
        <v>1</v>
      </c>
      <c r="D46" t="s">
        <v>59</v>
      </c>
      <c r="F46" s="1"/>
      <c r="G46" s="1"/>
    </row>
    <row r="47" spans="1:7" x14ac:dyDescent="0.25">
      <c r="A47">
        <v>2</v>
      </c>
      <c r="B47" t="s">
        <v>53</v>
      </c>
      <c r="C47" s="1">
        <v>1</v>
      </c>
      <c r="D47" t="s">
        <v>59</v>
      </c>
      <c r="F47" s="1"/>
      <c r="G47" s="1"/>
    </row>
    <row r="48" spans="1:7" x14ac:dyDescent="0.25">
      <c r="A48">
        <v>2</v>
      </c>
      <c r="B48" t="s">
        <v>55</v>
      </c>
      <c r="C48" s="1">
        <v>1</v>
      </c>
      <c r="D48" t="s">
        <v>59</v>
      </c>
      <c r="F48" s="1"/>
      <c r="G48" s="1"/>
    </row>
    <row r="49" spans="1:10" x14ac:dyDescent="0.25">
      <c r="A49">
        <v>2</v>
      </c>
      <c r="B49" t="s">
        <v>173</v>
      </c>
      <c r="C49" s="1">
        <v>1</v>
      </c>
      <c r="D49" t="s">
        <v>59</v>
      </c>
      <c r="F49" s="1"/>
      <c r="G49" s="1"/>
    </row>
    <row r="50" spans="1:10" x14ac:dyDescent="0.25">
      <c r="A50">
        <v>2</v>
      </c>
      <c r="B50" t="s">
        <v>35</v>
      </c>
      <c r="C50" s="1">
        <v>3</v>
      </c>
      <c r="D50" t="s">
        <v>59</v>
      </c>
      <c r="F50" s="1"/>
      <c r="G50" s="1"/>
    </row>
    <row r="51" spans="1:10" x14ac:dyDescent="0.25">
      <c r="A51">
        <v>2</v>
      </c>
      <c r="B51" t="s">
        <v>33</v>
      </c>
      <c r="C51" s="1">
        <v>9</v>
      </c>
      <c r="D51" t="s">
        <v>59</v>
      </c>
      <c r="F51" s="1"/>
      <c r="G51" s="1"/>
    </row>
    <row r="52" spans="1:10" x14ac:dyDescent="0.25">
      <c r="A52">
        <v>2</v>
      </c>
      <c r="B52" t="s">
        <v>29</v>
      </c>
      <c r="C52" s="1">
        <v>1</v>
      </c>
      <c r="D52" t="s">
        <v>59</v>
      </c>
      <c r="F52" s="1"/>
      <c r="G52" s="1"/>
      <c r="J52" s="1"/>
    </row>
    <row r="53" spans="1:10" x14ac:dyDescent="0.25">
      <c r="A53">
        <v>3</v>
      </c>
      <c r="B53" t="s">
        <v>34</v>
      </c>
      <c r="C53" s="1">
        <v>2</v>
      </c>
      <c r="D53" t="s">
        <v>59</v>
      </c>
      <c r="F53" s="1"/>
      <c r="G53" s="1"/>
      <c r="J53" s="1"/>
    </row>
    <row r="54" spans="1:10" x14ac:dyDescent="0.25">
      <c r="A54">
        <v>3</v>
      </c>
      <c r="B54" t="s">
        <v>24</v>
      </c>
      <c r="C54" s="1">
        <v>4</v>
      </c>
      <c r="D54" t="s">
        <v>59</v>
      </c>
      <c r="F54" s="1"/>
      <c r="J54" s="1"/>
    </row>
    <row r="55" spans="1:10" x14ac:dyDescent="0.25">
      <c r="A55">
        <v>3</v>
      </c>
      <c r="B55" s="1" t="s">
        <v>57</v>
      </c>
      <c r="C55" s="1">
        <v>3</v>
      </c>
      <c r="D55" s="1" t="s">
        <v>59</v>
      </c>
      <c r="F55" s="1"/>
    </row>
    <row r="56" spans="1:10" x14ac:dyDescent="0.25">
      <c r="A56">
        <v>3</v>
      </c>
      <c r="B56" s="1" t="s">
        <v>56</v>
      </c>
      <c r="C56" s="1">
        <v>2</v>
      </c>
      <c r="D56" s="1" t="s">
        <v>59</v>
      </c>
      <c r="F56" s="1"/>
    </row>
    <row r="57" spans="1:10" x14ac:dyDescent="0.25">
      <c r="A57">
        <v>3</v>
      </c>
      <c r="B57" s="1" t="s">
        <v>61</v>
      </c>
      <c r="C57" s="1">
        <v>2</v>
      </c>
      <c r="D57" s="1" t="s">
        <v>59</v>
      </c>
      <c r="F57" s="1"/>
      <c r="G57" s="1"/>
    </row>
    <row r="58" spans="1:10" x14ac:dyDescent="0.25">
      <c r="A58">
        <v>3</v>
      </c>
      <c r="B58" s="1" t="s">
        <v>63</v>
      </c>
      <c r="C58" s="1">
        <v>6</v>
      </c>
      <c r="D58" s="1" t="s">
        <v>59</v>
      </c>
      <c r="F58" s="1"/>
      <c r="G58" s="1"/>
    </row>
    <row r="59" spans="1:10" x14ac:dyDescent="0.25">
      <c r="A59">
        <v>3</v>
      </c>
      <c r="B59" s="1" t="s">
        <v>29</v>
      </c>
      <c r="C59" s="1">
        <v>1</v>
      </c>
      <c r="D59" s="1" t="s">
        <v>59</v>
      </c>
      <c r="F59" s="1"/>
      <c r="G59" s="1"/>
    </row>
    <row r="60" spans="1:10" x14ac:dyDescent="0.25">
      <c r="A60">
        <v>3</v>
      </c>
      <c r="B60" s="1" t="s">
        <v>31</v>
      </c>
      <c r="C60" s="1">
        <v>2</v>
      </c>
      <c r="D60" s="1" t="s">
        <v>59</v>
      </c>
      <c r="F60" s="1"/>
      <c r="G60" s="1"/>
    </row>
    <row r="61" spans="1:10" x14ac:dyDescent="0.25">
      <c r="A61">
        <v>3</v>
      </c>
      <c r="B61" t="s">
        <v>28</v>
      </c>
      <c r="C61">
        <v>30</v>
      </c>
      <c r="D61" s="1" t="s">
        <v>59</v>
      </c>
    </row>
    <row r="66" spans="2:7" x14ac:dyDescent="0.25">
      <c r="B66" s="1"/>
      <c r="C66" s="1"/>
    </row>
    <row r="67" spans="2:7" x14ac:dyDescent="0.25">
      <c r="B67" s="1"/>
      <c r="C67" s="1"/>
      <c r="F67" s="1"/>
      <c r="G67" s="1"/>
    </row>
    <row r="68" spans="2:7" x14ac:dyDescent="0.25">
      <c r="B68" s="1"/>
      <c r="C68" s="1"/>
      <c r="F68" s="1"/>
      <c r="G68" s="1"/>
    </row>
    <row r="69" spans="2:7" x14ac:dyDescent="0.25">
      <c r="B69" s="1"/>
      <c r="C69" s="1"/>
      <c r="F69" s="1"/>
      <c r="G69" s="1"/>
    </row>
    <row r="70" spans="2:7" x14ac:dyDescent="0.25">
      <c r="B70" s="1"/>
      <c r="C70" s="1"/>
      <c r="F70" s="1"/>
      <c r="G70" s="1"/>
    </row>
    <row r="71" spans="2:7" x14ac:dyDescent="0.25">
      <c r="B71" s="1"/>
      <c r="C71" s="1"/>
    </row>
    <row r="72" spans="2:7" x14ac:dyDescent="0.25">
      <c r="B72" s="1"/>
      <c r="C72" s="1"/>
    </row>
    <row r="73" spans="2:7" x14ac:dyDescent="0.25">
      <c r="B73" s="1"/>
      <c r="C73" s="1"/>
    </row>
    <row r="74" spans="2:7" x14ac:dyDescent="0.25">
      <c r="B74" s="1"/>
      <c r="C74" s="1"/>
    </row>
    <row r="75" spans="2:7" x14ac:dyDescent="0.25">
      <c r="B75" s="1"/>
      <c r="C75" s="1"/>
    </row>
    <row r="76" spans="2:7" x14ac:dyDescent="0.25">
      <c r="B76" s="1"/>
      <c r="C76" s="1"/>
    </row>
    <row r="77" spans="2:7" x14ac:dyDescent="0.25">
      <c r="B77" s="1"/>
      <c r="C77" s="1"/>
    </row>
    <row r="78" spans="2:7" x14ac:dyDescent="0.25">
      <c r="B78" s="1"/>
      <c r="C78" s="1"/>
    </row>
    <row r="79" spans="2:7" x14ac:dyDescent="0.25">
      <c r="B79" s="1"/>
      <c r="C79" s="1"/>
    </row>
    <row r="80" spans="2:7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K57"/>
  <sheetViews>
    <sheetView zoomScale="70" zoomScaleNormal="70" workbookViewId="0">
      <selection activeCell="B6" sqref="B6"/>
    </sheetView>
  </sheetViews>
  <sheetFormatPr defaultRowHeight="15" x14ac:dyDescent="0.25"/>
  <cols>
    <col min="1" max="1" width="13" bestFit="1" customWidth="1"/>
    <col min="2" max="2" width="40" bestFit="1" customWidth="1"/>
    <col min="3" max="3" width="22.42578125" bestFit="1" customWidth="1"/>
    <col min="4" max="6" width="15.7109375" style="1" customWidth="1"/>
    <col min="7" max="7" width="15.28515625" style="1" customWidth="1"/>
    <col min="8" max="9" width="13.85546875" style="1" customWidth="1"/>
    <col min="10" max="10" width="11.42578125" customWidth="1"/>
    <col min="11" max="11" width="15" bestFit="1" customWidth="1"/>
  </cols>
  <sheetData>
    <row r="1" spans="1:11" s="1" customFormat="1" x14ac:dyDescent="0.25">
      <c r="A1" s="1" t="s">
        <v>5</v>
      </c>
      <c r="B1" s="1" t="s">
        <v>1</v>
      </c>
      <c r="C1" s="1" t="s">
        <v>2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3</v>
      </c>
      <c r="K1" s="1" t="s">
        <v>4</v>
      </c>
    </row>
    <row r="2" spans="1:11" s="1" customFormat="1" x14ac:dyDescent="0.25">
      <c r="A2" s="1">
        <v>2</v>
      </c>
      <c r="B2" s="1" t="s">
        <v>177</v>
      </c>
      <c r="C2" s="1">
        <v>4</v>
      </c>
      <c r="D2" s="1">
        <v>4</v>
      </c>
      <c r="E2" s="1">
        <v>4</v>
      </c>
      <c r="F2" s="1">
        <v>4</v>
      </c>
      <c r="G2" s="1">
        <v>5</v>
      </c>
      <c r="H2" s="1">
        <v>2</v>
      </c>
      <c r="I2" s="1">
        <v>0</v>
      </c>
      <c r="J2" s="1" t="s">
        <v>38</v>
      </c>
      <c r="K2" s="1" t="s">
        <v>40</v>
      </c>
    </row>
    <row r="3" spans="1:11" s="1" customFormat="1" x14ac:dyDescent="0.25">
      <c r="A3" s="1">
        <v>2</v>
      </c>
      <c r="B3" s="1" t="s">
        <v>70</v>
      </c>
      <c r="C3" s="1">
        <v>3</v>
      </c>
      <c r="D3" s="1">
        <v>3</v>
      </c>
      <c r="E3" s="1">
        <v>3</v>
      </c>
      <c r="F3" s="1">
        <v>3</v>
      </c>
      <c r="G3" s="1">
        <v>4</v>
      </c>
      <c r="H3" s="1">
        <v>0</v>
      </c>
      <c r="I3" s="1">
        <v>0</v>
      </c>
      <c r="J3" s="1" t="s">
        <v>38</v>
      </c>
      <c r="K3" s="1" t="s">
        <v>40</v>
      </c>
    </row>
    <row r="4" spans="1:11" s="1" customFormat="1" x14ac:dyDescent="0.25">
      <c r="A4" s="1">
        <v>3</v>
      </c>
      <c r="B4" s="1" t="s">
        <v>180</v>
      </c>
      <c r="C4" s="1">
        <v>3</v>
      </c>
      <c r="D4" s="1">
        <v>3</v>
      </c>
      <c r="E4" s="1">
        <v>3</v>
      </c>
      <c r="F4" s="1">
        <v>2</v>
      </c>
      <c r="G4" s="1">
        <v>1</v>
      </c>
      <c r="H4" s="1">
        <v>0</v>
      </c>
      <c r="I4" s="1">
        <v>0</v>
      </c>
      <c r="J4" s="1" t="s">
        <v>38</v>
      </c>
      <c r="K4" s="1" t="s">
        <v>40</v>
      </c>
    </row>
    <row r="5" spans="1:11" s="1" customFormat="1" x14ac:dyDescent="0.25">
      <c r="A5" s="1">
        <v>1</v>
      </c>
      <c r="B5" s="1" t="s">
        <v>46</v>
      </c>
      <c r="C5" s="1">
        <v>6</v>
      </c>
      <c r="D5" s="1">
        <v>6</v>
      </c>
      <c r="E5" s="1">
        <v>3</v>
      </c>
      <c r="F5" s="1">
        <v>2</v>
      </c>
      <c r="G5" s="1">
        <v>1</v>
      </c>
      <c r="H5" s="1">
        <v>0</v>
      </c>
      <c r="I5" s="1">
        <v>0</v>
      </c>
      <c r="J5" s="1" t="s">
        <v>38</v>
      </c>
      <c r="K5" s="1" t="s">
        <v>40</v>
      </c>
    </row>
    <row r="6" spans="1:11" s="1" customFormat="1" x14ac:dyDescent="0.25">
      <c r="A6" s="1">
        <v>1</v>
      </c>
      <c r="B6" s="1" t="s">
        <v>91</v>
      </c>
      <c r="C6" s="1">
        <v>2</v>
      </c>
      <c r="D6" s="1">
        <v>2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 t="s">
        <v>38</v>
      </c>
      <c r="K6" s="1" t="s">
        <v>40</v>
      </c>
    </row>
    <row r="7" spans="1:11" s="1" customFormat="1" x14ac:dyDescent="0.25">
      <c r="A7" s="1">
        <v>1</v>
      </c>
      <c r="B7" s="1" t="s">
        <v>72</v>
      </c>
      <c r="C7" s="1">
        <v>9</v>
      </c>
      <c r="D7" s="1">
        <v>7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 t="s">
        <v>36</v>
      </c>
    </row>
    <row r="8" spans="1:11" s="1" customFormat="1" x14ac:dyDescent="0.25">
      <c r="A8" s="1">
        <v>3</v>
      </c>
      <c r="B8" s="1" t="s">
        <v>76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0</v>
      </c>
      <c r="J8" s="1" t="s">
        <v>36</v>
      </c>
    </row>
    <row r="9" spans="1:11" s="1" customFormat="1" x14ac:dyDescent="0.25">
      <c r="A9" s="1">
        <v>3</v>
      </c>
      <c r="B9" s="1" t="s">
        <v>75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 t="s">
        <v>36</v>
      </c>
    </row>
    <row r="10" spans="1:11" s="1" customFormat="1" x14ac:dyDescent="0.25">
      <c r="A10" s="1">
        <v>3</v>
      </c>
      <c r="B10" s="1" t="s">
        <v>174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0</v>
      </c>
      <c r="J10" s="1" t="s">
        <v>36</v>
      </c>
    </row>
    <row r="11" spans="1:11" s="1" customFormat="1" x14ac:dyDescent="0.25">
      <c r="A11" s="1">
        <v>3</v>
      </c>
      <c r="B11" s="1" t="s">
        <v>77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0</v>
      </c>
      <c r="J11" s="1" t="s">
        <v>36</v>
      </c>
    </row>
    <row r="12" spans="1:11" s="1" customFormat="1" x14ac:dyDescent="0.25">
      <c r="A12" s="1">
        <v>1</v>
      </c>
      <c r="B12" s="1" t="s">
        <v>80</v>
      </c>
      <c r="C12" s="1">
        <v>10</v>
      </c>
      <c r="D12" s="1">
        <v>12</v>
      </c>
      <c r="E12" s="1">
        <v>4</v>
      </c>
      <c r="F12" s="1">
        <v>1</v>
      </c>
      <c r="G12" s="1">
        <v>0</v>
      </c>
      <c r="H12" s="1">
        <v>0</v>
      </c>
      <c r="I12" s="1">
        <v>0</v>
      </c>
      <c r="J12" s="1" t="s">
        <v>37</v>
      </c>
      <c r="K12" s="1" t="s">
        <v>39</v>
      </c>
    </row>
    <row r="13" spans="1:11" s="1" customFormat="1" x14ac:dyDescent="0.25">
      <c r="A13" s="1">
        <v>1</v>
      </c>
      <c r="B13" s="1" t="s">
        <v>181</v>
      </c>
      <c r="C13" s="1">
        <v>3</v>
      </c>
      <c r="D13" s="1">
        <v>3</v>
      </c>
      <c r="E13" s="1">
        <v>3</v>
      </c>
      <c r="F13" s="1">
        <v>2</v>
      </c>
      <c r="G13" s="1">
        <v>0</v>
      </c>
      <c r="H13" s="1">
        <v>0</v>
      </c>
      <c r="I13" s="1">
        <v>0</v>
      </c>
      <c r="J13" s="1" t="s">
        <v>37</v>
      </c>
      <c r="K13" s="1" t="s">
        <v>39</v>
      </c>
    </row>
    <row r="14" spans="1:11" s="1" customFormat="1" x14ac:dyDescent="0.25">
      <c r="A14" s="1">
        <v>3</v>
      </c>
      <c r="B14" s="1" t="s">
        <v>81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2</v>
      </c>
      <c r="I14" s="1">
        <v>0</v>
      </c>
      <c r="J14" s="1" t="s">
        <v>37</v>
      </c>
      <c r="K14" s="1" t="s">
        <v>39</v>
      </c>
    </row>
    <row r="15" spans="1:11" s="1" customFormat="1" x14ac:dyDescent="0.25">
      <c r="A15" s="1">
        <v>3</v>
      </c>
      <c r="B15" s="1" t="s">
        <v>78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1</v>
      </c>
      <c r="I15" s="1">
        <v>0</v>
      </c>
      <c r="J15" s="1" t="s">
        <v>66</v>
      </c>
    </row>
    <row r="16" spans="1:11" s="1" customFormat="1" x14ac:dyDescent="0.25">
      <c r="A16" s="1">
        <v>1</v>
      </c>
      <c r="B16" s="1" t="s">
        <v>41</v>
      </c>
      <c r="C16" s="1">
        <v>6</v>
      </c>
      <c r="D16" s="1">
        <v>6</v>
      </c>
      <c r="E16" s="1">
        <v>6</v>
      </c>
      <c r="F16" s="1">
        <v>6</v>
      </c>
      <c r="G16" s="1">
        <v>4</v>
      </c>
      <c r="H16" s="1">
        <v>3</v>
      </c>
      <c r="I16" s="1">
        <v>3</v>
      </c>
      <c r="J16" s="1" t="s">
        <v>66</v>
      </c>
    </row>
    <row r="17" spans="1:10" s="1" customFormat="1" x14ac:dyDescent="0.25">
      <c r="A17" s="1">
        <v>1</v>
      </c>
      <c r="B17" s="1" t="s">
        <v>178</v>
      </c>
      <c r="C17" s="1">
        <v>7</v>
      </c>
      <c r="D17" s="1">
        <v>7</v>
      </c>
      <c r="E17" s="1">
        <v>7</v>
      </c>
      <c r="F17" s="1">
        <v>9</v>
      </c>
      <c r="G17" s="1">
        <v>4</v>
      </c>
      <c r="H17" s="1">
        <v>1</v>
      </c>
      <c r="I17" s="1">
        <v>0</v>
      </c>
      <c r="J17" s="1" t="s">
        <v>42</v>
      </c>
    </row>
    <row r="18" spans="1:10" s="1" customFormat="1" x14ac:dyDescent="0.25">
      <c r="A18" s="1">
        <v>1</v>
      </c>
      <c r="B18" s="1" t="s">
        <v>179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1</v>
      </c>
      <c r="I18" s="1">
        <v>0</v>
      </c>
      <c r="J18" s="1" t="s">
        <v>42</v>
      </c>
    </row>
    <row r="19" spans="1:10" s="1" customFormat="1" x14ac:dyDescent="0.25">
      <c r="A19" s="1">
        <v>2</v>
      </c>
      <c r="B19" s="1" t="s">
        <v>206</v>
      </c>
      <c r="C19" s="1">
        <v>4</v>
      </c>
      <c r="D19" s="1">
        <v>4</v>
      </c>
      <c r="E19" s="1">
        <v>4</v>
      </c>
      <c r="F19" s="1">
        <v>5</v>
      </c>
      <c r="G19" s="1">
        <v>2</v>
      </c>
      <c r="H19" s="1">
        <v>0</v>
      </c>
      <c r="I19" s="1">
        <v>0</v>
      </c>
      <c r="J19" s="1" t="s">
        <v>42</v>
      </c>
    </row>
    <row r="20" spans="1:10" s="1" customFormat="1" x14ac:dyDescent="0.25">
      <c r="A20" s="1">
        <v>1</v>
      </c>
      <c r="B20" s="1" t="s">
        <v>85</v>
      </c>
      <c r="C20" s="1">
        <v>10</v>
      </c>
      <c r="D20" s="1">
        <v>6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 t="s">
        <v>42</v>
      </c>
    </row>
    <row r="21" spans="1:10" s="1" customFormat="1" x14ac:dyDescent="0.25">
      <c r="A21" s="1">
        <v>2</v>
      </c>
      <c r="B21" s="1" t="s">
        <v>207</v>
      </c>
      <c r="C21" s="1">
        <v>5</v>
      </c>
      <c r="D21" s="1">
        <v>5</v>
      </c>
      <c r="E21" s="1">
        <v>5</v>
      </c>
      <c r="F21" s="1">
        <v>4</v>
      </c>
      <c r="G21" s="1">
        <v>2</v>
      </c>
      <c r="H21" s="1">
        <v>0</v>
      </c>
      <c r="I21" s="1">
        <v>0</v>
      </c>
      <c r="J21" s="1" t="s">
        <v>42</v>
      </c>
    </row>
    <row r="22" spans="1:10" s="1" customFormat="1" x14ac:dyDescent="0.25">
      <c r="A22" s="1">
        <v>1</v>
      </c>
      <c r="B22" s="1" t="s">
        <v>82</v>
      </c>
      <c r="C22" s="1">
        <v>2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 t="s">
        <v>42</v>
      </c>
    </row>
    <row r="23" spans="1:10" s="1" customFormat="1" x14ac:dyDescent="0.25">
      <c r="A23" s="1">
        <v>2</v>
      </c>
      <c r="B23" s="1" t="s">
        <v>83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0</v>
      </c>
      <c r="J23" s="1" t="s">
        <v>42</v>
      </c>
    </row>
    <row r="24" spans="1:10" s="1" customFormat="1" x14ac:dyDescent="0.25">
      <c r="A24" s="1">
        <v>2</v>
      </c>
      <c r="B24" s="1" t="s">
        <v>84</v>
      </c>
      <c r="C24" s="1">
        <v>2</v>
      </c>
      <c r="D24" s="1">
        <v>2</v>
      </c>
      <c r="E24" s="1">
        <v>2</v>
      </c>
      <c r="F24" s="1">
        <v>2</v>
      </c>
      <c r="G24" s="1">
        <v>0</v>
      </c>
      <c r="H24" s="1">
        <v>0</v>
      </c>
      <c r="I24" s="1">
        <v>0</v>
      </c>
      <c r="J24" s="1" t="s">
        <v>42</v>
      </c>
    </row>
    <row r="25" spans="1:10" s="1" customFormat="1" x14ac:dyDescent="0.25">
      <c r="C25" s="1" t="s">
        <v>140</v>
      </c>
      <c r="D25" s="1">
        <f>SUM(C2:C24)</f>
        <v>96</v>
      </c>
      <c r="E25" s="1">
        <f>D25-($D$25/5)</f>
        <v>76.8</v>
      </c>
      <c r="F25" s="1">
        <f t="shared" ref="F25:I25" si="0">E25-($D$25/5)</f>
        <v>57.599999999999994</v>
      </c>
      <c r="G25" s="1">
        <f t="shared" si="0"/>
        <v>38.399999999999991</v>
      </c>
      <c r="H25" s="1">
        <f t="shared" si="0"/>
        <v>19.199999999999992</v>
      </c>
      <c r="I25" s="1">
        <f t="shared" si="0"/>
        <v>0</v>
      </c>
    </row>
    <row r="26" spans="1:10" s="1" customFormat="1" x14ac:dyDescent="0.25">
      <c r="C26" s="1" t="s">
        <v>141</v>
      </c>
      <c r="D26" s="1">
        <f t="shared" ref="D26:I26" si="1">SUM(D2:D24)</f>
        <v>91</v>
      </c>
      <c r="E26" s="1">
        <f t="shared" si="1"/>
        <v>67</v>
      </c>
      <c r="F26" s="1">
        <f t="shared" si="1"/>
        <v>60</v>
      </c>
      <c r="G26" s="1">
        <f t="shared" si="1"/>
        <v>43</v>
      </c>
      <c r="H26" s="1">
        <f t="shared" si="1"/>
        <v>21</v>
      </c>
      <c r="I26" s="1">
        <f t="shared" si="1"/>
        <v>3</v>
      </c>
    </row>
    <row r="27" spans="1:10" s="1" customFormat="1" x14ac:dyDescent="0.25"/>
    <row r="28" spans="1:10" s="1" customFormat="1" x14ac:dyDescent="0.25"/>
    <row r="29" spans="1:10" s="1" customFormat="1" x14ac:dyDescent="0.25"/>
    <row r="30" spans="1:10" s="1" customFormat="1" x14ac:dyDescent="0.25"/>
    <row r="31" spans="1:10" s="1" customFormat="1" x14ac:dyDescent="0.25"/>
    <row r="32" spans="1:10" s="1" customFormat="1" x14ac:dyDescent="0.25"/>
    <row r="33" spans="1:3" s="1" customFormat="1" x14ac:dyDescent="0.25"/>
    <row r="34" spans="1:3" s="1" customFormat="1" x14ac:dyDescent="0.25"/>
    <row r="35" spans="1:3" s="1" customFormat="1" x14ac:dyDescent="0.25"/>
    <row r="36" spans="1:3" s="1" customFormat="1" x14ac:dyDescent="0.25"/>
    <row r="37" spans="1:3" s="1" customFormat="1" x14ac:dyDescent="0.25"/>
    <row r="38" spans="1:3" s="1" customFormat="1" x14ac:dyDescent="0.25"/>
    <row r="39" spans="1:3" s="1" customFormat="1" x14ac:dyDescent="0.25"/>
    <row r="40" spans="1:3" s="1" customFormat="1" x14ac:dyDescent="0.25"/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BG76"/>
  <sheetViews>
    <sheetView zoomScale="55" zoomScaleNormal="55" workbookViewId="0">
      <selection activeCell="D41" sqref="D41"/>
    </sheetView>
  </sheetViews>
  <sheetFormatPr defaultRowHeight="15" x14ac:dyDescent="0.25"/>
  <cols>
    <col min="1" max="1" width="11.42578125" customWidth="1"/>
    <col min="2" max="2" width="58.28515625" bestFit="1" customWidth="1"/>
    <col min="3" max="3" width="22.42578125" bestFit="1" customWidth="1"/>
    <col min="4" max="4" width="13.85546875" style="1" customWidth="1"/>
    <col min="5" max="15" width="14.85546875" style="1" bestFit="1" customWidth="1"/>
    <col min="16" max="16" width="15.28515625" style="1" customWidth="1"/>
    <col min="17" max="17" width="15.85546875" style="1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19" s="1" customFormat="1" x14ac:dyDescent="0.25">
      <c r="A1" s="1" t="s">
        <v>5</v>
      </c>
      <c r="B1" s="1" t="s">
        <v>1</v>
      </c>
      <c r="C1" s="1" t="s">
        <v>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150</v>
      </c>
      <c r="L1" s="1" t="s">
        <v>151</v>
      </c>
      <c r="M1" s="1" t="s">
        <v>142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3</v>
      </c>
      <c r="S1" s="1" t="s">
        <v>4</v>
      </c>
    </row>
    <row r="2" spans="1:19" s="1" customFormat="1" x14ac:dyDescent="0.25">
      <c r="A2" s="1">
        <v>1</v>
      </c>
      <c r="B2" s="1" t="s">
        <v>23</v>
      </c>
      <c r="C2" s="1">
        <v>3</v>
      </c>
      <c r="D2" s="1">
        <v>3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 t="s">
        <v>36</v>
      </c>
    </row>
    <row r="3" spans="1:19" s="1" customFormat="1" x14ac:dyDescent="0.25">
      <c r="A3" s="1">
        <v>1</v>
      </c>
      <c r="B3" s="1" t="s">
        <v>8</v>
      </c>
      <c r="C3" s="1">
        <v>2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 t="s">
        <v>36</v>
      </c>
    </row>
    <row r="4" spans="1:19" s="1" customFormat="1" x14ac:dyDescent="0.25">
      <c r="A4" s="1">
        <v>2</v>
      </c>
      <c r="B4" s="1" t="s">
        <v>9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 t="s">
        <v>36</v>
      </c>
    </row>
    <row r="5" spans="1:19" s="1" customFormat="1" x14ac:dyDescent="0.25">
      <c r="A5" s="1">
        <v>1</v>
      </c>
      <c r="B5" s="1" t="s">
        <v>20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 t="s">
        <v>36</v>
      </c>
    </row>
    <row r="6" spans="1:19" s="1" customFormat="1" x14ac:dyDescent="0.25">
      <c r="A6" s="1">
        <v>1</v>
      </c>
      <c r="B6" s="1" t="s">
        <v>21</v>
      </c>
      <c r="C6" s="1">
        <v>3</v>
      </c>
      <c r="D6" s="1">
        <v>3</v>
      </c>
      <c r="E6" s="1">
        <v>4</v>
      </c>
      <c r="F6" s="1">
        <v>4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 t="s">
        <v>36</v>
      </c>
    </row>
    <row r="7" spans="1:19" s="1" customFormat="1" x14ac:dyDescent="0.25">
      <c r="A7" s="1">
        <v>1</v>
      </c>
      <c r="B7" s="1" t="s">
        <v>22</v>
      </c>
      <c r="C7" s="1">
        <v>2</v>
      </c>
      <c r="D7" s="1">
        <v>2</v>
      </c>
      <c r="E7" s="1">
        <v>2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 t="s">
        <v>36</v>
      </c>
    </row>
    <row r="8" spans="1:19" s="1" customFormat="1" x14ac:dyDescent="0.25">
      <c r="A8" s="1">
        <v>2</v>
      </c>
      <c r="B8" s="1" t="s">
        <v>92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4</v>
      </c>
      <c r="M8" s="1">
        <v>2</v>
      </c>
      <c r="N8" s="1">
        <v>0</v>
      </c>
      <c r="O8" s="1">
        <v>0</v>
      </c>
      <c r="P8" s="1">
        <v>0</v>
      </c>
      <c r="Q8" s="1">
        <v>0</v>
      </c>
      <c r="R8" s="1" t="s">
        <v>36</v>
      </c>
    </row>
    <row r="9" spans="1:19" s="1" customFormat="1" x14ac:dyDescent="0.25">
      <c r="A9" s="1">
        <v>1</v>
      </c>
      <c r="B9" s="1" t="s">
        <v>30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3</v>
      </c>
      <c r="O9" s="1">
        <v>1</v>
      </c>
      <c r="P9" s="1">
        <v>0</v>
      </c>
      <c r="Q9" s="1">
        <v>0</v>
      </c>
      <c r="R9" s="1" t="s">
        <v>38</v>
      </c>
      <c r="S9" s="1" t="s">
        <v>39</v>
      </c>
    </row>
    <row r="10" spans="1:19" s="1" customFormat="1" x14ac:dyDescent="0.25">
      <c r="A10" s="1">
        <v>1</v>
      </c>
      <c r="B10" s="1" t="s">
        <v>14</v>
      </c>
      <c r="C10" s="1">
        <v>3</v>
      </c>
      <c r="D10" s="1">
        <v>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 t="s">
        <v>38</v>
      </c>
      <c r="S10" s="1" t="s">
        <v>39</v>
      </c>
    </row>
    <row r="11" spans="1:19" s="1" customFormat="1" x14ac:dyDescent="0.25">
      <c r="A11" s="1">
        <v>1</v>
      </c>
      <c r="B11" s="1" t="s">
        <v>15</v>
      </c>
      <c r="C11" s="1">
        <v>3</v>
      </c>
      <c r="D11" s="1">
        <v>3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 t="s">
        <v>38</v>
      </c>
      <c r="S11" s="1" t="s">
        <v>39</v>
      </c>
    </row>
    <row r="12" spans="1:19" s="1" customFormat="1" x14ac:dyDescent="0.25">
      <c r="A12" s="1">
        <v>1</v>
      </c>
      <c r="B12" s="1" t="s">
        <v>16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 t="s">
        <v>38</v>
      </c>
      <c r="S12" s="1" t="s">
        <v>39</v>
      </c>
    </row>
    <row r="13" spans="1:19" s="1" customFormat="1" x14ac:dyDescent="0.25">
      <c r="A13" s="1">
        <v>1</v>
      </c>
      <c r="B13" s="1" t="s">
        <v>19</v>
      </c>
      <c r="C13" s="1">
        <v>2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 t="s">
        <v>38</v>
      </c>
      <c r="S13" s="1" t="s">
        <v>39</v>
      </c>
    </row>
    <row r="14" spans="1:19" s="1" customFormat="1" x14ac:dyDescent="0.25">
      <c r="A14" s="1">
        <v>1</v>
      </c>
      <c r="B14" s="1" t="s">
        <v>17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3</v>
      </c>
      <c r="K14" s="1">
        <v>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 t="s">
        <v>38</v>
      </c>
      <c r="S14" s="1" t="s">
        <v>39</v>
      </c>
    </row>
    <row r="15" spans="1:19" s="1" customFormat="1" x14ac:dyDescent="0.25">
      <c r="A15" s="1">
        <v>1</v>
      </c>
      <c r="B15" s="1" t="s">
        <v>18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 t="s">
        <v>38</v>
      </c>
      <c r="S15" s="1" t="s">
        <v>39</v>
      </c>
    </row>
    <row r="16" spans="1:19" s="1" customFormat="1" x14ac:dyDescent="0.25">
      <c r="A16" s="1">
        <v>1</v>
      </c>
      <c r="B16" s="1" t="s">
        <v>10</v>
      </c>
      <c r="C16" s="1">
        <v>5</v>
      </c>
      <c r="D16" s="1">
        <v>7</v>
      </c>
      <c r="E16" s="1">
        <v>7</v>
      </c>
      <c r="F16" s="1">
        <v>7</v>
      </c>
      <c r="G16" s="1">
        <v>7</v>
      </c>
      <c r="H16" s="1">
        <v>7</v>
      </c>
      <c r="I16" s="1">
        <v>6</v>
      </c>
      <c r="J16" s="1">
        <v>4</v>
      </c>
      <c r="K16" s="1">
        <v>3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 t="s">
        <v>38</v>
      </c>
      <c r="S16" s="1" t="s">
        <v>39</v>
      </c>
    </row>
    <row r="17" spans="1:19" s="1" customFormat="1" x14ac:dyDescent="0.25">
      <c r="A17" s="1">
        <v>1</v>
      </c>
      <c r="B17" s="1" t="s">
        <v>11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2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 t="s">
        <v>38</v>
      </c>
      <c r="S17" s="1" t="s">
        <v>39</v>
      </c>
    </row>
    <row r="18" spans="1:19" s="1" customFormat="1" x14ac:dyDescent="0.25">
      <c r="A18" s="1">
        <v>1</v>
      </c>
      <c r="B18" s="1" t="s">
        <v>12</v>
      </c>
      <c r="C18" s="1">
        <v>3</v>
      </c>
      <c r="D18" s="1">
        <v>3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 t="s">
        <v>38</v>
      </c>
      <c r="S18" s="1" t="s">
        <v>39</v>
      </c>
    </row>
    <row r="19" spans="1:19" s="1" customFormat="1" x14ac:dyDescent="0.25">
      <c r="A19" s="1">
        <v>2</v>
      </c>
      <c r="B19" s="1" t="s">
        <v>32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4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 t="s">
        <v>38</v>
      </c>
      <c r="S19" s="1" t="s">
        <v>39</v>
      </c>
    </row>
    <row r="20" spans="1:19" s="1" customFormat="1" x14ac:dyDescent="0.25">
      <c r="A20" s="1">
        <v>1</v>
      </c>
      <c r="B20" s="1" t="s">
        <v>13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 t="s">
        <v>38</v>
      </c>
      <c r="S20" s="1" t="s">
        <v>39</v>
      </c>
    </row>
    <row r="21" spans="1:19" s="1" customFormat="1" x14ac:dyDescent="0.25">
      <c r="A21" s="1">
        <v>2</v>
      </c>
      <c r="B21" s="1" t="s">
        <v>34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0</v>
      </c>
      <c r="R21" s="1" t="s">
        <v>38</v>
      </c>
      <c r="S21" s="1" t="s">
        <v>39</v>
      </c>
    </row>
    <row r="22" spans="1:19" s="1" customFormat="1" x14ac:dyDescent="0.25">
      <c r="A22" s="1">
        <v>2</v>
      </c>
      <c r="B22" s="1" t="s">
        <v>24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3</v>
      </c>
      <c r="O22" s="1">
        <v>0</v>
      </c>
      <c r="P22" s="1">
        <v>0</v>
      </c>
      <c r="Q22" s="1">
        <v>0</v>
      </c>
      <c r="R22" s="1" t="s">
        <v>38</v>
      </c>
      <c r="S22" s="1" t="s">
        <v>39</v>
      </c>
    </row>
    <row r="23" spans="1:19" s="1" customFormat="1" x14ac:dyDescent="0.25">
      <c r="A23" s="1">
        <v>2</v>
      </c>
      <c r="B23" s="1" t="s">
        <v>57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0</v>
      </c>
      <c r="Q23" s="1">
        <v>0</v>
      </c>
      <c r="R23" s="1" t="s">
        <v>38</v>
      </c>
      <c r="S23" s="1" t="s">
        <v>39</v>
      </c>
    </row>
    <row r="24" spans="1:19" s="1" customFormat="1" x14ac:dyDescent="0.25">
      <c r="A24" s="1">
        <v>2</v>
      </c>
      <c r="B24" s="1" t="s">
        <v>56</v>
      </c>
      <c r="C24" s="1">
        <v>2</v>
      </c>
      <c r="D24" s="1">
        <v>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 t="s">
        <v>38</v>
      </c>
      <c r="S24" s="1" t="s">
        <v>39</v>
      </c>
    </row>
    <row r="25" spans="1:19" s="1" customFormat="1" x14ac:dyDescent="0.25">
      <c r="A25" s="1">
        <v>1</v>
      </c>
      <c r="B25" s="1" t="s">
        <v>193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 t="s">
        <v>38</v>
      </c>
      <c r="S25" s="1" t="s">
        <v>39</v>
      </c>
    </row>
    <row r="26" spans="1:19" s="1" customFormat="1" x14ac:dyDescent="0.25">
      <c r="A26" s="1">
        <v>2</v>
      </c>
      <c r="B26" s="1" t="s">
        <v>26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3</v>
      </c>
      <c r="N26" s="1">
        <v>2</v>
      </c>
      <c r="O26" s="1">
        <v>0</v>
      </c>
      <c r="P26" s="1">
        <v>0</v>
      </c>
      <c r="Q26" s="1">
        <v>0</v>
      </c>
      <c r="R26" s="1" t="s">
        <v>66</v>
      </c>
      <c r="S26" s="1" t="s">
        <v>40</v>
      </c>
    </row>
    <row r="27" spans="1:19" s="1" customFormat="1" x14ac:dyDescent="0.25">
      <c r="A27" s="1">
        <v>1</v>
      </c>
      <c r="B27" s="1" t="s">
        <v>41</v>
      </c>
      <c r="C27" s="1">
        <v>6</v>
      </c>
      <c r="D27" s="1">
        <v>6</v>
      </c>
      <c r="E27" s="1">
        <v>6</v>
      </c>
      <c r="F27" s="1">
        <v>6</v>
      </c>
      <c r="G27" s="1">
        <v>4</v>
      </c>
      <c r="H27" s="1">
        <v>3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 t="s">
        <v>66</v>
      </c>
      <c r="S27" s="1" t="s">
        <v>40</v>
      </c>
    </row>
    <row r="28" spans="1:19" s="1" customFormat="1" x14ac:dyDescent="0.25">
      <c r="A28" s="1">
        <v>1</v>
      </c>
      <c r="B28" s="1" t="s">
        <v>43</v>
      </c>
      <c r="C28" s="1">
        <v>2</v>
      </c>
      <c r="D28" s="1">
        <v>2</v>
      </c>
      <c r="E28" s="1">
        <v>2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37</v>
      </c>
    </row>
    <row r="29" spans="1:19" s="1" customFormat="1" x14ac:dyDescent="0.25">
      <c r="A29" s="1">
        <v>1</v>
      </c>
      <c r="B29" s="1" t="s">
        <v>45</v>
      </c>
      <c r="C29" s="1">
        <v>3</v>
      </c>
      <c r="D29" s="1">
        <v>3</v>
      </c>
      <c r="E29" s="1">
        <v>3</v>
      </c>
      <c r="F29" s="1">
        <v>2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 t="s">
        <v>37</v>
      </c>
    </row>
    <row r="30" spans="1:19" s="1" customFormat="1" x14ac:dyDescent="0.25">
      <c r="A30" s="1">
        <v>1</v>
      </c>
      <c r="B30" s="1" t="s">
        <v>200</v>
      </c>
      <c r="C30" s="1">
        <v>25</v>
      </c>
      <c r="D30" s="1">
        <v>25</v>
      </c>
      <c r="E30" s="1">
        <v>25</v>
      </c>
      <c r="F30" s="1">
        <v>25</v>
      </c>
      <c r="G30" s="1">
        <v>25</v>
      </c>
      <c r="H30" s="1">
        <v>23</v>
      </c>
      <c r="I30" s="1">
        <v>21</v>
      </c>
      <c r="J30" s="1">
        <v>17</v>
      </c>
      <c r="K30" s="1">
        <v>13</v>
      </c>
      <c r="L30" s="1">
        <v>9</v>
      </c>
      <c r="M30" s="1">
        <v>9</v>
      </c>
      <c r="N30" s="1">
        <v>8</v>
      </c>
      <c r="O30" s="1">
        <v>5</v>
      </c>
      <c r="P30" s="1">
        <v>3</v>
      </c>
      <c r="Q30" s="1">
        <v>0</v>
      </c>
      <c r="R30" s="1" t="s">
        <v>42</v>
      </c>
    </row>
    <row r="31" spans="1:19" s="1" customFormat="1" x14ac:dyDescent="0.25">
      <c r="A31" s="1">
        <v>1</v>
      </c>
      <c r="B31" s="1" t="s">
        <v>204</v>
      </c>
      <c r="C31" s="1">
        <v>3</v>
      </c>
      <c r="D31" s="1">
        <v>3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 t="s">
        <v>42</v>
      </c>
    </row>
    <row r="32" spans="1:19" s="1" customFormat="1" x14ac:dyDescent="0.25">
      <c r="A32" s="1">
        <v>1</v>
      </c>
      <c r="B32" s="1" t="s">
        <v>194</v>
      </c>
      <c r="C32" s="1">
        <v>2</v>
      </c>
      <c r="D32" s="1">
        <v>2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 t="s">
        <v>42</v>
      </c>
    </row>
    <row r="33" spans="1:59" s="1" customFormat="1" x14ac:dyDescent="0.25">
      <c r="A33" s="1">
        <v>1</v>
      </c>
      <c r="B33" s="1" t="s">
        <v>195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 t="s">
        <v>42</v>
      </c>
    </row>
    <row r="34" spans="1:59" s="1" customFormat="1" x14ac:dyDescent="0.25">
      <c r="A34" s="1">
        <v>1</v>
      </c>
      <c r="B34" s="1" t="s">
        <v>188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0</v>
      </c>
      <c r="R34" s="1" t="s">
        <v>42</v>
      </c>
    </row>
    <row r="35" spans="1:59" s="1" customFormat="1" x14ac:dyDescent="0.25">
      <c r="C35" s="1" t="s">
        <v>140</v>
      </c>
      <c r="D35" s="1">
        <f>SUM(C2:C34)</f>
        <v>116</v>
      </c>
      <c r="E35" s="1">
        <f>D35-($D$35/13)</f>
        <v>107.07692307692308</v>
      </c>
      <c r="F35" s="1">
        <f t="shared" ref="F35:P35" si="0">E35-($D$35/13)</f>
        <v>98.15384615384616</v>
      </c>
      <c r="G35" s="1">
        <f t="shared" si="0"/>
        <v>89.230769230769241</v>
      </c>
      <c r="H35" s="1">
        <f t="shared" si="0"/>
        <v>80.307692307692321</v>
      </c>
      <c r="I35" s="1">
        <f t="shared" si="0"/>
        <v>71.384615384615401</v>
      </c>
      <c r="J35" s="1">
        <f t="shared" si="0"/>
        <v>62.461538461538481</v>
      </c>
      <c r="K35" s="1">
        <f t="shared" si="0"/>
        <v>53.538461538461561</v>
      </c>
      <c r="L35" s="1">
        <f t="shared" si="0"/>
        <v>44.615384615384642</v>
      </c>
      <c r="M35" s="1">
        <f t="shared" si="0"/>
        <v>35.692307692307722</v>
      </c>
      <c r="N35" s="1">
        <f t="shared" si="0"/>
        <v>26.769230769230798</v>
      </c>
      <c r="O35" s="1">
        <f t="shared" si="0"/>
        <v>17.846153846153875</v>
      </c>
      <c r="P35" s="1">
        <f t="shared" si="0"/>
        <v>8.9230769230769518</v>
      </c>
      <c r="Q35" s="1">
        <f>0</f>
        <v>0</v>
      </c>
    </row>
    <row r="36" spans="1:59" x14ac:dyDescent="0.25">
      <c r="A36" s="1"/>
      <c r="B36" s="1"/>
      <c r="C36" s="1" t="s">
        <v>141</v>
      </c>
      <c r="D36" s="1">
        <f>SUM(D2:D34)</f>
        <v>118</v>
      </c>
      <c r="E36" s="1">
        <f t="shared" ref="E36:Q36" si="1">SUM(E2:E30)</f>
        <v>100</v>
      </c>
      <c r="F36" s="1">
        <f t="shared" si="1"/>
        <v>92</v>
      </c>
      <c r="G36" s="1">
        <f t="shared" si="1"/>
        <v>85</v>
      </c>
      <c r="H36" s="1">
        <f t="shared" si="1"/>
        <v>78</v>
      </c>
      <c r="I36" s="1">
        <f t="shared" si="1"/>
        <v>73</v>
      </c>
      <c r="J36" s="1">
        <f t="shared" si="1"/>
        <v>54</v>
      </c>
      <c r="K36" s="1">
        <f t="shared" si="1"/>
        <v>47</v>
      </c>
      <c r="L36" s="1">
        <f t="shared" si="1"/>
        <v>36</v>
      </c>
      <c r="M36" s="1">
        <f t="shared" si="1"/>
        <v>27</v>
      </c>
      <c r="N36" s="1">
        <f t="shared" si="1"/>
        <v>21</v>
      </c>
      <c r="O36" s="1">
        <f t="shared" si="1"/>
        <v>11</v>
      </c>
      <c r="P36" s="1">
        <f t="shared" si="1"/>
        <v>5</v>
      </c>
      <c r="Q36" s="1">
        <f t="shared" si="1"/>
        <v>0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9" spans="1:59" x14ac:dyDescent="0.25">
      <c r="A39" s="1"/>
      <c r="B39" s="1"/>
      <c r="C39" s="1"/>
    </row>
    <row r="40" spans="1:59" x14ac:dyDescent="0.25">
      <c r="A40" s="1"/>
      <c r="B40" s="1"/>
      <c r="C40" s="1"/>
    </row>
    <row r="41" spans="1:59" x14ac:dyDescent="0.25">
      <c r="A41" s="1"/>
      <c r="B41" s="1"/>
      <c r="C41" s="1"/>
    </row>
    <row r="42" spans="1:59" x14ac:dyDescent="0.25">
      <c r="A42" s="1"/>
      <c r="B42" s="1"/>
      <c r="C42" s="1"/>
    </row>
    <row r="43" spans="1:59" x14ac:dyDescent="0.25">
      <c r="A43" s="1"/>
      <c r="B43" s="1"/>
      <c r="C43" s="1"/>
    </row>
    <row r="44" spans="1:59" x14ac:dyDescent="0.25">
      <c r="A44" s="1"/>
      <c r="B44" s="1"/>
      <c r="C44" s="1"/>
    </row>
    <row r="45" spans="1:59" x14ac:dyDescent="0.25">
      <c r="A45" s="1"/>
      <c r="B45" s="1"/>
      <c r="C45" s="1"/>
    </row>
    <row r="46" spans="1:59" x14ac:dyDescent="0.25">
      <c r="A46" s="1"/>
      <c r="B46" s="1"/>
      <c r="C46" s="1"/>
    </row>
    <row r="47" spans="1:59" x14ac:dyDescent="0.25">
      <c r="A47" s="1"/>
      <c r="B47" s="1"/>
      <c r="C47" s="1"/>
    </row>
    <row r="48" spans="1:59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</sheetData>
  <sortState ref="Z2:AB30">
    <sortCondition ref="AB2:AB30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K76"/>
  <sheetViews>
    <sheetView topLeftCell="A4" zoomScale="55" zoomScaleNormal="55" workbookViewId="0">
      <selection activeCell="E43" sqref="E43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1" customWidth="1"/>
    <col min="10" max="10" width="13" bestFit="1" customWidth="1"/>
    <col min="11" max="11" width="15" bestFit="1" customWidth="1"/>
  </cols>
  <sheetData>
    <row r="1" spans="1:11" s="1" customFormat="1" x14ac:dyDescent="0.25">
      <c r="A1" s="1" t="s">
        <v>5</v>
      </c>
      <c r="B1" s="1" t="s">
        <v>1</v>
      </c>
      <c r="C1" s="1" t="s">
        <v>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3</v>
      </c>
      <c r="K1" s="1" t="s">
        <v>4</v>
      </c>
    </row>
    <row r="2" spans="1:11" s="1" customFormat="1" x14ac:dyDescent="0.25">
      <c r="A2" s="1">
        <v>1</v>
      </c>
      <c r="B2" s="1" t="s">
        <v>0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 t="s">
        <v>66</v>
      </c>
    </row>
    <row r="3" spans="1:11" s="1" customFormat="1" x14ac:dyDescent="0.25">
      <c r="A3" s="1">
        <v>1</v>
      </c>
      <c r="B3" s="1" t="s">
        <v>25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 t="s">
        <v>66</v>
      </c>
    </row>
    <row r="4" spans="1:11" s="1" customFormat="1" x14ac:dyDescent="0.25">
      <c r="A4" s="1">
        <v>1</v>
      </c>
      <c r="B4" s="1" t="s">
        <v>47</v>
      </c>
      <c r="C4" s="1">
        <v>3</v>
      </c>
      <c r="D4" s="1">
        <v>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 t="s">
        <v>66</v>
      </c>
    </row>
    <row r="5" spans="1:11" s="1" customFormat="1" x14ac:dyDescent="0.25">
      <c r="A5" s="1">
        <v>1</v>
      </c>
      <c r="B5" s="1" t="s">
        <v>60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 t="s">
        <v>66</v>
      </c>
    </row>
    <row r="6" spans="1:11" s="1" customFormat="1" x14ac:dyDescent="0.25">
      <c r="A6" s="1">
        <v>2</v>
      </c>
      <c r="B6" s="1" t="s">
        <v>48</v>
      </c>
      <c r="C6" s="1">
        <v>2</v>
      </c>
      <c r="D6" s="1">
        <v>2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 t="s">
        <v>66</v>
      </c>
    </row>
    <row r="7" spans="1:11" s="1" customFormat="1" x14ac:dyDescent="0.25">
      <c r="A7" s="1">
        <v>2</v>
      </c>
      <c r="B7" s="1" t="s">
        <v>49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 t="s">
        <v>66</v>
      </c>
    </row>
    <row r="8" spans="1:11" s="1" customFormat="1" x14ac:dyDescent="0.25">
      <c r="A8" s="1">
        <v>2</v>
      </c>
      <c r="B8" s="1" t="s">
        <v>87</v>
      </c>
      <c r="C8" s="1">
        <v>4</v>
      </c>
      <c r="D8" s="1">
        <v>4</v>
      </c>
      <c r="E8" s="1">
        <v>0</v>
      </c>
      <c r="F8" s="1">
        <v>2</v>
      </c>
      <c r="G8" s="1">
        <v>2</v>
      </c>
      <c r="H8" s="1">
        <v>0</v>
      </c>
      <c r="I8" s="1">
        <v>0</v>
      </c>
      <c r="J8" s="1" t="s">
        <v>66</v>
      </c>
    </row>
    <row r="9" spans="1:11" s="1" customFormat="1" x14ac:dyDescent="0.25">
      <c r="A9" s="1">
        <v>1</v>
      </c>
      <c r="B9" s="1" t="s">
        <v>182</v>
      </c>
      <c r="C9" s="1">
        <v>3</v>
      </c>
      <c r="D9" s="1">
        <v>3</v>
      </c>
      <c r="E9" s="1">
        <v>3</v>
      </c>
      <c r="F9" s="1">
        <v>3</v>
      </c>
      <c r="G9" s="1">
        <v>2</v>
      </c>
      <c r="H9" s="1">
        <v>1</v>
      </c>
      <c r="I9" s="1">
        <v>0</v>
      </c>
      <c r="J9" s="1" t="s">
        <v>66</v>
      </c>
    </row>
    <row r="10" spans="1:11" s="1" customFormat="1" x14ac:dyDescent="0.25">
      <c r="A10" s="1">
        <v>2</v>
      </c>
      <c r="B10" s="1" t="s">
        <v>63</v>
      </c>
      <c r="C10" s="1">
        <v>6</v>
      </c>
      <c r="D10" s="1">
        <v>6</v>
      </c>
      <c r="E10" s="1">
        <v>3</v>
      </c>
      <c r="F10" s="1">
        <v>1</v>
      </c>
      <c r="G10" s="1">
        <v>0</v>
      </c>
      <c r="H10" s="1">
        <v>0</v>
      </c>
      <c r="I10" s="1">
        <v>0</v>
      </c>
      <c r="J10" s="1" t="s">
        <v>36</v>
      </c>
      <c r="K10" s="1" t="s">
        <v>39</v>
      </c>
    </row>
    <row r="11" spans="1:11" s="1" customFormat="1" x14ac:dyDescent="0.25">
      <c r="A11" s="1">
        <v>2</v>
      </c>
      <c r="B11" s="1" t="s">
        <v>86</v>
      </c>
      <c r="C11" s="1">
        <v>3</v>
      </c>
      <c r="D11" s="1">
        <v>3</v>
      </c>
      <c r="E11" s="1">
        <v>7</v>
      </c>
      <c r="F11" s="1">
        <v>10</v>
      </c>
      <c r="G11" s="1">
        <v>6</v>
      </c>
      <c r="H11" s="1">
        <v>0</v>
      </c>
      <c r="I11" s="1">
        <v>0</v>
      </c>
      <c r="J11" s="1" t="s">
        <v>36</v>
      </c>
      <c r="K11" s="1" t="s">
        <v>39</v>
      </c>
    </row>
    <row r="12" spans="1:11" s="1" customFormat="1" x14ac:dyDescent="0.25">
      <c r="A12" s="1">
        <v>1</v>
      </c>
      <c r="B12" s="1" t="s">
        <v>61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0</v>
      </c>
      <c r="I12" s="1">
        <v>0</v>
      </c>
      <c r="J12" s="1" t="s">
        <v>36</v>
      </c>
      <c r="K12" s="1" t="s">
        <v>39</v>
      </c>
    </row>
    <row r="13" spans="1:11" s="1" customFormat="1" x14ac:dyDescent="0.25">
      <c r="A13" s="1">
        <v>1</v>
      </c>
      <c r="B13" s="1" t="s">
        <v>62</v>
      </c>
      <c r="C13" s="1">
        <v>2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 t="s">
        <v>36</v>
      </c>
      <c r="K13" s="1" t="s">
        <v>39</v>
      </c>
    </row>
    <row r="14" spans="1:11" s="1" customFormat="1" x14ac:dyDescent="0.25">
      <c r="A14" s="1">
        <v>2</v>
      </c>
      <c r="B14" s="1" t="s">
        <v>87</v>
      </c>
      <c r="C14" s="1">
        <v>5</v>
      </c>
      <c r="D14" s="1">
        <v>5</v>
      </c>
      <c r="E14" s="1">
        <v>5</v>
      </c>
      <c r="F14" s="1">
        <v>5</v>
      </c>
      <c r="G14" s="1">
        <v>3</v>
      </c>
      <c r="H14" s="1">
        <v>0</v>
      </c>
      <c r="I14" s="1">
        <v>0</v>
      </c>
      <c r="J14" s="1" t="s">
        <v>36</v>
      </c>
      <c r="K14" s="1" t="s">
        <v>39</v>
      </c>
    </row>
    <row r="15" spans="1:11" s="1" customFormat="1" x14ac:dyDescent="0.25">
      <c r="A15" s="1">
        <v>1</v>
      </c>
      <c r="B15" s="1" t="s">
        <v>196</v>
      </c>
      <c r="C15" s="1">
        <v>2</v>
      </c>
      <c r="D15" s="1">
        <v>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 t="s">
        <v>36</v>
      </c>
      <c r="K15" s="1" t="s">
        <v>39</v>
      </c>
    </row>
    <row r="16" spans="1:11" s="1" customFormat="1" x14ac:dyDescent="0.25">
      <c r="A16" s="1">
        <v>1</v>
      </c>
      <c r="B16" s="1" t="s">
        <v>197</v>
      </c>
      <c r="C16" s="1">
        <v>2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 t="s">
        <v>36</v>
      </c>
      <c r="K16" s="1" t="s">
        <v>39</v>
      </c>
    </row>
    <row r="17" spans="1:11" s="1" customFormat="1" x14ac:dyDescent="0.25">
      <c r="A17" s="1">
        <v>2</v>
      </c>
      <c r="B17" s="1" t="s">
        <v>87</v>
      </c>
      <c r="C17" s="1">
        <v>2</v>
      </c>
      <c r="D17" s="1">
        <v>2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 t="s">
        <v>37</v>
      </c>
      <c r="K17" s="1" t="s">
        <v>40</v>
      </c>
    </row>
    <row r="18" spans="1:11" s="1" customFormat="1" x14ac:dyDescent="0.25">
      <c r="A18" s="1">
        <v>1</v>
      </c>
      <c r="B18" s="1" t="s">
        <v>183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 t="s">
        <v>37</v>
      </c>
      <c r="K18" s="1" t="s">
        <v>40</v>
      </c>
    </row>
    <row r="19" spans="1:11" s="1" customFormat="1" x14ac:dyDescent="0.25">
      <c r="A19" s="1">
        <v>1</v>
      </c>
      <c r="B19" s="1" t="s">
        <v>184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 t="s">
        <v>37</v>
      </c>
      <c r="K19" s="1" t="s">
        <v>40</v>
      </c>
    </row>
    <row r="20" spans="1:11" s="1" customFormat="1" x14ac:dyDescent="0.25">
      <c r="A20" s="1">
        <v>1</v>
      </c>
      <c r="B20" s="1" t="s">
        <v>52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 t="s">
        <v>37</v>
      </c>
      <c r="K20" s="1" t="s">
        <v>40</v>
      </c>
    </row>
    <row r="21" spans="1:11" s="1" customFormat="1" x14ac:dyDescent="0.25">
      <c r="A21" s="1">
        <v>1</v>
      </c>
      <c r="B21" s="1" t="s">
        <v>54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 t="s">
        <v>37</v>
      </c>
      <c r="K21" s="1" t="s">
        <v>40</v>
      </c>
    </row>
    <row r="22" spans="1:11" s="1" customFormat="1" x14ac:dyDescent="0.25">
      <c r="A22" s="1">
        <v>1</v>
      </c>
      <c r="B22" s="1" t="s">
        <v>53</v>
      </c>
      <c r="C22" s="1">
        <v>1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 t="s">
        <v>37</v>
      </c>
      <c r="K22" s="1" t="s">
        <v>40</v>
      </c>
    </row>
    <row r="23" spans="1:11" s="1" customFormat="1" x14ac:dyDescent="0.25">
      <c r="A23" s="1">
        <v>1</v>
      </c>
      <c r="B23" s="1" t="s">
        <v>55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 t="s">
        <v>37</v>
      </c>
      <c r="K23" s="1" t="s">
        <v>40</v>
      </c>
    </row>
    <row r="24" spans="1:11" s="1" customFormat="1" x14ac:dyDescent="0.25">
      <c r="A24" s="1">
        <v>2</v>
      </c>
      <c r="B24" s="1" t="s">
        <v>88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 t="s">
        <v>38</v>
      </c>
    </row>
    <row r="25" spans="1:11" s="1" customFormat="1" x14ac:dyDescent="0.25">
      <c r="A25" s="1">
        <v>2</v>
      </c>
      <c r="B25" s="1" t="s">
        <v>29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 t="s">
        <v>38</v>
      </c>
    </row>
    <row r="26" spans="1:11" s="1" customFormat="1" x14ac:dyDescent="0.25">
      <c r="A26" s="1">
        <v>2</v>
      </c>
      <c r="B26" s="1" t="s">
        <v>186</v>
      </c>
      <c r="C26" s="1">
        <v>2</v>
      </c>
      <c r="D26" s="1">
        <v>2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 t="s">
        <v>38</v>
      </c>
    </row>
    <row r="27" spans="1:11" s="1" customFormat="1" x14ac:dyDescent="0.25">
      <c r="A27" s="1">
        <v>1</v>
      </c>
      <c r="B27" s="1" t="s">
        <v>187</v>
      </c>
      <c r="C27" s="1">
        <v>1</v>
      </c>
      <c r="D27" s="1">
        <v>1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 t="s">
        <v>38</v>
      </c>
    </row>
    <row r="28" spans="1:11" s="1" customFormat="1" x14ac:dyDescent="0.25">
      <c r="A28" s="1">
        <v>2</v>
      </c>
      <c r="B28" s="1" t="s">
        <v>35</v>
      </c>
      <c r="C28" s="1">
        <v>3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 t="s">
        <v>38</v>
      </c>
    </row>
    <row r="29" spans="1:11" s="1" customFormat="1" x14ac:dyDescent="0.25">
      <c r="A29" s="1">
        <v>1</v>
      </c>
      <c r="B29" s="1" t="s">
        <v>33</v>
      </c>
      <c r="C29" s="1">
        <v>9</v>
      </c>
      <c r="D29" s="1">
        <v>9</v>
      </c>
      <c r="E29" s="1">
        <v>9</v>
      </c>
      <c r="F29" s="1">
        <v>8</v>
      </c>
      <c r="G29" s="1">
        <v>0</v>
      </c>
      <c r="H29" s="1">
        <v>0</v>
      </c>
      <c r="I29" s="1">
        <v>0</v>
      </c>
      <c r="J29" s="1" t="s">
        <v>38</v>
      </c>
    </row>
    <row r="30" spans="1:11" s="1" customFormat="1" x14ac:dyDescent="0.25">
      <c r="A30" s="1">
        <v>2</v>
      </c>
      <c r="B30" s="1" t="s">
        <v>185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 t="s">
        <v>38</v>
      </c>
    </row>
    <row r="31" spans="1:11" s="1" customFormat="1" x14ac:dyDescent="0.25">
      <c r="A31" s="1">
        <v>2</v>
      </c>
      <c r="B31" s="1" t="s">
        <v>64</v>
      </c>
      <c r="C31" s="1">
        <v>1</v>
      </c>
      <c r="D31" s="1">
        <v>1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 t="s">
        <v>38</v>
      </c>
    </row>
    <row r="32" spans="1:11" s="1" customFormat="1" x14ac:dyDescent="0.25">
      <c r="A32" s="1">
        <v>2</v>
      </c>
      <c r="B32" s="1" t="s">
        <v>87</v>
      </c>
      <c r="C32" s="1">
        <v>4</v>
      </c>
      <c r="D32" s="1">
        <v>4</v>
      </c>
      <c r="E32" s="1">
        <v>4</v>
      </c>
      <c r="F32" s="1">
        <v>3</v>
      </c>
      <c r="G32" s="1">
        <v>0</v>
      </c>
      <c r="H32" s="1">
        <v>0</v>
      </c>
      <c r="I32" s="1">
        <v>0</v>
      </c>
      <c r="J32" s="1" t="s">
        <v>38</v>
      </c>
    </row>
    <row r="33" spans="1:10" s="1" customFormat="1" x14ac:dyDescent="0.25">
      <c r="A33" s="1">
        <v>1</v>
      </c>
      <c r="B33" s="1" t="s">
        <v>198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 t="s">
        <v>38</v>
      </c>
    </row>
    <row r="34" spans="1:10" s="1" customFormat="1" x14ac:dyDescent="0.25">
      <c r="A34" s="1">
        <v>2</v>
      </c>
      <c r="B34" s="1" t="s">
        <v>176</v>
      </c>
      <c r="C34" s="1">
        <v>18</v>
      </c>
      <c r="D34" s="1">
        <v>18</v>
      </c>
      <c r="E34" s="1">
        <v>18</v>
      </c>
      <c r="F34" s="1">
        <v>18</v>
      </c>
      <c r="G34" s="1">
        <v>20</v>
      </c>
      <c r="H34" s="1">
        <v>13</v>
      </c>
      <c r="I34" s="1">
        <v>0</v>
      </c>
      <c r="J34" s="1" t="s">
        <v>42</v>
      </c>
    </row>
    <row r="35" spans="1:10" s="1" customFormat="1" x14ac:dyDescent="0.25">
      <c r="A35" s="1">
        <v>2</v>
      </c>
      <c r="B35" s="1" t="s">
        <v>190</v>
      </c>
      <c r="C35" s="1">
        <v>5</v>
      </c>
      <c r="D35" s="1">
        <v>5</v>
      </c>
      <c r="E35" s="1">
        <v>5</v>
      </c>
      <c r="F35" s="1">
        <v>4</v>
      </c>
      <c r="G35" s="1">
        <v>4</v>
      </c>
      <c r="H35" s="1">
        <v>3</v>
      </c>
      <c r="I35" s="1">
        <v>0</v>
      </c>
      <c r="J35" s="1" t="s">
        <v>42</v>
      </c>
    </row>
    <row r="36" spans="1:10" s="1" customFormat="1" ht="15.75" customHeight="1" x14ac:dyDescent="0.25">
      <c r="C36" s="1" t="s">
        <v>140</v>
      </c>
      <c r="D36" s="1">
        <f>SUM(C2:C35)</f>
        <v>93</v>
      </c>
      <c r="E36" s="1">
        <f>D36-($D$36/5)</f>
        <v>74.400000000000006</v>
      </c>
      <c r="F36" s="1">
        <f t="shared" ref="F36:I36" si="0">E36-($D$36/5)</f>
        <v>55.800000000000004</v>
      </c>
      <c r="G36" s="1">
        <f t="shared" si="0"/>
        <v>37.200000000000003</v>
      </c>
      <c r="H36" s="1">
        <f t="shared" si="0"/>
        <v>18.600000000000001</v>
      </c>
      <c r="I36" s="1">
        <f t="shared" si="0"/>
        <v>0</v>
      </c>
    </row>
    <row r="37" spans="1:10" s="1" customFormat="1" x14ac:dyDescent="0.25">
      <c r="C37" s="1" t="s">
        <v>141</v>
      </c>
      <c r="D37" s="1">
        <f t="shared" ref="D37:I37" si="1">SUM(D2:D35)</f>
        <v>92</v>
      </c>
      <c r="E37" s="1">
        <f t="shared" si="1"/>
        <v>70</v>
      </c>
      <c r="F37" s="1">
        <f t="shared" si="1"/>
        <v>58</v>
      </c>
      <c r="G37" s="1">
        <f t="shared" si="1"/>
        <v>39</v>
      </c>
      <c r="H37" s="1">
        <f t="shared" si="1"/>
        <v>17</v>
      </c>
      <c r="I37" s="1">
        <f t="shared" si="1"/>
        <v>0</v>
      </c>
    </row>
    <row r="41" spans="1:10" x14ac:dyDescent="0.25">
      <c r="A41" s="1"/>
      <c r="B41" s="1"/>
      <c r="C41" s="1"/>
    </row>
    <row r="42" spans="1:10" x14ac:dyDescent="0.25">
      <c r="A42" s="1"/>
      <c r="B42" s="1"/>
      <c r="C42" s="1"/>
    </row>
    <row r="43" spans="1:10" x14ac:dyDescent="0.25">
      <c r="A43" s="1"/>
      <c r="B43" s="1"/>
      <c r="C43" s="1"/>
    </row>
    <row r="44" spans="1:10" x14ac:dyDescent="0.25">
      <c r="A44" s="1"/>
      <c r="B44" s="1"/>
      <c r="C44" s="1"/>
    </row>
    <row r="45" spans="1:10" x14ac:dyDescent="0.25">
      <c r="A45" s="1"/>
      <c r="B45" s="1"/>
      <c r="C45" s="1"/>
    </row>
    <row r="46" spans="1:10" x14ac:dyDescent="0.25">
      <c r="A46" s="1"/>
      <c r="B46" s="1"/>
      <c r="C46" s="1"/>
    </row>
    <row r="47" spans="1:10" x14ac:dyDescent="0.25">
      <c r="A47" s="1"/>
      <c r="B47" s="1"/>
      <c r="C47" s="1"/>
    </row>
    <row r="48" spans="1:10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M68"/>
  <sheetViews>
    <sheetView zoomScale="70" zoomScaleNormal="70" workbookViewId="0">
      <selection activeCell="A37" sqref="A37:D67"/>
    </sheetView>
  </sheetViews>
  <sheetFormatPr defaultRowHeight="15" x14ac:dyDescent="0.25"/>
  <cols>
    <col min="1" max="1" width="11.42578125" customWidth="1"/>
    <col min="2" max="2" width="34" bestFit="1" customWidth="1"/>
    <col min="3" max="3" width="22.42578125" bestFit="1" customWidth="1"/>
    <col min="4" max="6" width="15.28515625" style="1" customWidth="1"/>
    <col min="7" max="10" width="14.85546875" style="1" bestFit="1" customWidth="1"/>
    <col min="11" max="11" width="14.28515625" style="1" customWidth="1"/>
    <col min="12" max="12" width="13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13" s="1" customFormat="1" x14ac:dyDescent="0.25">
      <c r="A1" s="1" t="s">
        <v>5</v>
      </c>
      <c r="B1" s="1" t="s">
        <v>1</v>
      </c>
      <c r="C1" s="1" t="s">
        <v>2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3</v>
      </c>
      <c r="M1" s="1" t="s">
        <v>4</v>
      </c>
    </row>
    <row r="2" spans="1:13" s="1" customFormat="1" x14ac:dyDescent="0.25">
      <c r="A2" s="1">
        <v>2</v>
      </c>
      <c r="B2" s="1" t="s">
        <v>65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3</v>
      </c>
      <c r="L2" s="1" t="s">
        <v>36</v>
      </c>
      <c r="M2" s="1" t="s">
        <v>40</v>
      </c>
    </row>
    <row r="3" spans="1:13" s="1" customFormat="1" x14ac:dyDescent="0.25">
      <c r="A3" s="1">
        <v>1</v>
      </c>
      <c r="B3" s="1" t="s">
        <v>67</v>
      </c>
      <c r="C3" s="1">
        <v>5</v>
      </c>
      <c r="D3" s="1">
        <v>4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 t="s">
        <v>36</v>
      </c>
      <c r="M3" s="1" t="s">
        <v>40</v>
      </c>
    </row>
    <row r="4" spans="1:13" s="1" customFormat="1" x14ac:dyDescent="0.25">
      <c r="A4" s="1">
        <v>1</v>
      </c>
      <c r="B4" s="1" t="s">
        <v>68</v>
      </c>
      <c r="C4" s="1">
        <v>2</v>
      </c>
      <c r="D4" s="1">
        <v>2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 t="s">
        <v>36</v>
      </c>
      <c r="M4" s="1" t="s">
        <v>40</v>
      </c>
    </row>
    <row r="5" spans="1:13" s="1" customFormat="1" x14ac:dyDescent="0.25">
      <c r="A5" s="1">
        <v>2</v>
      </c>
      <c r="B5" s="1" t="s">
        <v>103</v>
      </c>
      <c r="C5" s="1">
        <v>4</v>
      </c>
      <c r="D5" s="1">
        <v>4</v>
      </c>
      <c r="E5" s="1">
        <v>4</v>
      </c>
      <c r="F5" s="1">
        <v>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 t="s">
        <v>36</v>
      </c>
      <c r="M5" s="1" t="s">
        <v>40</v>
      </c>
    </row>
    <row r="6" spans="1:13" s="1" customFormat="1" x14ac:dyDescent="0.25">
      <c r="A6" s="1">
        <v>2</v>
      </c>
      <c r="B6" s="1" t="s">
        <v>111</v>
      </c>
      <c r="C6" s="1">
        <v>3</v>
      </c>
      <c r="D6" s="1">
        <v>3</v>
      </c>
      <c r="E6" s="1">
        <v>3</v>
      </c>
      <c r="F6" s="1">
        <v>3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 t="s">
        <v>36</v>
      </c>
      <c r="M6" s="1" t="s">
        <v>40</v>
      </c>
    </row>
    <row r="7" spans="1:13" s="1" customFormat="1" x14ac:dyDescent="0.25">
      <c r="A7" s="1">
        <v>1</v>
      </c>
      <c r="B7" s="1" t="s">
        <v>93</v>
      </c>
      <c r="C7" s="1">
        <v>1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 t="s">
        <v>66</v>
      </c>
      <c r="M7" s="1" t="s">
        <v>39</v>
      </c>
    </row>
    <row r="8" spans="1:13" s="1" customFormat="1" x14ac:dyDescent="0.25">
      <c r="A8" s="1">
        <v>1</v>
      </c>
      <c r="B8" s="1" t="s">
        <v>90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 t="s">
        <v>66</v>
      </c>
      <c r="M8" s="1" t="s">
        <v>39</v>
      </c>
    </row>
    <row r="9" spans="1:13" s="1" customFormat="1" x14ac:dyDescent="0.25">
      <c r="A9" s="1">
        <v>2</v>
      </c>
      <c r="B9" s="1" t="s">
        <v>94</v>
      </c>
      <c r="C9" s="1">
        <v>2</v>
      </c>
      <c r="D9" s="1">
        <v>2</v>
      </c>
      <c r="E9" s="1">
        <v>2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 t="s">
        <v>66</v>
      </c>
      <c r="M9" s="1" t="s">
        <v>39</v>
      </c>
    </row>
    <row r="10" spans="1:13" s="1" customFormat="1" x14ac:dyDescent="0.25">
      <c r="A10" s="1">
        <v>2</v>
      </c>
      <c r="B10" s="1" t="s">
        <v>97</v>
      </c>
      <c r="C10" s="1">
        <v>3</v>
      </c>
      <c r="D10" s="1">
        <v>3</v>
      </c>
      <c r="E10" s="1">
        <v>3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 t="s">
        <v>66</v>
      </c>
      <c r="M10" s="1" t="s">
        <v>39</v>
      </c>
    </row>
    <row r="11" spans="1:13" s="1" customFormat="1" x14ac:dyDescent="0.25">
      <c r="A11" s="1">
        <v>2</v>
      </c>
      <c r="B11" s="1" t="s">
        <v>101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3</v>
      </c>
      <c r="I11" s="1">
        <v>3</v>
      </c>
      <c r="J11" s="1">
        <v>0</v>
      </c>
      <c r="K11" s="1">
        <v>0</v>
      </c>
      <c r="L11" s="1" t="s">
        <v>66</v>
      </c>
      <c r="M11" s="1" t="s">
        <v>39</v>
      </c>
    </row>
    <row r="12" spans="1:13" s="1" customFormat="1" x14ac:dyDescent="0.25">
      <c r="A12" s="1">
        <v>2</v>
      </c>
      <c r="B12" s="1" t="s">
        <v>114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 t="s">
        <v>66</v>
      </c>
      <c r="M12" s="1" t="s">
        <v>39</v>
      </c>
    </row>
    <row r="13" spans="1:13" s="1" customFormat="1" x14ac:dyDescent="0.25">
      <c r="A13" s="1">
        <v>1</v>
      </c>
      <c r="B13" s="1" t="s">
        <v>106</v>
      </c>
      <c r="C13" s="1">
        <v>1</v>
      </c>
      <c r="D13" s="1">
        <v>1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 t="s">
        <v>66</v>
      </c>
      <c r="M13" s="1" t="s">
        <v>39</v>
      </c>
    </row>
    <row r="14" spans="1:13" s="1" customFormat="1" x14ac:dyDescent="0.25">
      <c r="A14" s="1">
        <v>1</v>
      </c>
      <c r="B14" s="1" t="s">
        <v>107</v>
      </c>
      <c r="C14" s="1">
        <v>4</v>
      </c>
      <c r="D14" s="1">
        <v>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 t="s">
        <v>66</v>
      </c>
      <c r="M14" s="1" t="s">
        <v>39</v>
      </c>
    </row>
    <row r="15" spans="1:13" s="1" customFormat="1" x14ac:dyDescent="0.25">
      <c r="A15" s="1">
        <v>1</v>
      </c>
      <c r="B15" s="1" t="s">
        <v>109</v>
      </c>
      <c r="C15" s="1">
        <v>5</v>
      </c>
      <c r="D15" s="1">
        <v>5</v>
      </c>
      <c r="E15" s="1">
        <v>5</v>
      </c>
      <c r="F15" s="1">
        <v>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 t="s">
        <v>66</v>
      </c>
      <c r="M15" s="1" t="s">
        <v>39</v>
      </c>
    </row>
    <row r="16" spans="1:13" s="1" customFormat="1" x14ac:dyDescent="0.25">
      <c r="A16" s="1">
        <v>2</v>
      </c>
      <c r="B16" s="1" t="s">
        <v>95</v>
      </c>
      <c r="C16" s="1">
        <v>3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 t="s">
        <v>37</v>
      </c>
    </row>
    <row r="17" spans="1:12" s="1" customFormat="1" x14ac:dyDescent="0.25">
      <c r="A17" s="1">
        <v>2</v>
      </c>
      <c r="B17" s="1" t="s">
        <v>113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 t="s">
        <v>37</v>
      </c>
    </row>
    <row r="18" spans="1:12" s="1" customFormat="1" x14ac:dyDescent="0.25">
      <c r="A18" s="1">
        <v>2</v>
      </c>
      <c r="B18" s="1" t="s">
        <v>96</v>
      </c>
      <c r="C18" s="1">
        <v>2</v>
      </c>
      <c r="D18" s="1">
        <v>2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 t="s">
        <v>37</v>
      </c>
    </row>
    <row r="19" spans="1:12" s="1" customFormat="1" x14ac:dyDescent="0.25">
      <c r="A19" s="1">
        <v>2</v>
      </c>
      <c r="B19" s="1" t="s">
        <v>104</v>
      </c>
      <c r="C19" s="1">
        <v>2</v>
      </c>
      <c r="D19" s="1">
        <v>2</v>
      </c>
      <c r="E19" s="1">
        <v>3</v>
      </c>
      <c r="F19" s="1">
        <v>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 t="s">
        <v>37</v>
      </c>
    </row>
    <row r="20" spans="1:12" s="1" customFormat="1" x14ac:dyDescent="0.25">
      <c r="A20" s="1">
        <v>2</v>
      </c>
      <c r="B20" s="1" t="s">
        <v>105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 t="s">
        <v>37</v>
      </c>
    </row>
    <row r="21" spans="1:12" s="1" customFormat="1" x14ac:dyDescent="0.25">
      <c r="A21" s="1">
        <v>3</v>
      </c>
      <c r="B21" s="1" t="s">
        <v>110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 t="s">
        <v>37</v>
      </c>
    </row>
    <row r="22" spans="1:12" s="1" customFormat="1" x14ac:dyDescent="0.25">
      <c r="A22" s="1">
        <v>1</v>
      </c>
      <c r="B22" s="1" t="s">
        <v>175</v>
      </c>
      <c r="C22" s="1">
        <v>5</v>
      </c>
      <c r="D22" s="1">
        <v>6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 t="s">
        <v>38</v>
      </c>
    </row>
    <row r="23" spans="1:12" s="1" customFormat="1" x14ac:dyDescent="0.25">
      <c r="A23" s="1">
        <v>1</v>
      </c>
      <c r="B23" s="1" t="s">
        <v>112</v>
      </c>
      <c r="C23" s="1">
        <v>4</v>
      </c>
      <c r="D23" s="1">
        <v>4</v>
      </c>
      <c r="E23" s="1">
        <v>4</v>
      </c>
      <c r="F23" s="1">
        <v>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 t="s">
        <v>38</v>
      </c>
    </row>
    <row r="24" spans="1:12" s="1" customFormat="1" x14ac:dyDescent="0.25">
      <c r="A24" s="1">
        <v>1</v>
      </c>
      <c r="B24" s="1" t="s">
        <v>90</v>
      </c>
      <c r="C24" s="1">
        <v>2</v>
      </c>
      <c r="D24" s="1">
        <v>2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 t="s">
        <v>38</v>
      </c>
    </row>
    <row r="25" spans="1:12" s="1" customFormat="1" x14ac:dyDescent="0.25">
      <c r="A25" s="1">
        <v>2</v>
      </c>
      <c r="B25" s="1" t="s">
        <v>199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5</v>
      </c>
      <c r="J25" s="1">
        <v>5</v>
      </c>
      <c r="K25" s="1">
        <v>0</v>
      </c>
      <c r="L25" s="1" t="s">
        <v>38</v>
      </c>
    </row>
    <row r="26" spans="1:12" s="1" customFormat="1" x14ac:dyDescent="0.25">
      <c r="A26" s="1">
        <v>2</v>
      </c>
      <c r="B26" s="1" t="s">
        <v>108</v>
      </c>
      <c r="C26" s="1">
        <v>4</v>
      </c>
      <c r="D26" s="1">
        <v>4</v>
      </c>
      <c r="E26" s="1">
        <v>4</v>
      </c>
      <c r="F26" s="1">
        <v>4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 t="s">
        <v>38</v>
      </c>
    </row>
    <row r="27" spans="1:12" s="1" customFormat="1" x14ac:dyDescent="0.25">
      <c r="A27" s="1">
        <v>2</v>
      </c>
      <c r="B27" s="1" t="s">
        <v>102</v>
      </c>
      <c r="C27" s="1">
        <v>3</v>
      </c>
      <c r="D27" s="1">
        <v>3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0</v>
      </c>
      <c r="K27" s="1">
        <v>0</v>
      </c>
      <c r="L27" s="1" t="s">
        <v>38</v>
      </c>
    </row>
    <row r="28" spans="1:12" s="1" customFormat="1" x14ac:dyDescent="0.25">
      <c r="A28" s="1">
        <v>1</v>
      </c>
      <c r="B28" s="1" t="s">
        <v>189</v>
      </c>
      <c r="C28" s="1">
        <v>25</v>
      </c>
      <c r="D28" s="1">
        <v>25</v>
      </c>
      <c r="E28" s="1">
        <v>34</v>
      </c>
      <c r="F28" s="1">
        <v>30</v>
      </c>
      <c r="G28" s="1">
        <v>27</v>
      </c>
      <c r="H28" s="1">
        <v>25</v>
      </c>
      <c r="I28" s="1">
        <v>21</v>
      </c>
      <c r="J28" s="1">
        <v>17</v>
      </c>
      <c r="K28" s="1">
        <v>15</v>
      </c>
      <c r="L28" s="1" t="s">
        <v>42</v>
      </c>
    </row>
    <row r="29" spans="1:12" s="1" customFormat="1" x14ac:dyDescent="0.25">
      <c r="A29" s="1">
        <v>1</v>
      </c>
      <c r="B29" s="1" t="s">
        <v>89</v>
      </c>
      <c r="C29" s="1">
        <v>10</v>
      </c>
      <c r="D29" s="1">
        <v>10</v>
      </c>
      <c r="E29" s="1">
        <v>13</v>
      </c>
      <c r="F29" s="1">
        <v>10</v>
      </c>
      <c r="G29" s="1">
        <v>6</v>
      </c>
      <c r="H29" s="1">
        <v>0</v>
      </c>
      <c r="I29" s="1">
        <v>0</v>
      </c>
      <c r="J29" s="1">
        <v>0</v>
      </c>
      <c r="K29" s="1">
        <v>0</v>
      </c>
      <c r="L29" s="1" t="s">
        <v>42</v>
      </c>
    </row>
    <row r="30" spans="1:12" s="1" customFormat="1" x14ac:dyDescent="0.25">
      <c r="A30" s="1">
        <v>1</v>
      </c>
      <c r="B30" s="1" t="s">
        <v>191</v>
      </c>
      <c r="C30" s="1">
        <v>4</v>
      </c>
      <c r="D30" s="1">
        <v>4</v>
      </c>
      <c r="E30" s="1">
        <v>4</v>
      </c>
      <c r="F30" s="1">
        <v>4</v>
      </c>
      <c r="G30" s="1">
        <v>5</v>
      </c>
      <c r="H30" s="1">
        <v>5</v>
      </c>
      <c r="I30" s="1">
        <v>5</v>
      </c>
      <c r="J30" s="1">
        <v>2</v>
      </c>
      <c r="K30" s="1">
        <v>0</v>
      </c>
      <c r="L30" s="1" t="s">
        <v>42</v>
      </c>
    </row>
    <row r="31" spans="1:12" s="1" customFormat="1" x14ac:dyDescent="0.25">
      <c r="C31" s="1" t="s">
        <v>140</v>
      </c>
      <c r="D31" s="1">
        <f>SUM(C2:C30)</f>
        <v>114</v>
      </c>
      <c r="E31" s="1">
        <f t="shared" ref="E31:K31" si="0">D31-($D$31/7)</f>
        <v>97.714285714285722</v>
      </c>
      <c r="F31" s="1">
        <f t="shared" si="0"/>
        <v>81.428571428571445</v>
      </c>
      <c r="G31" s="1">
        <f t="shared" si="0"/>
        <v>65.142857142857167</v>
      </c>
      <c r="H31" s="1">
        <f t="shared" si="0"/>
        <v>48.857142857142883</v>
      </c>
      <c r="I31" s="1">
        <f t="shared" si="0"/>
        <v>32.571428571428598</v>
      </c>
      <c r="J31" s="1">
        <f t="shared" si="0"/>
        <v>16.285714285714313</v>
      </c>
      <c r="K31" s="1">
        <f t="shared" si="0"/>
        <v>2.8421709430404007E-14</v>
      </c>
    </row>
    <row r="32" spans="1:12" s="1" customFormat="1" x14ac:dyDescent="0.25">
      <c r="C32" s="1" t="s">
        <v>141</v>
      </c>
      <c r="D32" s="1">
        <f t="shared" ref="D32:K32" si="1">SUM(D2:D30)</f>
        <v>112</v>
      </c>
      <c r="E32" s="1">
        <f t="shared" si="1"/>
        <v>111</v>
      </c>
      <c r="F32" s="1">
        <f t="shared" si="1"/>
        <v>93</v>
      </c>
      <c r="G32" s="1">
        <f t="shared" si="1"/>
        <v>67</v>
      </c>
      <c r="H32" s="1">
        <f t="shared" si="1"/>
        <v>51</v>
      </c>
      <c r="I32" s="1">
        <f t="shared" si="1"/>
        <v>40</v>
      </c>
      <c r="J32" s="1">
        <f t="shared" si="1"/>
        <v>26</v>
      </c>
      <c r="K32" s="1">
        <f t="shared" si="1"/>
        <v>18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pans="1:3" s="1" customFormat="1" x14ac:dyDescent="0.25"/>
    <row r="50" spans="1:3" s="1" customFormat="1" x14ac:dyDescent="0.25"/>
    <row r="51" spans="1:3" s="1" customFormat="1" x14ac:dyDescent="0.25"/>
    <row r="52" spans="1:3" s="1" customFormat="1" x14ac:dyDescent="0.25"/>
    <row r="53" spans="1:3" s="1" customFormat="1" x14ac:dyDescent="0.25"/>
    <row r="54" spans="1:3" s="1" customFormat="1" x14ac:dyDescent="0.25"/>
    <row r="55" spans="1:3" s="1" customFormat="1" x14ac:dyDescent="0.25"/>
    <row r="56" spans="1:3" s="1" customFormat="1" x14ac:dyDescent="0.25"/>
    <row r="57" spans="1:3" s="1" customFormat="1" x14ac:dyDescent="0.25"/>
    <row r="58" spans="1:3" s="1" customFormat="1" x14ac:dyDescent="0.25"/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N59"/>
  <sheetViews>
    <sheetView tabSelected="1" zoomScale="70" zoomScaleNormal="70" workbookViewId="0">
      <selection activeCell="E31" sqref="E31"/>
    </sheetView>
  </sheetViews>
  <sheetFormatPr defaultRowHeight="15" x14ac:dyDescent="0.25"/>
  <cols>
    <col min="1" max="1" width="11.42578125" customWidth="1"/>
    <col min="2" max="2" width="38.140625" customWidth="1"/>
    <col min="3" max="3" width="22.42578125" bestFit="1" customWidth="1"/>
    <col min="4" max="4" width="14.28515625" customWidth="1"/>
    <col min="5" max="8" width="14.28515625" style="1" customWidth="1"/>
    <col min="9" max="9" width="15.28515625" style="1" customWidth="1"/>
    <col min="10" max="10" width="14.85546875" style="1" customWidth="1"/>
    <col min="11" max="12" width="15.28515625" style="1" customWidth="1"/>
    <col min="13" max="13" width="11.42578125" customWidth="1"/>
    <col min="14" max="14" width="15" bestFit="1" customWidth="1"/>
  </cols>
  <sheetData>
    <row r="1" spans="1:14" s="1" customFormat="1" x14ac:dyDescent="0.25">
      <c r="A1" s="1" t="s">
        <v>5</v>
      </c>
      <c r="B1" s="1" t="s">
        <v>1</v>
      </c>
      <c r="C1" s="1" t="s">
        <v>2</v>
      </c>
      <c r="D1" s="1" t="s">
        <v>122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3</v>
      </c>
      <c r="N1" s="1" t="s">
        <v>4</v>
      </c>
    </row>
    <row r="2" spans="1:14" s="1" customFormat="1" x14ac:dyDescent="0.25">
      <c r="A2" s="1">
        <v>1</v>
      </c>
      <c r="B2" s="1" t="s">
        <v>203</v>
      </c>
      <c r="C2" s="1">
        <v>6</v>
      </c>
      <c r="D2" s="1">
        <v>6</v>
      </c>
      <c r="E2" s="1">
        <v>6</v>
      </c>
      <c r="F2" s="1">
        <v>6</v>
      </c>
      <c r="G2" s="1">
        <v>7</v>
      </c>
      <c r="H2" s="1">
        <v>4</v>
      </c>
      <c r="I2" s="1">
        <v>4</v>
      </c>
      <c r="J2" s="1">
        <v>2</v>
      </c>
      <c r="K2" s="1">
        <v>1</v>
      </c>
      <c r="L2" s="1">
        <v>0</v>
      </c>
      <c r="M2" s="1" t="s">
        <v>36</v>
      </c>
    </row>
    <row r="3" spans="1:14" s="1" customFormat="1" x14ac:dyDescent="0.25">
      <c r="A3" s="1">
        <v>2</v>
      </c>
      <c r="B3" s="1" t="s">
        <v>98</v>
      </c>
      <c r="C3" s="1">
        <v>8</v>
      </c>
      <c r="D3" s="1">
        <v>8</v>
      </c>
      <c r="E3" s="1">
        <v>8</v>
      </c>
      <c r="F3" s="1">
        <v>5</v>
      </c>
      <c r="G3" s="1">
        <v>4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 t="s">
        <v>36</v>
      </c>
    </row>
    <row r="4" spans="1:14" s="1" customFormat="1" x14ac:dyDescent="0.25">
      <c r="A4" s="1">
        <v>1</v>
      </c>
      <c r="B4" s="1" t="s">
        <v>99</v>
      </c>
      <c r="C4" s="1">
        <v>4</v>
      </c>
      <c r="D4" s="1">
        <v>4</v>
      </c>
      <c r="E4" s="1">
        <v>4</v>
      </c>
      <c r="F4" s="1">
        <v>6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36</v>
      </c>
    </row>
    <row r="5" spans="1:14" s="1" customFormat="1" x14ac:dyDescent="0.25">
      <c r="A5" s="1">
        <v>1</v>
      </c>
      <c r="B5" s="1" t="s">
        <v>100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0</v>
      </c>
      <c r="M5" s="1" t="s">
        <v>36</v>
      </c>
    </row>
    <row r="6" spans="1:14" s="1" customFormat="1" x14ac:dyDescent="0.25">
      <c r="A6" s="1">
        <v>1</v>
      </c>
      <c r="B6" s="1" t="s">
        <v>139</v>
      </c>
      <c r="C6" s="1">
        <v>4</v>
      </c>
      <c r="D6" s="1">
        <v>4</v>
      </c>
      <c r="E6" s="1">
        <v>4</v>
      </c>
      <c r="F6" s="1">
        <v>6</v>
      </c>
      <c r="G6" s="1">
        <v>7</v>
      </c>
      <c r="H6" s="1">
        <v>4</v>
      </c>
      <c r="I6" s="1">
        <v>2</v>
      </c>
      <c r="J6" s="1">
        <v>0</v>
      </c>
      <c r="K6" s="1">
        <v>0</v>
      </c>
      <c r="L6" s="1">
        <v>0</v>
      </c>
      <c r="M6" s="1" t="s">
        <v>36</v>
      </c>
    </row>
    <row r="7" spans="1:14" s="1" customFormat="1" x14ac:dyDescent="0.25">
      <c r="A7" s="1">
        <v>1</v>
      </c>
      <c r="B7" s="1" t="s">
        <v>132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36</v>
      </c>
    </row>
    <row r="8" spans="1:14" s="1" customFormat="1" x14ac:dyDescent="0.25">
      <c r="A8" s="1">
        <v>1</v>
      </c>
      <c r="B8" s="1" t="s">
        <v>136</v>
      </c>
      <c r="C8" s="1">
        <v>3</v>
      </c>
      <c r="D8" s="1">
        <v>3</v>
      </c>
      <c r="E8" s="1">
        <v>3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 t="s">
        <v>37</v>
      </c>
      <c r="N8" s="1" t="s">
        <v>39</v>
      </c>
    </row>
    <row r="9" spans="1:14" s="1" customFormat="1" x14ac:dyDescent="0.25">
      <c r="A9" s="1">
        <v>1</v>
      </c>
      <c r="B9" s="1" t="s">
        <v>137</v>
      </c>
      <c r="C9" s="1">
        <v>4</v>
      </c>
      <c r="D9" s="1">
        <v>4</v>
      </c>
      <c r="E9" s="1">
        <v>4</v>
      </c>
      <c r="F9" s="1">
        <v>4</v>
      </c>
      <c r="G9" s="1">
        <v>4</v>
      </c>
      <c r="H9" s="1">
        <v>6</v>
      </c>
      <c r="I9" s="1">
        <v>5</v>
      </c>
      <c r="J9" s="1">
        <v>3</v>
      </c>
      <c r="K9" s="1">
        <v>1</v>
      </c>
      <c r="L9" s="1">
        <v>0</v>
      </c>
      <c r="M9" s="1" t="s">
        <v>37</v>
      </c>
      <c r="N9" s="1" t="s">
        <v>39</v>
      </c>
    </row>
    <row r="10" spans="1:14" s="1" customFormat="1" x14ac:dyDescent="0.25">
      <c r="A10" s="1">
        <v>1</v>
      </c>
      <c r="B10" s="1" t="s">
        <v>138</v>
      </c>
      <c r="C10" s="1">
        <v>5</v>
      </c>
      <c r="D10" s="1">
        <v>5</v>
      </c>
      <c r="E10" s="1">
        <v>4</v>
      </c>
      <c r="F10" s="1">
        <v>2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 t="s">
        <v>37</v>
      </c>
      <c r="N10" s="1" t="s">
        <v>39</v>
      </c>
    </row>
    <row r="11" spans="1:14" s="1" customFormat="1" x14ac:dyDescent="0.25">
      <c r="A11" s="1">
        <v>2</v>
      </c>
      <c r="B11" s="1" t="s">
        <v>129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0</v>
      </c>
      <c r="M11" s="1" t="s">
        <v>38</v>
      </c>
      <c r="N11" s="1" t="s">
        <v>40</v>
      </c>
    </row>
    <row r="12" spans="1:14" s="1" customFormat="1" x14ac:dyDescent="0.25">
      <c r="A12" s="1">
        <v>1</v>
      </c>
      <c r="B12" s="1" t="s">
        <v>208</v>
      </c>
      <c r="C12" s="1">
        <v>10</v>
      </c>
      <c r="D12" s="1">
        <v>10</v>
      </c>
      <c r="E12" s="1">
        <v>13</v>
      </c>
      <c r="F12" s="1">
        <v>8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 t="s">
        <v>38</v>
      </c>
      <c r="N12" s="1" t="s">
        <v>40</v>
      </c>
    </row>
    <row r="13" spans="1:14" s="1" customFormat="1" x14ac:dyDescent="0.25">
      <c r="A13" s="1">
        <v>1</v>
      </c>
      <c r="B13" s="1" t="s">
        <v>131</v>
      </c>
      <c r="C13" s="1">
        <v>2</v>
      </c>
      <c r="D13" s="1">
        <v>2</v>
      </c>
      <c r="E13" s="1">
        <v>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 t="s">
        <v>38</v>
      </c>
      <c r="N13" s="1" t="s">
        <v>40</v>
      </c>
    </row>
    <row r="14" spans="1:14" s="1" customFormat="1" x14ac:dyDescent="0.25">
      <c r="A14" s="1">
        <v>2</v>
      </c>
      <c r="B14" s="1" t="s">
        <v>192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3</v>
      </c>
      <c r="I14" s="1">
        <v>2</v>
      </c>
      <c r="J14" s="1">
        <v>2</v>
      </c>
      <c r="K14" s="1">
        <v>1</v>
      </c>
      <c r="L14" s="1">
        <v>0</v>
      </c>
      <c r="M14" s="1" t="s">
        <v>38</v>
      </c>
      <c r="N14" s="1" t="s">
        <v>40</v>
      </c>
    </row>
    <row r="15" spans="1:14" s="1" customFormat="1" x14ac:dyDescent="0.25">
      <c r="A15" s="1">
        <v>1</v>
      </c>
      <c r="B15" s="1" t="s">
        <v>201</v>
      </c>
      <c r="C15" s="1">
        <v>2</v>
      </c>
      <c r="D15" s="1">
        <v>2</v>
      </c>
      <c r="E15" s="1">
        <v>2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 t="s">
        <v>38</v>
      </c>
      <c r="N15" s="1" t="s">
        <v>40</v>
      </c>
    </row>
    <row r="16" spans="1:14" s="1" customFormat="1" x14ac:dyDescent="0.25">
      <c r="A16" s="1">
        <v>1</v>
      </c>
      <c r="B16" s="1" t="s">
        <v>130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 t="s">
        <v>66</v>
      </c>
    </row>
    <row r="17" spans="1:13" s="1" customFormat="1" x14ac:dyDescent="0.25">
      <c r="A17" s="1">
        <v>2</v>
      </c>
      <c r="B17" s="1" t="s">
        <v>133</v>
      </c>
      <c r="C17" s="1">
        <v>4</v>
      </c>
      <c r="D17" s="1">
        <v>4</v>
      </c>
      <c r="E17" s="1">
        <v>4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 t="s">
        <v>66</v>
      </c>
    </row>
    <row r="18" spans="1:13" s="1" customFormat="1" x14ac:dyDescent="0.25">
      <c r="A18" s="1">
        <v>1</v>
      </c>
      <c r="B18" s="1" t="s">
        <v>134</v>
      </c>
      <c r="C18" s="1">
        <v>3</v>
      </c>
      <c r="D18" s="1">
        <v>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 t="s">
        <v>66</v>
      </c>
    </row>
    <row r="19" spans="1:13" s="1" customFormat="1" x14ac:dyDescent="0.25">
      <c r="A19" s="1">
        <v>1</v>
      </c>
      <c r="B19" s="1" t="s">
        <v>135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 t="s">
        <v>66</v>
      </c>
    </row>
    <row r="20" spans="1:13" s="1" customFormat="1" x14ac:dyDescent="0.25">
      <c r="A20" s="1">
        <v>1</v>
      </c>
      <c r="B20" s="1" t="s">
        <v>171</v>
      </c>
      <c r="C20" s="1">
        <v>3</v>
      </c>
      <c r="D20" s="1">
        <v>3</v>
      </c>
      <c r="E20" s="1">
        <v>4</v>
      </c>
      <c r="F20" s="1">
        <v>4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66</v>
      </c>
    </row>
    <row r="21" spans="1:13" s="1" customFormat="1" x14ac:dyDescent="0.25">
      <c r="A21" s="1">
        <v>1</v>
      </c>
      <c r="B21" s="1" t="s">
        <v>205</v>
      </c>
      <c r="C21" s="1">
        <v>20</v>
      </c>
      <c r="D21" s="1">
        <v>20</v>
      </c>
      <c r="E21" s="1">
        <v>16</v>
      </c>
      <c r="F21" s="1">
        <v>15</v>
      </c>
      <c r="G21" s="1">
        <v>13</v>
      </c>
      <c r="H21" s="1">
        <v>10</v>
      </c>
      <c r="I21" s="1">
        <v>7</v>
      </c>
      <c r="J21" s="1">
        <v>5</v>
      </c>
      <c r="K21" s="1">
        <v>3</v>
      </c>
      <c r="L21" s="1">
        <v>1</v>
      </c>
      <c r="M21" s="1" t="s">
        <v>42</v>
      </c>
    </row>
    <row r="22" spans="1:13" s="1" customFormat="1" x14ac:dyDescent="0.25">
      <c r="A22" s="1">
        <v>2</v>
      </c>
      <c r="B22" s="1" t="s">
        <v>202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7</v>
      </c>
      <c r="K22" s="1">
        <v>6</v>
      </c>
      <c r="L22" s="1">
        <v>0</v>
      </c>
      <c r="M22" s="1" t="s">
        <v>42</v>
      </c>
    </row>
    <row r="23" spans="1:13" s="1" customFormat="1" x14ac:dyDescent="0.25">
      <c r="C23" s="1" t="s">
        <v>140</v>
      </c>
      <c r="D23" s="1">
        <f>SUM(C2:C22)</f>
        <v>96</v>
      </c>
      <c r="E23" s="1">
        <f t="shared" ref="E23:L23" si="0">D23-($D$23/8)</f>
        <v>84</v>
      </c>
      <c r="F23" s="1">
        <f t="shared" si="0"/>
        <v>72</v>
      </c>
      <c r="G23" s="1">
        <f t="shared" si="0"/>
        <v>60</v>
      </c>
      <c r="H23" s="1">
        <f t="shared" si="0"/>
        <v>48</v>
      </c>
      <c r="I23" s="1">
        <f t="shared" si="0"/>
        <v>36</v>
      </c>
      <c r="J23" s="1">
        <f t="shared" si="0"/>
        <v>24</v>
      </c>
      <c r="K23" s="1">
        <f t="shared" si="0"/>
        <v>12</v>
      </c>
      <c r="L23" s="1">
        <f t="shared" si="0"/>
        <v>0</v>
      </c>
    </row>
    <row r="24" spans="1:13" s="1" customFormat="1" x14ac:dyDescent="0.25">
      <c r="C24" s="1" t="s">
        <v>141</v>
      </c>
      <c r="D24" s="1">
        <f>SUM(D2:D22)</f>
        <v>97</v>
      </c>
      <c r="E24" s="1">
        <f t="shared" ref="E24:L24" si="1">SUM(E2:E22)</f>
        <v>92</v>
      </c>
      <c r="F24" s="1">
        <f t="shared" si="1"/>
        <v>82</v>
      </c>
      <c r="G24" s="1">
        <f t="shared" si="1"/>
        <v>62</v>
      </c>
      <c r="H24" s="1">
        <f t="shared" si="1"/>
        <v>41</v>
      </c>
      <c r="I24" s="1">
        <f t="shared" si="1"/>
        <v>30</v>
      </c>
      <c r="J24" s="1">
        <f t="shared" si="1"/>
        <v>25</v>
      </c>
      <c r="K24" s="1">
        <f t="shared" si="1"/>
        <v>19</v>
      </c>
      <c r="L24" s="1">
        <f t="shared" si="1"/>
        <v>1</v>
      </c>
    </row>
    <row r="25" spans="1:13" s="1" customFormat="1" x14ac:dyDescent="0.25"/>
    <row r="26" spans="1:13" s="1" customFormat="1" x14ac:dyDescent="0.25"/>
    <row r="27" spans="1:13" s="1" customFormat="1" x14ac:dyDescent="0.25"/>
    <row r="28" spans="1:13" s="1" customFormat="1" x14ac:dyDescent="0.25"/>
    <row r="29" spans="1:13" s="1" customFormat="1" x14ac:dyDescent="0.25"/>
    <row r="30" spans="1:13" s="1" customFormat="1" x14ac:dyDescent="0.25"/>
    <row r="31" spans="1:13" s="1" customFormat="1" x14ac:dyDescent="0.25"/>
    <row r="32" spans="1:13" s="1" customFormat="1" x14ac:dyDescent="0.25"/>
    <row r="33" spans="1:4" s="1" customFormat="1" x14ac:dyDescent="0.25"/>
    <row r="34" spans="1:4" s="1" customFormat="1" x14ac:dyDescent="0.25"/>
    <row r="35" spans="1:4" s="1" customFormat="1" x14ac:dyDescent="0.25"/>
    <row r="36" spans="1:4" s="1" customFormat="1" x14ac:dyDescent="0.25"/>
    <row r="37" spans="1:4" s="1" customFormat="1" x14ac:dyDescent="0.25"/>
    <row r="38" spans="1:4" s="1" customFormat="1" x14ac:dyDescent="0.25"/>
    <row r="39" spans="1:4" s="1" customFormat="1" x14ac:dyDescent="0.25"/>
    <row r="40" spans="1:4" s="1" customFormat="1" x14ac:dyDescent="0.25"/>
    <row r="41" spans="1:4" s="1" customFormat="1" x14ac:dyDescent="0.25"/>
    <row r="42" spans="1:4" s="1" customFormat="1" x14ac:dyDescent="0.25"/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2017-12-15T19:01:55Z</dcterms:modified>
</cp:coreProperties>
</file>