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tabRatio="581" activeTab="5" xr2:uid="{00000000-000D-0000-FFFF-FFFF00000000}"/>
  </bookViews>
  <sheets>
    <sheet name="Backlog" sheetId="1" r:id="rId1"/>
    <sheet name="Sprint 0" sheetId="6" r:id="rId2"/>
    <sheet name="Sprint 1" sheetId="2" r:id="rId3"/>
    <sheet name="Sprint 2" sheetId="3" r:id="rId4"/>
    <sheet name="Sprint 3" sheetId="4" r:id="rId5"/>
    <sheet name="Sprint 4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5" l="1"/>
  <c r="E24" i="5" s="1"/>
  <c r="F24" i="5" s="1"/>
  <c r="G24" i="5" s="1"/>
  <c r="H24" i="5" s="1"/>
  <c r="I24" i="5" s="1"/>
  <c r="J24" i="5" s="1"/>
  <c r="K24" i="5" s="1"/>
  <c r="L24" i="5" s="1"/>
  <c r="E25" i="5"/>
  <c r="F25" i="5"/>
  <c r="G25" i="5"/>
  <c r="H25" i="5"/>
  <c r="I25" i="5"/>
  <c r="J25" i="5"/>
  <c r="K25" i="5"/>
  <c r="L25" i="5"/>
  <c r="D25" i="5"/>
  <c r="D23" i="6" l="1"/>
  <c r="E23" i="6"/>
  <c r="F23" i="6"/>
  <c r="G23" i="6"/>
  <c r="H23" i="6"/>
  <c r="I23" i="6"/>
  <c r="D22" i="6"/>
  <c r="E22" i="6" s="1"/>
  <c r="F22" i="6" s="1"/>
  <c r="G22" i="6" s="1"/>
  <c r="H22" i="6" s="1"/>
  <c r="I22" i="6" s="1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D35" i="2"/>
  <c r="F34" i="2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E34" i="2"/>
  <c r="D34" i="2"/>
  <c r="E31" i="4"/>
  <c r="F31" i="4"/>
  <c r="G31" i="4"/>
  <c r="H31" i="4"/>
  <c r="I31" i="4"/>
  <c r="J31" i="4"/>
  <c r="K31" i="4"/>
  <c r="D31" i="4"/>
  <c r="D30" i="4"/>
  <c r="E30" i="4" s="1"/>
  <c r="F30" i="4" s="1"/>
  <c r="G30" i="4" s="1"/>
  <c r="H30" i="4" s="1"/>
  <c r="I30" i="4" s="1"/>
  <c r="J30" i="4" s="1"/>
  <c r="K30" i="4" s="1"/>
  <c r="E33" i="3"/>
  <c r="F33" i="3"/>
  <c r="G33" i="3"/>
  <c r="H33" i="3"/>
  <c r="I33" i="3"/>
  <c r="D33" i="3"/>
  <c r="D32" i="3"/>
  <c r="E32" i="3" s="1"/>
  <c r="F32" i="3" l="1"/>
  <c r="G32" i="3" s="1"/>
  <c r="H32" i="3" s="1"/>
  <c r="I32" i="3" s="1"/>
</calcChain>
</file>

<file path=xl/sharedStrings.xml><?xml version="1.0" encoding="utf-8"?>
<sst xmlns="http://schemas.openxmlformats.org/spreadsheetml/2006/main" count="526" uniqueCount="195">
  <si>
    <t>Play song</t>
  </si>
  <si>
    <t>Work</t>
  </si>
  <si>
    <t>time-est.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</si>
  <si>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</si>
  <si>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</si>
  <si>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</si>
  <si>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</si>
  <si>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</si>
  <si>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</si>
  <si>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</si>
  <si>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</si>
  <si>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</si>
  <si>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</si>
  <si>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</si>
  <si>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</si>
  <si>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</si>
  <si>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</si>
  <si>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</si>
  <si>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</si>
  <si>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</si>
  <si>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</si>
  <si>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</si>
  <si>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</si>
  <si>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</si>
  <si>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</si>
  <si>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Save song</t>
  </si>
  <si>
    <t>Get songs info</t>
  </si>
  <si>
    <t>Dedicated client</t>
  </si>
  <si>
    <t>Web client</t>
  </si>
  <si>
    <t>Show if someone is writing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</si>
  <si>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</si>
  <si>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</si>
  <si>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</si>
  <si>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</si>
  <si>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</si>
  <si>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</si>
  <si>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burn down chart</t>
  </si>
  <si>
    <t>Andrei</t>
  </si>
  <si>
    <t>Hannes</t>
  </si>
  <si>
    <t>Ralfs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</si>
  <si>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</si>
  <si>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</si>
  <si>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</si>
  <si>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</si>
  <si>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</si>
  <si>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</si>
  <si>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</si>
  <si>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</si>
  <si>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</si>
  <si>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</si>
  <si>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</si>
  <si>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</si>
  <si>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</si>
  <si>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</si>
  <si>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</si>
  <si>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</si>
  <si>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</si>
  <si>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Remove notifications</t>
  </si>
  <si>
    <t>Get notification</t>
  </si>
  <si>
    <t>Done</t>
  </si>
  <si>
    <t>YES</t>
  </si>
  <si>
    <t>Get playlist</t>
  </si>
  <si>
    <t>One person can be logged in at once</t>
  </si>
  <si>
    <t xml:space="preserve">Logout </t>
  </si>
  <si>
    <t>Multiplayer game</t>
  </si>
  <si>
    <t>Spreading tasks</t>
  </si>
  <si>
    <t>All of us together</t>
  </si>
  <si>
    <t>Updating end expanding existing UI</t>
  </si>
  <si>
    <t>WCF hosting</t>
  </si>
  <si>
    <t>NO</t>
  </si>
  <si>
    <t>Stoycho</t>
  </si>
  <si>
    <t>Splitting report tasks</t>
  </si>
  <si>
    <t>Fix update profile</t>
  </si>
  <si>
    <t>Mock up</t>
  </si>
  <si>
    <t>MoSCoW</t>
  </si>
  <si>
    <t>Use cases</t>
  </si>
  <si>
    <t>Group Contract</t>
  </si>
  <si>
    <t>Domain model</t>
  </si>
  <si>
    <t>Database model</t>
  </si>
  <si>
    <t>Drop database script</t>
  </si>
  <si>
    <t>Database table creation scripts</t>
  </si>
  <si>
    <t>Database insert row scripts scripts</t>
  </si>
  <si>
    <t>Domain model explanation</t>
  </si>
  <si>
    <t>Backlog</t>
  </si>
  <si>
    <t>User stories</t>
  </si>
  <si>
    <t>Create report structure</t>
  </si>
  <si>
    <t>Read about chats</t>
  </si>
  <si>
    <t>Decide on development method</t>
  </si>
  <si>
    <t>Establish coding standards</t>
  </si>
  <si>
    <t>Agree on working conditions</t>
  </si>
  <si>
    <t>Generate product idea</t>
  </si>
  <si>
    <t>Game debug/release mode execution error</t>
  </si>
  <si>
    <t>Refactor database</t>
  </si>
  <si>
    <t>Exception handling</t>
  </si>
  <si>
    <t>Chat users updated if user info changed</t>
  </si>
  <si>
    <t>MVC spike</t>
  </si>
  <si>
    <t>Optimize transactions</t>
  </si>
  <si>
    <t>Spike on WCF</t>
  </si>
  <si>
    <t xml:space="preserve">Spike on different communication protocols </t>
  </si>
  <si>
    <t>Spike on email sending</t>
  </si>
  <si>
    <t>Fix music player</t>
  </si>
  <si>
    <t>Introduction</t>
  </si>
  <si>
    <t>Plan driven Vs. Agile Development</t>
  </si>
  <si>
    <t>Quality Criteria and Architecture</t>
  </si>
  <si>
    <t>Development Method of Choice</t>
  </si>
  <si>
    <t>merging Report</t>
  </si>
  <si>
    <t>Giving feedback on report</t>
  </si>
  <si>
    <t>Requesting edits for report</t>
  </si>
  <si>
    <t>Final touches for report</t>
  </si>
  <si>
    <t>Preliminary Study</t>
  </si>
  <si>
    <t>Service’s Architecture</t>
  </si>
  <si>
    <t>Database Architecture</t>
  </si>
  <si>
    <t>Dedicated Client explanation</t>
  </si>
  <si>
    <t>Web Client explanation</t>
  </si>
  <si>
    <t>Choice of middleware</t>
  </si>
  <si>
    <t>Security in program</t>
  </si>
  <si>
    <t>Concurrency in project</t>
  </si>
  <si>
    <t>Performance of project</t>
  </si>
  <si>
    <t>Interesting bits of code</t>
  </si>
  <si>
    <t>Epilogue</t>
  </si>
  <si>
    <t>test/optimize code</t>
  </si>
  <si>
    <t>MVC application</t>
  </si>
  <si>
    <t>Quality Assurance</t>
  </si>
  <si>
    <t>Types of Services</t>
  </si>
  <si>
    <t>Date</t>
  </si>
  <si>
    <t>28.11.2017</t>
  </si>
  <si>
    <t>29.11.2017</t>
  </si>
  <si>
    <t>30.11.2017</t>
  </si>
  <si>
    <t>1.12.2017</t>
  </si>
  <si>
    <t>2.12.2017</t>
  </si>
  <si>
    <t>3.12.2017</t>
  </si>
  <si>
    <t>4.12.2017</t>
  </si>
  <si>
    <t>5.12.2017</t>
  </si>
  <si>
    <t>22.11.2017</t>
  </si>
  <si>
    <t>23.11.2017</t>
  </si>
  <si>
    <t>24.11.2017</t>
  </si>
  <si>
    <t>25.11.2017</t>
  </si>
  <si>
    <t>26.11.2017</t>
  </si>
  <si>
    <t>27.11.2017</t>
  </si>
  <si>
    <t>Update sprint report document</t>
  </si>
  <si>
    <t>Design class diagram</t>
  </si>
  <si>
    <t>Release product</t>
  </si>
  <si>
    <t>Finalize MVC</t>
  </si>
  <si>
    <t>Use activity class</t>
  </si>
  <si>
    <t>3 layer UI</t>
  </si>
  <si>
    <t>On connection lost close connection</t>
  </si>
  <si>
    <t>Remove image from playlist in database</t>
  </si>
  <si>
    <t>Fix naming of classes and methods</t>
  </si>
  <si>
    <t>Fix all exceptions</t>
  </si>
  <si>
    <t>Fix UI</t>
  </si>
  <si>
    <t>Risk management</t>
  </si>
  <si>
    <t>Quality assurance updates</t>
  </si>
  <si>
    <t>FURPS+ (using youtube)</t>
  </si>
  <si>
    <t>Database isolation levels</t>
  </si>
  <si>
    <t>Deal remaining time:</t>
  </si>
  <si>
    <t>Actual remianing time:</t>
  </si>
  <si>
    <t>17.11.2017</t>
  </si>
  <si>
    <t>8.11.2017</t>
  </si>
  <si>
    <t>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</si>
  <si>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</si>
  <si>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</si>
  <si>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</si>
  <si>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</si>
  <si>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</si>
  <si>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</si>
  <si>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</si>
  <si>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18.11.2017</t>
  </si>
  <si>
    <t>19.11.2017</t>
  </si>
  <si>
    <t>20.11.2017</t>
  </si>
  <si>
    <t>21.11.2017</t>
  </si>
  <si>
    <t>25.10.2017</t>
  </si>
  <si>
    <t>26.10.2017</t>
  </si>
  <si>
    <t>27.10.2017</t>
  </si>
  <si>
    <t>31.10.2017</t>
  </si>
  <si>
    <t>3.11.2017</t>
  </si>
  <si>
    <t>6.11.2017</t>
  </si>
  <si>
    <t>6.12.2017</t>
  </si>
  <si>
    <t>7.12.2017</t>
  </si>
  <si>
    <t>8.12.2017</t>
  </si>
  <si>
    <t>9.12.2017</t>
  </si>
  <si>
    <t>10.12.2017</t>
  </si>
  <si>
    <t>11.12.2017</t>
  </si>
  <si>
    <t>12.12.2017</t>
  </si>
  <si>
    <t>13.12.2017</t>
  </si>
  <si>
    <t>Database</t>
  </si>
  <si>
    <t>Fix test</t>
  </si>
  <si>
    <t>Report</t>
  </si>
  <si>
    <t>Chat users updated if info changed</t>
  </si>
  <si>
    <t>Distribute use cases</t>
  </si>
  <si>
    <t>Database trigger tests</t>
  </si>
  <si>
    <t>Signalr spike</t>
  </si>
  <si>
    <t>Sprint sum-up</t>
  </si>
  <si>
    <t>Report planning</t>
  </si>
  <si>
    <t>Get 10 messages at a time</t>
  </si>
  <si>
    <t>Joined chat between web/dedicated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</si>
</sst>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0'!$C$22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0'!$D$22:$I$22</c:f>
              <c:numCache>
                <c:formatCode>General</c:formatCode>
                <c:ptCount val="6"/>
                <c:pt idx="0">
                  <c:v>88</c:v>
                </c:pt>
                <c:pt idx="1">
                  <c:v>70.400000000000006</c:v>
                </c:pt>
                <c:pt idx="2">
                  <c:v>52.800000000000004</c:v>
                </c:pt>
                <c:pt idx="3">
                  <c:v>35.200000000000003</c:v>
                </c:pt>
                <c:pt idx="4">
                  <c:v>17.600000000000001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C-4B69-A6BF-0A37678838B9}"/>
            </c:ext>
          </c:extLst>
        </c:ser>
        <c:ser>
          <c:idx val="1"/>
          <c:order val="1"/>
          <c:tx>
            <c:strRef>
              <c:f>'Sprint 0'!$C$23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0'!$D$23:$I$23</c:f>
              <c:numCache>
                <c:formatCode>General</c:formatCode>
                <c:ptCount val="6"/>
                <c:pt idx="0">
                  <c:v>79</c:v>
                </c:pt>
                <c:pt idx="1">
                  <c:v>63</c:v>
                </c:pt>
                <c:pt idx="2">
                  <c:v>59</c:v>
                </c:pt>
                <c:pt idx="3">
                  <c:v>47</c:v>
                </c:pt>
                <c:pt idx="4">
                  <c:v>28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C-4B69-A6BF-0A3767883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1'!$C$34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1'!$D$34:$Q$34</c:f>
              <c:numCache>
                <c:formatCode>General</c:formatCode>
                <c:ptCount val="14"/>
                <c:pt idx="0">
                  <c:v>118</c:v>
                </c:pt>
                <c:pt idx="1">
                  <c:v>108.92307692307692</c:v>
                </c:pt>
                <c:pt idx="2">
                  <c:v>99.84615384615384</c:v>
                </c:pt>
                <c:pt idx="3">
                  <c:v>90.769230769230759</c:v>
                </c:pt>
                <c:pt idx="4">
                  <c:v>81.692307692307679</c:v>
                </c:pt>
                <c:pt idx="5">
                  <c:v>72.615384615384599</c:v>
                </c:pt>
                <c:pt idx="6">
                  <c:v>63.538461538461519</c:v>
                </c:pt>
                <c:pt idx="7">
                  <c:v>54.461538461538439</c:v>
                </c:pt>
                <c:pt idx="8">
                  <c:v>45.384615384615358</c:v>
                </c:pt>
                <c:pt idx="9">
                  <c:v>36.307692307692278</c:v>
                </c:pt>
                <c:pt idx="10">
                  <c:v>27.230769230769202</c:v>
                </c:pt>
                <c:pt idx="11">
                  <c:v>18.153846153846125</c:v>
                </c:pt>
                <c:pt idx="12">
                  <c:v>9.0769230769230482</c:v>
                </c:pt>
                <c:pt idx="13">
                  <c:v>-2.8421709430404007E-14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1-42B6-8941-7E460E29082D}"/>
            </c:ext>
          </c:extLst>
        </c:ser>
        <c:ser>
          <c:idx val="1"/>
          <c:order val="1"/>
          <c:tx>
            <c:strRef>
              <c:f>'Sprint 1'!$C$35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1'!$D$35:$Q$35</c:f>
              <c:numCache>
                <c:formatCode>General</c:formatCode>
                <c:ptCount val="14"/>
                <c:pt idx="0">
                  <c:v>120</c:v>
                </c:pt>
                <c:pt idx="1">
                  <c:v>106</c:v>
                </c:pt>
                <c:pt idx="2">
                  <c:v>91</c:v>
                </c:pt>
                <c:pt idx="3">
                  <c:v>81</c:v>
                </c:pt>
                <c:pt idx="4">
                  <c:v>70</c:v>
                </c:pt>
                <c:pt idx="5">
                  <c:v>64</c:v>
                </c:pt>
                <c:pt idx="6">
                  <c:v>49</c:v>
                </c:pt>
                <c:pt idx="7">
                  <c:v>42</c:v>
                </c:pt>
                <c:pt idx="8">
                  <c:v>36</c:v>
                </c:pt>
                <c:pt idx="9">
                  <c:v>28</c:v>
                </c:pt>
                <c:pt idx="10">
                  <c:v>22</c:v>
                </c:pt>
                <c:pt idx="11">
                  <c:v>11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1-42B6-8941-7E460E29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2'!$C$32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2'!$D$32:$I$32</c:f>
              <c:numCache>
                <c:formatCode>General</c:formatCode>
                <c:ptCount val="6"/>
                <c:pt idx="0">
                  <c:v>91</c:v>
                </c:pt>
                <c:pt idx="1">
                  <c:v>72.8</c:v>
                </c:pt>
                <c:pt idx="2">
                  <c:v>54.599999999999994</c:v>
                </c:pt>
                <c:pt idx="3">
                  <c:v>36.399999999999991</c:v>
                </c:pt>
                <c:pt idx="4">
                  <c:v>18.199999999999992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6-47B5-A89B-1E1200FE1D34}"/>
            </c:ext>
          </c:extLst>
        </c:ser>
        <c:ser>
          <c:idx val="1"/>
          <c:order val="1"/>
          <c:tx>
            <c:strRef>
              <c:f>'Sprint 2'!$C$33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2'!$D$33:$I$33</c:f>
              <c:numCache>
                <c:formatCode>General</c:formatCode>
                <c:ptCount val="6"/>
                <c:pt idx="0">
                  <c:v>90</c:v>
                </c:pt>
                <c:pt idx="1">
                  <c:v>61</c:v>
                </c:pt>
                <c:pt idx="2">
                  <c:v>49</c:v>
                </c:pt>
                <c:pt idx="3">
                  <c:v>31</c:v>
                </c:pt>
                <c:pt idx="4">
                  <c:v>24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6-47B5-A89B-1E1200FE1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3'!$C$30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3'!$D$30:$L$30</c:f>
              <c:numCache>
                <c:formatCode>General</c:formatCode>
                <c:ptCount val="9"/>
                <c:pt idx="0">
                  <c:v>110</c:v>
                </c:pt>
                <c:pt idx="1">
                  <c:v>94.285714285714292</c:v>
                </c:pt>
                <c:pt idx="2">
                  <c:v>78.571428571428584</c:v>
                </c:pt>
                <c:pt idx="3">
                  <c:v>62.857142857142868</c:v>
                </c:pt>
                <c:pt idx="4">
                  <c:v>47.142857142857153</c:v>
                </c:pt>
                <c:pt idx="5">
                  <c:v>31.428571428571438</c:v>
                </c:pt>
                <c:pt idx="6">
                  <c:v>15.714285714285724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4-40FB-835A-40B0A9C7B3B5}"/>
            </c:ext>
          </c:extLst>
        </c:ser>
        <c:ser>
          <c:idx val="1"/>
          <c:order val="1"/>
          <c:tx>
            <c:strRef>
              <c:f>'Sprint 3'!$C$31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3'!$D$31:$L$31</c:f>
              <c:numCache>
                <c:formatCode>General</c:formatCode>
                <c:ptCount val="9"/>
                <c:pt idx="0">
                  <c:v>108</c:v>
                </c:pt>
                <c:pt idx="1">
                  <c:v>107</c:v>
                </c:pt>
                <c:pt idx="2">
                  <c:v>89</c:v>
                </c:pt>
                <c:pt idx="3">
                  <c:v>62</c:v>
                </c:pt>
                <c:pt idx="4">
                  <c:v>46</c:v>
                </c:pt>
                <c:pt idx="5">
                  <c:v>35</c:v>
                </c:pt>
                <c:pt idx="6">
                  <c:v>24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4-40FB-835A-40B0A9C7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4'!$C$24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4'!$D$24:$L$24</c:f>
              <c:numCache>
                <c:formatCode>General</c:formatCode>
                <c:ptCount val="9"/>
                <c:pt idx="0">
                  <c:v>106</c:v>
                </c:pt>
                <c:pt idx="1">
                  <c:v>92.75</c:v>
                </c:pt>
                <c:pt idx="2">
                  <c:v>79.5</c:v>
                </c:pt>
                <c:pt idx="3">
                  <c:v>66.25</c:v>
                </c:pt>
                <c:pt idx="4">
                  <c:v>53</c:v>
                </c:pt>
                <c:pt idx="5">
                  <c:v>39.75</c:v>
                </c:pt>
                <c:pt idx="6">
                  <c:v>26.5</c:v>
                </c:pt>
                <c:pt idx="7">
                  <c:v>13.25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7-4FD4-9B8A-17F241C77C21}"/>
            </c:ext>
          </c:extLst>
        </c:ser>
        <c:ser>
          <c:idx val="1"/>
          <c:order val="1"/>
          <c:tx>
            <c:strRef>
              <c:f>'Sprint 4'!$C$25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4'!$D$25:$L$25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7-4FD4-9B8A-17F241C7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367393</xdr:colOff>
      <xdr:row>7</xdr:row>
      <xdr:rowOff>108858</xdr:rowOff>
    </xdr:from>
    <xdr:to>
      <xdr:col>20</xdr:col>
      <xdr:colOff>380999</xdr:colOff>
      <xdr:row>21</xdr:row>
      <xdr:rowOff>185058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90F5E9A-3702-4EF0-A1FC-776B1F2DD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353785</xdr:colOff>
      <xdr:row>12</xdr:row>
      <xdr:rowOff>136070</xdr:rowOff>
    </xdr:from>
    <xdr:to>
      <xdr:col>30</xdr:col>
      <xdr:colOff>367391</xdr:colOff>
      <xdr:row>31</xdr:row>
      <xdr:rowOff>27213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449035</xdr:colOff>
      <xdr:row>14</xdr:row>
      <xdr:rowOff>95250</xdr:rowOff>
    </xdr:from>
    <xdr:to>
      <xdr:col>20</xdr:col>
      <xdr:colOff>163285</xdr:colOff>
      <xdr:row>30</xdr:row>
      <xdr:rowOff>62593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5A75515-41B4-4775-954A-E404F0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459441</xdr:colOff>
      <xdr:row>11</xdr:row>
      <xdr:rowOff>78441</xdr:rowOff>
    </xdr:from>
    <xdr:to>
      <xdr:col>21</xdr:col>
      <xdr:colOff>582706</xdr:colOff>
      <xdr:row>28</xdr:row>
      <xdr:rowOff>56029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EF380613-FA7D-48FD-B91D-BB9E3FBD5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2</xdr:row>
      <xdr:rowOff>128307</xdr:rowOff>
    </xdr:from>
    <xdr:to>
      <xdr:col>23</xdr:col>
      <xdr:colOff>309283</xdr:colOff>
      <xdr:row>19</xdr:row>
      <xdr:rowOff>105895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FE2BDE76-9E00-4CE4-8497-84AEA60D9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447A4E-CDB3-45EE-91A3-4EA22F56CF94}" name="Table2" displayName="Table2" ref="A1:J21" totalsRowShown="0">
  <autoFilter ref="A1:J21" xr:uid="{C94A59BC-04BB-4AF5-9E59-80489801E0B2}"/>
  <tableColumns count="10">
    <tableColumn id="1" xr3:uid="{03317E6F-5E64-493A-8CF3-61F18B436878}" name="Priority"/>
    <tableColumn id="2" xr3:uid="{98825976-954F-479D-8108-396FEA9CA78A}" name="Work"/>
    <tableColumn id="3" xr3:uid="{17ECD59D-0031-4A1B-B29F-E0E0CFB6C093}" name="time-est."/>
    <tableColumn id="4" xr3:uid="{ADF84FA0-4D7F-4111-8508-929E463CAE1B}" name="25.10.2017"/>
    <tableColumn id="5" xr3:uid="{BA314F50-6242-4633-9060-7BA63BF5F30E}" name="26.10.2017"/>
    <tableColumn id="6" xr3:uid="{8AB26860-FC22-4A20-BE25-981489E8D4AA}" name="27.10.2017"/>
    <tableColumn id="7" xr3:uid="{78B906B5-4501-4375-A5F0-A8019DA52149}" name="31.10.2017"/>
    <tableColumn id="8" xr3:uid="{5F101E0C-ABBD-4941-A078-4CFF0A6B631F}" name="3.11.2017"/>
    <tableColumn id="9" xr3:uid="{04063FC7-24F4-417A-86E7-F3960DB84B71}" name="6.11.2017"/>
    <tableColumn id="10" xr3:uid="{FD179364-17E0-4BE6-A1D6-B849331A4B2C}" name="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0DD1C-4E49-4E7F-92CA-CB567AA3CB8E}" name="Table3" displayName="Table3" ref="A1:R33" totalsRowShown="0">
  <autoFilter ref="A1:R33" xr:uid="{A001DDB7-4D03-41B6-A7CC-449892123C18}"/>
  <tableColumns count="18">
    <tableColumn id="1" xr3:uid="{630B2E25-8E62-4D5D-AC40-3F67A507481F}" name="Priority"/>
    <tableColumn id="2" xr3:uid="{E464CF59-1F40-432D-805D-D490D95510DD}" name="Work"/>
    <tableColumn id="3" xr3:uid="{4B44EF22-B40A-44E1-9DA3-DE04BD21156E}" name="time-est."/>
    <tableColumn id="4" xr3:uid="{60BB57D2-D349-441D-82A7-E0981FE04683}" name="8.11.2017"/>
    <tableColumn id="5" xr3:uid="{3D5C7D68-C2F5-4A6A-971D-2E85D65F9867}" name="9.11.2017"/>
    <tableColumn id="6" xr3:uid="{FE2C541D-8359-45A3-9CCF-5753C8A87EEF}" name="10.11.2017"/>
    <tableColumn id="7" xr3:uid="{5FC0FACB-14F9-4A58-A454-5C2D470B83D3}" name="11.11.2017"/>
    <tableColumn id="8" xr3:uid="{1C2025F8-27E6-44B2-A26A-6266F504CB1A}" name="12.11.2017"/>
    <tableColumn id="9" xr3:uid="{A7FB4B68-F13B-4515-96CB-5F810B5B5ECB}" name="13.11.2017"/>
    <tableColumn id="10" xr3:uid="{B64F9B56-D82D-4842-8B5F-74BE82D4E7F1}" name="14.11.2017"/>
    <tableColumn id="11" xr3:uid="{B16195A0-E19D-4539-90AB-FCFFBAD25B0A}" name="15.11.2017"/>
    <tableColumn id="12" xr3:uid="{1D17ECC7-1F51-4411-BBE6-D0AD1B5CF65B}" name="16.11.2017"/>
    <tableColumn id="13" xr3:uid="{29DF574E-AF6C-46F5-8D08-458681778AC6}" name="17.11.2017"/>
    <tableColumn id="14" xr3:uid="{4800A496-3370-40FF-AEC6-4A134FD11701}" name="18.11.2017"/>
    <tableColumn id="15" xr3:uid="{AF3D249D-BE14-49A9-836B-2D4B8A084691}" name="19.11.2017"/>
    <tableColumn id="16" xr3:uid="{9D2BF2D6-4506-449A-AE26-EEF5B2CE6306}" name="20.11.2017"/>
    <tableColumn id="17" xr3:uid="{708A7FB6-A228-462A-80A8-01629604BBC5}" name="21.11.2017"/>
    <tableColumn id="18" xr3:uid="{7E7DE8B1-6FE9-4C69-99B7-6A0BEEA23054}" name="Per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40D3C7-704D-4B34-9CD1-FCC83E772A66}" name="Table4" displayName="Table4" ref="A1:J31" totalsRowShown="0">
  <autoFilter ref="A1:J31" xr:uid="{ACD998EF-9F68-4272-9D9B-C9575E3BBCF2}"/>
  <tableColumns count="10">
    <tableColumn id="1" xr3:uid="{DB80EF25-AB96-4C8A-947A-9698EAA200D0}" name="Priority"/>
    <tableColumn id="2" xr3:uid="{3A78EDAA-6898-4E45-8503-D686A2CE064F}" name="Work"/>
    <tableColumn id="3" xr3:uid="{6D5E5F6C-9FAA-4FF3-AE1A-9AB2E5D93FFF}" name="time-est."/>
    <tableColumn id="4" xr3:uid="{624AEDA0-C87E-466A-B79B-F052A960261C}" name="22.11.2017"/>
    <tableColumn id="5" xr3:uid="{B8A2D6E7-BE4C-4402-B763-2492709AFA03}" name="23.11.2017"/>
    <tableColumn id="6" xr3:uid="{F1719CD4-79DC-4FD8-9BF3-2A3BB701D0A1}" name="24.11.2017"/>
    <tableColumn id="7" xr3:uid="{635529AE-16E7-4138-AE9E-73C1ECC43B46}" name="25.11.2017"/>
    <tableColumn id="8" xr3:uid="{38C25D8D-9330-4741-A988-74ACB936E276}" name="26.11.2017"/>
    <tableColumn id="9" xr3:uid="{D85D4688-5066-4445-8F81-75B3F83892E8}" name="27.11.2017"/>
    <tableColumn id="10" xr3:uid="{4461199D-5506-46DE-8D4D-8B8CFDE54FC3}" name="Per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FC9A2-2ECA-4867-B849-A896468FE32C}" name="Table1" displayName="Table1" ref="A1:L29" totalsRowShown="0">
  <autoFilter ref="A1:L29" xr:uid="{2C3F92BE-8B09-468B-934C-DB92BECE08EA}"/>
  <tableColumns count="12">
    <tableColumn id="1" xr3:uid="{9880F961-2E97-46DB-8F7D-08DD7C0BF047}" name="Priority"/>
    <tableColumn id="2" xr3:uid="{FED33286-50D6-44CD-BC0A-6D6E4CCBA7B7}" name="Work"/>
    <tableColumn id="3" xr3:uid="{638EF93A-44EE-40EB-BB12-4EDCBA47B63F}" name="time-est."/>
    <tableColumn id="4" xr3:uid="{0E38524A-6FEC-46D6-A81B-5FD52AA91222}" name="28.11.2017"/>
    <tableColumn id="5" xr3:uid="{9A84DAA7-1B55-4406-AFE2-BC5EBB40F2B6}" name="29.11.2017"/>
    <tableColumn id="6" xr3:uid="{8E2EA95B-3C25-4733-BAFC-214CD135B888}" name="30.11.2017"/>
    <tableColumn id="7" xr3:uid="{52452300-D7CD-433B-9646-BF6B754E30E5}" name="1.12.2017"/>
    <tableColumn id="8" xr3:uid="{0C2C69C9-0839-458B-BB2B-FBF9EB9EEC73}" name="2.12.2017"/>
    <tableColumn id="9" xr3:uid="{DD6E818E-6444-40CF-98CB-1A3CE46971D6}" name="3.12.2017"/>
    <tableColumn id="10" xr3:uid="{DB5CE761-C263-44FE-944D-42EEA0D414F5}" name="4.12.2017"/>
    <tableColumn id="11" xr3:uid="{D12129C4-1D29-4D8A-857F-9EFDCD56F08B}" name="5.12.2017"/>
    <tableColumn id="12" xr3:uid="{A8FC9E0B-9761-42A6-8218-479E5D4A44F3}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opLeftCell="A23" zoomScale="55" zoomScaleNormal="55" workbookViewId="0">
      <selection sqref="A1:D61"/>
    </sheetView>
  </sheetViews>
  <sheetFormatPr defaultRowHeight="15" x14ac:dyDescent="0.25"/>
  <cols>
    <col min="2" max="2" width="36.85546875" bestFit="1" customWidth="1"/>
    <col min="4" max="4" width="9.7109375" customWidth="1"/>
    <col min="6" max="6" width="4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59</v>
      </c>
    </row>
    <row r="2" spans="1:4" x14ac:dyDescent="0.25">
      <c r="A2">
        <v>1</v>
      </c>
      <c r="B2" s="4" t="s">
        <v>73</v>
      </c>
      <c r="C2" s="4">
        <v>4</v>
      </c>
      <c r="D2" s="4" t="s">
        <v>60</v>
      </c>
    </row>
    <row r="3" spans="1:4" x14ac:dyDescent="0.25">
      <c r="A3">
        <v>1</v>
      </c>
      <c r="B3" s="4" t="s">
        <v>74</v>
      </c>
      <c r="C3" s="4">
        <v>3</v>
      </c>
      <c r="D3" s="4" t="s">
        <v>60</v>
      </c>
    </row>
    <row r="4" spans="1:4" x14ac:dyDescent="0.25">
      <c r="A4">
        <v>1</v>
      </c>
      <c r="B4" s="4" t="s">
        <v>75</v>
      </c>
      <c r="C4" s="4">
        <v>2</v>
      </c>
      <c r="D4" s="4" t="s">
        <v>60</v>
      </c>
    </row>
    <row r="5" spans="1:4" x14ac:dyDescent="0.25">
      <c r="A5">
        <v>1</v>
      </c>
      <c r="B5" s="4" t="s">
        <v>76</v>
      </c>
      <c r="C5" s="4">
        <v>9</v>
      </c>
      <c r="D5" s="4" t="s">
        <v>60</v>
      </c>
    </row>
    <row r="6" spans="1:4" x14ac:dyDescent="0.25">
      <c r="A6">
        <v>1</v>
      </c>
      <c r="B6" s="4" t="s">
        <v>184</v>
      </c>
      <c r="C6">
        <v>8</v>
      </c>
      <c r="D6" s="4" t="s">
        <v>60</v>
      </c>
    </row>
    <row r="7" spans="1:4" x14ac:dyDescent="0.25">
      <c r="A7">
        <v>1</v>
      </c>
      <c r="B7" s="4" t="s">
        <v>84</v>
      </c>
      <c r="C7" s="4">
        <v>10</v>
      </c>
      <c r="D7" s="4" t="s">
        <v>60</v>
      </c>
    </row>
    <row r="8" spans="1:4" x14ac:dyDescent="0.25">
      <c r="A8">
        <v>1</v>
      </c>
      <c r="B8" s="4" t="s">
        <v>186</v>
      </c>
      <c r="C8">
        <v>80</v>
      </c>
      <c r="D8" s="4" t="s">
        <v>60</v>
      </c>
    </row>
    <row r="9" spans="1:4" x14ac:dyDescent="0.25">
      <c r="A9">
        <v>1</v>
      </c>
      <c r="B9" s="4" t="s">
        <v>77</v>
      </c>
      <c r="C9" s="4">
        <v>7</v>
      </c>
      <c r="D9" s="4" t="s">
        <v>60</v>
      </c>
    </row>
    <row r="10" spans="1:4" x14ac:dyDescent="0.25">
      <c r="A10">
        <v>1</v>
      </c>
      <c r="B10" s="4" t="s">
        <v>83</v>
      </c>
      <c r="C10" s="4">
        <v>7</v>
      </c>
      <c r="D10" s="4" t="s">
        <v>60</v>
      </c>
    </row>
    <row r="11" spans="1:4" x14ac:dyDescent="0.25">
      <c r="A11">
        <v>1</v>
      </c>
      <c r="B11" s="4" t="s">
        <v>78</v>
      </c>
      <c r="C11" s="4">
        <v>12</v>
      </c>
      <c r="D11" s="4" t="s">
        <v>60</v>
      </c>
    </row>
    <row r="12" spans="1:4" s="4" customFormat="1" x14ac:dyDescent="0.25">
      <c r="A12">
        <v>1</v>
      </c>
      <c r="B12" t="s">
        <v>23</v>
      </c>
      <c r="C12" s="4">
        <v>3</v>
      </c>
      <c r="D12" t="s">
        <v>60</v>
      </c>
    </row>
    <row r="13" spans="1:4" x14ac:dyDescent="0.25">
      <c r="A13">
        <v>1</v>
      </c>
      <c r="B13" t="s">
        <v>8</v>
      </c>
      <c r="C13" s="4">
        <v>2</v>
      </c>
      <c r="D13" t="s">
        <v>60</v>
      </c>
    </row>
    <row r="14" spans="1:4" x14ac:dyDescent="0.25">
      <c r="A14">
        <v>1</v>
      </c>
      <c r="B14" t="s">
        <v>20</v>
      </c>
      <c r="C14" s="4">
        <v>3</v>
      </c>
      <c r="D14" t="s">
        <v>60</v>
      </c>
    </row>
    <row r="15" spans="1:4" x14ac:dyDescent="0.25">
      <c r="A15">
        <v>1</v>
      </c>
      <c r="B15" t="s">
        <v>21</v>
      </c>
      <c r="C15" s="4">
        <v>3</v>
      </c>
      <c r="D15" t="s">
        <v>60</v>
      </c>
    </row>
    <row r="16" spans="1:4" x14ac:dyDescent="0.25">
      <c r="A16">
        <v>1</v>
      </c>
      <c r="B16" t="s">
        <v>22</v>
      </c>
      <c r="C16" s="4">
        <v>2</v>
      </c>
      <c r="D16" t="s">
        <v>60</v>
      </c>
    </row>
    <row r="17" spans="1:4" x14ac:dyDescent="0.25">
      <c r="A17">
        <v>1</v>
      </c>
      <c r="B17" t="s">
        <v>30</v>
      </c>
      <c r="C17" s="4">
        <v>2</v>
      </c>
      <c r="D17" t="s">
        <v>60</v>
      </c>
    </row>
    <row r="18" spans="1:4" x14ac:dyDescent="0.25">
      <c r="A18">
        <v>1</v>
      </c>
      <c r="B18" t="s">
        <v>14</v>
      </c>
      <c r="C18" s="4">
        <v>3</v>
      </c>
      <c r="D18" t="s">
        <v>60</v>
      </c>
    </row>
    <row r="19" spans="1:4" x14ac:dyDescent="0.25">
      <c r="A19">
        <v>1</v>
      </c>
      <c r="B19" t="s">
        <v>15</v>
      </c>
      <c r="C19" s="4">
        <v>3</v>
      </c>
      <c r="D19" t="s">
        <v>60</v>
      </c>
    </row>
    <row r="20" spans="1:4" x14ac:dyDescent="0.25">
      <c r="A20">
        <v>1</v>
      </c>
      <c r="B20" t="s">
        <v>16</v>
      </c>
      <c r="C20" s="4">
        <v>2</v>
      </c>
      <c r="D20" t="s">
        <v>60</v>
      </c>
    </row>
    <row r="21" spans="1:4" x14ac:dyDescent="0.25">
      <c r="A21">
        <v>1</v>
      </c>
      <c r="B21" t="s">
        <v>19</v>
      </c>
      <c r="C21" s="4">
        <v>2</v>
      </c>
      <c r="D21" t="s">
        <v>60</v>
      </c>
    </row>
    <row r="22" spans="1:4" x14ac:dyDescent="0.25">
      <c r="A22">
        <v>1</v>
      </c>
      <c r="B22" t="s">
        <v>17</v>
      </c>
      <c r="C22" s="4">
        <v>4</v>
      </c>
      <c r="D22" t="s">
        <v>60</v>
      </c>
    </row>
    <row r="23" spans="1:4" x14ac:dyDescent="0.25">
      <c r="A23">
        <v>1</v>
      </c>
      <c r="B23" t="s">
        <v>18</v>
      </c>
      <c r="C23" s="4">
        <v>2</v>
      </c>
      <c r="D23" t="s">
        <v>60</v>
      </c>
    </row>
    <row r="24" spans="1:4" x14ac:dyDescent="0.25">
      <c r="A24">
        <v>1</v>
      </c>
      <c r="B24" t="s">
        <v>10</v>
      </c>
      <c r="C24" s="4">
        <v>5</v>
      </c>
      <c r="D24" t="s">
        <v>60</v>
      </c>
    </row>
    <row r="25" spans="1:4" x14ac:dyDescent="0.25">
      <c r="A25">
        <v>1</v>
      </c>
      <c r="B25" t="s">
        <v>11</v>
      </c>
      <c r="C25" s="4">
        <v>4</v>
      </c>
      <c r="D25" t="s">
        <v>60</v>
      </c>
    </row>
    <row r="26" spans="1:4" x14ac:dyDescent="0.25">
      <c r="A26">
        <v>1</v>
      </c>
      <c r="B26" t="s">
        <v>12</v>
      </c>
      <c r="C26" s="4">
        <v>3</v>
      </c>
      <c r="D26" t="s">
        <v>60</v>
      </c>
    </row>
    <row r="27" spans="1:4" x14ac:dyDescent="0.25">
      <c r="A27">
        <v>1</v>
      </c>
      <c r="B27" t="s">
        <v>13</v>
      </c>
      <c r="C27" s="4">
        <v>2</v>
      </c>
      <c r="D27" t="s">
        <v>60</v>
      </c>
    </row>
    <row r="28" spans="1:4" x14ac:dyDescent="0.25">
      <c r="A28">
        <v>1</v>
      </c>
      <c r="B28" t="s">
        <v>44</v>
      </c>
      <c r="C28" s="4">
        <v>2</v>
      </c>
      <c r="D28" t="s">
        <v>60</v>
      </c>
    </row>
    <row r="29" spans="1:4" x14ac:dyDescent="0.25">
      <c r="A29">
        <v>1</v>
      </c>
      <c r="B29" t="s">
        <v>46</v>
      </c>
      <c r="C29" s="4">
        <v>3</v>
      </c>
      <c r="D29" t="s">
        <v>60</v>
      </c>
    </row>
    <row r="30" spans="1:4" x14ac:dyDescent="0.25">
      <c r="A30">
        <v>1</v>
      </c>
      <c r="B30" t="s">
        <v>27</v>
      </c>
      <c r="C30" s="4">
        <v>25</v>
      </c>
      <c r="D30" t="s">
        <v>60</v>
      </c>
    </row>
    <row r="31" spans="1:4" x14ac:dyDescent="0.25">
      <c r="A31">
        <v>1</v>
      </c>
      <c r="B31" t="s">
        <v>63</v>
      </c>
      <c r="C31" s="4">
        <v>2</v>
      </c>
      <c r="D31" t="s">
        <v>60</v>
      </c>
    </row>
    <row r="32" spans="1:4" x14ac:dyDescent="0.25">
      <c r="A32">
        <v>2</v>
      </c>
      <c r="B32" t="s">
        <v>9</v>
      </c>
      <c r="C32" s="4">
        <v>3</v>
      </c>
      <c r="D32" t="s">
        <v>60</v>
      </c>
    </row>
    <row r="33" spans="1:7" x14ac:dyDescent="0.25">
      <c r="A33">
        <v>2</v>
      </c>
      <c r="B33" t="s">
        <v>32</v>
      </c>
      <c r="C33" s="4">
        <v>3</v>
      </c>
      <c r="D33" t="s">
        <v>60</v>
      </c>
    </row>
    <row r="34" spans="1:7" x14ac:dyDescent="0.25">
      <c r="A34">
        <v>2</v>
      </c>
      <c r="B34" t="s">
        <v>26</v>
      </c>
      <c r="C34" s="4">
        <v>4</v>
      </c>
      <c r="D34" t="s">
        <v>60</v>
      </c>
    </row>
    <row r="35" spans="1:7" x14ac:dyDescent="0.25">
      <c r="A35">
        <v>2</v>
      </c>
      <c r="B35" t="s">
        <v>45</v>
      </c>
      <c r="C35" s="4">
        <v>4</v>
      </c>
      <c r="D35" t="s">
        <v>60</v>
      </c>
    </row>
    <row r="36" spans="1:7" x14ac:dyDescent="0.25">
      <c r="A36">
        <v>2</v>
      </c>
      <c r="B36" t="s">
        <v>0</v>
      </c>
      <c r="C36" s="4">
        <v>1</v>
      </c>
      <c r="D36" t="s">
        <v>60</v>
      </c>
    </row>
    <row r="37" spans="1:7" x14ac:dyDescent="0.25">
      <c r="A37">
        <v>2</v>
      </c>
      <c r="B37" t="s">
        <v>25</v>
      </c>
      <c r="C37" s="4">
        <v>1</v>
      </c>
      <c r="D37" t="s">
        <v>60</v>
      </c>
    </row>
    <row r="38" spans="1:7" x14ac:dyDescent="0.25">
      <c r="A38">
        <v>2</v>
      </c>
      <c r="B38" t="s">
        <v>48</v>
      </c>
      <c r="C38" s="4">
        <v>3</v>
      </c>
      <c r="D38" t="s">
        <v>60</v>
      </c>
    </row>
    <row r="39" spans="1:7" x14ac:dyDescent="0.25">
      <c r="A39">
        <v>2</v>
      </c>
      <c r="B39" t="s">
        <v>61</v>
      </c>
      <c r="C39" s="4">
        <v>1</v>
      </c>
      <c r="D39" t="s">
        <v>60</v>
      </c>
    </row>
    <row r="40" spans="1:7" x14ac:dyDescent="0.25">
      <c r="A40">
        <v>2</v>
      </c>
      <c r="B40" t="s">
        <v>49</v>
      </c>
      <c r="C40" s="4">
        <v>2</v>
      </c>
      <c r="D40" t="s">
        <v>60</v>
      </c>
    </row>
    <row r="41" spans="1:7" x14ac:dyDescent="0.25">
      <c r="A41">
        <v>2</v>
      </c>
      <c r="B41" t="s">
        <v>50</v>
      </c>
      <c r="C41" s="4">
        <v>1</v>
      </c>
      <c r="D41" t="s">
        <v>60</v>
      </c>
      <c r="F41" s="4"/>
      <c r="G41" s="4"/>
    </row>
    <row r="42" spans="1:7" x14ac:dyDescent="0.25">
      <c r="A42">
        <v>2</v>
      </c>
      <c r="B42" t="s">
        <v>33</v>
      </c>
      <c r="C42" s="4">
        <v>9</v>
      </c>
      <c r="D42" t="s">
        <v>60</v>
      </c>
      <c r="F42" s="4"/>
      <c r="G42" s="4"/>
    </row>
    <row r="43" spans="1:7" x14ac:dyDescent="0.25">
      <c r="A43">
        <v>2</v>
      </c>
      <c r="B43" t="s">
        <v>51</v>
      </c>
      <c r="C43" s="4">
        <v>1</v>
      </c>
      <c r="D43" t="s">
        <v>60</v>
      </c>
      <c r="F43" s="4"/>
      <c r="G43" s="4"/>
    </row>
    <row r="44" spans="1:7" x14ac:dyDescent="0.25">
      <c r="A44">
        <v>2</v>
      </c>
      <c r="B44" t="s">
        <v>52</v>
      </c>
      <c r="C44" s="4">
        <v>1</v>
      </c>
      <c r="D44" t="s">
        <v>60</v>
      </c>
      <c r="F44" s="4"/>
      <c r="G44" s="4"/>
    </row>
    <row r="45" spans="1:7" s="4" customFormat="1" x14ac:dyDescent="0.25">
      <c r="A45">
        <v>2</v>
      </c>
      <c r="B45" t="s">
        <v>53</v>
      </c>
      <c r="C45" s="4">
        <v>1</v>
      </c>
      <c r="D45" t="s">
        <v>60</v>
      </c>
    </row>
    <row r="46" spans="1:7" x14ac:dyDescent="0.25">
      <c r="A46">
        <v>2</v>
      </c>
      <c r="B46" t="s">
        <v>55</v>
      </c>
      <c r="C46" s="4">
        <v>1</v>
      </c>
      <c r="D46" t="s">
        <v>60</v>
      </c>
      <c r="F46" s="4"/>
      <c r="G46" s="4"/>
    </row>
    <row r="47" spans="1:7" x14ac:dyDescent="0.25">
      <c r="A47">
        <v>2</v>
      </c>
      <c r="B47" t="s">
        <v>54</v>
      </c>
      <c r="C47" s="4">
        <v>1</v>
      </c>
      <c r="D47" t="s">
        <v>60</v>
      </c>
      <c r="F47" s="4"/>
      <c r="G47" s="4"/>
    </row>
    <row r="48" spans="1:7" x14ac:dyDescent="0.25">
      <c r="A48">
        <v>2</v>
      </c>
      <c r="B48" t="s">
        <v>56</v>
      </c>
      <c r="C48" s="4">
        <v>1</v>
      </c>
      <c r="D48" t="s">
        <v>60</v>
      </c>
      <c r="F48" s="4"/>
      <c r="G48" s="4"/>
    </row>
    <row r="49" spans="1:10" x14ac:dyDescent="0.25">
      <c r="A49">
        <v>2</v>
      </c>
      <c r="B49" t="s">
        <v>187</v>
      </c>
      <c r="C49" s="4">
        <v>1</v>
      </c>
      <c r="D49" t="s">
        <v>60</v>
      </c>
      <c r="F49" s="4"/>
      <c r="G49" s="4"/>
    </row>
    <row r="50" spans="1:10" x14ac:dyDescent="0.25">
      <c r="A50">
        <v>2</v>
      </c>
      <c r="B50" t="s">
        <v>35</v>
      </c>
      <c r="C50" s="4">
        <v>3</v>
      </c>
      <c r="D50" t="s">
        <v>60</v>
      </c>
      <c r="F50" s="4"/>
      <c r="G50" s="4"/>
    </row>
    <row r="51" spans="1:10" x14ac:dyDescent="0.25">
      <c r="A51">
        <v>2</v>
      </c>
      <c r="B51" t="s">
        <v>33</v>
      </c>
      <c r="C51" s="4">
        <v>9</v>
      </c>
      <c r="D51" t="s">
        <v>60</v>
      </c>
      <c r="F51" s="4"/>
      <c r="G51" s="4"/>
    </row>
    <row r="52" spans="1:10" x14ac:dyDescent="0.25">
      <c r="A52">
        <v>2</v>
      </c>
      <c r="B52" t="s">
        <v>29</v>
      </c>
      <c r="C52" s="4">
        <v>1</v>
      </c>
      <c r="D52" t="s">
        <v>60</v>
      </c>
      <c r="F52" s="4"/>
      <c r="G52" s="4"/>
      <c r="J52" s="4"/>
    </row>
    <row r="53" spans="1:10" x14ac:dyDescent="0.25">
      <c r="A53">
        <v>3</v>
      </c>
      <c r="B53" t="s">
        <v>34</v>
      </c>
      <c r="C53" s="4">
        <v>2</v>
      </c>
      <c r="D53" t="s">
        <v>60</v>
      </c>
      <c r="F53" s="4"/>
      <c r="G53" s="4"/>
      <c r="J53" s="4"/>
    </row>
    <row r="54" spans="1:10" x14ac:dyDescent="0.25">
      <c r="A54">
        <v>3</v>
      </c>
      <c r="B54" t="s">
        <v>24</v>
      </c>
      <c r="C54" s="4">
        <v>4</v>
      </c>
      <c r="D54" t="s">
        <v>60</v>
      </c>
      <c r="F54" s="4"/>
      <c r="J54" s="4"/>
    </row>
    <row r="55" spans="1:10" x14ac:dyDescent="0.25">
      <c r="A55">
        <v>3</v>
      </c>
      <c r="B55" s="4" t="s">
        <v>58</v>
      </c>
      <c r="C55" s="4">
        <v>3</v>
      </c>
      <c r="D55" s="4" t="s">
        <v>60</v>
      </c>
      <c r="F55" s="4"/>
    </row>
    <row r="56" spans="1:10" x14ac:dyDescent="0.25">
      <c r="A56">
        <v>3</v>
      </c>
      <c r="B56" s="4" t="s">
        <v>57</v>
      </c>
      <c r="C56" s="4">
        <v>2</v>
      </c>
      <c r="D56" s="4" t="s">
        <v>60</v>
      </c>
      <c r="F56" s="4"/>
    </row>
    <row r="57" spans="1:10" x14ac:dyDescent="0.25">
      <c r="A57">
        <v>3</v>
      </c>
      <c r="B57" s="4" t="s">
        <v>62</v>
      </c>
      <c r="C57" s="4">
        <v>2</v>
      </c>
      <c r="D57" s="4" t="s">
        <v>60</v>
      </c>
      <c r="F57" s="4"/>
      <c r="G57" s="4"/>
    </row>
    <row r="58" spans="1:10" x14ac:dyDescent="0.25">
      <c r="A58">
        <v>3</v>
      </c>
      <c r="B58" s="4" t="s">
        <v>64</v>
      </c>
      <c r="C58" s="4">
        <v>6</v>
      </c>
      <c r="D58" s="4" t="s">
        <v>60</v>
      </c>
      <c r="F58" s="4"/>
      <c r="G58" s="4"/>
    </row>
    <row r="59" spans="1:10" x14ac:dyDescent="0.25">
      <c r="A59">
        <v>3</v>
      </c>
      <c r="B59" s="4" t="s">
        <v>29</v>
      </c>
      <c r="C59" s="4">
        <v>1</v>
      </c>
      <c r="D59" s="4" t="s">
        <v>60</v>
      </c>
      <c r="F59" s="4"/>
      <c r="G59" s="4"/>
    </row>
    <row r="60" spans="1:10" x14ac:dyDescent="0.25">
      <c r="A60">
        <v>3</v>
      </c>
      <c r="B60" s="4" t="s">
        <v>31</v>
      </c>
      <c r="C60" s="4">
        <v>2</v>
      </c>
      <c r="D60" s="4" t="s">
        <v>60</v>
      </c>
      <c r="F60" s="4"/>
      <c r="G60" s="4"/>
    </row>
    <row r="61" spans="1:10" x14ac:dyDescent="0.25">
      <c r="A61">
        <v>3</v>
      </c>
      <c r="B61" t="s">
        <v>28</v>
      </c>
      <c r="C61">
        <v>30</v>
      </c>
      <c r="D61" t="s">
        <v>69</v>
      </c>
    </row>
    <row r="66" spans="2:7" x14ac:dyDescent="0.25">
      <c r="B66" s="4"/>
      <c r="C66" s="4"/>
    </row>
    <row r="67" spans="2:7" x14ac:dyDescent="0.25">
      <c r="B67" s="4"/>
      <c r="C67" s="4"/>
      <c r="F67" s="4"/>
      <c r="G67" s="4"/>
    </row>
    <row r="68" spans="2:7" x14ac:dyDescent="0.25">
      <c r="B68" s="4"/>
      <c r="C68" s="4"/>
      <c r="F68" s="4"/>
      <c r="G68" s="4"/>
    </row>
    <row r="69" spans="2:7" x14ac:dyDescent="0.25">
      <c r="B69" s="4"/>
      <c r="C69" s="4"/>
      <c r="F69" s="4"/>
      <c r="G69" s="4"/>
    </row>
    <row r="70" spans="2:7" x14ac:dyDescent="0.25">
      <c r="B70" s="4"/>
      <c r="C70" s="4"/>
      <c r="F70" s="4"/>
      <c r="G70" s="4"/>
    </row>
    <row r="71" spans="2:7" x14ac:dyDescent="0.25">
      <c r="B71" s="4"/>
      <c r="C71" s="4"/>
    </row>
    <row r="72" spans="2:7" x14ac:dyDescent="0.25">
      <c r="B72" s="4"/>
      <c r="C72" s="4"/>
    </row>
    <row r="73" spans="2:7" x14ac:dyDescent="0.25">
      <c r="B73" s="4"/>
      <c r="C73" s="4"/>
    </row>
    <row r="74" spans="2:7" x14ac:dyDescent="0.25">
      <c r="B74" s="4"/>
      <c r="C74" s="4"/>
    </row>
    <row r="75" spans="2:7" x14ac:dyDescent="0.25">
      <c r="B75" s="4"/>
      <c r="C75" s="4"/>
    </row>
    <row r="76" spans="2:7" x14ac:dyDescent="0.25">
      <c r="B76" s="4"/>
      <c r="C76" s="4"/>
    </row>
    <row r="77" spans="2:7" x14ac:dyDescent="0.25">
      <c r="B77" s="4"/>
      <c r="C77" s="4"/>
    </row>
    <row r="78" spans="2:7" x14ac:dyDescent="0.25">
      <c r="B78" s="4"/>
      <c r="C78" s="4"/>
    </row>
    <row r="79" spans="2:7" x14ac:dyDescent="0.25">
      <c r="B79" s="4"/>
      <c r="C79" s="4"/>
    </row>
    <row r="80" spans="2:7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</sheetData>
  <sortState ref="A2:D92">
    <sortCondition ref="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8BE7-F174-4DE6-8BD7-669440759E00}">
  <dimension ref="A1:T48"/>
  <sheetViews>
    <sheetView zoomScale="70" zoomScaleNormal="70" workbookViewId="0">
      <selection sqref="A1:J21"/>
    </sheetView>
  </sheetViews>
  <sheetFormatPr defaultRowHeight="15" x14ac:dyDescent="0.25"/>
  <cols>
    <col min="1" max="1" width="13" bestFit="1" customWidth="1"/>
    <col min="2" max="2" width="33.5703125" customWidth="1"/>
    <col min="3" max="3" width="22.42578125" bestFit="1" customWidth="1"/>
    <col min="4" max="6" width="15.7109375" style="4" customWidth="1"/>
    <col min="7" max="7" width="15.28515625" style="4" customWidth="1"/>
    <col min="8" max="9" width="13.85546875" style="4" customWidth="1"/>
    <col min="10" max="10" width="11.42578125" customWidth="1"/>
    <col min="11" max="11" width="15" bestFit="1" customWidth="1"/>
  </cols>
  <sheetData>
    <row r="1" spans="1:20" x14ac:dyDescent="0.25">
      <c r="A1" t="s">
        <v>5</v>
      </c>
      <c r="B1" t="s">
        <v>1</v>
      </c>
      <c r="C1" t="s">
        <v>2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174</v>
      </c>
      <c r="I1" s="4" t="s">
        <v>175</v>
      </c>
      <c r="J1" t="s">
        <v>3</v>
      </c>
      <c r="K1" t="s">
        <v>4</v>
      </c>
      <c r="N1" s="2"/>
      <c r="O1" s="2"/>
      <c r="P1" s="2"/>
      <c r="R1" s="2"/>
      <c r="S1" s="2"/>
      <c r="T1" s="2"/>
    </row>
    <row r="2" spans="1:20" x14ac:dyDescent="0.25">
      <c r="A2">
        <v>2</v>
      </c>
      <c r="B2" t="s">
        <v>73</v>
      </c>
      <c r="C2">
        <v>4</v>
      </c>
      <c r="D2" s="4">
        <v>4</v>
      </c>
      <c r="E2" s="4">
        <v>4</v>
      </c>
      <c r="F2" s="4">
        <v>4</v>
      </c>
      <c r="G2" s="4">
        <v>5</v>
      </c>
      <c r="H2" s="4">
        <v>2</v>
      </c>
      <c r="I2" s="4">
        <v>0</v>
      </c>
      <c r="J2" t="s">
        <v>39</v>
      </c>
      <c r="K2" t="s">
        <v>41</v>
      </c>
      <c r="R2" s="2"/>
      <c r="S2" s="2"/>
      <c r="T2" s="2"/>
    </row>
    <row r="3" spans="1:20" x14ac:dyDescent="0.25">
      <c r="A3">
        <v>2</v>
      </c>
      <c r="B3" t="s">
        <v>74</v>
      </c>
      <c r="C3">
        <v>3</v>
      </c>
      <c r="D3" s="4">
        <v>3</v>
      </c>
      <c r="E3" s="4">
        <v>3</v>
      </c>
      <c r="F3" s="4">
        <v>3</v>
      </c>
      <c r="G3" s="4">
        <v>4</v>
      </c>
      <c r="H3" s="4">
        <v>0</v>
      </c>
      <c r="I3" s="4">
        <v>0</v>
      </c>
      <c r="J3" t="s">
        <v>39</v>
      </c>
      <c r="K3" t="s">
        <v>41</v>
      </c>
      <c r="R3" s="2"/>
      <c r="S3" s="2"/>
      <c r="T3" s="2"/>
    </row>
    <row r="4" spans="1:20" x14ac:dyDescent="0.25">
      <c r="A4">
        <v>1</v>
      </c>
      <c r="B4" t="s">
        <v>75</v>
      </c>
      <c r="C4">
        <v>2</v>
      </c>
      <c r="D4" s="4">
        <v>2</v>
      </c>
      <c r="E4" s="4">
        <v>2</v>
      </c>
      <c r="F4" s="4">
        <v>2</v>
      </c>
      <c r="G4" s="4">
        <v>1</v>
      </c>
      <c r="H4" s="4">
        <v>0</v>
      </c>
      <c r="I4" s="4">
        <v>0</v>
      </c>
      <c r="J4" t="s">
        <v>39</v>
      </c>
      <c r="K4" t="s">
        <v>41</v>
      </c>
      <c r="R4" s="2"/>
      <c r="S4" s="2"/>
      <c r="T4" s="2"/>
    </row>
    <row r="5" spans="1:20" x14ac:dyDescent="0.25">
      <c r="A5">
        <v>2</v>
      </c>
      <c r="B5" t="s">
        <v>188</v>
      </c>
      <c r="C5">
        <v>1</v>
      </c>
      <c r="D5" s="4">
        <v>1</v>
      </c>
      <c r="E5" s="4">
        <v>1</v>
      </c>
      <c r="F5" s="4">
        <v>1</v>
      </c>
      <c r="G5" s="4">
        <v>1</v>
      </c>
      <c r="H5" s="4">
        <v>2</v>
      </c>
      <c r="I5" s="4">
        <v>0</v>
      </c>
      <c r="J5" t="s">
        <v>39</v>
      </c>
      <c r="K5" t="s">
        <v>41</v>
      </c>
      <c r="R5" s="2"/>
      <c r="S5" s="2"/>
      <c r="T5" s="2"/>
    </row>
    <row r="6" spans="1:20" x14ac:dyDescent="0.25">
      <c r="A6">
        <v>3</v>
      </c>
      <c r="B6" t="s">
        <v>86</v>
      </c>
      <c r="C6">
        <v>3</v>
      </c>
      <c r="D6" s="4">
        <v>3</v>
      </c>
      <c r="E6" s="4">
        <v>3</v>
      </c>
      <c r="F6" s="4">
        <v>2</v>
      </c>
      <c r="G6" s="4">
        <v>1</v>
      </c>
      <c r="H6" s="4">
        <v>0</v>
      </c>
      <c r="I6" s="4">
        <v>0</v>
      </c>
      <c r="J6" t="s">
        <v>39</v>
      </c>
      <c r="K6" t="s">
        <v>41</v>
      </c>
      <c r="R6" s="2"/>
      <c r="S6" s="2"/>
      <c r="T6" s="2"/>
    </row>
    <row r="7" spans="1:20" x14ac:dyDescent="0.25">
      <c r="A7">
        <v>1</v>
      </c>
      <c r="B7" t="s">
        <v>76</v>
      </c>
      <c r="C7">
        <v>9</v>
      </c>
      <c r="D7" s="4">
        <v>3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t="s">
        <v>37</v>
      </c>
      <c r="R7" s="2"/>
      <c r="S7" s="2"/>
      <c r="T7" s="2"/>
    </row>
    <row r="8" spans="1:20" x14ac:dyDescent="0.25">
      <c r="A8">
        <v>3</v>
      </c>
      <c r="B8" t="s">
        <v>80</v>
      </c>
      <c r="C8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0</v>
      </c>
      <c r="J8" t="s">
        <v>37</v>
      </c>
      <c r="R8" s="2"/>
      <c r="S8" s="2"/>
      <c r="T8" s="2"/>
    </row>
    <row r="9" spans="1:20" x14ac:dyDescent="0.25">
      <c r="A9">
        <v>3</v>
      </c>
      <c r="B9" t="s">
        <v>79</v>
      </c>
      <c r="C9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0</v>
      </c>
      <c r="J9" t="s">
        <v>37</v>
      </c>
    </row>
    <row r="10" spans="1:20" x14ac:dyDescent="0.25">
      <c r="A10">
        <v>3</v>
      </c>
      <c r="B10" t="s">
        <v>189</v>
      </c>
      <c r="C10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0</v>
      </c>
      <c r="J10" t="s">
        <v>37</v>
      </c>
    </row>
    <row r="11" spans="1:20" x14ac:dyDescent="0.25">
      <c r="A11">
        <v>3</v>
      </c>
      <c r="B11" t="s">
        <v>81</v>
      </c>
      <c r="C11">
        <v>3</v>
      </c>
      <c r="D11" s="4">
        <v>3</v>
      </c>
      <c r="E11" s="4">
        <v>3</v>
      </c>
      <c r="F11" s="4">
        <v>3</v>
      </c>
      <c r="G11" s="4">
        <v>3</v>
      </c>
      <c r="H11" s="4">
        <v>3</v>
      </c>
      <c r="I11" s="4">
        <v>0</v>
      </c>
      <c r="J11" t="s">
        <v>37</v>
      </c>
    </row>
    <row r="12" spans="1:20" x14ac:dyDescent="0.25">
      <c r="A12">
        <v>1</v>
      </c>
      <c r="B12" t="s">
        <v>84</v>
      </c>
      <c r="C12">
        <v>10</v>
      </c>
      <c r="D12" s="4">
        <v>12</v>
      </c>
      <c r="E12" s="4">
        <v>4</v>
      </c>
      <c r="F12" s="4">
        <v>1</v>
      </c>
      <c r="G12" s="4">
        <v>0</v>
      </c>
      <c r="H12" s="4">
        <v>0</v>
      </c>
      <c r="I12" s="4">
        <v>0</v>
      </c>
      <c r="J12" t="s">
        <v>38</v>
      </c>
      <c r="K12" s="1" t="s">
        <v>40</v>
      </c>
    </row>
    <row r="13" spans="1:20" x14ac:dyDescent="0.25">
      <c r="A13">
        <v>3</v>
      </c>
      <c r="B13" t="s">
        <v>85</v>
      </c>
      <c r="C13">
        <v>3</v>
      </c>
      <c r="D13" s="4">
        <v>3</v>
      </c>
      <c r="E13" s="4">
        <v>3</v>
      </c>
      <c r="F13" s="4">
        <v>3</v>
      </c>
      <c r="G13" s="4">
        <v>3</v>
      </c>
      <c r="H13" s="4">
        <v>2</v>
      </c>
      <c r="I13" s="4">
        <v>0</v>
      </c>
      <c r="J13" t="s">
        <v>38</v>
      </c>
      <c r="K13" s="1" t="s">
        <v>40</v>
      </c>
    </row>
    <row r="14" spans="1:20" x14ac:dyDescent="0.25">
      <c r="A14">
        <v>3</v>
      </c>
      <c r="B14" t="s">
        <v>82</v>
      </c>
      <c r="C14">
        <v>2</v>
      </c>
      <c r="D14" s="4">
        <v>2</v>
      </c>
      <c r="E14" s="4">
        <v>2</v>
      </c>
      <c r="F14" s="4">
        <v>2</v>
      </c>
      <c r="G14" s="4">
        <v>2</v>
      </c>
      <c r="H14" s="4">
        <v>3</v>
      </c>
      <c r="I14" s="4">
        <v>0</v>
      </c>
      <c r="J14" t="s">
        <v>70</v>
      </c>
    </row>
    <row r="15" spans="1:20" x14ac:dyDescent="0.25">
      <c r="A15">
        <v>1</v>
      </c>
      <c r="B15" t="s">
        <v>83</v>
      </c>
      <c r="C15">
        <v>7</v>
      </c>
      <c r="D15" s="4">
        <v>7</v>
      </c>
      <c r="E15" s="4">
        <v>7</v>
      </c>
      <c r="F15" s="4">
        <v>9</v>
      </c>
      <c r="G15" s="4">
        <v>4</v>
      </c>
      <c r="H15" s="4">
        <v>1</v>
      </c>
      <c r="I15" s="4">
        <v>0</v>
      </c>
      <c r="J15" t="s">
        <v>43</v>
      </c>
    </row>
    <row r="16" spans="1:20" x14ac:dyDescent="0.25">
      <c r="A16">
        <v>2</v>
      </c>
      <c r="B16" t="s">
        <v>78</v>
      </c>
      <c r="C16">
        <v>12</v>
      </c>
      <c r="D16" s="4">
        <v>12</v>
      </c>
      <c r="E16" s="4">
        <v>12</v>
      </c>
      <c r="F16" s="4">
        <v>12</v>
      </c>
      <c r="G16" s="4">
        <v>7</v>
      </c>
      <c r="H16" s="4">
        <v>2</v>
      </c>
      <c r="I16" s="4">
        <v>0</v>
      </c>
      <c r="J16" t="s">
        <v>43</v>
      </c>
    </row>
    <row r="17" spans="1:10" x14ac:dyDescent="0.25">
      <c r="A17">
        <v>1</v>
      </c>
      <c r="B17" t="s">
        <v>90</v>
      </c>
      <c r="C17">
        <v>10</v>
      </c>
      <c r="D17" s="4">
        <v>6</v>
      </c>
      <c r="E17" s="4">
        <v>2</v>
      </c>
      <c r="F17" s="4">
        <v>0</v>
      </c>
      <c r="G17" s="4">
        <v>0</v>
      </c>
      <c r="H17" s="4">
        <v>0</v>
      </c>
      <c r="I17" s="4">
        <v>0</v>
      </c>
      <c r="J17" t="s">
        <v>43</v>
      </c>
    </row>
    <row r="18" spans="1:10" x14ac:dyDescent="0.25">
      <c r="A18">
        <v>2</v>
      </c>
      <c r="B18" t="s">
        <v>77</v>
      </c>
      <c r="C18">
        <v>7</v>
      </c>
      <c r="D18" s="4">
        <v>7</v>
      </c>
      <c r="E18" s="4">
        <v>7</v>
      </c>
      <c r="F18" s="4">
        <v>7</v>
      </c>
      <c r="G18" s="4">
        <v>8</v>
      </c>
      <c r="H18" s="4">
        <v>5</v>
      </c>
      <c r="I18" s="4">
        <v>0</v>
      </c>
      <c r="J18" t="s">
        <v>43</v>
      </c>
    </row>
    <row r="19" spans="1:10" x14ac:dyDescent="0.25">
      <c r="A19">
        <v>1</v>
      </c>
      <c r="B19" t="s">
        <v>87</v>
      </c>
      <c r="C19">
        <v>2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t="s">
        <v>43</v>
      </c>
    </row>
    <row r="20" spans="1:10" x14ac:dyDescent="0.25">
      <c r="A20">
        <v>2</v>
      </c>
      <c r="B20" t="s">
        <v>88</v>
      </c>
      <c r="C20">
        <v>3</v>
      </c>
      <c r="D20" s="4">
        <v>3</v>
      </c>
      <c r="E20" s="4">
        <v>3</v>
      </c>
      <c r="F20" s="4">
        <v>3</v>
      </c>
      <c r="G20" s="4">
        <v>3</v>
      </c>
      <c r="H20" s="4">
        <v>3</v>
      </c>
      <c r="I20" s="4">
        <v>0</v>
      </c>
      <c r="J20" t="s">
        <v>43</v>
      </c>
    </row>
    <row r="21" spans="1:10" x14ac:dyDescent="0.25">
      <c r="A21">
        <v>2</v>
      </c>
      <c r="B21" t="s">
        <v>89</v>
      </c>
      <c r="C21">
        <v>2</v>
      </c>
      <c r="D21" s="4">
        <v>2</v>
      </c>
      <c r="E21" s="4">
        <v>2</v>
      </c>
      <c r="F21" s="4">
        <v>2</v>
      </c>
      <c r="G21" s="4">
        <v>0</v>
      </c>
      <c r="H21" s="4">
        <v>0</v>
      </c>
      <c r="I21" s="4">
        <v>0</v>
      </c>
      <c r="J21" t="s">
        <v>43</v>
      </c>
    </row>
    <row r="22" spans="1:10" x14ac:dyDescent="0.25">
      <c r="C22" s="4" t="s">
        <v>154</v>
      </c>
      <c r="D22" s="4">
        <f>SUM(C2:C21)</f>
        <v>88</v>
      </c>
      <c r="E22" s="4">
        <f>D22-($D$22/5)</f>
        <v>70.400000000000006</v>
      </c>
      <c r="F22" s="4">
        <f t="shared" ref="F22:I22" si="0">E22-($D$22/5)</f>
        <v>52.800000000000004</v>
      </c>
      <c r="G22" s="4">
        <f t="shared" si="0"/>
        <v>35.200000000000003</v>
      </c>
      <c r="H22" s="4">
        <f t="shared" si="0"/>
        <v>17.600000000000001</v>
      </c>
      <c r="I22" s="4">
        <f t="shared" si="0"/>
        <v>0</v>
      </c>
    </row>
    <row r="23" spans="1:10" x14ac:dyDescent="0.25">
      <c r="C23" s="4" t="s">
        <v>155</v>
      </c>
      <c r="D23" s="4">
        <f>SUM(D2:D21)</f>
        <v>79</v>
      </c>
      <c r="E23" s="4">
        <f t="shared" ref="E23:I23" si="1">SUM(E2:E21)</f>
        <v>63</v>
      </c>
      <c r="F23" s="4">
        <f t="shared" si="1"/>
        <v>59</v>
      </c>
      <c r="G23" s="4">
        <f t="shared" si="1"/>
        <v>47</v>
      </c>
      <c r="H23" s="4">
        <f t="shared" si="1"/>
        <v>28</v>
      </c>
      <c r="I23" s="4">
        <f t="shared" si="1"/>
        <v>0</v>
      </c>
    </row>
    <row r="26" spans="1:10" x14ac:dyDescent="0.25">
      <c r="A26" s="4"/>
      <c r="B26" s="4"/>
      <c r="C26" s="4"/>
    </row>
    <row r="27" spans="1:10" x14ac:dyDescent="0.25">
      <c r="A27" s="4"/>
      <c r="B27" s="4"/>
      <c r="C27" s="4"/>
    </row>
    <row r="28" spans="1:10" x14ac:dyDescent="0.25">
      <c r="A28" s="4"/>
      <c r="B28" s="4"/>
      <c r="C28" s="4"/>
    </row>
    <row r="29" spans="1:10" x14ac:dyDescent="0.25">
      <c r="A29" s="4"/>
      <c r="B29" s="4"/>
      <c r="C29" s="4"/>
    </row>
    <row r="30" spans="1:10" x14ac:dyDescent="0.25">
      <c r="A30" s="4"/>
      <c r="B30" s="4"/>
      <c r="C30" s="4"/>
    </row>
    <row r="31" spans="1:10" x14ac:dyDescent="0.25">
      <c r="A31" s="4"/>
      <c r="B31" s="4"/>
      <c r="C31" s="4"/>
    </row>
    <row r="32" spans="1:10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AF71"/>
  <sheetViews>
    <sheetView zoomScale="70" zoomScaleNormal="70" workbookViewId="0">
      <selection activeCell="R33" sqref="A1:R33"/>
    </sheetView>
  </sheetViews>
  <sheetFormatPr defaultRowHeight="15" x14ac:dyDescent="0.25"/>
  <cols>
    <col min="1" max="1" width="11.42578125" customWidth="1"/>
    <col min="2" max="2" width="43.42578125" bestFit="1" customWidth="1"/>
    <col min="3" max="3" width="22.42578125" bestFit="1" customWidth="1"/>
    <col min="4" max="4" width="13.85546875" style="4" customWidth="1"/>
    <col min="5" max="15" width="14.85546875" style="4" bestFit="1" customWidth="1"/>
    <col min="16" max="16" width="15.28515625" style="4" customWidth="1"/>
    <col min="17" max="17" width="15.85546875" style="4" bestFit="1" customWidth="1"/>
    <col min="18" max="18" width="11.42578125" customWidth="1"/>
    <col min="19" max="19" width="15" bestFit="1" customWidth="1"/>
    <col min="27" max="27" width="10" bestFit="1" customWidth="1"/>
    <col min="28" max="28" width="11.28515625" bestFit="1" customWidth="1"/>
  </cols>
  <sheetData>
    <row r="1" spans="1:32" x14ac:dyDescent="0.25">
      <c r="A1" t="s">
        <v>5</v>
      </c>
      <c r="B1" t="s">
        <v>1</v>
      </c>
      <c r="C1" t="s">
        <v>2</v>
      </c>
      <c r="D1" s="4" t="s">
        <v>157</v>
      </c>
      <c r="E1" s="4" t="s">
        <v>158</v>
      </c>
      <c r="F1" s="4" t="s">
        <v>159</v>
      </c>
      <c r="G1" s="4" t="s">
        <v>160</v>
      </c>
      <c r="H1" s="4" t="s">
        <v>161</v>
      </c>
      <c r="I1" s="4" t="s">
        <v>162</v>
      </c>
      <c r="J1" s="4" t="s">
        <v>163</v>
      </c>
      <c r="K1" s="4" t="s">
        <v>164</v>
      </c>
      <c r="L1" s="4" t="s">
        <v>165</v>
      </c>
      <c r="M1" s="4" t="s">
        <v>156</v>
      </c>
      <c r="N1" s="4" t="s">
        <v>166</v>
      </c>
      <c r="O1" s="4" t="s">
        <v>167</v>
      </c>
      <c r="P1" s="4" t="s">
        <v>168</v>
      </c>
      <c r="Q1" s="4" t="s">
        <v>169</v>
      </c>
      <c r="R1" t="s">
        <v>3</v>
      </c>
      <c r="S1" t="s">
        <v>4</v>
      </c>
      <c r="Z1" s="2"/>
      <c r="AA1" s="2"/>
      <c r="AB1" s="2"/>
      <c r="AC1" s="2"/>
      <c r="AD1" s="2"/>
      <c r="AE1" s="2"/>
      <c r="AF1" s="2"/>
    </row>
    <row r="2" spans="1:32" x14ac:dyDescent="0.25">
      <c r="A2">
        <v>1</v>
      </c>
      <c r="B2" t="s">
        <v>23</v>
      </c>
      <c r="C2">
        <v>3</v>
      </c>
      <c r="D2" s="4">
        <v>3</v>
      </c>
      <c r="E2" s="4">
        <v>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t="s">
        <v>37</v>
      </c>
      <c r="Z2" s="2"/>
      <c r="AA2" s="2"/>
      <c r="AB2" s="2"/>
      <c r="AC2" s="2"/>
      <c r="AD2" s="2"/>
      <c r="AE2" s="2"/>
      <c r="AF2" s="2"/>
    </row>
    <row r="3" spans="1:32" x14ac:dyDescent="0.25">
      <c r="A3">
        <v>1</v>
      </c>
      <c r="B3" t="s">
        <v>8</v>
      </c>
      <c r="C3">
        <v>2</v>
      </c>
      <c r="D3" s="4">
        <v>2</v>
      </c>
      <c r="E3" s="4">
        <v>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t="s">
        <v>37</v>
      </c>
      <c r="Z3" s="2"/>
      <c r="AA3" s="2"/>
      <c r="AB3" s="2"/>
      <c r="AC3" s="2"/>
      <c r="AD3" s="2"/>
      <c r="AE3" s="2"/>
      <c r="AF3" s="2"/>
    </row>
    <row r="4" spans="1:32" x14ac:dyDescent="0.25">
      <c r="A4">
        <v>2</v>
      </c>
      <c r="B4" t="s">
        <v>9</v>
      </c>
      <c r="C4">
        <v>3</v>
      </c>
      <c r="D4" s="4">
        <v>3</v>
      </c>
      <c r="E4" s="4">
        <v>3</v>
      </c>
      <c r="F4" s="4">
        <v>3</v>
      </c>
      <c r="G4" s="4">
        <v>3</v>
      </c>
      <c r="H4" s="4">
        <v>2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t="s">
        <v>37</v>
      </c>
      <c r="Z4" s="2"/>
      <c r="AA4" s="2"/>
      <c r="AB4" s="2"/>
      <c r="AC4" s="2"/>
      <c r="AD4" s="2"/>
      <c r="AE4" s="2"/>
      <c r="AF4" s="2"/>
    </row>
    <row r="5" spans="1:32" x14ac:dyDescent="0.25">
      <c r="A5">
        <v>1</v>
      </c>
      <c r="B5" t="s">
        <v>20</v>
      </c>
      <c r="C5">
        <v>3</v>
      </c>
      <c r="D5" s="4">
        <v>3</v>
      </c>
      <c r="E5" s="4">
        <v>3</v>
      </c>
      <c r="F5" s="4">
        <v>3</v>
      </c>
      <c r="G5" s="4">
        <v>3</v>
      </c>
      <c r="H5" s="4">
        <v>2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t="s">
        <v>37</v>
      </c>
      <c r="Z5" s="2"/>
      <c r="AA5" s="2"/>
      <c r="AB5" s="2"/>
      <c r="AC5" s="2"/>
      <c r="AD5" s="2"/>
      <c r="AE5" s="2"/>
      <c r="AF5" s="2"/>
    </row>
    <row r="6" spans="1:32" x14ac:dyDescent="0.25">
      <c r="A6">
        <v>1</v>
      </c>
      <c r="B6" t="s">
        <v>21</v>
      </c>
      <c r="C6">
        <v>3</v>
      </c>
      <c r="D6" s="4">
        <v>3</v>
      </c>
      <c r="E6" s="4">
        <v>4</v>
      </c>
      <c r="F6" s="4">
        <v>4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t="s">
        <v>37</v>
      </c>
      <c r="Z6" s="2"/>
      <c r="AA6" s="2"/>
      <c r="AB6" s="2"/>
      <c r="AC6" s="2"/>
      <c r="AD6" s="2"/>
      <c r="AE6" s="2"/>
      <c r="AF6" s="2"/>
    </row>
    <row r="7" spans="1:32" x14ac:dyDescent="0.25">
      <c r="A7">
        <v>1</v>
      </c>
      <c r="B7" t="s">
        <v>22</v>
      </c>
      <c r="C7">
        <v>2</v>
      </c>
      <c r="D7" s="4">
        <v>2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t="s">
        <v>37</v>
      </c>
      <c r="Z7" s="2"/>
      <c r="AA7" s="2"/>
      <c r="AB7" s="2"/>
      <c r="AC7" s="2"/>
      <c r="AD7" s="2"/>
      <c r="AE7" s="2"/>
      <c r="AF7" s="2"/>
    </row>
    <row r="8" spans="1:32" x14ac:dyDescent="0.25">
      <c r="A8">
        <v>2</v>
      </c>
      <c r="B8" t="s">
        <v>99</v>
      </c>
      <c r="C8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4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t="s">
        <v>37</v>
      </c>
      <c r="S8" s="1"/>
      <c r="Z8" s="2"/>
      <c r="AA8" s="2"/>
      <c r="AB8" s="2"/>
      <c r="AC8" s="2"/>
      <c r="AD8" s="2"/>
      <c r="AE8" s="2"/>
      <c r="AF8" s="2"/>
    </row>
    <row r="9" spans="1:32" x14ac:dyDescent="0.25">
      <c r="A9">
        <v>1</v>
      </c>
      <c r="B9" t="s">
        <v>30</v>
      </c>
      <c r="C9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3</v>
      </c>
      <c r="O9" s="4">
        <v>1</v>
      </c>
      <c r="P9" s="4">
        <v>0</v>
      </c>
      <c r="Q9" s="4">
        <v>0</v>
      </c>
      <c r="R9" t="s">
        <v>39</v>
      </c>
      <c r="S9" s="1" t="s">
        <v>40</v>
      </c>
      <c r="Z9" s="2"/>
      <c r="AA9" s="2"/>
      <c r="AB9" s="2"/>
      <c r="AC9" s="2"/>
      <c r="AD9" s="2"/>
      <c r="AE9" s="2"/>
      <c r="AF9" s="2"/>
    </row>
    <row r="10" spans="1:32" x14ac:dyDescent="0.25">
      <c r="A10">
        <v>1</v>
      </c>
      <c r="B10" t="s">
        <v>14</v>
      </c>
      <c r="C10">
        <v>3</v>
      </c>
      <c r="D10" s="4">
        <v>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t="s">
        <v>39</v>
      </c>
      <c r="S10" s="1" t="s">
        <v>40</v>
      </c>
      <c r="Z10" s="2"/>
      <c r="AA10" s="2"/>
      <c r="AB10" s="2"/>
      <c r="AC10" s="2"/>
      <c r="AD10" s="2"/>
      <c r="AE10" s="2"/>
      <c r="AF10" s="2"/>
    </row>
    <row r="11" spans="1:32" x14ac:dyDescent="0.25">
      <c r="A11">
        <v>1</v>
      </c>
      <c r="B11" t="s">
        <v>15</v>
      </c>
      <c r="C11">
        <v>3</v>
      </c>
      <c r="D11" s="4">
        <v>3</v>
      </c>
      <c r="E11" s="4">
        <v>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t="s">
        <v>39</v>
      </c>
      <c r="S11" s="1" t="s">
        <v>40</v>
      </c>
      <c r="Z11" s="2"/>
      <c r="AA11" s="2"/>
      <c r="AB11" s="2"/>
      <c r="AC11" s="2"/>
      <c r="AD11" s="2"/>
      <c r="AE11" s="2"/>
      <c r="AF11" s="2"/>
    </row>
    <row r="12" spans="1:32" x14ac:dyDescent="0.25">
      <c r="A12">
        <v>1</v>
      </c>
      <c r="B12" t="s">
        <v>16</v>
      </c>
      <c r="C12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t="s">
        <v>39</v>
      </c>
      <c r="S12" s="1" t="s">
        <v>40</v>
      </c>
      <c r="Z12" s="2"/>
      <c r="AA12" s="2"/>
      <c r="AB12" s="2"/>
      <c r="AC12" s="2"/>
      <c r="AD12" s="2"/>
      <c r="AE12" s="2"/>
      <c r="AF12" s="2"/>
    </row>
    <row r="13" spans="1:32" x14ac:dyDescent="0.25">
      <c r="A13">
        <v>1</v>
      </c>
      <c r="B13" t="s">
        <v>19</v>
      </c>
      <c r="C13"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t="s">
        <v>39</v>
      </c>
      <c r="S13" s="1" t="s">
        <v>40</v>
      </c>
      <c r="Z13" s="2"/>
      <c r="AA13" s="2"/>
      <c r="AB13" s="2"/>
      <c r="AC13" s="2"/>
      <c r="AD13" s="2"/>
      <c r="AE13" s="2"/>
      <c r="AF13" s="2"/>
    </row>
    <row r="14" spans="1:32" x14ac:dyDescent="0.25">
      <c r="A14">
        <v>1</v>
      </c>
      <c r="B14" t="s">
        <v>17</v>
      </c>
      <c r="C14">
        <v>4</v>
      </c>
      <c r="D14" s="4">
        <v>4</v>
      </c>
      <c r="E14" s="4">
        <v>4</v>
      </c>
      <c r="F14" s="4">
        <v>4</v>
      </c>
      <c r="G14" s="4">
        <v>4</v>
      </c>
      <c r="H14" s="4">
        <v>4</v>
      </c>
      <c r="I14" s="4">
        <v>4</v>
      </c>
      <c r="J14" s="4">
        <v>3</v>
      </c>
      <c r="K14" s="4">
        <v>2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t="s">
        <v>39</v>
      </c>
      <c r="S14" s="1" t="s">
        <v>40</v>
      </c>
      <c r="Z14" s="2"/>
      <c r="AA14" s="2"/>
      <c r="AB14" s="2"/>
      <c r="AC14" s="2"/>
      <c r="AD14" s="2"/>
      <c r="AE14" s="2"/>
      <c r="AF14" s="2"/>
    </row>
    <row r="15" spans="1:32" x14ac:dyDescent="0.25">
      <c r="A15">
        <v>1</v>
      </c>
      <c r="B15" t="s">
        <v>18</v>
      </c>
      <c r="C15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t="s">
        <v>39</v>
      </c>
      <c r="S15" s="1" t="s">
        <v>40</v>
      </c>
      <c r="Z15" s="2"/>
      <c r="AA15" s="2"/>
      <c r="AB15" s="2"/>
      <c r="AC15" s="2"/>
      <c r="AD15" s="2"/>
      <c r="AE15" s="2"/>
      <c r="AF15" s="2"/>
    </row>
    <row r="16" spans="1:32" x14ac:dyDescent="0.25">
      <c r="A16">
        <v>1</v>
      </c>
      <c r="B16" t="s">
        <v>10</v>
      </c>
      <c r="C16">
        <v>5</v>
      </c>
      <c r="D16" s="4">
        <v>7</v>
      </c>
      <c r="E16" s="4">
        <v>6</v>
      </c>
      <c r="F16" s="4">
        <v>4</v>
      </c>
      <c r="G16" s="4">
        <v>3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t="s">
        <v>39</v>
      </c>
      <c r="S16" s="1" t="s">
        <v>40</v>
      </c>
      <c r="Z16" s="2"/>
      <c r="AA16" s="2"/>
      <c r="AB16" s="2"/>
      <c r="AC16" s="2"/>
      <c r="AD16" s="2"/>
      <c r="AE16" s="2"/>
      <c r="AF16" s="2"/>
    </row>
    <row r="17" spans="1:32" x14ac:dyDescent="0.25">
      <c r="A17">
        <v>1</v>
      </c>
      <c r="B17" t="s">
        <v>11</v>
      </c>
      <c r="C17">
        <v>4</v>
      </c>
      <c r="D17" s="4">
        <v>4</v>
      </c>
      <c r="E17" s="4">
        <v>4</v>
      </c>
      <c r="F17" s="4">
        <v>2</v>
      </c>
      <c r="G17" s="4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t="s">
        <v>39</v>
      </c>
      <c r="S17" s="1" t="s">
        <v>40</v>
      </c>
      <c r="Z17" s="2"/>
      <c r="AA17" s="2"/>
      <c r="AB17" s="2"/>
      <c r="AC17" s="2"/>
      <c r="AD17" s="2"/>
      <c r="AE17" s="2"/>
      <c r="AF17" s="2"/>
    </row>
    <row r="18" spans="1:32" x14ac:dyDescent="0.25">
      <c r="A18">
        <v>1</v>
      </c>
      <c r="B18" t="s">
        <v>12</v>
      </c>
      <c r="C18">
        <v>3</v>
      </c>
      <c r="D18" s="4">
        <v>3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t="s">
        <v>39</v>
      </c>
      <c r="S18" s="1" t="s">
        <v>40</v>
      </c>
      <c r="Z18" s="2"/>
      <c r="AA18" s="2"/>
      <c r="AB18" s="2"/>
      <c r="AC18" s="2"/>
      <c r="AD18" s="2"/>
      <c r="AE18" s="2"/>
      <c r="AF18" s="2"/>
    </row>
    <row r="19" spans="1:32" x14ac:dyDescent="0.25">
      <c r="A19">
        <v>2</v>
      </c>
      <c r="B19" t="s">
        <v>32</v>
      </c>
      <c r="C19">
        <v>3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4">
        <v>4</v>
      </c>
      <c r="J19" s="4">
        <v>2</v>
      </c>
      <c r="K19" s="4">
        <v>1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t="s">
        <v>39</v>
      </c>
      <c r="S19" s="1" t="s">
        <v>40</v>
      </c>
      <c r="Z19" s="2"/>
      <c r="AA19" s="2"/>
      <c r="AB19" s="2"/>
      <c r="AC19" s="2"/>
      <c r="AD19" s="2"/>
      <c r="AE19" s="2"/>
      <c r="AF19" s="2"/>
    </row>
    <row r="20" spans="1:32" x14ac:dyDescent="0.25">
      <c r="A20">
        <v>1</v>
      </c>
      <c r="B20" t="s">
        <v>13</v>
      </c>
      <c r="C20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t="s">
        <v>39</v>
      </c>
      <c r="S20" s="1" t="s">
        <v>40</v>
      </c>
      <c r="Z20" s="2"/>
      <c r="AA20" s="2"/>
      <c r="AB20" s="2"/>
      <c r="AC20" s="2"/>
      <c r="AD20" s="2"/>
      <c r="AE20" s="2"/>
      <c r="AF20" s="2"/>
    </row>
    <row r="21" spans="1:32" x14ac:dyDescent="0.25">
      <c r="A21">
        <v>1</v>
      </c>
      <c r="B21" t="s">
        <v>98</v>
      </c>
      <c r="C21">
        <v>1</v>
      </c>
      <c r="D21" s="4">
        <v>1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t="s">
        <v>39</v>
      </c>
      <c r="S21" s="1" t="s">
        <v>40</v>
      </c>
      <c r="Z21" s="2"/>
      <c r="AA21" s="2"/>
      <c r="AB21" s="2"/>
      <c r="AC21" s="2"/>
      <c r="AD21" s="2"/>
      <c r="AE21" s="2"/>
      <c r="AF21" s="2"/>
    </row>
    <row r="22" spans="1:32" x14ac:dyDescent="0.25">
      <c r="A22">
        <v>2</v>
      </c>
      <c r="B22" t="s">
        <v>34</v>
      </c>
      <c r="C22">
        <v>2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>
        <v>2</v>
      </c>
      <c r="L22" s="4">
        <v>2</v>
      </c>
      <c r="M22" s="4">
        <v>2</v>
      </c>
      <c r="N22" s="4">
        <v>2</v>
      </c>
      <c r="O22" s="4">
        <v>2</v>
      </c>
      <c r="P22" s="4">
        <v>2</v>
      </c>
      <c r="Q22" s="4">
        <v>0</v>
      </c>
      <c r="R22" t="s">
        <v>39</v>
      </c>
      <c r="S22" s="1" t="s">
        <v>40</v>
      </c>
      <c r="Z22" s="2"/>
      <c r="AA22" s="2"/>
      <c r="AB22" s="2"/>
      <c r="AC22" s="2"/>
      <c r="AD22" s="2"/>
      <c r="AE22" s="2"/>
      <c r="AF22" s="2"/>
    </row>
    <row r="23" spans="1:32" x14ac:dyDescent="0.25">
      <c r="A23">
        <v>1</v>
      </c>
      <c r="B23" t="s">
        <v>97</v>
      </c>
      <c r="C23">
        <v>2</v>
      </c>
      <c r="D23" s="4">
        <v>2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t="s">
        <v>39</v>
      </c>
      <c r="S23" s="1" t="s">
        <v>40</v>
      </c>
      <c r="Z23" s="2"/>
      <c r="AA23" s="2"/>
      <c r="AB23" s="2"/>
      <c r="AC23" s="2"/>
      <c r="AD23" s="2"/>
      <c r="AE23" s="2"/>
      <c r="AF23" s="2"/>
    </row>
    <row r="24" spans="1:32" x14ac:dyDescent="0.25">
      <c r="A24">
        <v>2</v>
      </c>
      <c r="B24" t="s">
        <v>24</v>
      </c>
      <c r="C24">
        <v>4</v>
      </c>
      <c r="D24" s="4">
        <v>4</v>
      </c>
      <c r="E24" s="4">
        <v>4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4">
        <v>4</v>
      </c>
      <c r="N24" s="4">
        <v>3</v>
      </c>
      <c r="O24" s="4">
        <v>0</v>
      </c>
      <c r="P24" s="4">
        <v>0</v>
      </c>
      <c r="Q24" s="4">
        <v>0</v>
      </c>
      <c r="R24" t="s">
        <v>39</v>
      </c>
      <c r="S24" s="1" t="s">
        <v>40</v>
      </c>
      <c r="Z24" s="2"/>
      <c r="AA24" s="2"/>
      <c r="AB24" s="2"/>
      <c r="AC24" s="2"/>
      <c r="AD24" s="2"/>
      <c r="AE24" s="2"/>
      <c r="AF24" s="2"/>
    </row>
    <row r="25" spans="1:32" x14ac:dyDescent="0.25">
      <c r="A25">
        <v>2</v>
      </c>
      <c r="B25" t="s">
        <v>58</v>
      </c>
      <c r="C25">
        <v>3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  <c r="L25" s="4">
        <v>3</v>
      </c>
      <c r="M25" s="4">
        <v>3</v>
      </c>
      <c r="N25" s="4">
        <v>3</v>
      </c>
      <c r="O25" s="4">
        <v>3</v>
      </c>
      <c r="P25" s="4">
        <v>0</v>
      </c>
      <c r="Q25" s="4">
        <v>0</v>
      </c>
      <c r="R25" t="s">
        <v>39</v>
      </c>
      <c r="S25" s="1" t="s">
        <v>40</v>
      </c>
      <c r="Z25" s="2"/>
      <c r="AA25" s="2"/>
      <c r="AB25" s="2"/>
      <c r="AC25" s="2"/>
      <c r="AD25" s="2"/>
      <c r="AE25" s="2"/>
      <c r="AF25" s="2"/>
    </row>
    <row r="26" spans="1:32" x14ac:dyDescent="0.25">
      <c r="A26">
        <v>2</v>
      </c>
      <c r="B26" t="s">
        <v>57</v>
      </c>
      <c r="C26">
        <v>2</v>
      </c>
      <c r="D26" s="4">
        <v>2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t="s">
        <v>39</v>
      </c>
      <c r="S26" s="1" t="s">
        <v>40</v>
      </c>
      <c r="Z26" s="2"/>
      <c r="AA26" s="2"/>
      <c r="AB26" s="2"/>
      <c r="AC26" s="2"/>
      <c r="AD26" s="2"/>
      <c r="AE26" s="2"/>
      <c r="AF26" s="2"/>
    </row>
    <row r="27" spans="1:32" x14ac:dyDescent="0.25">
      <c r="A27">
        <v>1</v>
      </c>
      <c r="B27" t="s">
        <v>47</v>
      </c>
      <c r="C27">
        <v>6</v>
      </c>
      <c r="D27" s="4">
        <v>6</v>
      </c>
      <c r="E27" s="4">
        <v>3</v>
      </c>
      <c r="F27" s="4">
        <v>2</v>
      </c>
      <c r="G27" s="4">
        <v>1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t="s">
        <v>39</v>
      </c>
      <c r="S27" s="1" t="s">
        <v>40</v>
      </c>
      <c r="Z27" s="2"/>
      <c r="AA27" s="2"/>
      <c r="AB27" s="2"/>
      <c r="AC27" s="2"/>
      <c r="AD27" s="2"/>
      <c r="AE27" s="2"/>
      <c r="AF27" s="2"/>
    </row>
    <row r="28" spans="1:32" x14ac:dyDescent="0.25">
      <c r="A28">
        <v>2</v>
      </c>
      <c r="B28" t="s">
        <v>26</v>
      </c>
      <c r="C28">
        <v>4</v>
      </c>
      <c r="D28" s="4">
        <v>4</v>
      </c>
      <c r="E28" s="4">
        <v>4</v>
      </c>
      <c r="F28" s="4">
        <v>4</v>
      </c>
      <c r="G28" s="4">
        <v>4</v>
      </c>
      <c r="H28" s="4">
        <v>4</v>
      </c>
      <c r="I28" s="4">
        <v>4</v>
      </c>
      <c r="J28" s="4">
        <v>4</v>
      </c>
      <c r="K28" s="4">
        <v>4</v>
      </c>
      <c r="L28" s="4">
        <v>4</v>
      </c>
      <c r="M28" s="4">
        <v>3</v>
      </c>
      <c r="N28" s="4">
        <v>2</v>
      </c>
      <c r="O28" s="4">
        <v>0</v>
      </c>
      <c r="P28" s="4">
        <v>0</v>
      </c>
      <c r="Q28" s="4">
        <v>0</v>
      </c>
      <c r="R28" t="s">
        <v>70</v>
      </c>
      <c r="S28" t="s">
        <v>41</v>
      </c>
      <c r="Z28" s="2"/>
      <c r="AA28" s="2"/>
      <c r="AB28" s="2"/>
      <c r="AC28" s="2"/>
      <c r="AD28" s="2"/>
      <c r="AE28" s="2"/>
      <c r="AF28" s="2"/>
    </row>
    <row r="29" spans="1:32" x14ac:dyDescent="0.25">
      <c r="A29">
        <v>1</v>
      </c>
      <c r="B29" t="s">
        <v>42</v>
      </c>
      <c r="C29">
        <v>6</v>
      </c>
      <c r="D29" s="4">
        <v>6</v>
      </c>
      <c r="E29" s="4">
        <v>6</v>
      </c>
      <c r="F29" s="4">
        <v>6</v>
      </c>
      <c r="G29" s="4">
        <v>4</v>
      </c>
      <c r="H29" s="4">
        <v>3</v>
      </c>
      <c r="I29" s="4">
        <v>3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t="s">
        <v>70</v>
      </c>
      <c r="S29" t="s">
        <v>41</v>
      </c>
      <c r="Z29" s="2"/>
      <c r="AA29" s="2"/>
      <c r="AB29" s="2"/>
      <c r="AC29" s="2"/>
      <c r="AD29" s="2"/>
      <c r="AE29" s="2"/>
      <c r="AF29" s="2"/>
    </row>
    <row r="30" spans="1:32" x14ac:dyDescent="0.25">
      <c r="A30">
        <v>1</v>
      </c>
      <c r="B30" t="s">
        <v>44</v>
      </c>
      <c r="C30">
        <v>2</v>
      </c>
      <c r="D30" s="4">
        <v>2</v>
      </c>
      <c r="E30" s="4">
        <v>2</v>
      </c>
      <c r="F30" s="4">
        <v>2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t="s">
        <v>38</v>
      </c>
      <c r="S30" s="1"/>
      <c r="Z30" s="2"/>
      <c r="AA30" s="2"/>
      <c r="AB30" s="2"/>
      <c r="AC30" s="2"/>
      <c r="AD30" s="2"/>
      <c r="AE30" s="2"/>
      <c r="AF30" s="2"/>
    </row>
    <row r="31" spans="1:32" x14ac:dyDescent="0.25">
      <c r="A31">
        <v>2</v>
      </c>
      <c r="B31" t="s">
        <v>45</v>
      </c>
      <c r="C31">
        <v>4</v>
      </c>
      <c r="D31" s="4">
        <v>4</v>
      </c>
      <c r="E31" s="4">
        <v>4</v>
      </c>
      <c r="F31" s="4">
        <v>4</v>
      </c>
      <c r="G31" s="4">
        <v>4</v>
      </c>
      <c r="H31" s="4">
        <v>4</v>
      </c>
      <c r="I31" s="4">
        <v>4</v>
      </c>
      <c r="J31" s="4">
        <v>4</v>
      </c>
      <c r="K31" s="4">
        <v>3</v>
      </c>
      <c r="L31" s="4">
        <v>3</v>
      </c>
      <c r="M31" s="4">
        <v>2</v>
      </c>
      <c r="N31" s="4">
        <v>1</v>
      </c>
      <c r="O31" s="4">
        <v>0</v>
      </c>
      <c r="P31" s="4">
        <v>0</v>
      </c>
      <c r="Q31" s="4">
        <v>0</v>
      </c>
      <c r="R31" t="s">
        <v>38</v>
      </c>
      <c r="S31" s="1"/>
      <c r="Z31" s="2"/>
      <c r="AA31" s="2"/>
      <c r="AB31" s="2"/>
      <c r="AC31" s="2"/>
      <c r="AD31" s="2"/>
      <c r="AE31" s="2"/>
      <c r="AF31" s="2"/>
    </row>
    <row r="32" spans="1:32" x14ac:dyDescent="0.25">
      <c r="A32">
        <v>1</v>
      </c>
      <c r="B32" t="s">
        <v>46</v>
      </c>
      <c r="C32">
        <v>3</v>
      </c>
      <c r="D32" s="4">
        <v>3</v>
      </c>
      <c r="E32" s="4">
        <v>3</v>
      </c>
      <c r="F32" s="4">
        <v>2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t="s">
        <v>38</v>
      </c>
      <c r="S32" s="1"/>
      <c r="Z32" s="2"/>
      <c r="AA32" s="2"/>
      <c r="AB32" s="2"/>
      <c r="AC32" s="2"/>
      <c r="AD32" s="2"/>
      <c r="AE32" s="2"/>
      <c r="AF32" s="2"/>
    </row>
    <row r="33" spans="1:32" x14ac:dyDescent="0.25">
      <c r="A33">
        <v>1</v>
      </c>
      <c r="B33" t="s">
        <v>27</v>
      </c>
      <c r="C33">
        <v>25</v>
      </c>
      <c r="D33" s="4">
        <v>25</v>
      </c>
      <c r="E33" s="4">
        <v>25</v>
      </c>
      <c r="F33" s="4">
        <v>25</v>
      </c>
      <c r="G33" s="4">
        <v>25</v>
      </c>
      <c r="H33" s="4">
        <v>23</v>
      </c>
      <c r="I33" s="4">
        <v>21</v>
      </c>
      <c r="J33" s="4">
        <v>17</v>
      </c>
      <c r="K33" s="4">
        <v>13</v>
      </c>
      <c r="L33" s="4">
        <v>9</v>
      </c>
      <c r="M33" s="4">
        <v>9</v>
      </c>
      <c r="N33" s="4">
        <v>8</v>
      </c>
      <c r="O33" s="4">
        <v>5</v>
      </c>
      <c r="P33" s="4">
        <v>3</v>
      </c>
      <c r="Q33" s="4">
        <v>0</v>
      </c>
      <c r="R33" t="s">
        <v>43</v>
      </c>
      <c r="Z33" s="2"/>
      <c r="AA33" s="2"/>
      <c r="AB33" s="3"/>
      <c r="AC33" s="2"/>
      <c r="AD33" s="2"/>
      <c r="AE33" s="2"/>
      <c r="AF33" s="2"/>
    </row>
    <row r="34" spans="1:32" x14ac:dyDescent="0.25">
      <c r="C34" s="4" t="s">
        <v>154</v>
      </c>
      <c r="D34" s="4">
        <f>SUM(C2:C33)</f>
        <v>118</v>
      </c>
      <c r="E34" s="4">
        <f>D34-($D$34/13)</f>
        <v>108.92307692307692</v>
      </c>
      <c r="F34" s="4">
        <f t="shared" ref="F34:Q34" si="0">E34-($D$34/13)</f>
        <v>99.84615384615384</v>
      </c>
      <c r="G34" s="4">
        <f t="shared" si="0"/>
        <v>90.769230769230759</v>
      </c>
      <c r="H34" s="4">
        <f t="shared" si="0"/>
        <v>81.692307692307679</v>
      </c>
      <c r="I34" s="4">
        <f t="shared" si="0"/>
        <v>72.615384615384599</v>
      </c>
      <c r="J34" s="4">
        <f t="shared" si="0"/>
        <v>63.538461538461519</v>
      </c>
      <c r="K34" s="4">
        <f t="shared" si="0"/>
        <v>54.461538461538439</v>
      </c>
      <c r="L34" s="4">
        <f t="shared" si="0"/>
        <v>45.384615384615358</v>
      </c>
      <c r="M34" s="4">
        <f t="shared" si="0"/>
        <v>36.307692307692278</v>
      </c>
      <c r="N34" s="4">
        <f t="shared" si="0"/>
        <v>27.230769230769202</v>
      </c>
      <c r="O34" s="4">
        <f t="shared" si="0"/>
        <v>18.153846153846125</v>
      </c>
      <c r="P34" s="4">
        <f t="shared" si="0"/>
        <v>9.0769230769230482</v>
      </c>
      <c r="Q34" s="4">
        <f t="shared" si="0"/>
        <v>-2.8421709430404007E-14</v>
      </c>
      <c r="Z34" s="2"/>
      <c r="AA34" s="2"/>
      <c r="AB34" s="2"/>
      <c r="AC34" s="2"/>
      <c r="AD34" s="2"/>
      <c r="AE34" s="2"/>
      <c r="AF34" s="2"/>
    </row>
    <row r="35" spans="1:32" x14ac:dyDescent="0.25">
      <c r="C35" s="4" t="s">
        <v>155</v>
      </c>
      <c r="D35" s="4">
        <f>SUM(D2:D33)</f>
        <v>120</v>
      </c>
      <c r="E35" s="4">
        <f t="shared" ref="E35:Q35" si="1">SUM(E2:E33)</f>
        <v>106</v>
      </c>
      <c r="F35" s="4">
        <f t="shared" si="1"/>
        <v>91</v>
      </c>
      <c r="G35" s="4">
        <f t="shared" si="1"/>
        <v>81</v>
      </c>
      <c r="H35" s="4">
        <f t="shared" si="1"/>
        <v>70</v>
      </c>
      <c r="I35" s="4">
        <f t="shared" si="1"/>
        <v>64</v>
      </c>
      <c r="J35" s="4">
        <f t="shared" si="1"/>
        <v>49</v>
      </c>
      <c r="K35" s="4">
        <f t="shared" si="1"/>
        <v>42</v>
      </c>
      <c r="L35" s="4">
        <f t="shared" si="1"/>
        <v>36</v>
      </c>
      <c r="M35" s="4">
        <f t="shared" si="1"/>
        <v>28</v>
      </c>
      <c r="N35" s="4">
        <f t="shared" si="1"/>
        <v>22</v>
      </c>
      <c r="O35" s="4">
        <f t="shared" si="1"/>
        <v>11</v>
      </c>
      <c r="P35" s="4">
        <f t="shared" si="1"/>
        <v>5</v>
      </c>
      <c r="Q35" s="4">
        <f t="shared" si="1"/>
        <v>0</v>
      </c>
    </row>
    <row r="38" spans="1:32" x14ac:dyDescent="0.25">
      <c r="A38" s="4"/>
      <c r="B38" s="4"/>
      <c r="C38" s="4"/>
    </row>
    <row r="39" spans="1:32" x14ac:dyDescent="0.25">
      <c r="A39" s="4"/>
      <c r="B39" s="4"/>
      <c r="C39" s="4"/>
    </row>
    <row r="40" spans="1:32" x14ac:dyDescent="0.25">
      <c r="A40" s="4"/>
      <c r="B40" s="4"/>
      <c r="C40" s="4"/>
    </row>
    <row r="41" spans="1:32" x14ac:dyDescent="0.25">
      <c r="A41" s="4"/>
      <c r="B41" s="4"/>
      <c r="C41" s="4"/>
    </row>
    <row r="42" spans="1:32" x14ac:dyDescent="0.25">
      <c r="A42" s="4"/>
      <c r="B42" s="4"/>
      <c r="C42" s="4"/>
    </row>
    <row r="43" spans="1:32" x14ac:dyDescent="0.25">
      <c r="A43" s="4"/>
      <c r="B43" s="4"/>
      <c r="C43" s="4"/>
    </row>
    <row r="44" spans="1:32" x14ac:dyDescent="0.25">
      <c r="A44" s="4"/>
      <c r="B44" s="4"/>
      <c r="C44" s="4"/>
    </row>
    <row r="45" spans="1:32" x14ac:dyDescent="0.25">
      <c r="A45" s="4"/>
      <c r="B45" s="4"/>
      <c r="C45" s="4"/>
    </row>
    <row r="46" spans="1:32" x14ac:dyDescent="0.25">
      <c r="A46" s="4"/>
      <c r="B46" s="4"/>
      <c r="C46" s="4"/>
    </row>
    <row r="47" spans="1:32" x14ac:dyDescent="0.25">
      <c r="A47" s="4"/>
      <c r="B47" s="4"/>
      <c r="C47" s="4"/>
    </row>
    <row r="48" spans="1:32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</sheetData>
  <sortState ref="Z2:AB33">
    <sortCondition ref="AB2:AB33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X68"/>
  <sheetViews>
    <sheetView zoomScale="70" zoomScaleNormal="70" workbookViewId="0">
      <selection sqref="A1:J31"/>
    </sheetView>
  </sheetViews>
  <sheetFormatPr defaultRowHeight="15" x14ac:dyDescent="0.25"/>
  <cols>
    <col min="1" max="1" width="11.42578125" customWidth="1"/>
    <col min="2" max="2" width="42.5703125" bestFit="1" customWidth="1"/>
    <col min="3" max="3" width="21" bestFit="1" customWidth="1"/>
    <col min="4" max="9" width="15.28515625" style="4" customWidth="1"/>
    <col min="10" max="10" width="16.42578125" bestFit="1" customWidth="1"/>
    <col min="11" max="11" width="1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133</v>
      </c>
      <c r="E1" s="4" t="s">
        <v>134</v>
      </c>
      <c r="F1" s="4" t="s">
        <v>135</v>
      </c>
      <c r="G1" s="4" t="s">
        <v>136</v>
      </c>
      <c r="H1" s="4" t="s">
        <v>137</v>
      </c>
      <c r="I1" s="4" t="s">
        <v>138</v>
      </c>
      <c r="J1" t="s">
        <v>3</v>
      </c>
      <c r="K1" t="s">
        <v>4</v>
      </c>
      <c r="M1" s="2"/>
      <c r="N1" s="2"/>
      <c r="O1" s="2"/>
      <c r="P1" s="2"/>
      <c r="Q1" s="2"/>
      <c r="R1" s="4"/>
      <c r="S1" s="2"/>
      <c r="T1" s="4"/>
      <c r="U1" s="4"/>
      <c r="V1" s="4"/>
      <c r="W1" s="4"/>
      <c r="X1" s="4"/>
    </row>
    <row r="2" spans="1:24" x14ac:dyDescent="0.25">
      <c r="A2">
        <v>1</v>
      </c>
      <c r="B2" t="s">
        <v>0</v>
      </c>
      <c r="C2">
        <v>1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t="s">
        <v>70</v>
      </c>
      <c r="L2" s="4"/>
      <c r="M2" s="2"/>
      <c r="N2" s="2"/>
      <c r="O2" s="2"/>
      <c r="P2" s="2"/>
      <c r="R2" s="4"/>
      <c r="S2" s="2"/>
      <c r="T2" s="4"/>
      <c r="U2" s="4"/>
      <c r="W2" s="4"/>
      <c r="X2" s="4"/>
    </row>
    <row r="3" spans="1:24" x14ac:dyDescent="0.25">
      <c r="A3">
        <v>1</v>
      </c>
      <c r="B3" t="s">
        <v>25</v>
      </c>
      <c r="C3">
        <v>1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t="s">
        <v>70</v>
      </c>
      <c r="L3" s="4"/>
      <c r="M3" s="4"/>
      <c r="N3" s="4"/>
      <c r="O3" s="2"/>
      <c r="P3" s="2"/>
      <c r="Q3" s="4"/>
      <c r="R3" s="4"/>
      <c r="S3" s="2"/>
      <c r="T3" s="4"/>
      <c r="U3" s="4"/>
      <c r="W3" s="4"/>
      <c r="X3" s="4"/>
    </row>
    <row r="4" spans="1:24" x14ac:dyDescent="0.25">
      <c r="A4">
        <v>1</v>
      </c>
      <c r="B4" t="s">
        <v>48</v>
      </c>
      <c r="C4">
        <v>3</v>
      </c>
      <c r="D4" s="4">
        <v>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t="s">
        <v>70</v>
      </c>
      <c r="L4" s="4"/>
      <c r="M4" s="4"/>
      <c r="N4" s="2"/>
      <c r="O4" s="2"/>
      <c r="P4" s="2"/>
      <c r="Q4" s="4"/>
      <c r="R4" s="4"/>
      <c r="S4" s="2"/>
      <c r="T4" s="4"/>
      <c r="U4" s="4"/>
      <c r="W4" s="4"/>
      <c r="X4" s="4"/>
    </row>
    <row r="5" spans="1:24" x14ac:dyDescent="0.25">
      <c r="A5">
        <v>1</v>
      </c>
      <c r="B5" t="s">
        <v>61</v>
      </c>
      <c r="C5">
        <v>1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t="s">
        <v>70</v>
      </c>
      <c r="L5" s="4"/>
      <c r="M5" s="4"/>
      <c r="N5" s="2"/>
      <c r="O5" s="2"/>
      <c r="P5" s="2"/>
      <c r="Q5" s="4"/>
      <c r="R5" s="4"/>
      <c r="S5" s="2"/>
      <c r="T5" s="4"/>
      <c r="U5" s="4"/>
      <c r="W5" s="4"/>
      <c r="X5" s="4"/>
    </row>
    <row r="6" spans="1:24" x14ac:dyDescent="0.25">
      <c r="A6">
        <v>2</v>
      </c>
      <c r="B6" t="s">
        <v>49</v>
      </c>
      <c r="C6">
        <v>2</v>
      </c>
      <c r="D6" s="4">
        <v>2</v>
      </c>
      <c r="E6" s="4">
        <v>2</v>
      </c>
      <c r="F6" s="4">
        <v>0</v>
      </c>
      <c r="G6" s="4">
        <v>0</v>
      </c>
      <c r="H6" s="4">
        <v>0</v>
      </c>
      <c r="I6" s="4">
        <v>0</v>
      </c>
      <c r="J6" t="s">
        <v>70</v>
      </c>
      <c r="L6" s="4"/>
      <c r="M6" s="4"/>
      <c r="N6" s="2"/>
      <c r="O6" s="2"/>
      <c r="P6" s="2"/>
      <c r="Q6" s="4"/>
      <c r="R6" s="4"/>
      <c r="S6" s="2"/>
      <c r="T6" s="4"/>
      <c r="U6" s="4"/>
      <c r="W6" s="4"/>
      <c r="X6" s="4"/>
    </row>
    <row r="7" spans="1:24" x14ac:dyDescent="0.25">
      <c r="A7">
        <v>2</v>
      </c>
      <c r="B7" t="s">
        <v>50</v>
      </c>
      <c r="C7">
        <v>1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t="s">
        <v>70</v>
      </c>
      <c r="L7" s="4"/>
      <c r="M7" s="4"/>
      <c r="N7" s="2"/>
      <c r="O7" s="2"/>
      <c r="P7" s="2"/>
      <c r="Q7" s="4"/>
      <c r="R7" s="4"/>
      <c r="S7" s="2"/>
      <c r="T7" s="4"/>
      <c r="U7" s="4"/>
      <c r="W7" s="4"/>
      <c r="X7" s="4"/>
    </row>
    <row r="8" spans="1:24" x14ac:dyDescent="0.25">
      <c r="A8">
        <v>2</v>
      </c>
      <c r="B8" t="s">
        <v>93</v>
      </c>
      <c r="C8">
        <v>4</v>
      </c>
      <c r="D8" s="4">
        <v>4</v>
      </c>
      <c r="E8" s="4">
        <v>0</v>
      </c>
      <c r="F8" s="4">
        <v>2</v>
      </c>
      <c r="G8" s="4">
        <v>2</v>
      </c>
      <c r="H8" s="4">
        <v>0</v>
      </c>
      <c r="I8" s="4">
        <v>0</v>
      </c>
      <c r="J8" t="s">
        <v>70</v>
      </c>
      <c r="K8" s="1"/>
      <c r="M8" s="4"/>
      <c r="N8" s="2"/>
      <c r="O8" s="2"/>
      <c r="P8" s="2"/>
      <c r="Q8" s="2"/>
      <c r="R8" s="2"/>
      <c r="S8" s="2"/>
      <c r="T8" s="4"/>
      <c r="U8" s="4"/>
      <c r="V8" s="4"/>
      <c r="W8" s="4"/>
      <c r="X8" s="4"/>
    </row>
    <row r="9" spans="1:24" x14ac:dyDescent="0.25">
      <c r="A9">
        <v>2</v>
      </c>
      <c r="B9" t="s">
        <v>64</v>
      </c>
      <c r="C9">
        <v>6</v>
      </c>
      <c r="D9" s="4">
        <v>6</v>
      </c>
      <c r="E9" s="4">
        <v>3</v>
      </c>
      <c r="F9" s="4">
        <v>1</v>
      </c>
      <c r="G9" s="4">
        <v>0</v>
      </c>
      <c r="H9" s="4">
        <v>0</v>
      </c>
      <c r="I9" s="4">
        <v>0</v>
      </c>
      <c r="J9" t="s">
        <v>37</v>
      </c>
      <c r="K9" s="1" t="s">
        <v>40</v>
      </c>
      <c r="M9" s="4"/>
      <c r="N9" s="2"/>
      <c r="O9" s="2"/>
      <c r="P9" s="2"/>
      <c r="Q9" s="2"/>
      <c r="R9" s="2"/>
      <c r="S9" s="2"/>
      <c r="T9" s="4"/>
      <c r="U9" s="4"/>
      <c r="V9" s="4"/>
      <c r="W9" s="4"/>
      <c r="X9" s="4"/>
    </row>
    <row r="10" spans="1:24" x14ac:dyDescent="0.25">
      <c r="A10">
        <v>2</v>
      </c>
      <c r="B10" t="s">
        <v>91</v>
      </c>
      <c r="C10">
        <v>3</v>
      </c>
      <c r="D10" s="4">
        <v>3</v>
      </c>
      <c r="E10" s="4">
        <v>7</v>
      </c>
      <c r="F10" s="4">
        <v>10</v>
      </c>
      <c r="G10" s="4">
        <v>6</v>
      </c>
      <c r="H10" s="4">
        <v>0</v>
      </c>
      <c r="I10" s="4">
        <v>0</v>
      </c>
      <c r="J10" t="s">
        <v>37</v>
      </c>
      <c r="K10" s="1" t="s">
        <v>40</v>
      </c>
      <c r="M10" s="4"/>
      <c r="N10" s="2"/>
      <c r="O10" s="2"/>
      <c r="P10" s="2"/>
      <c r="Q10" s="2"/>
      <c r="R10" s="2"/>
      <c r="S10" s="2"/>
    </row>
    <row r="11" spans="1:24" x14ac:dyDescent="0.25">
      <c r="A11">
        <v>1</v>
      </c>
      <c r="B11" t="s">
        <v>62</v>
      </c>
      <c r="C11">
        <v>2</v>
      </c>
      <c r="D11" s="4">
        <v>2</v>
      </c>
      <c r="E11" s="4">
        <v>2</v>
      </c>
      <c r="F11" s="4">
        <v>2</v>
      </c>
      <c r="G11" s="4">
        <v>2</v>
      </c>
      <c r="H11" s="4">
        <v>0</v>
      </c>
      <c r="I11" s="4">
        <v>0</v>
      </c>
      <c r="J11" t="s">
        <v>37</v>
      </c>
      <c r="K11" s="1" t="s">
        <v>40</v>
      </c>
      <c r="L11" s="4"/>
      <c r="M11" s="2"/>
      <c r="N11" s="2"/>
      <c r="O11" s="2"/>
      <c r="P11" s="2"/>
      <c r="Q11" s="2"/>
      <c r="R11" s="2"/>
      <c r="S11" s="2"/>
    </row>
    <row r="12" spans="1:24" x14ac:dyDescent="0.25">
      <c r="A12">
        <v>1</v>
      </c>
      <c r="B12" t="s">
        <v>63</v>
      </c>
      <c r="C12">
        <v>2</v>
      </c>
      <c r="D12" s="4">
        <v>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t="s">
        <v>37</v>
      </c>
      <c r="K12" s="1" t="s">
        <v>40</v>
      </c>
      <c r="M12" s="3"/>
      <c r="N12" s="2"/>
      <c r="O12" s="2"/>
      <c r="P12" s="2"/>
      <c r="Q12" s="2"/>
      <c r="R12" s="2"/>
      <c r="S12" s="2"/>
    </row>
    <row r="13" spans="1:24" x14ac:dyDescent="0.25">
      <c r="A13">
        <v>1</v>
      </c>
      <c r="B13" t="s">
        <v>92</v>
      </c>
      <c r="C13">
        <v>4</v>
      </c>
      <c r="D13" s="4">
        <v>4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t="s">
        <v>37</v>
      </c>
      <c r="K13" s="1" t="s">
        <v>40</v>
      </c>
      <c r="M13" s="4"/>
      <c r="N13" s="2"/>
      <c r="O13" s="2"/>
      <c r="P13" s="2"/>
      <c r="Q13" s="2"/>
      <c r="R13" s="2"/>
      <c r="S13" s="2"/>
    </row>
    <row r="14" spans="1:24" x14ac:dyDescent="0.25">
      <c r="A14">
        <v>2</v>
      </c>
      <c r="B14" t="s">
        <v>93</v>
      </c>
      <c r="C14">
        <v>5</v>
      </c>
      <c r="D14" s="4">
        <v>5</v>
      </c>
      <c r="E14" s="4">
        <v>5</v>
      </c>
      <c r="F14" s="4">
        <v>5</v>
      </c>
      <c r="G14" s="4">
        <v>3</v>
      </c>
      <c r="H14" s="4">
        <v>0</v>
      </c>
      <c r="I14" s="4">
        <v>0</v>
      </c>
      <c r="J14" t="s">
        <v>37</v>
      </c>
      <c r="K14" s="1" t="s">
        <v>40</v>
      </c>
      <c r="L14" s="4"/>
      <c r="M14" s="2"/>
      <c r="N14" s="2"/>
      <c r="O14" s="2"/>
      <c r="P14" s="2"/>
      <c r="Q14" s="2"/>
      <c r="R14" s="2"/>
      <c r="S14" s="2"/>
    </row>
    <row r="15" spans="1:24" x14ac:dyDescent="0.25">
      <c r="A15">
        <v>2</v>
      </c>
      <c r="B15" t="s">
        <v>93</v>
      </c>
      <c r="C15">
        <v>2</v>
      </c>
      <c r="D15" s="4">
        <v>2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t="s">
        <v>38</v>
      </c>
      <c r="K15" s="1" t="s">
        <v>41</v>
      </c>
      <c r="M15" s="4"/>
      <c r="N15" s="2"/>
      <c r="O15" s="2"/>
      <c r="P15" s="2"/>
      <c r="Q15" s="2"/>
      <c r="R15" s="2"/>
      <c r="S15" s="2"/>
    </row>
    <row r="16" spans="1:24" x14ac:dyDescent="0.25">
      <c r="A16">
        <v>1</v>
      </c>
      <c r="B16" t="s">
        <v>51</v>
      </c>
      <c r="C16">
        <v>1</v>
      </c>
      <c r="D16" s="4">
        <v>1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t="s">
        <v>38</v>
      </c>
      <c r="K16" s="1" t="s">
        <v>41</v>
      </c>
      <c r="M16" s="4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>
        <v>1</v>
      </c>
      <c r="B17" t="s">
        <v>52</v>
      </c>
      <c r="C17">
        <v>1</v>
      </c>
      <c r="D17" s="4">
        <v>1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t="s">
        <v>38</v>
      </c>
      <c r="K17" s="1" t="s">
        <v>41</v>
      </c>
      <c r="M17" s="4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>
        <v>1</v>
      </c>
      <c r="B18" t="s">
        <v>53</v>
      </c>
      <c r="C18">
        <v>1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t="s">
        <v>38</v>
      </c>
      <c r="K18" s="1" t="s">
        <v>41</v>
      </c>
      <c r="L18" s="4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>
        <v>1</v>
      </c>
      <c r="B19" t="s">
        <v>55</v>
      </c>
      <c r="C19">
        <v>1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t="s">
        <v>38</v>
      </c>
      <c r="K19" s="1" t="s">
        <v>41</v>
      </c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>
        <v>1</v>
      </c>
      <c r="B20" t="s">
        <v>54</v>
      </c>
      <c r="C20">
        <v>1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t="s">
        <v>38</v>
      </c>
      <c r="K20" s="1" t="s">
        <v>41</v>
      </c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>
        <v>1</v>
      </c>
      <c r="B21" t="s">
        <v>56</v>
      </c>
      <c r="C21">
        <v>1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t="s">
        <v>38</v>
      </c>
      <c r="K21" s="1" t="s">
        <v>41</v>
      </c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4">
        <v>2</v>
      </c>
      <c r="B22" s="4" t="s">
        <v>94</v>
      </c>
      <c r="C22" s="4">
        <v>1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 t="s">
        <v>39</v>
      </c>
      <c r="K22" s="4"/>
      <c r="M22" s="4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4">
        <v>2</v>
      </c>
      <c r="B23" s="4" t="s">
        <v>29</v>
      </c>
      <c r="C23" s="4">
        <v>1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 t="s">
        <v>39</v>
      </c>
      <c r="K23" s="4"/>
      <c r="M23" s="4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4">
        <v>2</v>
      </c>
      <c r="B24" s="4" t="s">
        <v>31</v>
      </c>
      <c r="C24" s="4">
        <v>2</v>
      </c>
      <c r="D24" s="4">
        <v>2</v>
      </c>
      <c r="E24" s="4">
        <v>1</v>
      </c>
      <c r="F24" s="4">
        <v>0</v>
      </c>
      <c r="G24" s="4">
        <v>0</v>
      </c>
      <c r="H24" s="4">
        <v>0</v>
      </c>
      <c r="I24" s="4">
        <v>0</v>
      </c>
      <c r="J24" s="4" t="s">
        <v>39</v>
      </c>
      <c r="K24" s="4"/>
      <c r="M24" s="4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4">
        <v>2</v>
      </c>
      <c r="B25" s="4" t="s">
        <v>35</v>
      </c>
      <c r="C25" s="4">
        <v>3</v>
      </c>
      <c r="D25" s="4">
        <v>3</v>
      </c>
      <c r="E25" s="4">
        <v>2</v>
      </c>
      <c r="F25" s="4">
        <v>0</v>
      </c>
      <c r="G25" s="4">
        <v>0</v>
      </c>
      <c r="H25" s="4">
        <v>0</v>
      </c>
      <c r="I25" s="4">
        <v>0</v>
      </c>
      <c r="J25" s="4" t="s">
        <v>39</v>
      </c>
      <c r="K25" s="4"/>
      <c r="M25" s="4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4">
        <v>1</v>
      </c>
      <c r="B26" s="4" t="s">
        <v>33</v>
      </c>
      <c r="C26" s="4">
        <v>9</v>
      </c>
      <c r="D26" s="4">
        <v>9</v>
      </c>
      <c r="E26" s="4">
        <v>9</v>
      </c>
      <c r="F26" s="4">
        <v>8</v>
      </c>
      <c r="G26" s="4">
        <v>0</v>
      </c>
      <c r="H26" s="4">
        <v>0</v>
      </c>
      <c r="I26" s="4">
        <v>0</v>
      </c>
      <c r="J26" s="4" t="s">
        <v>39</v>
      </c>
      <c r="K26" s="1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4">
        <v>2</v>
      </c>
      <c r="B27" s="4" t="s">
        <v>36</v>
      </c>
      <c r="C27" s="4">
        <v>1</v>
      </c>
      <c r="D27" s="4">
        <v>1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 t="s">
        <v>39</v>
      </c>
      <c r="K27" s="4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4">
        <v>2</v>
      </c>
      <c r="B28" s="4" t="s">
        <v>67</v>
      </c>
      <c r="C28" s="4">
        <v>1</v>
      </c>
      <c r="D28" s="4">
        <v>1</v>
      </c>
      <c r="E28" s="4">
        <v>2</v>
      </c>
      <c r="F28" s="4">
        <v>0</v>
      </c>
      <c r="G28" s="4">
        <v>0</v>
      </c>
      <c r="H28" s="4">
        <v>0</v>
      </c>
      <c r="I28" s="4">
        <v>0</v>
      </c>
      <c r="J28" s="4" t="s">
        <v>39</v>
      </c>
      <c r="K28" s="4"/>
      <c r="L28" s="4"/>
      <c r="M28" s="2"/>
      <c r="N28" s="2"/>
      <c r="O28" s="2"/>
      <c r="P28" s="2"/>
    </row>
    <row r="29" spans="1:22" x14ac:dyDescent="0.25">
      <c r="A29">
        <v>2</v>
      </c>
      <c r="B29" t="s">
        <v>93</v>
      </c>
      <c r="C29">
        <v>4</v>
      </c>
      <c r="D29" s="4">
        <v>4</v>
      </c>
      <c r="E29" s="4">
        <v>4</v>
      </c>
      <c r="F29" s="4">
        <v>3</v>
      </c>
      <c r="G29" s="4">
        <v>0</v>
      </c>
      <c r="H29" s="4">
        <v>0</v>
      </c>
      <c r="I29" s="4">
        <v>0</v>
      </c>
      <c r="J29" t="s">
        <v>39</v>
      </c>
      <c r="K29" s="1"/>
      <c r="L29" s="4"/>
      <c r="M29" s="2"/>
      <c r="N29" s="2"/>
      <c r="O29" s="2"/>
    </row>
    <row r="30" spans="1:22" x14ac:dyDescent="0.25">
      <c r="A30">
        <v>2</v>
      </c>
      <c r="B30" t="s">
        <v>192</v>
      </c>
      <c r="C30">
        <v>18</v>
      </c>
      <c r="D30" s="4">
        <v>18</v>
      </c>
      <c r="E30" s="4">
        <v>18</v>
      </c>
      <c r="F30" s="4">
        <v>18</v>
      </c>
      <c r="G30" s="4">
        <v>18</v>
      </c>
      <c r="H30" s="4">
        <v>24</v>
      </c>
      <c r="I30" s="4">
        <v>0</v>
      </c>
      <c r="J30" t="s">
        <v>66</v>
      </c>
      <c r="M30" s="4"/>
      <c r="N30" s="2"/>
      <c r="O30" s="2"/>
    </row>
    <row r="31" spans="1:22" x14ac:dyDescent="0.25">
      <c r="A31">
        <v>2</v>
      </c>
      <c r="B31" t="s">
        <v>65</v>
      </c>
      <c r="C31">
        <v>8</v>
      </c>
      <c r="D31" s="4">
        <v>8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t="s">
        <v>66</v>
      </c>
      <c r="M31" s="4"/>
      <c r="N31" s="2"/>
      <c r="O31" s="2"/>
    </row>
    <row r="32" spans="1:22" x14ac:dyDescent="0.25">
      <c r="C32" t="s">
        <v>154</v>
      </c>
      <c r="D32" s="4">
        <f>SUM(C2:C31)</f>
        <v>91</v>
      </c>
      <c r="E32" s="4">
        <f>D32-($D$32/5)</f>
        <v>72.8</v>
      </c>
      <c r="F32" s="4">
        <f t="shared" ref="F32:I32" si="0">E32-($D$32/5)</f>
        <v>54.599999999999994</v>
      </c>
      <c r="G32" s="4">
        <f t="shared" si="0"/>
        <v>36.399999999999991</v>
      </c>
      <c r="H32" s="4">
        <f t="shared" si="0"/>
        <v>18.199999999999992</v>
      </c>
      <c r="I32" s="4">
        <f t="shared" si="0"/>
        <v>0</v>
      </c>
      <c r="M32" s="2"/>
      <c r="N32" s="2"/>
      <c r="O32" s="2"/>
    </row>
    <row r="33" spans="1:9" x14ac:dyDescent="0.25">
      <c r="C33" t="s">
        <v>155</v>
      </c>
      <c r="D33" s="4">
        <f t="shared" ref="D33:I33" si="1">SUM(D2:D31)</f>
        <v>90</v>
      </c>
      <c r="E33" s="4">
        <f t="shared" si="1"/>
        <v>61</v>
      </c>
      <c r="F33" s="4">
        <f t="shared" si="1"/>
        <v>49</v>
      </c>
      <c r="G33" s="4">
        <f t="shared" si="1"/>
        <v>31</v>
      </c>
      <c r="H33" s="4">
        <f t="shared" si="1"/>
        <v>24</v>
      </c>
      <c r="I33" s="4">
        <f t="shared" si="1"/>
        <v>0</v>
      </c>
    </row>
    <row r="37" spans="1:9" x14ac:dyDescent="0.25">
      <c r="A37" s="4"/>
      <c r="B37" s="4"/>
      <c r="C37" s="4"/>
    </row>
    <row r="38" spans="1:9" x14ac:dyDescent="0.25">
      <c r="A38" s="4"/>
      <c r="B38" s="4"/>
      <c r="C38" s="4"/>
    </row>
    <row r="39" spans="1:9" x14ac:dyDescent="0.25">
      <c r="A39" s="4"/>
      <c r="B39" s="4"/>
      <c r="C39" s="4"/>
    </row>
    <row r="40" spans="1:9" x14ac:dyDescent="0.25">
      <c r="A40" s="4"/>
      <c r="B40" s="4"/>
      <c r="C40" s="4"/>
    </row>
    <row r="41" spans="1:9" x14ac:dyDescent="0.25">
      <c r="A41" s="4"/>
      <c r="B41" s="4"/>
      <c r="C41" s="4"/>
    </row>
    <row r="42" spans="1:9" x14ac:dyDescent="0.25">
      <c r="A42" s="4"/>
      <c r="B42" s="4"/>
      <c r="C42" s="4"/>
    </row>
    <row r="43" spans="1:9" x14ac:dyDescent="0.25">
      <c r="A43" s="4"/>
      <c r="B43" s="4"/>
      <c r="C43" s="4"/>
    </row>
    <row r="44" spans="1:9" x14ac:dyDescent="0.25">
      <c r="A44" s="4"/>
      <c r="B44" s="4"/>
      <c r="C44" s="4"/>
    </row>
    <row r="45" spans="1:9" x14ac:dyDescent="0.25">
      <c r="A45" s="4"/>
      <c r="B45" s="4"/>
      <c r="C45" s="4"/>
    </row>
    <row r="46" spans="1:9" x14ac:dyDescent="0.25">
      <c r="A46" s="4"/>
      <c r="B46" s="4"/>
      <c r="C46" s="4"/>
    </row>
    <row r="47" spans="1:9" x14ac:dyDescent="0.25">
      <c r="A47" s="4"/>
      <c r="B47" s="4"/>
      <c r="C47" s="4"/>
    </row>
    <row r="48" spans="1:9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:X64"/>
  <sheetViews>
    <sheetView zoomScale="70" zoomScaleNormal="70" workbookViewId="0">
      <selection activeCell="M26" sqref="M26"/>
    </sheetView>
  </sheetViews>
  <sheetFormatPr defaultRowHeight="15" x14ac:dyDescent="0.25"/>
  <cols>
    <col min="1" max="1" width="11.42578125" customWidth="1"/>
    <col min="2" max="2" width="32.42578125" bestFit="1" customWidth="1"/>
    <col min="3" max="3" width="22.42578125" bestFit="1" customWidth="1"/>
    <col min="4" max="6" width="15.28515625" style="4" customWidth="1"/>
    <col min="7" max="10" width="14.85546875" style="4" bestFit="1" customWidth="1"/>
    <col min="11" max="11" width="14.28515625" style="4" customWidth="1"/>
    <col min="12" max="12" width="16.42578125" bestFit="1" customWidth="1"/>
    <col min="13" max="13" width="14.140625" bestFit="1" customWidth="1"/>
    <col min="17" max="17" width="9.42578125" bestFit="1" customWidth="1"/>
    <col min="19" max="19" width="10.28515625" bestFit="1" customWidth="1"/>
    <col min="21" max="21" width="10.2851562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125</v>
      </c>
      <c r="E1" s="4" t="s">
        <v>126</v>
      </c>
      <c r="F1" s="4" t="s">
        <v>127</v>
      </c>
      <c r="G1" s="4" t="s">
        <v>128</v>
      </c>
      <c r="H1" s="4" t="s">
        <v>129</v>
      </c>
      <c r="I1" s="4" t="s">
        <v>130</v>
      </c>
      <c r="J1" s="4" t="s">
        <v>131</v>
      </c>
      <c r="K1" s="4" t="s">
        <v>132</v>
      </c>
      <c r="L1" t="s">
        <v>3</v>
      </c>
      <c r="M1" t="s">
        <v>4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>
        <v>2</v>
      </c>
      <c r="B2" t="s">
        <v>68</v>
      </c>
      <c r="C2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3</v>
      </c>
      <c r="L2" t="s">
        <v>37</v>
      </c>
      <c r="M2" s="1" t="s">
        <v>41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>
        <v>1</v>
      </c>
      <c r="B3" t="s">
        <v>71</v>
      </c>
      <c r="C3">
        <v>5</v>
      </c>
      <c r="D3" s="4">
        <v>4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t="s">
        <v>37</v>
      </c>
      <c r="M3" s="1" t="s">
        <v>41</v>
      </c>
      <c r="N3" s="4"/>
      <c r="O3" s="4"/>
      <c r="P3" s="4"/>
      <c r="Q3" s="4"/>
      <c r="R3" s="4"/>
      <c r="S3" s="4"/>
      <c r="T3" s="4"/>
      <c r="U3" s="6"/>
      <c r="V3" s="4"/>
      <c r="W3" s="4"/>
      <c r="X3" s="4"/>
    </row>
    <row r="4" spans="1:24" x14ac:dyDescent="0.25">
      <c r="A4">
        <v>1</v>
      </c>
      <c r="B4" t="s">
        <v>72</v>
      </c>
      <c r="C4">
        <v>2</v>
      </c>
      <c r="D4" s="4">
        <v>2</v>
      </c>
      <c r="E4" s="4">
        <v>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t="s">
        <v>37</v>
      </c>
      <c r="M4" s="1" t="s">
        <v>41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>
        <v>2</v>
      </c>
      <c r="B5" t="s">
        <v>111</v>
      </c>
      <c r="C5">
        <v>4</v>
      </c>
      <c r="D5" s="4">
        <v>4</v>
      </c>
      <c r="E5" s="4">
        <v>4</v>
      </c>
      <c r="F5" s="4">
        <v>3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 t="s">
        <v>37</v>
      </c>
      <c r="M5" s="1" t="s">
        <v>41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>
        <v>2</v>
      </c>
      <c r="B6" t="s">
        <v>119</v>
      </c>
      <c r="C6">
        <v>3</v>
      </c>
      <c r="D6" s="4">
        <v>3</v>
      </c>
      <c r="E6" s="4">
        <v>3</v>
      </c>
      <c r="F6" s="4">
        <v>3</v>
      </c>
      <c r="G6" s="4">
        <v>2</v>
      </c>
      <c r="H6" s="4">
        <v>0</v>
      </c>
      <c r="I6" s="4">
        <v>0</v>
      </c>
      <c r="J6" s="4">
        <v>0</v>
      </c>
      <c r="K6" s="4">
        <v>0</v>
      </c>
      <c r="L6" s="4" t="s">
        <v>37</v>
      </c>
      <c r="M6" s="1" t="s">
        <v>41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>
        <v>1</v>
      </c>
      <c r="B7" t="s">
        <v>100</v>
      </c>
      <c r="C7">
        <v>1</v>
      </c>
      <c r="D7" s="4">
        <v>1</v>
      </c>
      <c r="E7" s="4">
        <v>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t="s">
        <v>70</v>
      </c>
      <c r="M7" s="1" t="s">
        <v>40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>
        <v>1</v>
      </c>
      <c r="B8" t="s">
        <v>96</v>
      </c>
      <c r="C8">
        <v>1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t="s">
        <v>70</v>
      </c>
      <c r="M8" s="1" t="s">
        <v>40</v>
      </c>
      <c r="O8" s="2"/>
      <c r="P8" s="4"/>
      <c r="Q8" s="4"/>
      <c r="R8" s="4"/>
      <c r="S8" s="4"/>
      <c r="T8" s="4"/>
      <c r="U8" s="4"/>
      <c r="V8" s="4"/>
      <c r="W8" s="4"/>
    </row>
    <row r="9" spans="1:24" x14ac:dyDescent="0.25">
      <c r="A9">
        <v>2</v>
      </c>
      <c r="B9" t="s">
        <v>101</v>
      </c>
      <c r="C9">
        <v>2</v>
      </c>
      <c r="D9" s="4">
        <v>2</v>
      </c>
      <c r="E9" s="4">
        <v>2</v>
      </c>
      <c r="F9" s="4">
        <v>2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t="s">
        <v>70</v>
      </c>
      <c r="M9" s="1" t="s">
        <v>40</v>
      </c>
      <c r="O9" s="2"/>
      <c r="P9" s="4"/>
      <c r="Q9" s="4"/>
      <c r="R9" s="4"/>
      <c r="S9" s="4"/>
      <c r="T9" s="4"/>
      <c r="U9" s="4"/>
      <c r="V9" s="4"/>
      <c r="W9" s="4"/>
    </row>
    <row r="10" spans="1:24" x14ac:dyDescent="0.25">
      <c r="A10">
        <v>2</v>
      </c>
      <c r="B10" t="s">
        <v>104</v>
      </c>
      <c r="C10">
        <v>3</v>
      </c>
      <c r="D10" s="4">
        <v>3</v>
      </c>
      <c r="E10" s="4">
        <v>3</v>
      </c>
      <c r="F10" s="4">
        <v>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t="s">
        <v>70</v>
      </c>
      <c r="M10" s="1" t="s">
        <v>40</v>
      </c>
      <c r="O10" s="2"/>
      <c r="P10" s="4"/>
      <c r="Q10" s="4"/>
      <c r="R10" s="4"/>
      <c r="S10" s="4"/>
      <c r="T10" s="4"/>
      <c r="U10" s="4"/>
      <c r="V10" s="4"/>
      <c r="W10" s="4"/>
    </row>
    <row r="11" spans="1:24" x14ac:dyDescent="0.25">
      <c r="A11">
        <v>2</v>
      </c>
      <c r="B11" t="s">
        <v>109</v>
      </c>
      <c r="C11">
        <v>2</v>
      </c>
      <c r="D11" s="4">
        <v>2</v>
      </c>
      <c r="E11" s="4">
        <v>2</v>
      </c>
      <c r="F11" s="4">
        <v>2</v>
      </c>
      <c r="G11" s="4">
        <v>2</v>
      </c>
      <c r="H11" s="4">
        <v>3</v>
      </c>
      <c r="I11" s="4">
        <v>3</v>
      </c>
      <c r="J11" s="4">
        <v>0</v>
      </c>
      <c r="K11" s="4">
        <v>0</v>
      </c>
      <c r="L11" s="4" t="s">
        <v>70</v>
      </c>
      <c r="M11" s="1" t="s">
        <v>40</v>
      </c>
      <c r="O11" s="2"/>
      <c r="P11" s="4"/>
      <c r="Q11" s="4"/>
      <c r="R11" s="4"/>
      <c r="S11" s="4"/>
      <c r="T11" s="4"/>
      <c r="U11" s="4"/>
      <c r="V11" s="4"/>
      <c r="W11" s="4"/>
    </row>
    <row r="12" spans="1:24" x14ac:dyDescent="0.25">
      <c r="A12">
        <v>2</v>
      </c>
      <c r="B12" t="s">
        <v>123</v>
      </c>
      <c r="C12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>
        <v>0</v>
      </c>
      <c r="L12" s="4" t="s">
        <v>70</v>
      </c>
      <c r="M12" s="1" t="s">
        <v>40</v>
      </c>
      <c r="O12" s="2"/>
      <c r="P12" s="4"/>
      <c r="Q12" s="4"/>
      <c r="R12" s="4"/>
      <c r="S12" s="4"/>
      <c r="T12" s="4"/>
      <c r="U12" s="4"/>
      <c r="V12" s="4"/>
      <c r="W12" s="4"/>
    </row>
    <row r="13" spans="1:24" x14ac:dyDescent="0.25">
      <c r="A13">
        <v>1</v>
      </c>
      <c r="B13" t="s">
        <v>114</v>
      </c>
      <c r="C13">
        <v>1</v>
      </c>
      <c r="D13" s="4">
        <v>1</v>
      </c>
      <c r="E13" s="4">
        <v>1</v>
      </c>
      <c r="F13" s="4">
        <v>1</v>
      </c>
      <c r="G13" s="4">
        <v>2</v>
      </c>
      <c r="H13" s="4">
        <v>0</v>
      </c>
      <c r="I13" s="4">
        <v>0</v>
      </c>
      <c r="J13" s="4">
        <v>0</v>
      </c>
      <c r="K13" s="4">
        <v>0</v>
      </c>
      <c r="L13" s="4" t="s">
        <v>70</v>
      </c>
      <c r="M13" s="1" t="s">
        <v>40</v>
      </c>
      <c r="O13" s="2"/>
      <c r="P13" s="4"/>
      <c r="Q13" s="4"/>
      <c r="R13" s="4"/>
      <c r="S13" s="4"/>
      <c r="T13" s="4"/>
      <c r="U13" s="4"/>
      <c r="V13" s="4"/>
      <c r="W13" s="4"/>
    </row>
    <row r="14" spans="1:24" x14ac:dyDescent="0.25">
      <c r="A14">
        <v>1</v>
      </c>
      <c r="B14" t="s">
        <v>115</v>
      </c>
      <c r="C14">
        <v>4</v>
      </c>
      <c r="D14" s="4">
        <v>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 t="s">
        <v>70</v>
      </c>
      <c r="M14" s="1" t="s">
        <v>40</v>
      </c>
      <c r="O14" s="4"/>
      <c r="P14" s="4"/>
      <c r="Q14" s="4"/>
      <c r="R14" s="4"/>
      <c r="S14" s="4"/>
      <c r="T14" s="4"/>
      <c r="U14" s="4"/>
      <c r="V14" s="4"/>
      <c r="W14" s="4"/>
    </row>
    <row r="15" spans="1:24" x14ac:dyDescent="0.25">
      <c r="A15">
        <v>1</v>
      </c>
      <c r="B15" t="s">
        <v>117</v>
      </c>
      <c r="C15">
        <v>5</v>
      </c>
      <c r="D15" s="4">
        <v>5</v>
      </c>
      <c r="E15" s="4">
        <v>5</v>
      </c>
      <c r="F15" s="4">
        <v>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 t="s">
        <v>70</v>
      </c>
      <c r="M15" s="1" t="s">
        <v>40</v>
      </c>
      <c r="O15" s="4"/>
      <c r="P15" s="4"/>
      <c r="Q15" s="4"/>
      <c r="R15" s="4"/>
      <c r="S15" s="4"/>
      <c r="T15" s="4"/>
    </row>
    <row r="16" spans="1:24" x14ac:dyDescent="0.25">
      <c r="A16">
        <v>2</v>
      </c>
      <c r="B16" t="s">
        <v>102</v>
      </c>
      <c r="C16">
        <v>3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t="s">
        <v>38</v>
      </c>
      <c r="O16" s="4"/>
      <c r="P16" s="4"/>
      <c r="Q16" s="4"/>
      <c r="R16" s="4"/>
      <c r="S16" s="4"/>
      <c r="T16" s="4"/>
    </row>
    <row r="17" spans="1:20" x14ac:dyDescent="0.25">
      <c r="A17">
        <v>2</v>
      </c>
      <c r="B17" t="s">
        <v>122</v>
      </c>
      <c r="C17">
        <v>3</v>
      </c>
      <c r="D17" s="4">
        <v>3</v>
      </c>
      <c r="E17" s="4">
        <v>3</v>
      </c>
      <c r="F17" s="4">
        <v>3</v>
      </c>
      <c r="G17" s="4">
        <v>3</v>
      </c>
      <c r="H17" s="4">
        <v>0</v>
      </c>
      <c r="I17" s="4">
        <v>0</v>
      </c>
      <c r="J17" s="4">
        <v>0</v>
      </c>
      <c r="K17" s="4">
        <v>0</v>
      </c>
      <c r="L17" t="s">
        <v>38</v>
      </c>
      <c r="O17" s="4"/>
      <c r="P17" s="4"/>
      <c r="Q17" s="4"/>
      <c r="R17" s="4"/>
      <c r="S17" s="4"/>
      <c r="T17" s="4"/>
    </row>
    <row r="18" spans="1:20" x14ac:dyDescent="0.25">
      <c r="A18">
        <v>2</v>
      </c>
      <c r="B18" t="s">
        <v>103</v>
      </c>
      <c r="C18">
        <v>2</v>
      </c>
      <c r="D18" s="4">
        <v>2</v>
      </c>
      <c r="E18" s="4">
        <v>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t="s">
        <v>38</v>
      </c>
      <c r="O18" s="4"/>
      <c r="P18" s="4"/>
      <c r="Q18" s="4"/>
      <c r="R18" s="4"/>
      <c r="S18" s="4"/>
      <c r="T18" s="4"/>
    </row>
    <row r="19" spans="1:20" x14ac:dyDescent="0.25">
      <c r="A19">
        <v>2</v>
      </c>
      <c r="B19" t="s">
        <v>112</v>
      </c>
      <c r="C19">
        <v>2</v>
      </c>
      <c r="D19" s="4">
        <v>2</v>
      </c>
      <c r="E19" s="4">
        <v>3</v>
      </c>
      <c r="F19" s="4">
        <v>4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 t="s">
        <v>38</v>
      </c>
      <c r="O19" s="4"/>
      <c r="P19" s="4"/>
      <c r="Q19" s="4"/>
      <c r="R19" s="4"/>
      <c r="S19" s="4"/>
      <c r="T19" s="4"/>
    </row>
    <row r="20" spans="1:20" x14ac:dyDescent="0.25">
      <c r="A20">
        <v>2</v>
      </c>
      <c r="B20" t="s">
        <v>113</v>
      </c>
      <c r="C20">
        <v>3</v>
      </c>
      <c r="D20" s="4">
        <v>3</v>
      </c>
      <c r="E20" s="4">
        <v>3</v>
      </c>
      <c r="F20" s="4">
        <v>3</v>
      </c>
      <c r="G20" s="4">
        <v>3</v>
      </c>
      <c r="H20" s="4">
        <v>4</v>
      </c>
      <c r="I20" s="4">
        <v>0</v>
      </c>
      <c r="J20" s="4">
        <v>0</v>
      </c>
      <c r="K20" s="4">
        <v>0</v>
      </c>
      <c r="L20" s="4" t="s">
        <v>38</v>
      </c>
      <c r="O20" s="2"/>
      <c r="P20" s="4"/>
      <c r="Q20" s="2"/>
    </row>
    <row r="21" spans="1:20" x14ac:dyDescent="0.25">
      <c r="A21">
        <v>3</v>
      </c>
      <c r="B21" t="s">
        <v>118</v>
      </c>
      <c r="C21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1</v>
      </c>
      <c r="J21" s="4">
        <v>0</v>
      </c>
      <c r="K21" s="4">
        <v>0</v>
      </c>
      <c r="L21" s="4" t="s">
        <v>38</v>
      </c>
      <c r="O21" s="2"/>
      <c r="P21" s="4"/>
      <c r="Q21" s="2"/>
    </row>
    <row r="22" spans="1:20" x14ac:dyDescent="0.25">
      <c r="A22">
        <v>1</v>
      </c>
      <c r="B22" t="s">
        <v>190</v>
      </c>
      <c r="C22">
        <v>5</v>
      </c>
      <c r="D22" s="4">
        <v>6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t="s">
        <v>39</v>
      </c>
      <c r="O22" s="2"/>
      <c r="P22" s="4"/>
      <c r="Q22" s="2"/>
    </row>
    <row r="23" spans="1:20" x14ac:dyDescent="0.25">
      <c r="A23">
        <v>1</v>
      </c>
      <c r="B23" t="s">
        <v>120</v>
      </c>
      <c r="C23">
        <v>4</v>
      </c>
      <c r="D23" s="4">
        <v>4</v>
      </c>
      <c r="E23" s="4">
        <v>4</v>
      </c>
      <c r="F23" s="4">
        <v>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 t="s">
        <v>39</v>
      </c>
      <c r="O23" s="2"/>
      <c r="P23" s="4"/>
      <c r="Q23" s="2"/>
    </row>
    <row r="24" spans="1:20" x14ac:dyDescent="0.25">
      <c r="A24">
        <v>1</v>
      </c>
      <c r="B24" t="s">
        <v>96</v>
      </c>
      <c r="C24">
        <v>2</v>
      </c>
      <c r="D24" s="4">
        <v>2</v>
      </c>
      <c r="E24" s="4">
        <v>2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t="s">
        <v>39</v>
      </c>
      <c r="O24" s="2"/>
      <c r="P24" s="4"/>
      <c r="Q24" s="2"/>
    </row>
    <row r="25" spans="1:20" x14ac:dyDescent="0.25">
      <c r="A25">
        <v>2</v>
      </c>
      <c r="B25" t="s">
        <v>191</v>
      </c>
      <c r="C25">
        <v>4</v>
      </c>
      <c r="D25" s="4">
        <v>4</v>
      </c>
      <c r="E25" s="4">
        <v>4</v>
      </c>
      <c r="F25" s="4">
        <v>4</v>
      </c>
      <c r="G25" s="4">
        <v>4</v>
      </c>
      <c r="H25" s="4">
        <v>4</v>
      </c>
      <c r="I25" s="4">
        <v>5</v>
      </c>
      <c r="J25" s="4">
        <v>5</v>
      </c>
      <c r="K25" s="4">
        <v>0</v>
      </c>
      <c r="L25" t="s">
        <v>39</v>
      </c>
      <c r="O25" s="2"/>
      <c r="P25" s="4"/>
      <c r="Q25" s="2"/>
    </row>
    <row r="26" spans="1:20" x14ac:dyDescent="0.25">
      <c r="A26">
        <v>2</v>
      </c>
      <c r="B26" t="s">
        <v>116</v>
      </c>
      <c r="C26">
        <v>4</v>
      </c>
      <c r="D26" s="4">
        <v>4</v>
      </c>
      <c r="E26" s="4">
        <v>4</v>
      </c>
      <c r="F26" s="4">
        <v>4</v>
      </c>
      <c r="G26" s="4">
        <v>3</v>
      </c>
      <c r="H26" s="4">
        <v>0</v>
      </c>
      <c r="I26" s="4">
        <v>0</v>
      </c>
      <c r="J26" s="4">
        <v>0</v>
      </c>
      <c r="K26" s="4">
        <v>0</v>
      </c>
      <c r="L26" s="4" t="s">
        <v>39</v>
      </c>
      <c r="O26" s="2"/>
      <c r="P26" s="4"/>
      <c r="Q26" s="2"/>
    </row>
    <row r="27" spans="1:20" x14ac:dyDescent="0.25">
      <c r="A27">
        <v>2</v>
      </c>
      <c r="B27" t="s">
        <v>110</v>
      </c>
      <c r="C27">
        <v>3</v>
      </c>
      <c r="D27" s="4">
        <v>3</v>
      </c>
      <c r="E27" s="4">
        <v>3</v>
      </c>
      <c r="F27" s="4">
        <v>3</v>
      </c>
      <c r="G27" s="4">
        <v>3</v>
      </c>
      <c r="H27" s="4">
        <v>3</v>
      </c>
      <c r="I27" s="4">
        <v>3</v>
      </c>
      <c r="J27" s="4">
        <v>0</v>
      </c>
      <c r="K27" s="4">
        <v>0</v>
      </c>
      <c r="L27" s="4" t="s">
        <v>39</v>
      </c>
      <c r="O27" s="2"/>
      <c r="P27" s="4"/>
      <c r="Q27" s="2"/>
    </row>
    <row r="28" spans="1:20" x14ac:dyDescent="0.25">
      <c r="A28">
        <v>1</v>
      </c>
      <c r="B28" t="s">
        <v>121</v>
      </c>
      <c r="C28">
        <v>25</v>
      </c>
      <c r="D28" s="4">
        <v>25</v>
      </c>
      <c r="E28" s="4">
        <v>34</v>
      </c>
      <c r="F28" s="4">
        <v>30</v>
      </c>
      <c r="G28" s="4">
        <v>27</v>
      </c>
      <c r="H28" s="4">
        <v>25</v>
      </c>
      <c r="I28" s="4">
        <v>21</v>
      </c>
      <c r="J28" s="4">
        <v>17</v>
      </c>
      <c r="K28" s="4">
        <v>15</v>
      </c>
      <c r="L28" s="4" t="s">
        <v>66</v>
      </c>
      <c r="N28" s="4"/>
      <c r="O28" s="4"/>
      <c r="P28" s="4"/>
      <c r="Q28" s="4"/>
      <c r="R28" s="4"/>
      <c r="S28" s="4"/>
    </row>
    <row r="29" spans="1:20" x14ac:dyDescent="0.25">
      <c r="A29">
        <v>1</v>
      </c>
      <c r="B29" t="s">
        <v>95</v>
      </c>
      <c r="C29">
        <v>10</v>
      </c>
      <c r="D29" s="4">
        <v>10</v>
      </c>
      <c r="E29" s="4">
        <v>13</v>
      </c>
      <c r="F29" s="4">
        <v>10</v>
      </c>
      <c r="G29" s="4">
        <v>6</v>
      </c>
      <c r="H29" s="4">
        <v>0</v>
      </c>
      <c r="I29" s="4">
        <v>0</v>
      </c>
      <c r="J29" s="4">
        <v>0</v>
      </c>
      <c r="K29" s="4">
        <v>0</v>
      </c>
      <c r="L29" s="4" t="s">
        <v>66</v>
      </c>
      <c r="N29" s="4"/>
      <c r="O29" s="4"/>
      <c r="P29" s="4"/>
      <c r="Q29" s="4"/>
      <c r="R29" s="4"/>
      <c r="S29" s="4"/>
    </row>
    <row r="30" spans="1:20" x14ac:dyDescent="0.25">
      <c r="C30" s="4" t="s">
        <v>154</v>
      </c>
      <c r="D30" s="4">
        <f>SUM(C2:C29)</f>
        <v>110</v>
      </c>
      <c r="E30" s="4">
        <f t="shared" ref="E30:K30" si="0">D30-($D$30/7)</f>
        <v>94.285714285714292</v>
      </c>
      <c r="F30" s="4">
        <f t="shared" si="0"/>
        <v>78.571428571428584</v>
      </c>
      <c r="G30" s="4">
        <f t="shared" si="0"/>
        <v>62.857142857142868</v>
      </c>
      <c r="H30" s="4">
        <f t="shared" si="0"/>
        <v>47.142857142857153</v>
      </c>
      <c r="I30" s="4">
        <f t="shared" si="0"/>
        <v>31.428571428571438</v>
      </c>
      <c r="J30" s="4">
        <f t="shared" si="0"/>
        <v>15.714285714285724</v>
      </c>
      <c r="K30" s="4">
        <f t="shared" si="0"/>
        <v>0</v>
      </c>
      <c r="L30" s="4"/>
      <c r="N30" s="4"/>
      <c r="O30" s="4"/>
      <c r="P30" s="4"/>
      <c r="Q30" s="4"/>
      <c r="R30" s="4"/>
      <c r="S30" s="4"/>
    </row>
    <row r="31" spans="1:20" x14ac:dyDescent="0.25">
      <c r="C31" s="4" t="s">
        <v>155</v>
      </c>
      <c r="D31" s="4">
        <f>SUM(D2:D29)</f>
        <v>108</v>
      </c>
      <c r="E31" s="4">
        <f t="shared" ref="E31:K31" si="1">SUM(E2:E29)</f>
        <v>107</v>
      </c>
      <c r="F31" s="4">
        <f t="shared" si="1"/>
        <v>89</v>
      </c>
      <c r="G31" s="4">
        <f t="shared" si="1"/>
        <v>62</v>
      </c>
      <c r="H31" s="4">
        <f t="shared" si="1"/>
        <v>46</v>
      </c>
      <c r="I31" s="4">
        <f t="shared" si="1"/>
        <v>35</v>
      </c>
      <c r="J31" s="4">
        <f t="shared" si="1"/>
        <v>24</v>
      </c>
      <c r="K31" s="4">
        <f t="shared" si="1"/>
        <v>18</v>
      </c>
      <c r="L31" s="4"/>
      <c r="N31" s="4"/>
      <c r="O31" s="4"/>
      <c r="P31" s="4"/>
      <c r="Q31" s="4"/>
      <c r="R31" s="4"/>
      <c r="S31" s="4"/>
    </row>
    <row r="32" spans="1:20" x14ac:dyDescent="0.25">
      <c r="N32" s="4"/>
      <c r="O32" s="4"/>
      <c r="P32" s="4"/>
      <c r="Q32" s="4"/>
      <c r="R32" s="4"/>
      <c r="S32" s="4"/>
    </row>
    <row r="33" spans="1:19" x14ac:dyDescent="0.25">
      <c r="N33" s="4"/>
      <c r="O33" s="4"/>
      <c r="P33" s="4"/>
      <c r="Q33" s="4"/>
      <c r="R33" s="4"/>
      <c r="S33" s="4"/>
    </row>
    <row r="34" spans="1:19" x14ac:dyDescent="0.25">
      <c r="A34" s="4"/>
      <c r="B34" s="4"/>
      <c r="C34" s="4"/>
      <c r="N34" s="4"/>
      <c r="O34" s="4"/>
      <c r="P34" s="4"/>
      <c r="Q34" s="4"/>
      <c r="R34" s="4"/>
      <c r="S34" s="4"/>
    </row>
    <row r="35" spans="1:19" x14ac:dyDescent="0.25">
      <c r="A35" s="4"/>
      <c r="B35" s="4"/>
      <c r="C35" s="4"/>
    </row>
    <row r="36" spans="1:19" x14ac:dyDescent="0.25">
      <c r="A36" s="4"/>
      <c r="B36" s="4"/>
      <c r="C36" s="4"/>
    </row>
    <row r="37" spans="1:19" x14ac:dyDescent="0.25">
      <c r="A37" s="4"/>
      <c r="B37" s="4"/>
      <c r="C37" s="4"/>
    </row>
    <row r="38" spans="1:19" x14ac:dyDescent="0.25">
      <c r="A38" s="4"/>
      <c r="B38" s="4"/>
      <c r="C38" s="4"/>
    </row>
    <row r="39" spans="1:19" x14ac:dyDescent="0.25">
      <c r="A39" s="4"/>
      <c r="B39" s="4"/>
      <c r="C39" s="4"/>
    </row>
    <row r="40" spans="1:19" x14ac:dyDescent="0.25">
      <c r="A40" s="4"/>
      <c r="B40" s="4"/>
      <c r="C40" s="4"/>
    </row>
    <row r="41" spans="1:19" x14ac:dyDescent="0.25">
      <c r="A41" s="4"/>
      <c r="B41" s="4"/>
      <c r="C41" s="4"/>
    </row>
    <row r="42" spans="1:19" x14ac:dyDescent="0.25">
      <c r="A42" s="4"/>
      <c r="B42" s="4"/>
      <c r="C42" s="4"/>
    </row>
    <row r="43" spans="1:19" x14ac:dyDescent="0.25">
      <c r="A43" s="4"/>
      <c r="B43" s="4"/>
      <c r="C43" s="4"/>
    </row>
    <row r="44" spans="1:19" x14ac:dyDescent="0.25">
      <c r="A44" s="4"/>
      <c r="B44" s="4"/>
      <c r="C44" s="4"/>
    </row>
    <row r="45" spans="1:19" x14ac:dyDescent="0.25">
      <c r="A45" s="4"/>
      <c r="B45" s="4"/>
      <c r="C45" s="4"/>
    </row>
    <row r="46" spans="1:19" x14ac:dyDescent="0.25">
      <c r="A46" s="4"/>
      <c r="B46" s="4"/>
      <c r="C46" s="4"/>
    </row>
    <row r="47" spans="1:19" x14ac:dyDescent="0.25">
      <c r="A47" s="4"/>
      <c r="B47" s="4"/>
      <c r="C47" s="4"/>
    </row>
    <row r="48" spans="1:19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:O25"/>
  <sheetViews>
    <sheetView tabSelected="1" topLeftCell="C1" zoomScale="70" zoomScaleNormal="70" workbookViewId="0">
      <selection activeCell="G11" sqref="G11"/>
    </sheetView>
  </sheetViews>
  <sheetFormatPr defaultRowHeight="15" x14ac:dyDescent="0.25"/>
  <cols>
    <col min="2" max="2" width="38.140625" customWidth="1"/>
    <col min="3" max="3" width="22.42578125" bestFit="1" customWidth="1"/>
    <col min="4" max="4" width="10.28515625" bestFit="1" customWidth="1"/>
    <col min="5" max="8" width="10.28515625" style="4" bestFit="1" customWidth="1"/>
    <col min="9" max="9" width="11.140625" style="4" bestFit="1" customWidth="1"/>
    <col min="10" max="10" width="10.7109375" style="4" bestFit="1" customWidth="1"/>
    <col min="11" max="12" width="11.140625" style="4" bestFit="1" customWidth="1"/>
    <col min="13" max="13" width="10.5703125" bestFit="1" customWidth="1"/>
    <col min="14" max="14" width="15" bestFit="1" customWidth="1"/>
  </cols>
  <sheetData>
    <row r="1" spans="1:15" x14ac:dyDescent="0.25">
      <c r="A1" s="4" t="s">
        <v>5</v>
      </c>
      <c r="B1" s="4" t="s">
        <v>1</v>
      </c>
      <c r="C1" s="4" t="s">
        <v>2</v>
      </c>
      <c r="D1" s="4" t="s">
        <v>132</v>
      </c>
      <c r="E1" s="4" t="s">
        <v>176</v>
      </c>
      <c r="F1" s="4" t="s">
        <v>177</v>
      </c>
      <c r="G1" s="4" t="s">
        <v>178</v>
      </c>
      <c r="H1" s="4" t="s">
        <v>179</v>
      </c>
      <c r="I1" s="4" t="s">
        <v>180</v>
      </c>
      <c r="J1" s="4" t="s">
        <v>181</v>
      </c>
      <c r="K1" s="4" t="s">
        <v>182</v>
      </c>
      <c r="L1" s="4" t="s">
        <v>183</v>
      </c>
      <c r="M1" s="4" t="s">
        <v>3</v>
      </c>
      <c r="N1" s="4" t="s">
        <v>4</v>
      </c>
      <c r="O1" s="4" t="s">
        <v>124</v>
      </c>
    </row>
    <row r="2" spans="1:15" x14ac:dyDescent="0.25">
      <c r="A2">
        <v>1</v>
      </c>
      <c r="B2" s="5" t="s">
        <v>105</v>
      </c>
      <c r="C2">
        <v>6</v>
      </c>
      <c r="M2" s="4" t="s">
        <v>37</v>
      </c>
    </row>
    <row r="3" spans="1:15" x14ac:dyDescent="0.25">
      <c r="A3">
        <v>2</v>
      </c>
      <c r="B3" s="5" t="s">
        <v>106</v>
      </c>
      <c r="C3">
        <v>8</v>
      </c>
      <c r="M3" s="4" t="s">
        <v>37</v>
      </c>
    </row>
    <row r="4" spans="1:15" x14ac:dyDescent="0.25">
      <c r="A4">
        <v>1</v>
      </c>
      <c r="B4" s="5" t="s">
        <v>107</v>
      </c>
      <c r="C4">
        <v>4</v>
      </c>
      <c r="M4" s="4" t="s">
        <v>37</v>
      </c>
    </row>
    <row r="5" spans="1:15" x14ac:dyDescent="0.25">
      <c r="A5">
        <v>1</v>
      </c>
      <c r="B5" s="5" t="s">
        <v>108</v>
      </c>
      <c r="C5">
        <v>3</v>
      </c>
      <c r="M5" s="4" t="s">
        <v>37</v>
      </c>
    </row>
    <row r="6" spans="1:15" x14ac:dyDescent="0.25">
      <c r="A6">
        <v>1</v>
      </c>
      <c r="B6" s="5" t="s">
        <v>153</v>
      </c>
      <c r="C6">
        <v>4</v>
      </c>
      <c r="M6" s="4" t="s">
        <v>37</v>
      </c>
    </row>
    <row r="7" spans="1:15" x14ac:dyDescent="0.25">
      <c r="A7" s="4">
        <v>1</v>
      </c>
      <c r="B7" s="5" t="s">
        <v>146</v>
      </c>
      <c r="C7" s="4">
        <v>1</v>
      </c>
      <c r="D7" s="4"/>
      <c r="M7" s="4" t="s">
        <v>37</v>
      </c>
    </row>
    <row r="8" spans="1:15" x14ac:dyDescent="0.25">
      <c r="A8">
        <v>1</v>
      </c>
      <c r="B8" s="5" t="s">
        <v>150</v>
      </c>
      <c r="C8">
        <v>3</v>
      </c>
      <c r="M8" s="4" t="s">
        <v>38</v>
      </c>
      <c r="N8" s="1" t="s">
        <v>40</v>
      </c>
    </row>
    <row r="9" spans="1:15" x14ac:dyDescent="0.25">
      <c r="A9">
        <v>1</v>
      </c>
      <c r="B9" t="s">
        <v>151</v>
      </c>
      <c r="C9">
        <v>4</v>
      </c>
      <c r="M9" s="4" t="s">
        <v>38</v>
      </c>
      <c r="N9" s="1" t="s">
        <v>40</v>
      </c>
    </row>
    <row r="10" spans="1:15" x14ac:dyDescent="0.25">
      <c r="A10">
        <v>1</v>
      </c>
      <c r="B10" s="5" t="s">
        <v>152</v>
      </c>
      <c r="C10">
        <v>5</v>
      </c>
      <c r="M10" s="4" t="s">
        <v>38</v>
      </c>
      <c r="N10" s="1" t="s">
        <v>40</v>
      </c>
    </row>
    <row r="11" spans="1:15" x14ac:dyDescent="0.25">
      <c r="A11">
        <v>2</v>
      </c>
      <c r="B11" t="s">
        <v>139</v>
      </c>
      <c r="C11">
        <v>3</v>
      </c>
      <c r="M11" t="s">
        <v>39</v>
      </c>
      <c r="N11" s="1" t="s">
        <v>41</v>
      </c>
    </row>
    <row r="12" spans="1:15" x14ac:dyDescent="0.25">
      <c r="A12">
        <v>1</v>
      </c>
      <c r="B12" s="5" t="s">
        <v>140</v>
      </c>
      <c r="C12">
        <v>6</v>
      </c>
      <c r="M12" s="4" t="s">
        <v>39</v>
      </c>
      <c r="N12" s="1" t="s">
        <v>41</v>
      </c>
    </row>
    <row r="13" spans="1:15" x14ac:dyDescent="0.25">
      <c r="A13">
        <v>1</v>
      </c>
      <c r="B13" t="s">
        <v>145</v>
      </c>
      <c r="C13">
        <v>2</v>
      </c>
      <c r="M13" s="4" t="s">
        <v>39</v>
      </c>
      <c r="N13" s="1" t="s">
        <v>41</v>
      </c>
    </row>
    <row r="14" spans="1:15" x14ac:dyDescent="0.25">
      <c r="A14">
        <v>1</v>
      </c>
      <c r="B14" s="5" t="s">
        <v>141</v>
      </c>
      <c r="C14">
        <v>2</v>
      </c>
      <c r="M14" s="4" t="s">
        <v>70</v>
      </c>
    </row>
    <row r="15" spans="1:15" x14ac:dyDescent="0.25">
      <c r="A15">
        <v>2</v>
      </c>
      <c r="B15" t="s">
        <v>147</v>
      </c>
      <c r="C15">
        <v>4</v>
      </c>
      <c r="M15" s="4" t="s">
        <v>70</v>
      </c>
    </row>
    <row r="16" spans="1:15" x14ac:dyDescent="0.25">
      <c r="A16">
        <v>1</v>
      </c>
      <c r="B16" s="5" t="s">
        <v>148</v>
      </c>
      <c r="C16">
        <v>3</v>
      </c>
      <c r="M16" s="4" t="s">
        <v>70</v>
      </c>
    </row>
    <row r="17" spans="1:13" x14ac:dyDescent="0.25">
      <c r="A17">
        <v>1</v>
      </c>
      <c r="B17" t="s">
        <v>149</v>
      </c>
      <c r="C17">
        <v>1</v>
      </c>
      <c r="M17" s="4" t="s">
        <v>70</v>
      </c>
    </row>
    <row r="18" spans="1:13" x14ac:dyDescent="0.25">
      <c r="A18">
        <v>1</v>
      </c>
      <c r="B18" s="5" t="s">
        <v>185</v>
      </c>
      <c r="C18">
        <v>3</v>
      </c>
      <c r="M18" s="4" t="s">
        <v>70</v>
      </c>
    </row>
    <row r="19" spans="1:13" x14ac:dyDescent="0.25">
      <c r="A19">
        <v>1</v>
      </c>
      <c r="B19" s="5" t="s">
        <v>142</v>
      </c>
      <c r="C19">
        <v>20</v>
      </c>
      <c r="M19" s="4" t="s">
        <v>43</v>
      </c>
    </row>
    <row r="20" spans="1:13" x14ac:dyDescent="0.25">
      <c r="A20">
        <v>3</v>
      </c>
      <c r="B20" t="s">
        <v>143</v>
      </c>
      <c r="C20">
        <v>8</v>
      </c>
      <c r="M20" t="s">
        <v>43</v>
      </c>
    </row>
    <row r="21" spans="1:13" x14ac:dyDescent="0.25">
      <c r="A21">
        <v>2</v>
      </c>
      <c r="B21" s="5" t="s">
        <v>144</v>
      </c>
      <c r="C21">
        <v>10</v>
      </c>
      <c r="M21" s="4" t="s">
        <v>43</v>
      </c>
    </row>
    <row r="22" spans="1:13" s="4" customFormat="1" x14ac:dyDescent="0.25">
      <c r="A22" s="4">
        <v>2</v>
      </c>
      <c r="B22" s="5" t="s">
        <v>193</v>
      </c>
      <c r="C22" s="4">
        <v>3</v>
      </c>
    </row>
    <row r="23" spans="1:13" s="4" customFormat="1" x14ac:dyDescent="0.25">
      <c r="A23" s="4">
        <v>2</v>
      </c>
      <c r="B23" s="5" t="s">
        <v>194</v>
      </c>
      <c r="C23" s="4">
        <v>3</v>
      </c>
    </row>
    <row r="24" spans="1:13" x14ac:dyDescent="0.25">
      <c r="C24" s="4" t="s">
        <v>154</v>
      </c>
      <c r="D24" s="4">
        <f>SUM(C2:C23)</f>
        <v>106</v>
      </c>
      <c r="E24" s="4">
        <f t="shared" ref="E24:L24" si="0">D24-($D$24/8)</f>
        <v>92.75</v>
      </c>
      <c r="F24" s="4">
        <f t="shared" si="0"/>
        <v>79.5</v>
      </c>
      <c r="G24" s="4">
        <f t="shared" si="0"/>
        <v>66.25</v>
      </c>
      <c r="H24" s="4">
        <f t="shared" si="0"/>
        <v>53</v>
      </c>
      <c r="I24" s="4">
        <f t="shared" si="0"/>
        <v>39.75</v>
      </c>
      <c r="J24" s="4">
        <f t="shared" si="0"/>
        <v>26.5</v>
      </c>
      <c r="K24" s="4">
        <f t="shared" si="0"/>
        <v>13.25</v>
      </c>
      <c r="L24" s="4">
        <f t="shared" si="0"/>
        <v>0</v>
      </c>
    </row>
    <row r="25" spans="1:13" x14ac:dyDescent="0.25">
      <c r="B25" s="5"/>
      <c r="C25" s="4" t="s">
        <v>155</v>
      </c>
      <c r="D25" s="4">
        <f>SUM(D2:D23)</f>
        <v>0</v>
      </c>
      <c r="E25" s="4">
        <f t="shared" ref="E25:L25" si="1">SUM(E2:E23)</f>
        <v>0</v>
      </c>
      <c r="F25" s="4">
        <f t="shared" si="1"/>
        <v>0</v>
      </c>
      <c r="G25" s="4">
        <f t="shared" si="1"/>
        <v>0</v>
      </c>
      <c r="H25" s="4">
        <f t="shared" si="1"/>
        <v>0</v>
      </c>
      <c r="I25" s="4">
        <f t="shared" si="1"/>
        <v>0</v>
      </c>
      <c r="J25" s="4">
        <f t="shared" si="1"/>
        <v>0</v>
      </c>
      <c r="K25" s="4">
        <f t="shared" si="1"/>
        <v>0</v>
      </c>
      <c r="L25" s="4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Backlog</vt:lpstr>
      <vt:lpstr>Sprint 0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2017-12-08T15:00:27Z</dcterms:modified>
</cp:coreProperties>
</file>