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activeTab="2" xr2:uid="{00000000-000D-0000-FFFF-FFFF00000000}"/>
  </bookViews>
  <sheets>
    <sheet name="Backlog" sheetId="1" r:id="rId1"/>
    <sheet name="Sprint 1" sheetId="2" r:id="rId2"/>
    <sheet name="Sprint 2" sheetId="3" r:id="rId3"/>
    <sheet name="Sprint 3" sheetId="4" r:id="rId4"/>
    <sheet name="Sprint 4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2" l="1"/>
  <c r="Q2" i="2"/>
  <c r="N2" i="3"/>
  <c r="N3" i="3"/>
  <c r="N4" i="3" s="1"/>
  <c r="N5" i="3" s="1"/>
  <c r="N6" i="3" s="1"/>
  <c r="N7" i="3" s="1"/>
  <c r="N8" i="3" s="1"/>
  <c r="M5" i="3"/>
  <c r="M4" i="3"/>
  <c r="M2" i="3"/>
  <c r="M3" i="3"/>
  <c r="J26" i="3"/>
  <c r="I26" i="3"/>
  <c r="M6" i="3" l="1"/>
  <c r="M7" i="3" s="1"/>
  <c r="M8" i="3" s="1"/>
  <c r="P34" i="1"/>
  <c r="T2" i="1" s="1"/>
  <c r="T3" i="1" s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O34" i="1"/>
  <c r="S2" i="1" s="1"/>
  <c r="S3" i="1" s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R3" i="2" l="1"/>
  <c r="R4" i="2" s="1"/>
  <c r="R5" i="2" s="1"/>
  <c r="R6" i="2" s="1"/>
  <c r="R7" i="2" s="1"/>
  <c r="R8" i="2" s="1"/>
  <c r="R9" i="2" s="1"/>
  <c r="R10" i="2" s="1"/>
  <c r="R11" i="2" s="1"/>
  <c r="R12" i="2" s="1"/>
  <c r="R13" i="2" s="1"/>
  <c r="R14" i="2" s="1"/>
  <c r="R15" i="2" s="1"/>
  <c r="Q4" i="2"/>
  <c r="Q5" i="2" s="1"/>
  <c r="Q6" i="2" s="1"/>
  <c r="Q7" i="2" s="1"/>
  <c r="Q8" i="2" s="1"/>
  <c r="Q9" i="2" s="1"/>
  <c r="Q10" i="2" s="1"/>
  <c r="Q11" i="2" s="1"/>
  <c r="Q12" i="2" s="1"/>
  <c r="Q13" i="2" s="1"/>
  <c r="Q14" i="2" s="1"/>
  <c r="Q15" i="2" s="1"/>
  <c r="Q3" i="2"/>
  <c r="M34" i="2"/>
  <c r="N34" i="2"/>
</calcChain>
</file>

<file path=xl/sharedStrings.xml><?xml version="1.0" encoding="utf-8"?>
<sst xmlns="http://schemas.openxmlformats.org/spreadsheetml/2006/main" count="292" uniqueCount="88">
  <si>
    <t>Play song</t>
  </si>
  <si>
    <t>Work</t>
  </si>
  <si>
    <t>time-est.</t>
  </si>
  <si>
    <t>time-act.</t>
  </si>
  <si>
    <t>Person</t>
  </si>
  <si>
    <t>Role</t>
  </si>
  <si>
    <t>Priority</t>
  </si>
  <si>
    <t>Name</t>
  </si>
  <si>
    <t>Time est.</t>
  </si>
  <si>
    <t>Login</t>
  </si>
  <si>
    <t>Forgot password</t>
  </si>
  <si>
    <t>Send message</t>
  </si>
  <si>
    <t>Receive Message</t>
  </si>
  <si>
    <t>Get messages</t>
  </si>
  <si>
    <t>Remove your message</t>
  </si>
  <si>
    <t>Create Chat</t>
  </si>
  <si>
    <t>Update Chat</t>
  </si>
  <si>
    <t>Find chat</t>
  </si>
  <si>
    <t>Join chat</t>
  </si>
  <si>
    <t>Leave chat</t>
  </si>
  <si>
    <t>Delete Chat</t>
  </si>
  <si>
    <t>Get profile</t>
  </si>
  <si>
    <t>Update profile</t>
  </si>
  <si>
    <t>Delete profile</t>
  </si>
  <si>
    <t>Register</t>
  </si>
  <si>
    <t>Invite person to chat</t>
  </si>
  <si>
    <t>Remove song</t>
  </si>
  <si>
    <t>Update song</t>
  </si>
  <si>
    <t>Save song</t>
  </si>
  <si>
    <t>Get songs info</t>
  </si>
  <si>
    <t>Dedicated client</t>
  </si>
  <si>
    <t>Web client</t>
  </si>
  <si>
    <t>Show if someone is writing</t>
  </si>
  <si>
    <t>Change time displaying</t>
  </si>
  <si>
    <t>News area</t>
  </si>
  <si>
    <t>Sound equalizer</t>
  </si>
  <si>
    <t>Multiple chats for one client</t>
  </si>
  <si>
    <t>Show online persons</t>
  </si>
  <si>
    <t>Show message info</t>
  </si>
  <si>
    <t>Join as group</t>
  </si>
  <si>
    <t>Close chat if its deleted</t>
  </si>
  <si>
    <t>Show newest chat info</t>
  </si>
  <si>
    <t>+</t>
  </si>
  <si>
    <t>Booking</t>
  </si>
  <si>
    <t>Multiplayer game (scalable)</t>
  </si>
  <si>
    <t>exceptions</t>
  </si>
  <si>
    <t>burn down chart</t>
  </si>
  <si>
    <t>Stoicho</t>
  </si>
  <si>
    <t>Andrei</t>
  </si>
  <si>
    <t>Hannes</t>
  </si>
  <si>
    <t>Ralfs</t>
  </si>
  <si>
    <t>Fix database</t>
  </si>
  <si>
    <t>Product owner</t>
  </si>
  <si>
    <t>Scrum master</t>
  </si>
  <si>
    <t>Spike on youtube</t>
  </si>
  <si>
    <t>All of us</t>
  </si>
  <si>
    <t>Fix problem statement</t>
  </si>
  <si>
    <t>Choice of method</t>
  </si>
  <si>
    <t>Plan driven vs agile</t>
  </si>
  <si>
    <t>Spike on binding</t>
  </si>
  <si>
    <t>Create playlist</t>
  </si>
  <si>
    <t>Read playlist</t>
  </si>
  <si>
    <t>Update playlist</t>
  </si>
  <si>
    <t>Delete playlist</t>
  </si>
  <si>
    <t>Join group</t>
  </si>
  <si>
    <t>Leave group</t>
  </si>
  <si>
    <t>Create group</t>
  </si>
  <si>
    <t>Update group</t>
  </si>
  <si>
    <t>Read group</t>
  </si>
  <si>
    <t>Delete group</t>
  </si>
  <si>
    <t>Remove notifications</t>
  </si>
  <si>
    <t>Get notification</t>
  </si>
  <si>
    <t>-</t>
  </si>
  <si>
    <t>date</t>
  </si>
  <si>
    <t>Estimate</t>
  </si>
  <si>
    <t>Actual</t>
  </si>
  <si>
    <t>Done</t>
  </si>
  <si>
    <t>YES</t>
  </si>
  <si>
    <t>Get playlist</t>
  </si>
  <si>
    <t>One person can be logged in at once</t>
  </si>
  <si>
    <t xml:space="preserve">Logout </t>
  </si>
  <si>
    <t>Multiplayer game</t>
  </si>
  <si>
    <t>Game error</t>
  </si>
  <si>
    <t>Report planing</t>
  </si>
  <si>
    <t>Spreading tasks</t>
  </si>
  <si>
    <t>All of us together</t>
  </si>
  <si>
    <t>Updating end expanding existing UI</t>
  </si>
  <si>
    <t>Not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</si>
</sst>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wrapText="1"/>
    </xf>
  </cellXfs>
  <cellStyles count="1">
    <cellStyle name="Parasts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803149606299209E-2"/>
          <c:y val="3.7037037037037035E-2"/>
          <c:w val="0.90286351706036749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'Sprint 1'!$Q$1</c:f>
              <c:strCache>
                <c:ptCount val="1"/>
                <c:pt idx="0">
                  <c:v>Estimate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'Sprint 1'!$S$3:$S$15</c15:sqref>
                  </c15:fullRef>
                </c:ext>
              </c:extLst>
              <c:f>'Sprint 1'!$S$3:$S$15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'Sprint 1'!$Q$3:$Q$34</c15:sqref>
                  </c15:fullRef>
                </c:ext>
              </c:extLst>
              <c:f>'Sprint 1'!$Q$3:$Q$15</c:f>
              <c:numCache>
                <c:formatCode>General</c:formatCode>
                <c:ptCount val="13"/>
                <c:pt idx="0">
                  <c:v>104</c:v>
                </c:pt>
                <c:pt idx="1">
                  <c:v>101</c:v>
                </c:pt>
                <c:pt idx="2">
                  <c:v>97</c:v>
                </c:pt>
                <c:pt idx="3">
                  <c:v>91</c:v>
                </c:pt>
                <c:pt idx="4">
                  <c:v>86</c:v>
                </c:pt>
                <c:pt idx="5">
                  <c:v>77</c:v>
                </c:pt>
                <c:pt idx="6">
                  <c:v>68</c:v>
                </c:pt>
                <c:pt idx="7">
                  <c:v>65</c:v>
                </c:pt>
                <c:pt idx="8">
                  <c:v>53</c:v>
                </c:pt>
                <c:pt idx="9">
                  <c:v>46</c:v>
                </c:pt>
                <c:pt idx="10">
                  <c:v>41</c:v>
                </c:pt>
                <c:pt idx="11">
                  <c:v>34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1A-443C-8892-BDFC65A0A0A1}"/>
            </c:ext>
          </c:extLst>
        </c:ser>
        <c:ser>
          <c:idx val="1"/>
          <c:order val="1"/>
          <c:tx>
            <c:strRef>
              <c:f>'Sprint 1'!$R$1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'Sprint 1'!$S$3:$S$15</c15:sqref>
                  </c15:fullRef>
                </c:ext>
              </c:extLst>
              <c:f>'Sprint 1'!$S$3:$S$15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'Sprint 1'!$R$3:$R$34</c15:sqref>
                  </c15:fullRef>
                </c:ext>
              </c:extLst>
              <c:f>'Sprint 1'!$R$3:$R$15</c:f>
              <c:numCache>
                <c:formatCode>General</c:formatCode>
                <c:ptCount val="13"/>
                <c:pt idx="0">
                  <c:v>113</c:v>
                </c:pt>
                <c:pt idx="1">
                  <c:v>110</c:v>
                </c:pt>
                <c:pt idx="2">
                  <c:v>105</c:v>
                </c:pt>
                <c:pt idx="3">
                  <c:v>99</c:v>
                </c:pt>
                <c:pt idx="4">
                  <c:v>95</c:v>
                </c:pt>
                <c:pt idx="5">
                  <c:v>86</c:v>
                </c:pt>
                <c:pt idx="6">
                  <c:v>72</c:v>
                </c:pt>
                <c:pt idx="7">
                  <c:v>70</c:v>
                </c:pt>
                <c:pt idx="8">
                  <c:v>59</c:v>
                </c:pt>
                <c:pt idx="9">
                  <c:v>52</c:v>
                </c:pt>
                <c:pt idx="10">
                  <c:v>46</c:v>
                </c:pt>
                <c:pt idx="11">
                  <c:v>40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1A-443C-8892-BDFC65A0A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277248"/>
        <c:axId val="488277576"/>
      </c:lineChart>
      <c:catAx>
        <c:axId val="48827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576"/>
        <c:crosses val="autoZero"/>
        <c:auto val="1"/>
        <c:lblAlgn val="ctr"/>
        <c:lblOffset val="100"/>
        <c:noMultiLvlLbl val="0"/>
      </c:catAx>
      <c:valAx>
        <c:axId val="48827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803149606299209E-2"/>
          <c:y val="3.7037037037037035E-2"/>
          <c:w val="0.90286351706036749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'Sprint 1'!$Q$1</c:f>
              <c:strCache>
                <c:ptCount val="1"/>
                <c:pt idx="0">
                  <c:v>Estimate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'Sprint 1'!$S$2:$S$15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f>'Sprint 1'!$Q$2:$Q$15</c:f>
              <c:numCache>
                <c:formatCode>General</c:formatCode>
                <c:ptCount val="14"/>
                <c:pt idx="0">
                  <c:v>118</c:v>
                </c:pt>
                <c:pt idx="1">
                  <c:v>104</c:v>
                </c:pt>
                <c:pt idx="2">
                  <c:v>101</c:v>
                </c:pt>
                <c:pt idx="3">
                  <c:v>97</c:v>
                </c:pt>
                <c:pt idx="4">
                  <c:v>91</c:v>
                </c:pt>
                <c:pt idx="5">
                  <c:v>86</c:v>
                </c:pt>
                <c:pt idx="6">
                  <c:v>77</c:v>
                </c:pt>
                <c:pt idx="7">
                  <c:v>68</c:v>
                </c:pt>
                <c:pt idx="8">
                  <c:v>65</c:v>
                </c:pt>
                <c:pt idx="9">
                  <c:v>53</c:v>
                </c:pt>
                <c:pt idx="10">
                  <c:v>46</c:v>
                </c:pt>
                <c:pt idx="11">
                  <c:v>41</c:v>
                </c:pt>
                <c:pt idx="12">
                  <c:v>34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559-492D-A8CB-4D0B2A504E32}"/>
            </c:ext>
          </c:extLst>
        </c:ser>
        <c:ser>
          <c:idx val="1"/>
          <c:order val="1"/>
          <c:tx>
            <c:strRef>
              <c:f>'Sprint 1'!$R$1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'Sprint 1'!$S$2:$S$15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f>'Sprint 1'!$R$2:$R$15</c:f>
              <c:numCache>
                <c:formatCode>General</c:formatCode>
                <c:ptCount val="14"/>
                <c:pt idx="0">
                  <c:v>129</c:v>
                </c:pt>
                <c:pt idx="1">
                  <c:v>113</c:v>
                </c:pt>
                <c:pt idx="2">
                  <c:v>110</c:v>
                </c:pt>
                <c:pt idx="3">
                  <c:v>105</c:v>
                </c:pt>
                <c:pt idx="4">
                  <c:v>99</c:v>
                </c:pt>
                <c:pt idx="5">
                  <c:v>95</c:v>
                </c:pt>
                <c:pt idx="6">
                  <c:v>86</c:v>
                </c:pt>
                <c:pt idx="7">
                  <c:v>72</c:v>
                </c:pt>
                <c:pt idx="8">
                  <c:v>70</c:v>
                </c:pt>
                <c:pt idx="9">
                  <c:v>59</c:v>
                </c:pt>
                <c:pt idx="10">
                  <c:v>52</c:v>
                </c:pt>
                <c:pt idx="11">
                  <c:v>46</c:v>
                </c:pt>
                <c:pt idx="12">
                  <c:v>40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559-492D-A8CB-4D0B2A504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277248"/>
        <c:axId val="488277576"/>
      </c:lineChart>
      <c:catAx>
        <c:axId val="48827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576"/>
        <c:crosses val="autoZero"/>
        <c:auto val="1"/>
        <c:lblAlgn val="ctr"/>
        <c:lblOffset val="100"/>
        <c:noMultiLvlLbl val="0"/>
      </c:catAx>
      <c:valAx>
        <c:axId val="48827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803149606299209E-2"/>
          <c:y val="3.7037037037037035E-2"/>
          <c:w val="0.90286351706036749"/>
          <c:h val="0.8416746864975212"/>
        </c:manualLayout>
      </c:layout>
      <c:lineChart>
        <c:grouping val="standard"/>
        <c:varyColors val="0"/>
        <c:ser>
          <c:idx val="2"/>
          <c:order val="0"/>
          <c:tx>
            <c:strRef>
              <c:f>'Sprint 2'!$M:$M</c:f>
              <c:strCache>
                <c:ptCount val="1048576"/>
                <c:pt idx="0">
                  <c:v>Estimate</c:v>
                </c:pt>
                <c:pt idx="1">
                  <c:v>81</c:v>
                </c:pt>
                <c:pt idx="2">
                  <c:v>74</c:v>
                </c:pt>
                <c:pt idx="3">
                  <c:v>49</c:v>
                </c:pt>
                <c:pt idx="4">
                  <c:v>32</c:v>
                </c:pt>
                <c:pt idx="5">
                  <c:v>26</c:v>
                </c:pt>
                <c:pt idx="6">
                  <c:v>11</c:v>
                </c:pt>
                <c:pt idx="7">
                  <c:v>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'Sprint 2'!$O$2:$O$8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'Sprint 2'!$M$2:$M$8</c:f>
              <c:numCache>
                <c:formatCode>General</c:formatCode>
                <c:ptCount val="7"/>
                <c:pt idx="0">
                  <c:v>81</c:v>
                </c:pt>
                <c:pt idx="1">
                  <c:v>74</c:v>
                </c:pt>
                <c:pt idx="2">
                  <c:v>49</c:v>
                </c:pt>
                <c:pt idx="3">
                  <c:v>32</c:v>
                </c:pt>
                <c:pt idx="4">
                  <c:v>26</c:v>
                </c:pt>
                <c:pt idx="5">
                  <c:v>11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A2-4469-9AC6-DAD0A002A0F5}"/>
            </c:ext>
          </c:extLst>
        </c:ser>
        <c:ser>
          <c:idx val="0"/>
          <c:order val="1"/>
          <c:tx>
            <c:strRef>
              <c:f>'Sprint 2'!$N$1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'Sprint 2'!$O$2:$O$8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'Sprint 2'!$N$2:$N$8</c:f>
              <c:numCache>
                <c:formatCode>General</c:formatCode>
                <c:ptCount val="7"/>
                <c:pt idx="0">
                  <c:v>90</c:v>
                </c:pt>
                <c:pt idx="1">
                  <c:v>75</c:v>
                </c:pt>
                <c:pt idx="2">
                  <c:v>45</c:v>
                </c:pt>
                <c:pt idx="3">
                  <c:v>28</c:v>
                </c:pt>
                <c:pt idx="4">
                  <c:v>20</c:v>
                </c:pt>
                <c:pt idx="5">
                  <c:v>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A2-4469-9AC6-DAD0A002A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77248"/>
        <c:axId val="488277576"/>
      </c:lineChart>
      <c:catAx>
        <c:axId val="48827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576"/>
        <c:crosses val="autoZero"/>
        <c:auto val="1"/>
        <c:lblAlgn val="ctr"/>
        <c:lblOffset val="100"/>
        <c:noMultiLvlLbl val="0"/>
      </c:catAx>
      <c:valAx>
        <c:axId val="48827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299358</xdr:colOff>
      <xdr:row>0</xdr:row>
      <xdr:rowOff>131989</xdr:rowOff>
    </xdr:from>
    <xdr:to>
      <xdr:col>29</xdr:col>
      <xdr:colOff>312964</xdr:colOff>
      <xdr:row>15</xdr:row>
      <xdr:rowOff>17689</xdr:rowOff>
    </xdr:to>
    <xdr:graphicFrame macro="">
      <xdr:nvGraphicFramePr>
        <xdr:cNvPr id="2" name="Diagramma 1">
          <a:extLst>
            <a:ext uri="{FF2B5EF4-FFF2-40B4-BE49-F238E27FC236}">
              <a16:creationId xmlns:a16="http://schemas.microsoft.com/office/drawing/2014/main" id="{FA8B0D07-D641-49D4-91D0-7D9753D97F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299358</xdr:colOff>
      <xdr:row>0</xdr:row>
      <xdr:rowOff>131989</xdr:rowOff>
    </xdr:from>
    <xdr:to>
      <xdr:col>27</xdr:col>
      <xdr:colOff>312964</xdr:colOff>
      <xdr:row>15</xdr:row>
      <xdr:rowOff>17689</xdr:rowOff>
    </xdr:to>
    <xdr:graphicFrame macro="">
      <xdr:nvGraphicFramePr>
        <xdr:cNvPr id="4" name="Diagramma 3">
          <a:extLst>
            <a:ext uri="{FF2B5EF4-FFF2-40B4-BE49-F238E27FC236}">
              <a16:creationId xmlns:a16="http://schemas.microsoft.com/office/drawing/2014/main" id="{4F655AD2-89FA-4209-B3BA-24E168D91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503465</xdr:colOff>
      <xdr:row>1</xdr:row>
      <xdr:rowOff>163286</xdr:rowOff>
    </xdr:from>
    <xdr:to>
      <xdr:col>23</xdr:col>
      <xdr:colOff>517072</xdr:colOff>
      <xdr:row>16</xdr:row>
      <xdr:rowOff>48986</xdr:rowOff>
    </xdr:to>
    <xdr:graphicFrame macro="">
      <xdr:nvGraphicFramePr>
        <xdr:cNvPr id="2" name="Diagramma 1">
          <a:extLst>
            <a:ext uri="{FF2B5EF4-FFF2-40B4-BE49-F238E27FC236}">
              <a16:creationId xmlns:a16="http://schemas.microsoft.com/office/drawing/2014/main" id="{A5A75515-41B4-4775-954A-E404F0491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4"/>
  <sheetViews>
    <sheetView zoomScale="55" zoomScaleNormal="55" workbookViewId="0">
      <selection activeCell="K26" sqref="K26"/>
    </sheetView>
  </sheetViews>
  <sheetFormatPr defaultRowHeight="15" x14ac:dyDescent="0.25"/>
  <cols>
    <col min="2" max="2" width="27.28515625" bestFit="1" customWidth="1"/>
    <col min="3" max="3" width="15.140625" customWidth="1"/>
  </cols>
  <sheetData>
    <row r="1" spans="1:21" x14ac:dyDescent="0.25">
      <c r="A1" t="s">
        <v>6</v>
      </c>
      <c r="B1" t="s">
        <v>7</v>
      </c>
      <c r="C1" t="s">
        <v>76</v>
      </c>
      <c r="D1" t="s">
        <v>8</v>
      </c>
      <c r="E1" t="s">
        <v>3</v>
      </c>
      <c r="O1" t="s">
        <v>2</v>
      </c>
      <c r="P1" t="s">
        <v>3</v>
      </c>
      <c r="Q1" t="s">
        <v>73</v>
      </c>
      <c r="S1" t="s">
        <v>74</v>
      </c>
      <c r="T1" t="s">
        <v>75</v>
      </c>
    </row>
    <row r="2" spans="1:21" x14ac:dyDescent="0.25">
      <c r="A2">
        <v>1</v>
      </c>
      <c r="B2" t="s">
        <v>24</v>
      </c>
      <c r="C2" t="s">
        <v>77</v>
      </c>
      <c r="D2">
        <v>3</v>
      </c>
      <c r="E2">
        <v>5</v>
      </c>
      <c r="O2">
        <v>3</v>
      </c>
      <c r="P2">
        <v>5</v>
      </c>
      <c r="Q2">
        <v>1</v>
      </c>
      <c r="S2">
        <f>O34-SUM(O2:O5)</f>
        <v>104</v>
      </c>
      <c r="T2">
        <f>P34-SUM(P2:P5)</f>
        <v>113</v>
      </c>
      <c r="U2">
        <v>1</v>
      </c>
    </row>
    <row r="3" spans="1:21" x14ac:dyDescent="0.25">
      <c r="A3">
        <v>1</v>
      </c>
      <c r="B3" t="s">
        <v>9</v>
      </c>
      <c r="C3" t="s">
        <v>77</v>
      </c>
      <c r="D3">
        <v>2</v>
      </c>
      <c r="E3">
        <v>3</v>
      </c>
      <c r="O3">
        <v>3</v>
      </c>
      <c r="P3">
        <v>3</v>
      </c>
      <c r="Q3">
        <v>1</v>
      </c>
      <c r="S3">
        <f>S2-SUM(O6)</f>
        <v>101</v>
      </c>
      <c r="T3">
        <f>T2-SUM(P6)</f>
        <v>110</v>
      </c>
      <c r="U3">
        <v>2</v>
      </c>
    </row>
    <row r="4" spans="1:21" x14ac:dyDescent="0.25">
      <c r="A4">
        <v>2</v>
      </c>
      <c r="B4" t="s">
        <v>10</v>
      </c>
      <c r="C4" t="s">
        <v>77</v>
      </c>
      <c r="D4">
        <v>3</v>
      </c>
      <c r="E4">
        <v>3</v>
      </c>
      <c r="O4">
        <v>6</v>
      </c>
      <c r="P4">
        <v>6</v>
      </c>
      <c r="Q4">
        <v>1</v>
      </c>
      <c r="S4">
        <f>S3-SUM(O7:O8)</f>
        <v>97</v>
      </c>
      <c r="T4">
        <f>T3-SUM(P7:P8)</f>
        <v>105</v>
      </c>
      <c r="U4">
        <v>3</v>
      </c>
    </row>
    <row r="5" spans="1:21" x14ac:dyDescent="0.25">
      <c r="A5">
        <v>1</v>
      </c>
      <c r="B5" t="s">
        <v>21</v>
      </c>
      <c r="C5" t="s">
        <v>77</v>
      </c>
      <c r="D5">
        <v>3</v>
      </c>
      <c r="E5">
        <v>3</v>
      </c>
      <c r="O5">
        <v>2</v>
      </c>
      <c r="P5">
        <v>2</v>
      </c>
      <c r="Q5">
        <v>1</v>
      </c>
      <c r="S5">
        <f>S4-SUM(O9:O10)</f>
        <v>91</v>
      </c>
      <c r="T5">
        <f>T4-SUM(P9:P10)</f>
        <v>99</v>
      </c>
      <c r="U5">
        <v>4</v>
      </c>
    </row>
    <row r="6" spans="1:21" x14ac:dyDescent="0.25">
      <c r="A6">
        <v>1</v>
      </c>
      <c r="B6" t="s">
        <v>22</v>
      </c>
      <c r="C6" t="s">
        <v>77</v>
      </c>
      <c r="D6">
        <v>3</v>
      </c>
      <c r="E6">
        <v>2</v>
      </c>
      <c r="O6">
        <v>3</v>
      </c>
      <c r="P6">
        <v>3</v>
      </c>
      <c r="Q6">
        <v>2</v>
      </c>
      <c r="S6">
        <f>S5-SUM(O11:O12)</f>
        <v>86</v>
      </c>
      <c r="T6">
        <f>T5-SUM(P11:P12)</f>
        <v>95</v>
      </c>
      <c r="U6">
        <v>5</v>
      </c>
    </row>
    <row r="7" spans="1:21" x14ac:dyDescent="0.25">
      <c r="A7">
        <v>1</v>
      </c>
      <c r="B7" t="s">
        <v>23</v>
      </c>
      <c r="C7" t="s">
        <v>77</v>
      </c>
      <c r="D7">
        <v>2</v>
      </c>
      <c r="E7">
        <v>2</v>
      </c>
      <c r="O7">
        <v>2</v>
      </c>
      <c r="P7">
        <v>3</v>
      </c>
      <c r="Q7">
        <v>3</v>
      </c>
      <c r="S7">
        <f>S6-SUM(O13:O15)</f>
        <v>77</v>
      </c>
      <c r="T7">
        <f>T6-SUM(P13:P15)</f>
        <v>86</v>
      </c>
      <c r="U7">
        <v>6</v>
      </c>
    </row>
    <row r="8" spans="1:21" x14ac:dyDescent="0.25">
      <c r="A8">
        <v>1</v>
      </c>
      <c r="B8" t="s">
        <v>36</v>
      </c>
      <c r="C8" t="s">
        <v>77</v>
      </c>
      <c r="D8">
        <v>2</v>
      </c>
      <c r="E8">
        <v>1</v>
      </c>
      <c r="O8">
        <v>2</v>
      </c>
      <c r="P8">
        <v>2</v>
      </c>
      <c r="Q8">
        <v>3</v>
      </c>
      <c r="S8">
        <f>S7-SUM(O16:O17)</f>
        <v>68</v>
      </c>
      <c r="T8">
        <f>T7-SUM(P16:P17)</f>
        <v>72</v>
      </c>
      <c r="U8">
        <v>7</v>
      </c>
    </row>
    <row r="9" spans="1:21" x14ac:dyDescent="0.25">
      <c r="A9">
        <v>1</v>
      </c>
      <c r="B9" t="s">
        <v>15</v>
      </c>
      <c r="C9" t="s">
        <v>77</v>
      </c>
      <c r="D9">
        <v>3</v>
      </c>
      <c r="E9">
        <v>3</v>
      </c>
      <c r="O9">
        <v>2</v>
      </c>
      <c r="P9">
        <v>2</v>
      </c>
      <c r="Q9">
        <v>4</v>
      </c>
      <c r="S9">
        <f>S8-SUM(O18)</f>
        <v>65</v>
      </c>
      <c r="T9">
        <f>T8-SUM(P18)</f>
        <v>70</v>
      </c>
      <c r="U9">
        <v>8</v>
      </c>
    </row>
    <row r="10" spans="1:21" x14ac:dyDescent="0.25">
      <c r="A10">
        <v>1</v>
      </c>
      <c r="B10" t="s">
        <v>16</v>
      </c>
      <c r="C10" t="s">
        <v>77</v>
      </c>
      <c r="D10">
        <v>3</v>
      </c>
      <c r="E10">
        <v>3</v>
      </c>
      <c r="O10">
        <v>4</v>
      </c>
      <c r="P10">
        <v>4</v>
      </c>
      <c r="Q10">
        <v>4</v>
      </c>
      <c r="S10">
        <f>S9-SUM(O19:O21)</f>
        <v>53</v>
      </c>
      <c r="T10">
        <f>T9-SUM(P19:P21)</f>
        <v>59</v>
      </c>
      <c r="U10">
        <v>9</v>
      </c>
    </row>
    <row r="11" spans="1:21" x14ac:dyDescent="0.25">
      <c r="A11">
        <v>1</v>
      </c>
      <c r="B11" t="s">
        <v>17</v>
      </c>
      <c r="C11" t="s">
        <v>77</v>
      </c>
      <c r="D11">
        <v>2</v>
      </c>
      <c r="E11">
        <v>2</v>
      </c>
      <c r="O11">
        <v>3</v>
      </c>
      <c r="P11">
        <v>3</v>
      </c>
      <c r="Q11">
        <v>5</v>
      </c>
      <c r="S11">
        <f>S10-SUM(O22:O24)</f>
        <v>46</v>
      </c>
      <c r="T11">
        <f>T10-SUM(P22:P24)</f>
        <v>52</v>
      </c>
      <c r="U11">
        <v>10</v>
      </c>
    </row>
    <row r="12" spans="1:21" x14ac:dyDescent="0.25">
      <c r="A12">
        <v>1</v>
      </c>
      <c r="B12" t="s">
        <v>20</v>
      </c>
      <c r="C12" t="s">
        <v>77</v>
      </c>
      <c r="D12">
        <v>2</v>
      </c>
      <c r="E12">
        <v>2</v>
      </c>
      <c r="O12">
        <v>2</v>
      </c>
      <c r="P12">
        <v>1</v>
      </c>
      <c r="Q12">
        <v>5</v>
      </c>
      <c r="S12">
        <f>S11-SUM(O25:O26)</f>
        <v>41</v>
      </c>
      <c r="T12">
        <f>T11-SUM(P25:P26)</f>
        <v>46</v>
      </c>
      <c r="U12">
        <v>11</v>
      </c>
    </row>
    <row r="13" spans="1:21" x14ac:dyDescent="0.25">
      <c r="A13">
        <v>1</v>
      </c>
      <c r="B13" t="s">
        <v>18</v>
      </c>
      <c r="C13" t="s">
        <v>77</v>
      </c>
      <c r="D13">
        <v>4</v>
      </c>
      <c r="E13">
        <v>4</v>
      </c>
      <c r="O13">
        <v>4</v>
      </c>
      <c r="P13">
        <v>4</v>
      </c>
      <c r="Q13">
        <v>6</v>
      </c>
      <c r="S13">
        <f>S12-SUM(O27:O29)</f>
        <v>34</v>
      </c>
      <c r="T13">
        <f>T12-SUM(P27:P29)</f>
        <v>40</v>
      </c>
      <c r="U13">
        <v>12</v>
      </c>
    </row>
    <row r="14" spans="1:21" x14ac:dyDescent="0.25">
      <c r="A14">
        <v>1</v>
      </c>
      <c r="B14" t="s">
        <v>19</v>
      </c>
      <c r="C14" t="s">
        <v>77</v>
      </c>
      <c r="D14">
        <v>2</v>
      </c>
      <c r="E14">
        <v>2</v>
      </c>
      <c r="O14">
        <v>3</v>
      </c>
      <c r="P14">
        <v>3</v>
      </c>
      <c r="Q14">
        <v>6</v>
      </c>
      <c r="S14">
        <f>S13-SUM(O30:O33)</f>
        <v>0</v>
      </c>
      <c r="T14">
        <f>T13-SUM(P30:P33)</f>
        <v>0</v>
      </c>
      <c r="U14">
        <v>13</v>
      </c>
    </row>
    <row r="15" spans="1:21" x14ac:dyDescent="0.25">
      <c r="A15">
        <v>1</v>
      </c>
      <c r="B15" t="s">
        <v>11</v>
      </c>
      <c r="C15" t="s">
        <v>77</v>
      </c>
      <c r="D15">
        <v>5</v>
      </c>
      <c r="E15">
        <v>4</v>
      </c>
      <c r="O15">
        <v>2</v>
      </c>
      <c r="P15">
        <v>2</v>
      </c>
      <c r="Q15">
        <v>6</v>
      </c>
      <c r="U15">
        <v>14</v>
      </c>
    </row>
    <row r="16" spans="1:21" x14ac:dyDescent="0.25">
      <c r="A16">
        <v>1</v>
      </c>
      <c r="B16" t="s">
        <v>12</v>
      </c>
      <c r="C16" t="s">
        <v>77</v>
      </c>
      <c r="D16">
        <v>4</v>
      </c>
      <c r="E16">
        <v>4</v>
      </c>
      <c r="O16">
        <v>6</v>
      </c>
      <c r="P16">
        <v>10</v>
      </c>
      <c r="Q16">
        <v>7</v>
      </c>
      <c r="U16">
        <v>15</v>
      </c>
    </row>
    <row r="17" spans="1:21" x14ac:dyDescent="0.25">
      <c r="A17">
        <v>1</v>
      </c>
      <c r="B17" t="s">
        <v>13</v>
      </c>
      <c r="C17" t="s">
        <v>77</v>
      </c>
      <c r="D17">
        <v>3</v>
      </c>
      <c r="E17">
        <v>3</v>
      </c>
      <c r="O17">
        <v>3</v>
      </c>
      <c r="P17">
        <v>4</v>
      </c>
      <c r="Q17">
        <v>7</v>
      </c>
      <c r="U17">
        <v>16</v>
      </c>
    </row>
    <row r="18" spans="1:21" x14ac:dyDescent="0.25">
      <c r="A18">
        <v>2</v>
      </c>
      <c r="B18" t="s">
        <v>38</v>
      </c>
      <c r="C18" t="s">
        <v>77</v>
      </c>
      <c r="D18">
        <v>3</v>
      </c>
      <c r="E18">
        <v>2</v>
      </c>
      <c r="O18">
        <v>3</v>
      </c>
      <c r="P18">
        <v>2</v>
      </c>
      <c r="Q18">
        <v>8</v>
      </c>
      <c r="U18">
        <v>17</v>
      </c>
    </row>
    <row r="19" spans="1:21" x14ac:dyDescent="0.25">
      <c r="A19">
        <v>1</v>
      </c>
      <c r="B19" t="s">
        <v>14</v>
      </c>
      <c r="C19" t="s">
        <v>77</v>
      </c>
      <c r="D19">
        <v>2</v>
      </c>
      <c r="E19">
        <v>3</v>
      </c>
      <c r="O19">
        <v>5</v>
      </c>
      <c r="P19">
        <v>4</v>
      </c>
      <c r="Q19">
        <v>9</v>
      </c>
      <c r="U19">
        <v>18</v>
      </c>
    </row>
    <row r="20" spans="1:21" x14ac:dyDescent="0.25">
      <c r="A20">
        <v>2</v>
      </c>
      <c r="B20" t="s">
        <v>32</v>
      </c>
      <c r="C20" t="s">
        <v>77</v>
      </c>
      <c r="D20">
        <v>1</v>
      </c>
      <c r="E20">
        <v>1</v>
      </c>
      <c r="O20">
        <v>4</v>
      </c>
      <c r="P20">
        <v>4</v>
      </c>
      <c r="Q20">
        <v>9</v>
      </c>
      <c r="U20">
        <v>19</v>
      </c>
    </row>
    <row r="21" spans="1:21" x14ac:dyDescent="0.25">
      <c r="A21">
        <v>2</v>
      </c>
      <c r="B21" t="s">
        <v>40</v>
      </c>
      <c r="C21" t="s">
        <v>77</v>
      </c>
      <c r="D21">
        <v>2</v>
      </c>
      <c r="E21">
        <v>2</v>
      </c>
      <c r="O21">
        <v>3</v>
      </c>
      <c r="P21">
        <v>3</v>
      </c>
      <c r="Q21">
        <v>9</v>
      </c>
      <c r="U21">
        <v>20</v>
      </c>
    </row>
    <row r="22" spans="1:21" x14ac:dyDescent="0.25">
      <c r="A22">
        <v>2</v>
      </c>
      <c r="B22" t="s">
        <v>37</v>
      </c>
      <c r="C22" t="s">
        <v>77</v>
      </c>
      <c r="D22">
        <v>2</v>
      </c>
      <c r="E22">
        <v>2</v>
      </c>
      <c r="O22">
        <v>2</v>
      </c>
      <c r="P22">
        <v>2</v>
      </c>
      <c r="Q22">
        <v>10</v>
      </c>
      <c r="U22">
        <v>21</v>
      </c>
    </row>
    <row r="23" spans="1:21" x14ac:dyDescent="0.25">
      <c r="A23">
        <v>2</v>
      </c>
      <c r="B23" t="s">
        <v>41</v>
      </c>
      <c r="C23" t="s">
        <v>77</v>
      </c>
      <c r="D23">
        <v>3</v>
      </c>
      <c r="E23">
        <v>2</v>
      </c>
      <c r="O23">
        <v>3</v>
      </c>
      <c r="P23">
        <v>2</v>
      </c>
      <c r="Q23">
        <v>10</v>
      </c>
      <c r="U23">
        <v>22</v>
      </c>
    </row>
    <row r="24" spans="1:21" x14ac:dyDescent="0.25">
      <c r="A24">
        <v>2</v>
      </c>
      <c r="B24" t="s">
        <v>25</v>
      </c>
      <c r="C24" t="s">
        <v>77</v>
      </c>
      <c r="D24">
        <v>4</v>
      </c>
      <c r="E24">
        <v>4</v>
      </c>
      <c r="O24">
        <v>2</v>
      </c>
      <c r="P24">
        <v>3</v>
      </c>
      <c r="Q24">
        <v>10</v>
      </c>
      <c r="U24">
        <v>23</v>
      </c>
    </row>
    <row r="25" spans="1:21" x14ac:dyDescent="0.25">
      <c r="A25">
        <v>2</v>
      </c>
      <c r="B25" t="s">
        <v>71</v>
      </c>
      <c r="C25" t="s">
        <v>77</v>
      </c>
      <c r="D25">
        <v>3</v>
      </c>
      <c r="E25">
        <v>4</v>
      </c>
      <c r="O25">
        <v>1</v>
      </c>
      <c r="P25">
        <v>1</v>
      </c>
      <c r="Q25">
        <v>11</v>
      </c>
      <c r="U25">
        <v>24</v>
      </c>
    </row>
    <row r="26" spans="1:21" x14ac:dyDescent="0.25">
      <c r="A26">
        <v>2</v>
      </c>
      <c r="B26" t="s">
        <v>70</v>
      </c>
      <c r="C26" t="s">
        <v>77</v>
      </c>
      <c r="D26">
        <v>2</v>
      </c>
      <c r="E26">
        <v>2</v>
      </c>
      <c r="O26">
        <v>4</v>
      </c>
      <c r="P26">
        <v>5</v>
      </c>
      <c r="Q26">
        <v>11</v>
      </c>
      <c r="U26">
        <v>25</v>
      </c>
    </row>
    <row r="27" spans="1:21" x14ac:dyDescent="0.25">
      <c r="A27">
        <v>1</v>
      </c>
      <c r="B27" t="s">
        <v>59</v>
      </c>
      <c r="C27" t="s">
        <v>77</v>
      </c>
      <c r="D27">
        <v>6</v>
      </c>
      <c r="E27">
        <v>10</v>
      </c>
      <c r="O27">
        <v>2</v>
      </c>
      <c r="P27">
        <v>2</v>
      </c>
      <c r="Q27">
        <v>12</v>
      </c>
      <c r="U27">
        <v>26</v>
      </c>
    </row>
    <row r="28" spans="1:21" x14ac:dyDescent="0.25">
      <c r="A28">
        <v>2</v>
      </c>
      <c r="B28" t="s">
        <v>29</v>
      </c>
      <c r="C28" t="s">
        <v>77</v>
      </c>
      <c r="D28">
        <v>4</v>
      </c>
      <c r="E28">
        <v>5</v>
      </c>
      <c r="O28">
        <v>2</v>
      </c>
      <c r="P28">
        <v>2</v>
      </c>
      <c r="Q28">
        <v>12</v>
      </c>
      <c r="U28">
        <v>27</v>
      </c>
    </row>
    <row r="29" spans="1:21" x14ac:dyDescent="0.25">
      <c r="A29">
        <v>1</v>
      </c>
      <c r="B29" t="s">
        <v>54</v>
      </c>
      <c r="C29" t="s">
        <v>77</v>
      </c>
      <c r="D29">
        <v>6</v>
      </c>
      <c r="E29">
        <v>6</v>
      </c>
      <c r="O29">
        <v>3</v>
      </c>
      <c r="P29">
        <v>2</v>
      </c>
      <c r="Q29">
        <v>12</v>
      </c>
      <c r="U29">
        <v>28</v>
      </c>
    </row>
    <row r="30" spans="1:21" x14ac:dyDescent="0.25">
      <c r="A30">
        <v>1</v>
      </c>
      <c r="B30" t="s">
        <v>56</v>
      </c>
      <c r="C30" t="s">
        <v>77</v>
      </c>
      <c r="D30">
        <v>2</v>
      </c>
      <c r="E30">
        <v>2</v>
      </c>
      <c r="O30">
        <v>4</v>
      </c>
      <c r="P30">
        <v>4</v>
      </c>
      <c r="Q30">
        <v>13</v>
      </c>
      <c r="U30">
        <v>29</v>
      </c>
    </row>
    <row r="31" spans="1:21" x14ac:dyDescent="0.25">
      <c r="A31">
        <v>2</v>
      </c>
      <c r="B31" t="s">
        <v>57</v>
      </c>
      <c r="C31" t="s">
        <v>77</v>
      </c>
      <c r="D31">
        <v>4</v>
      </c>
      <c r="E31">
        <v>4</v>
      </c>
      <c r="O31">
        <v>3</v>
      </c>
      <c r="P31">
        <v>4</v>
      </c>
      <c r="Q31">
        <v>13</v>
      </c>
      <c r="U31">
        <v>30</v>
      </c>
    </row>
    <row r="32" spans="1:21" x14ac:dyDescent="0.25">
      <c r="A32">
        <v>1</v>
      </c>
      <c r="B32" t="s">
        <v>58</v>
      </c>
      <c r="C32" t="s">
        <v>77</v>
      </c>
      <c r="D32">
        <v>3</v>
      </c>
      <c r="E32">
        <v>4</v>
      </c>
      <c r="O32">
        <v>2</v>
      </c>
      <c r="P32">
        <v>2</v>
      </c>
      <c r="Q32">
        <v>13</v>
      </c>
      <c r="U32">
        <v>31</v>
      </c>
    </row>
    <row r="33" spans="1:21" x14ac:dyDescent="0.25">
      <c r="A33">
        <v>1</v>
      </c>
      <c r="B33" t="s">
        <v>30</v>
      </c>
      <c r="C33" t="s">
        <v>77</v>
      </c>
      <c r="D33">
        <v>25</v>
      </c>
      <c r="E33">
        <v>30</v>
      </c>
      <c r="O33">
        <v>25</v>
      </c>
      <c r="P33">
        <v>30</v>
      </c>
      <c r="Q33" s="2">
        <v>13</v>
      </c>
      <c r="U33">
        <v>32</v>
      </c>
    </row>
    <row r="34" spans="1:21" x14ac:dyDescent="0.25">
      <c r="A34">
        <v>2</v>
      </c>
      <c r="B34" t="s">
        <v>0</v>
      </c>
      <c r="C34" t="s">
        <v>42</v>
      </c>
      <c r="O34">
        <f>SUM(O2:O33)</f>
        <v>118</v>
      </c>
      <c r="P34">
        <f>SUM(P2:P33)</f>
        <v>129</v>
      </c>
      <c r="U34">
        <v>33</v>
      </c>
    </row>
    <row r="35" spans="1:21" x14ac:dyDescent="0.25">
      <c r="A35">
        <v>2</v>
      </c>
      <c r="B35" t="s">
        <v>28</v>
      </c>
      <c r="C35" t="s">
        <v>42</v>
      </c>
      <c r="U35">
        <v>34</v>
      </c>
    </row>
    <row r="36" spans="1:21" x14ac:dyDescent="0.25">
      <c r="A36">
        <v>2</v>
      </c>
      <c r="B36" t="s">
        <v>27</v>
      </c>
      <c r="C36" t="s">
        <v>42</v>
      </c>
      <c r="U36">
        <v>35</v>
      </c>
    </row>
    <row r="37" spans="1:21" x14ac:dyDescent="0.25">
      <c r="A37">
        <v>2</v>
      </c>
      <c r="B37" t="s">
        <v>26</v>
      </c>
      <c r="C37" t="s">
        <v>42</v>
      </c>
      <c r="U37">
        <v>36</v>
      </c>
    </row>
    <row r="38" spans="1:21" x14ac:dyDescent="0.25">
      <c r="A38">
        <v>2</v>
      </c>
      <c r="B38" t="s">
        <v>60</v>
      </c>
      <c r="C38" t="s">
        <v>42</v>
      </c>
      <c r="U38">
        <v>37</v>
      </c>
    </row>
    <row r="39" spans="1:21" x14ac:dyDescent="0.25">
      <c r="A39">
        <v>2</v>
      </c>
      <c r="B39" t="s">
        <v>61</v>
      </c>
      <c r="C39" t="s">
        <v>42</v>
      </c>
      <c r="U39">
        <v>38</v>
      </c>
    </row>
    <row r="40" spans="1:21" x14ac:dyDescent="0.25">
      <c r="A40">
        <v>3</v>
      </c>
      <c r="B40" t="s">
        <v>62</v>
      </c>
      <c r="C40" t="s">
        <v>42</v>
      </c>
      <c r="U40">
        <v>39</v>
      </c>
    </row>
    <row r="41" spans="1:21" x14ac:dyDescent="0.25">
      <c r="A41">
        <v>3</v>
      </c>
      <c r="B41" t="s">
        <v>63</v>
      </c>
      <c r="C41" t="s">
        <v>42</v>
      </c>
      <c r="U41">
        <v>40</v>
      </c>
    </row>
    <row r="42" spans="1:21" x14ac:dyDescent="0.25">
      <c r="A42">
        <v>4</v>
      </c>
      <c r="B42" t="s">
        <v>35</v>
      </c>
      <c r="C42" t="s">
        <v>72</v>
      </c>
      <c r="U42">
        <v>41</v>
      </c>
    </row>
    <row r="43" spans="1:21" x14ac:dyDescent="0.25">
      <c r="A43">
        <v>4</v>
      </c>
      <c r="B43" t="s">
        <v>33</v>
      </c>
      <c r="C43" t="s">
        <v>72</v>
      </c>
    </row>
    <row r="44" spans="1:21" x14ac:dyDescent="0.25">
      <c r="A44">
        <v>3</v>
      </c>
      <c r="B44" t="s">
        <v>44</v>
      </c>
      <c r="C44" t="s">
        <v>42</v>
      </c>
    </row>
    <row r="45" spans="1:21" x14ac:dyDescent="0.25">
      <c r="A45">
        <v>2</v>
      </c>
      <c r="B45" t="s">
        <v>39</v>
      </c>
      <c r="C45" t="s">
        <v>42</v>
      </c>
    </row>
    <row r="46" spans="1:21" x14ac:dyDescent="0.25">
      <c r="A46">
        <v>2</v>
      </c>
      <c r="B46" t="s">
        <v>64</v>
      </c>
      <c r="C46" t="s">
        <v>42</v>
      </c>
    </row>
    <row r="47" spans="1:21" x14ac:dyDescent="0.25">
      <c r="A47">
        <v>2</v>
      </c>
      <c r="B47" t="s">
        <v>65</v>
      </c>
      <c r="C47" t="s">
        <v>42</v>
      </c>
    </row>
    <row r="48" spans="1:21" x14ac:dyDescent="0.25">
      <c r="A48">
        <v>2</v>
      </c>
      <c r="B48" t="s">
        <v>66</v>
      </c>
      <c r="C48" t="s">
        <v>42</v>
      </c>
    </row>
    <row r="49" spans="1:3" x14ac:dyDescent="0.25">
      <c r="A49">
        <v>2</v>
      </c>
      <c r="B49" t="s">
        <v>68</v>
      </c>
      <c r="C49" t="s">
        <v>42</v>
      </c>
    </row>
    <row r="50" spans="1:3" x14ac:dyDescent="0.25">
      <c r="A50">
        <v>2</v>
      </c>
      <c r="B50" t="s">
        <v>67</v>
      </c>
      <c r="C50" t="s">
        <v>42</v>
      </c>
    </row>
    <row r="51" spans="1:3" x14ac:dyDescent="0.25">
      <c r="A51">
        <v>2</v>
      </c>
      <c r="B51" t="s">
        <v>69</v>
      </c>
      <c r="C51" t="s">
        <v>42</v>
      </c>
    </row>
    <row r="52" spans="1:3" x14ac:dyDescent="0.25">
      <c r="A52">
        <v>3</v>
      </c>
      <c r="B52" t="s">
        <v>43</v>
      </c>
      <c r="C52" t="s">
        <v>72</v>
      </c>
    </row>
    <row r="53" spans="1:3" x14ac:dyDescent="0.25">
      <c r="A53">
        <v>2</v>
      </c>
      <c r="B53" t="s">
        <v>31</v>
      </c>
      <c r="C53" t="s">
        <v>42</v>
      </c>
    </row>
    <row r="54" spans="1:3" x14ac:dyDescent="0.25">
      <c r="A54">
        <v>3</v>
      </c>
      <c r="B54" t="s">
        <v>34</v>
      </c>
      <c r="C54" t="s">
        <v>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0FA56-3052-4FDF-A416-31284BD45B6D}">
  <dimension ref="A1:S34"/>
  <sheetViews>
    <sheetView topLeftCell="C1" zoomScale="70" zoomScaleNormal="70" workbookViewId="0">
      <selection activeCell="Z21" sqref="Z21"/>
    </sheetView>
  </sheetViews>
  <sheetFormatPr defaultRowHeight="15" x14ac:dyDescent="0.25"/>
  <cols>
    <col min="2" max="2" width="63.28515625" bestFit="1" customWidth="1"/>
    <col min="6" max="6" width="15" bestFit="1" customWidth="1"/>
    <col min="14" max="14" width="10" bestFit="1" customWidth="1"/>
    <col min="15" max="15" width="11.28515625" bestFit="1" customWidth="1"/>
  </cols>
  <sheetData>
    <row r="1" spans="1:19" x14ac:dyDescent="0.25">
      <c r="A1" t="s">
        <v>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M1" t="s">
        <v>2</v>
      </c>
      <c r="N1" t="s">
        <v>3</v>
      </c>
      <c r="O1" t="s">
        <v>73</v>
      </c>
      <c r="Q1" t="s">
        <v>74</v>
      </c>
      <c r="R1" t="s">
        <v>75</v>
      </c>
    </row>
    <row r="2" spans="1:19" x14ac:dyDescent="0.25">
      <c r="A2">
        <v>1</v>
      </c>
      <c r="B2" t="s">
        <v>24</v>
      </c>
      <c r="C2">
        <v>3</v>
      </c>
      <c r="D2">
        <v>5</v>
      </c>
      <c r="E2" t="s">
        <v>48</v>
      </c>
      <c r="M2">
        <v>3</v>
      </c>
      <c r="N2">
        <v>5</v>
      </c>
      <c r="O2">
        <v>1</v>
      </c>
      <c r="Q2">
        <f>M34</f>
        <v>118</v>
      </c>
      <c r="R2">
        <f>N34</f>
        <v>129</v>
      </c>
      <c r="S2">
        <v>0</v>
      </c>
    </row>
    <row r="3" spans="1:19" x14ac:dyDescent="0.25">
      <c r="A3">
        <v>1</v>
      </c>
      <c r="B3" t="s">
        <v>9</v>
      </c>
      <c r="C3">
        <v>2</v>
      </c>
      <c r="D3">
        <v>3</v>
      </c>
      <c r="E3" t="s">
        <v>48</v>
      </c>
      <c r="M3">
        <v>3</v>
      </c>
      <c r="N3">
        <v>3</v>
      </c>
      <c r="O3">
        <v>1</v>
      </c>
      <c r="Q3">
        <f>M34-SUM(M2:M5)</f>
        <v>104</v>
      </c>
      <c r="R3">
        <f>N34-SUM(N2:N5)</f>
        <v>113</v>
      </c>
      <c r="S3">
        <v>1</v>
      </c>
    </row>
    <row r="4" spans="1:19" x14ac:dyDescent="0.25">
      <c r="A4">
        <v>2</v>
      </c>
      <c r="B4" t="s">
        <v>10</v>
      </c>
      <c r="C4">
        <v>3</v>
      </c>
      <c r="D4">
        <v>3</v>
      </c>
      <c r="E4" t="s">
        <v>48</v>
      </c>
      <c r="M4">
        <v>6</v>
      </c>
      <c r="N4">
        <v>6</v>
      </c>
      <c r="O4">
        <v>1</v>
      </c>
      <c r="Q4">
        <f>Q3-SUM(M6)</f>
        <v>101</v>
      </c>
      <c r="R4">
        <f>R3-SUM(N6)</f>
        <v>110</v>
      </c>
      <c r="S4">
        <v>2</v>
      </c>
    </row>
    <row r="5" spans="1:19" x14ac:dyDescent="0.25">
      <c r="A5">
        <v>1</v>
      </c>
      <c r="B5" t="s">
        <v>21</v>
      </c>
      <c r="C5">
        <v>3</v>
      </c>
      <c r="D5">
        <v>3</v>
      </c>
      <c r="E5" t="s">
        <v>48</v>
      </c>
      <c r="M5">
        <v>2</v>
      </c>
      <c r="N5">
        <v>2</v>
      </c>
      <c r="O5">
        <v>1</v>
      </c>
      <c r="Q5">
        <f>Q4-SUM(M7:M8)</f>
        <v>97</v>
      </c>
      <c r="R5">
        <f>R4-SUM(N7:N8)</f>
        <v>105</v>
      </c>
      <c r="S5">
        <v>3</v>
      </c>
    </row>
    <row r="6" spans="1:19" x14ac:dyDescent="0.25">
      <c r="A6">
        <v>1</v>
      </c>
      <c r="B6" t="s">
        <v>22</v>
      </c>
      <c r="C6">
        <v>3</v>
      </c>
      <c r="D6">
        <v>2</v>
      </c>
      <c r="E6" t="s">
        <v>48</v>
      </c>
      <c r="M6">
        <v>3</v>
      </c>
      <c r="N6">
        <v>3</v>
      </c>
      <c r="O6">
        <v>2</v>
      </c>
      <c r="Q6">
        <f>Q5-SUM(M9:M10)</f>
        <v>91</v>
      </c>
      <c r="R6">
        <f>R5-SUM(N9:N10)</f>
        <v>99</v>
      </c>
      <c r="S6">
        <v>4</v>
      </c>
    </row>
    <row r="7" spans="1:19" x14ac:dyDescent="0.25">
      <c r="A7">
        <v>1</v>
      </c>
      <c r="B7" t="s">
        <v>23</v>
      </c>
      <c r="C7">
        <v>2</v>
      </c>
      <c r="D7">
        <v>2</v>
      </c>
      <c r="E7" t="s">
        <v>48</v>
      </c>
      <c r="M7">
        <v>2</v>
      </c>
      <c r="N7">
        <v>3</v>
      </c>
      <c r="O7">
        <v>3</v>
      </c>
      <c r="Q7">
        <f>Q6-SUM(M11:M12)</f>
        <v>86</v>
      </c>
      <c r="R7">
        <f>R6-SUM(N11:N12)</f>
        <v>95</v>
      </c>
      <c r="S7">
        <v>5</v>
      </c>
    </row>
    <row r="8" spans="1:19" x14ac:dyDescent="0.25">
      <c r="A8">
        <v>1</v>
      </c>
      <c r="B8" t="s">
        <v>36</v>
      </c>
      <c r="C8">
        <v>2</v>
      </c>
      <c r="D8">
        <v>1</v>
      </c>
      <c r="E8" t="s">
        <v>50</v>
      </c>
      <c r="F8" s="1" t="s">
        <v>52</v>
      </c>
      <c r="M8">
        <v>2</v>
      </c>
      <c r="N8">
        <v>2</v>
      </c>
      <c r="O8">
        <v>3</v>
      </c>
      <c r="Q8">
        <f>Q7-SUM(M13:M15)</f>
        <v>77</v>
      </c>
      <c r="R8">
        <f>R7-SUM(N13:N15)</f>
        <v>86</v>
      </c>
      <c r="S8">
        <v>6</v>
      </c>
    </row>
    <row r="9" spans="1:19" x14ac:dyDescent="0.25">
      <c r="A9">
        <v>1</v>
      </c>
      <c r="B9" t="s">
        <v>15</v>
      </c>
      <c r="C9">
        <v>3</v>
      </c>
      <c r="D9">
        <v>3</v>
      </c>
      <c r="E9" t="s">
        <v>50</v>
      </c>
      <c r="F9" s="1" t="s">
        <v>52</v>
      </c>
      <c r="M9">
        <v>2</v>
      </c>
      <c r="N9">
        <v>2</v>
      </c>
      <c r="O9">
        <v>4</v>
      </c>
      <c r="Q9">
        <f>Q8-SUM(M16:M17)</f>
        <v>68</v>
      </c>
      <c r="R9">
        <f>R8-SUM(N16:N17)</f>
        <v>72</v>
      </c>
      <c r="S9">
        <v>7</v>
      </c>
    </row>
    <row r="10" spans="1:19" x14ac:dyDescent="0.25">
      <c r="A10">
        <v>1</v>
      </c>
      <c r="B10" t="s">
        <v>16</v>
      </c>
      <c r="C10">
        <v>3</v>
      </c>
      <c r="D10">
        <v>3</v>
      </c>
      <c r="E10" t="s">
        <v>50</v>
      </c>
      <c r="F10" s="1" t="s">
        <v>52</v>
      </c>
      <c r="M10">
        <v>4</v>
      </c>
      <c r="N10">
        <v>4</v>
      </c>
      <c r="O10">
        <v>4</v>
      </c>
      <c r="Q10">
        <f>Q9-SUM(M18)</f>
        <v>65</v>
      </c>
      <c r="R10">
        <f>R9-SUM(N18)</f>
        <v>70</v>
      </c>
      <c r="S10">
        <v>8</v>
      </c>
    </row>
    <row r="11" spans="1:19" x14ac:dyDescent="0.25">
      <c r="A11">
        <v>1</v>
      </c>
      <c r="B11" t="s">
        <v>17</v>
      </c>
      <c r="C11">
        <v>2</v>
      </c>
      <c r="D11">
        <v>2</v>
      </c>
      <c r="E11" t="s">
        <v>50</v>
      </c>
      <c r="F11" s="1" t="s">
        <v>52</v>
      </c>
      <c r="M11">
        <v>3</v>
      </c>
      <c r="N11">
        <v>3</v>
      </c>
      <c r="O11">
        <v>5</v>
      </c>
      <c r="Q11">
        <f>Q10-SUM(M19:M21)</f>
        <v>53</v>
      </c>
      <c r="R11">
        <f>R10-SUM(N19:N21)</f>
        <v>59</v>
      </c>
      <c r="S11">
        <v>9</v>
      </c>
    </row>
    <row r="12" spans="1:19" x14ac:dyDescent="0.25">
      <c r="A12">
        <v>1</v>
      </c>
      <c r="B12" t="s">
        <v>20</v>
      </c>
      <c r="C12">
        <v>2</v>
      </c>
      <c r="D12">
        <v>2</v>
      </c>
      <c r="E12" t="s">
        <v>50</v>
      </c>
      <c r="F12" s="1" t="s">
        <v>52</v>
      </c>
      <c r="M12">
        <v>2</v>
      </c>
      <c r="N12">
        <v>1</v>
      </c>
      <c r="O12">
        <v>5</v>
      </c>
      <c r="Q12">
        <f>Q11-SUM(M22:M24)</f>
        <v>46</v>
      </c>
      <c r="R12">
        <f>R11-SUM(N22:N24)</f>
        <v>52</v>
      </c>
      <c r="S12">
        <v>10</v>
      </c>
    </row>
    <row r="13" spans="1:19" x14ac:dyDescent="0.25">
      <c r="A13">
        <v>1</v>
      </c>
      <c r="B13" t="s">
        <v>18</v>
      </c>
      <c r="C13">
        <v>4</v>
      </c>
      <c r="D13">
        <v>4</v>
      </c>
      <c r="E13" t="s">
        <v>50</v>
      </c>
      <c r="F13" s="1" t="s">
        <v>52</v>
      </c>
      <c r="M13">
        <v>4</v>
      </c>
      <c r="N13">
        <v>4</v>
      </c>
      <c r="O13">
        <v>6</v>
      </c>
      <c r="Q13">
        <f>Q12-SUM(M25:M26)</f>
        <v>41</v>
      </c>
      <c r="R13">
        <f>R12-SUM(N25:N26)</f>
        <v>46</v>
      </c>
      <c r="S13">
        <v>11</v>
      </c>
    </row>
    <row r="14" spans="1:19" x14ac:dyDescent="0.25">
      <c r="A14">
        <v>1</v>
      </c>
      <c r="B14" t="s">
        <v>19</v>
      </c>
      <c r="C14">
        <v>2</v>
      </c>
      <c r="D14">
        <v>2</v>
      </c>
      <c r="E14" t="s">
        <v>50</v>
      </c>
      <c r="F14" s="1" t="s">
        <v>52</v>
      </c>
      <c r="M14">
        <v>3</v>
      </c>
      <c r="N14">
        <v>3</v>
      </c>
      <c r="O14">
        <v>6</v>
      </c>
      <c r="Q14">
        <f>Q13-SUM(M27:M29)</f>
        <v>34</v>
      </c>
      <c r="R14">
        <f>R13-SUM(N27:N29)</f>
        <v>40</v>
      </c>
      <c r="S14">
        <v>12</v>
      </c>
    </row>
    <row r="15" spans="1:19" x14ac:dyDescent="0.25">
      <c r="A15">
        <v>1</v>
      </c>
      <c r="B15" t="s">
        <v>11</v>
      </c>
      <c r="C15">
        <v>5</v>
      </c>
      <c r="D15">
        <v>4</v>
      </c>
      <c r="E15" t="s">
        <v>50</v>
      </c>
      <c r="F15" s="1" t="s">
        <v>52</v>
      </c>
      <c r="M15">
        <v>2</v>
      </c>
      <c r="N15">
        <v>2</v>
      </c>
      <c r="O15">
        <v>6</v>
      </c>
      <c r="Q15">
        <f>Q14-SUM(M30:M33)</f>
        <v>0</v>
      </c>
      <c r="R15">
        <f>R14-SUM(N30:N33)</f>
        <v>0</v>
      </c>
      <c r="S15">
        <v>13</v>
      </c>
    </row>
    <row r="16" spans="1:19" x14ac:dyDescent="0.25">
      <c r="A16">
        <v>1</v>
      </c>
      <c r="B16" t="s">
        <v>12</v>
      </c>
      <c r="C16">
        <v>4</v>
      </c>
      <c r="D16">
        <v>4</v>
      </c>
      <c r="E16" t="s">
        <v>50</v>
      </c>
      <c r="F16" s="1" t="s">
        <v>52</v>
      </c>
      <c r="M16">
        <v>6</v>
      </c>
      <c r="N16">
        <v>10</v>
      </c>
      <c r="O16">
        <v>7</v>
      </c>
    </row>
    <row r="17" spans="1:15" x14ac:dyDescent="0.25">
      <c r="A17">
        <v>1</v>
      </c>
      <c r="B17" t="s">
        <v>13</v>
      </c>
      <c r="C17">
        <v>3</v>
      </c>
      <c r="D17">
        <v>3</v>
      </c>
      <c r="E17" t="s">
        <v>50</v>
      </c>
      <c r="F17" s="1" t="s">
        <v>52</v>
      </c>
      <c r="M17">
        <v>3</v>
      </c>
      <c r="N17">
        <v>4</v>
      </c>
      <c r="O17">
        <v>7</v>
      </c>
    </row>
    <row r="18" spans="1:15" x14ac:dyDescent="0.25">
      <c r="A18">
        <v>2</v>
      </c>
      <c r="B18" t="s">
        <v>38</v>
      </c>
      <c r="C18">
        <v>3</v>
      </c>
      <c r="D18">
        <v>2</v>
      </c>
      <c r="E18" t="s">
        <v>50</v>
      </c>
      <c r="F18" s="1" t="s">
        <v>52</v>
      </c>
      <c r="M18">
        <v>3</v>
      </c>
      <c r="N18">
        <v>2</v>
      </c>
      <c r="O18">
        <v>8</v>
      </c>
    </row>
    <row r="19" spans="1:15" x14ac:dyDescent="0.25">
      <c r="A19">
        <v>1</v>
      </c>
      <c r="B19" t="s">
        <v>14</v>
      </c>
      <c r="C19">
        <v>2</v>
      </c>
      <c r="D19">
        <v>3</v>
      </c>
      <c r="E19" t="s">
        <v>50</v>
      </c>
      <c r="F19" s="1" t="s">
        <v>52</v>
      </c>
      <c r="M19">
        <v>5</v>
      </c>
      <c r="N19">
        <v>4</v>
      </c>
      <c r="O19">
        <v>9</v>
      </c>
    </row>
    <row r="20" spans="1:15" x14ac:dyDescent="0.25">
      <c r="A20">
        <v>2</v>
      </c>
      <c r="B20" t="s">
        <v>32</v>
      </c>
      <c r="C20">
        <v>1</v>
      </c>
      <c r="D20">
        <v>1</v>
      </c>
      <c r="E20" t="s">
        <v>50</v>
      </c>
      <c r="F20" s="1" t="s">
        <v>52</v>
      </c>
      <c r="M20">
        <v>4</v>
      </c>
      <c r="N20">
        <v>4</v>
      </c>
      <c r="O20">
        <v>9</v>
      </c>
    </row>
    <row r="21" spans="1:15" x14ac:dyDescent="0.25">
      <c r="A21">
        <v>2</v>
      </c>
      <c r="B21" t="s">
        <v>40</v>
      </c>
      <c r="C21">
        <v>2</v>
      </c>
      <c r="D21">
        <v>2</v>
      </c>
      <c r="E21" t="s">
        <v>50</v>
      </c>
      <c r="F21" s="1" t="s">
        <v>52</v>
      </c>
      <c r="M21">
        <v>3</v>
      </c>
      <c r="N21">
        <v>3</v>
      </c>
      <c r="O21">
        <v>9</v>
      </c>
    </row>
    <row r="22" spans="1:15" x14ac:dyDescent="0.25">
      <c r="A22">
        <v>2</v>
      </c>
      <c r="B22" t="s">
        <v>37</v>
      </c>
      <c r="C22">
        <v>2</v>
      </c>
      <c r="D22">
        <v>2</v>
      </c>
      <c r="E22" t="s">
        <v>50</v>
      </c>
      <c r="F22" s="1" t="s">
        <v>52</v>
      </c>
      <c r="M22">
        <v>2</v>
      </c>
      <c r="N22">
        <v>2</v>
      </c>
      <c r="O22">
        <v>10</v>
      </c>
    </row>
    <row r="23" spans="1:15" x14ac:dyDescent="0.25">
      <c r="A23">
        <v>2</v>
      </c>
      <c r="B23" t="s">
        <v>41</v>
      </c>
      <c r="C23">
        <v>3</v>
      </c>
      <c r="D23">
        <v>2</v>
      </c>
      <c r="E23" t="s">
        <v>50</v>
      </c>
      <c r="F23" s="1" t="s">
        <v>52</v>
      </c>
      <c r="M23">
        <v>3</v>
      </c>
      <c r="N23">
        <v>2</v>
      </c>
      <c r="O23">
        <v>10</v>
      </c>
    </row>
    <row r="24" spans="1:15" x14ac:dyDescent="0.25">
      <c r="A24">
        <v>2</v>
      </c>
      <c r="B24" t="s">
        <v>25</v>
      </c>
      <c r="C24">
        <v>4</v>
      </c>
      <c r="D24">
        <v>4</v>
      </c>
      <c r="E24" t="s">
        <v>50</v>
      </c>
      <c r="F24" s="1" t="s">
        <v>52</v>
      </c>
      <c r="M24">
        <v>2</v>
      </c>
      <c r="N24">
        <v>3</v>
      </c>
      <c r="O24">
        <v>10</v>
      </c>
    </row>
    <row r="25" spans="1:15" x14ac:dyDescent="0.25">
      <c r="A25">
        <v>2</v>
      </c>
      <c r="B25" t="s">
        <v>71</v>
      </c>
      <c r="C25">
        <v>3</v>
      </c>
      <c r="D25">
        <v>4</v>
      </c>
      <c r="E25" t="s">
        <v>50</v>
      </c>
      <c r="F25" s="1" t="s">
        <v>52</v>
      </c>
      <c r="M25">
        <v>1</v>
      </c>
      <c r="N25">
        <v>1</v>
      </c>
      <c r="O25">
        <v>11</v>
      </c>
    </row>
    <row r="26" spans="1:15" x14ac:dyDescent="0.25">
      <c r="A26">
        <v>2</v>
      </c>
      <c r="B26" t="s">
        <v>70</v>
      </c>
      <c r="C26">
        <v>2</v>
      </c>
      <c r="D26">
        <v>2</v>
      </c>
      <c r="E26" t="s">
        <v>50</v>
      </c>
      <c r="F26" s="1" t="s">
        <v>52</v>
      </c>
      <c r="M26">
        <v>4</v>
      </c>
      <c r="N26">
        <v>5</v>
      </c>
      <c r="O26">
        <v>11</v>
      </c>
    </row>
    <row r="27" spans="1:15" x14ac:dyDescent="0.25">
      <c r="A27">
        <v>1</v>
      </c>
      <c r="B27" t="s">
        <v>59</v>
      </c>
      <c r="C27">
        <v>6</v>
      </c>
      <c r="D27">
        <v>10</v>
      </c>
      <c r="E27" t="s">
        <v>50</v>
      </c>
      <c r="F27" s="1" t="s">
        <v>52</v>
      </c>
      <c r="M27">
        <v>2</v>
      </c>
      <c r="N27">
        <v>2</v>
      </c>
      <c r="O27">
        <v>12</v>
      </c>
    </row>
    <row r="28" spans="1:15" x14ac:dyDescent="0.25">
      <c r="A28">
        <v>2</v>
      </c>
      <c r="B28" t="s">
        <v>29</v>
      </c>
      <c r="C28">
        <v>4</v>
      </c>
      <c r="D28">
        <v>5</v>
      </c>
      <c r="E28" t="s">
        <v>47</v>
      </c>
      <c r="F28" t="s">
        <v>53</v>
      </c>
      <c r="M28">
        <v>2</v>
      </c>
      <c r="N28">
        <v>2</v>
      </c>
      <c r="O28">
        <v>12</v>
      </c>
    </row>
    <row r="29" spans="1:15" x14ac:dyDescent="0.25">
      <c r="A29">
        <v>1</v>
      </c>
      <c r="B29" t="s">
        <v>54</v>
      </c>
      <c r="C29">
        <v>6</v>
      </c>
      <c r="D29">
        <v>6</v>
      </c>
      <c r="E29" t="s">
        <v>47</v>
      </c>
      <c r="F29" t="s">
        <v>53</v>
      </c>
      <c r="M29">
        <v>3</v>
      </c>
      <c r="N29">
        <v>2</v>
      </c>
      <c r="O29">
        <v>12</v>
      </c>
    </row>
    <row r="30" spans="1:15" x14ac:dyDescent="0.25">
      <c r="A30">
        <v>1</v>
      </c>
      <c r="B30" t="s">
        <v>56</v>
      </c>
      <c r="C30">
        <v>2</v>
      </c>
      <c r="D30">
        <v>2</v>
      </c>
      <c r="E30" t="s">
        <v>49</v>
      </c>
      <c r="F30" s="1"/>
      <c r="M30">
        <v>4</v>
      </c>
      <c r="N30">
        <v>4</v>
      </c>
      <c r="O30">
        <v>13</v>
      </c>
    </row>
    <row r="31" spans="1:15" x14ac:dyDescent="0.25">
      <c r="A31">
        <v>2</v>
      </c>
      <c r="B31" t="s">
        <v>57</v>
      </c>
      <c r="C31">
        <v>4</v>
      </c>
      <c r="D31">
        <v>4</v>
      </c>
      <c r="E31" t="s">
        <v>49</v>
      </c>
      <c r="F31" s="1"/>
      <c r="M31">
        <v>3</v>
      </c>
      <c r="N31">
        <v>4</v>
      </c>
      <c r="O31">
        <v>13</v>
      </c>
    </row>
    <row r="32" spans="1:15" x14ac:dyDescent="0.25">
      <c r="A32">
        <v>1</v>
      </c>
      <c r="B32" t="s">
        <v>58</v>
      </c>
      <c r="C32">
        <v>3</v>
      </c>
      <c r="D32">
        <v>4</v>
      </c>
      <c r="E32" t="s">
        <v>49</v>
      </c>
      <c r="F32" s="1"/>
      <c r="M32">
        <v>2</v>
      </c>
      <c r="N32">
        <v>2</v>
      </c>
      <c r="O32">
        <v>13</v>
      </c>
    </row>
    <row r="33" spans="1:15" x14ac:dyDescent="0.25">
      <c r="A33">
        <v>1</v>
      </c>
      <c r="B33" t="s">
        <v>30</v>
      </c>
      <c r="C33">
        <v>25</v>
      </c>
      <c r="D33">
        <v>30</v>
      </c>
      <c r="E33" t="s">
        <v>55</v>
      </c>
      <c r="M33">
        <v>25</v>
      </c>
      <c r="N33">
        <v>30</v>
      </c>
      <c r="O33" s="2">
        <v>13</v>
      </c>
    </row>
    <row r="34" spans="1:15" x14ac:dyDescent="0.25">
      <c r="M34">
        <f>SUM(M2:M33)</f>
        <v>118</v>
      </c>
      <c r="N34">
        <f>SUM(N2:N33)</f>
        <v>129</v>
      </c>
    </row>
  </sheetData>
  <sortState ref="M2:O33">
    <sortCondition ref="O2:O33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7159B-319A-4C42-A294-2B2489B57574}">
  <dimension ref="A1:O28"/>
  <sheetViews>
    <sheetView tabSelected="1" zoomScale="70" zoomScaleNormal="70" workbookViewId="0">
      <selection activeCell="R20" sqref="R20"/>
    </sheetView>
  </sheetViews>
  <sheetFormatPr defaultRowHeight="15" x14ac:dyDescent="0.25"/>
  <cols>
    <col min="2" max="2" width="36.85546875" bestFit="1" customWidth="1"/>
    <col min="5" max="5" width="16.42578125" bestFit="1" customWidth="1"/>
    <col min="6" max="6" width="15" bestFit="1" customWidth="1"/>
    <col min="7" max="7" width="12.140625" customWidth="1"/>
  </cols>
  <sheetData>
    <row r="1" spans="1:15" x14ac:dyDescent="0.25">
      <c r="A1" t="s">
        <v>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2</v>
      </c>
      <c r="J1" t="s">
        <v>3</v>
      </c>
      <c r="K1" t="s">
        <v>73</v>
      </c>
      <c r="M1" t="s">
        <v>74</v>
      </c>
      <c r="N1" t="s">
        <v>75</v>
      </c>
    </row>
    <row r="2" spans="1:15" x14ac:dyDescent="0.25">
      <c r="A2">
        <v>1</v>
      </c>
      <c r="B2" t="s">
        <v>0</v>
      </c>
      <c r="C2">
        <v>1</v>
      </c>
      <c r="D2">
        <v>2</v>
      </c>
      <c r="E2" t="s">
        <v>47</v>
      </c>
      <c r="G2">
        <v>1</v>
      </c>
      <c r="I2">
        <v>1</v>
      </c>
      <c r="J2">
        <v>2</v>
      </c>
      <c r="K2">
        <v>1</v>
      </c>
      <c r="M2">
        <f>I26</f>
        <v>81</v>
      </c>
      <c r="N2">
        <f>J26</f>
        <v>90</v>
      </c>
      <c r="O2">
        <v>0</v>
      </c>
    </row>
    <row r="3" spans="1:15" x14ac:dyDescent="0.25">
      <c r="A3">
        <v>1</v>
      </c>
      <c r="B3" t="s">
        <v>28</v>
      </c>
      <c r="C3">
        <v>1</v>
      </c>
      <c r="D3">
        <v>1</v>
      </c>
      <c r="E3" t="s">
        <v>47</v>
      </c>
      <c r="G3">
        <v>2</v>
      </c>
      <c r="I3">
        <v>2</v>
      </c>
      <c r="J3">
        <v>2</v>
      </c>
      <c r="K3">
        <v>1</v>
      </c>
      <c r="M3">
        <f>I26-SUM(I2:I5)</f>
        <v>74</v>
      </c>
      <c r="N3">
        <f>J26-SUM(J2:J5)</f>
        <v>75</v>
      </c>
      <c r="O3">
        <v>1</v>
      </c>
    </row>
    <row r="4" spans="1:15" x14ac:dyDescent="0.25">
      <c r="A4">
        <v>1</v>
      </c>
      <c r="B4" t="s">
        <v>26</v>
      </c>
      <c r="C4">
        <v>1</v>
      </c>
      <c r="E4" t="s">
        <v>47</v>
      </c>
      <c r="G4" t="s">
        <v>87</v>
      </c>
      <c r="I4">
        <v>1</v>
      </c>
      <c r="J4">
        <v>1</v>
      </c>
      <c r="K4">
        <v>1</v>
      </c>
      <c r="M4">
        <f>M3-SUM(I6:I10)</f>
        <v>49</v>
      </c>
      <c r="N4">
        <f>N3-SUM(J6:J10)</f>
        <v>45</v>
      </c>
      <c r="O4">
        <v>2</v>
      </c>
    </row>
    <row r="5" spans="1:15" x14ac:dyDescent="0.25">
      <c r="A5">
        <v>1</v>
      </c>
      <c r="B5" t="s">
        <v>60</v>
      </c>
      <c r="C5">
        <v>2</v>
      </c>
      <c r="D5">
        <v>3</v>
      </c>
      <c r="E5" t="s">
        <v>47</v>
      </c>
      <c r="G5">
        <v>3</v>
      </c>
      <c r="I5">
        <v>3</v>
      </c>
      <c r="J5">
        <v>10</v>
      </c>
      <c r="K5">
        <v>1</v>
      </c>
      <c r="M5">
        <f>M4-SUM(I11:I14)</f>
        <v>32</v>
      </c>
      <c r="N5">
        <f>N4-SUM(J11:J14)</f>
        <v>28</v>
      </c>
      <c r="O5">
        <v>3</v>
      </c>
    </row>
    <row r="6" spans="1:15" x14ac:dyDescent="0.25">
      <c r="A6">
        <v>1</v>
      </c>
      <c r="B6" t="s">
        <v>78</v>
      </c>
      <c r="C6">
        <v>1</v>
      </c>
      <c r="D6">
        <v>1</v>
      </c>
      <c r="E6" t="s">
        <v>47</v>
      </c>
      <c r="G6">
        <v>4</v>
      </c>
      <c r="I6">
        <v>1</v>
      </c>
      <c r="J6">
        <v>1</v>
      </c>
      <c r="K6">
        <v>2</v>
      </c>
      <c r="M6">
        <f>M5-SUM(I15:I17)</f>
        <v>26</v>
      </c>
      <c r="N6">
        <f>N5-SUM(J15:J17)</f>
        <v>20</v>
      </c>
      <c r="O6">
        <v>4</v>
      </c>
    </row>
    <row r="7" spans="1:15" x14ac:dyDescent="0.25">
      <c r="A7">
        <v>2</v>
      </c>
      <c r="B7" t="s">
        <v>62</v>
      </c>
      <c r="C7">
        <v>2</v>
      </c>
      <c r="E7" t="s">
        <v>47</v>
      </c>
      <c r="G7" t="s">
        <v>87</v>
      </c>
      <c r="I7">
        <v>1</v>
      </c>
      <c r="J7">
        <v>2</v>
      </c>
      <c r="K7">
        <v>2</v>
      </c>
      <c r="M7">
        <f>M6-SUM(I18:I23)</f>
        <v>11</v>
      </c>
      <c r="N7">
        <f>N6-SUM(J18:J23)</f>
        <v>9</v>
      </c>
      <c r="O7">
        <v>5</v>
      </c>
    </row>
    <row r="8" spans="1:15" x14ac:dyDescent="0.25">
      <c r="A8">
        <v>2</v>
      </c>
      <c r="B8" t="s">
        <v>63</v>
      </c>
      <c r="C8">
        <v>1</v>
      </c>
      <c r="E8" t="s">
        <v>47</v>
      </c>
      <c r="G8" t="s">
        <v>87</v>
      </c>
      <c r="I8">
        <v>2</v>
      </c>
      <c r="J8">
        <v>2</v>
      </c>
      <c r="K8">
        <v>2</v>
      </c>
      <c r="M8">
        <f>M7-SUM(I24:I25)</f>
        <v>0</v>
      </c>
      <c r="N8">
        <f>N7-SUM(J24:J25)</f>
        <v>0</v>
      </c>
      <c r="O8">
        <v>6</v>
      </c>
    </row>
    <row r="9" spans="1:15" x14ac:dyDescent="0.25">
      <c r="A9">
        <v>2</v>
      </c>
      <c r="B9" t="s">
        <v>81</v>
      </c>
      <c r="C9">
        <v>6</v>
      </c>
      <c r="D9">
        <v>5</v>
      </c>
      <c r="E9" t="s">
        <v>48</v>
      </c>
      <c r="F9" s="1" t="s">
        <v>52</v>
      </c>
      <c r="G9">
        <v>3</v>
      </c>
      <c r="I9">
        <v>1</v>
      </c>
      <c r="J9">
        <v>1</v>
      </c>
      <c r="K9">
        <v>2</v>
      </c>
    </row>
    <row r="10" spans="1:15" x14ac:dyDescent="0.25">
      <c r="A10">
        <v>2</v>
      </c>
      <c r="B10" t="s">
        <v>82</v>
      </c>
      <c r="C10">
        <v>3</v>
      </c>
      <c r="D10">
        <v>10</v>
      </c>
      <c r="E10" t="s">
        <v>48</v>
      </c>
      <c r="F10" s="1" t="s">
        <v>52</v>
      </c>
      <c r="G10">
        <v>1</v>
      </c>
      <c r="I10">
        <v>20</v>
      </c>
      <c r="J10">
        <v>24</v>
      </c>
      <c r="K10">
        <v>2</v>
      </c>
    </row>
    <row r="11" spans="1:15" x14ac:dyDescent="0.25">
      <c r="A11">
        <v>1</v>
      </c>
      <c r="B11" t="s">
        <v>79</v>
      </c>
      <c r="C11">
        <v>2</v>
      </c>
      <c r="D11">
        <v>2</v>
      </c>
      <c r="E11" t="s">
        <v>48</v>
      </c>
      <c r="F11" s="1" t="s">
        <v>52</v>
      </c>
      <c r="G11">
        <v>1</v>
      </c>
      <c r="I11">
        <v>8</v>
      </c>
      <c r="J11">
        <v>8</v>
      </c>
      <c r="K11">
        <v>3</v>
      </c>
    </row>
    <row r="12" spans="1:15" x14ac:dyDescent="0.25">
      <c r="A12">
        <v>1</v>
      </c>
      <c r="B12" t="s">
        <v>80</v>
      </c>
      <c r="C12">
        <v>2</v>
      </c>
      <c r="D12">
        <v>2</v>
      </c>
      <c r="E12" t="s">
        <v>48</v>
      </c>
      <c r="F12" s="1" t="s">
        <v>52</v>
      </c>
      <c r="G12">
        <v>2</v>
      </c>
      <c r="I12">
        <v>2</v>
      </c>
      <c r="J12">
        <v>3</v>
      </c>
      <c r="K12">
        <v>3</v>
      </c>
    </row>
    <row r="13" spans="1:15" x14ac:dyDescent="0.25">
      <c r="A13">
        <v>1</v>
      </c>
      <c r="B13" t="s">
        <v>51</v>
      </c>
      <c r="C13">
        <v>4</v>
      </c>
      <c r="D13">
        <v>6</v>
      </c>
      <c r="E13" t="s">
        <v>48</v>
      </c>
      <c r="F13" s="1" t="s">
        <v>52</v>
      </c>
      <c r="G13">
        <v>4</v>
      </c>
      <c r="I13">
        <v>6</v>
      </c>
      <c r="J13">
        <v>5</v>
      </c>
      <c r="K13">
        <v>3</v>
      </c>
    </row>
    <row r="14" spans="1:15" x14ac:dyDescent="0.25">
      <c r="A14">
        <v>1</v>
      </c>
      <c r="B14" t="s">
        <v>39</v>
      </c>
      <c r="C14">
        <v>10</v>
      </c>
      <c r="D14">
        <v>8</v>
      </c>
      <c r="E14" t="s">
        <v>50</v>
      </c>
      <c r="F14" s="1"/>
      <c r="G14">
        <v>6</v>
      </c>
      <c r="I14">
        <v>1</v>
      </c>
      <c r="J14">
        <v>1</v>
      </c>
      <c r="K14">
        <v>3</v>
      </c>
    </row>
    <row r="15" spans="1:15" x14ac:dyDescent="0.25">
      <c r="A15">
        <v>2</v>
      </c>
      <c r="B15" t="s">
        <v>46</v>
      </c>
      <c r="C15">
        <v>1</v>
      </c>
      <c r="D15">
        <v>1</v>
      </c>
      <c r="E15" t="s">
        <v>50</v>
      </c>
      <c r="G15">
        <v>6</v>
      </c>
      <c r="I15">
        <v>1</v>
      </c>
      <c r="J15">
        <v>1</v>
      </c>
      <c r="K15">
        <v>4</v>
      </c>
    </row>
    <row r="16" spans="1:15" x14ac:dyDescent="0.25">
      <c r="A16">
        <v>2</v>
      </c>
      <c r="B16" t="s">
        <v>86</v>
      </c>
      <c r="C16">
        <v>1</v>
      </c>
      <c r="D16">
        <v>2</v>
      </c>
      <c r="E16" t="s">
        <v>50</v>
      </c>
      <c r="G16">
        <v>2</v>
      </c>
      <c r="I16">
        <v>4</v>
      </c>
      <c r="J16">
        <v>6</v>
      </c>
      <c r="K16">
        <v>4</v>
      </c>
    </row>
    <row r="17" spans="1:11" x14ac:dyDescent="0.25">
      <c r="A17">
        <v>1</v>
      </c>
      <c r="B17" t="s">
        <v>64</v>
      </c>
      <c r="C17">
        <v>1</v>
      </c>
      <c r="D17">
        <v>1</v>
      </c>
      <c r="E17" t="s">
        <v>49</v>
      </c>
      <c r="F17" s="1" t="s">
        <v>53</v>
      </c>
      <c r="G17">
        <v>5</v>
      </c>
      <c r="I17">
        <v>1</v>
      </c>
      <c r="J17">
        <v>1</v>
      </c>
      <c r="K17">
        <v>4</v>
      </c>
    </row>
    <row r="18" spans="1:11" x14ac:dyDescent="0.25">
      <c r="A18">
        <v>1</v>
      </c>
      <c r="B18" t="s">
        <v>65</v>
      </c>
      <c r="C18">
        <v>1</v>
      </c>
      <c r="D18">
        <v>1</v>
      </c>
      <c r="E18" t="s">
        <v>49</v>
      </c>
      <c r="F18" s="1" t="s">
        <v>53</v>
      </c>
      <c r="G18">
        <v>5</v>
      </c>
      <c r="I18">
        <v>1</v>
      </c>
      <c r="J18">
        <v>1</v>
      </c>
      <c r="K18">
        <v>5</v>
      </c>
    </row>
    <row r="19" spans="1:11" x14ac:dyDescent="0.25">
      <c r="A19">
        <v>1</v>
      </c>
      <c r="B19" t="s">
        <v>66</v>
      </c>
      <c r="C19">
        <v>1</v>
      </c>
      <c r="D19">
        <v>1</v>
      </c>
      <c r="E19" t="s">
        <v>49</v>
      </c>
      <c r="F19" s="1" t="s">
        <v>53</v>
      </c>
      <c r="G19">
        <v>1</v>
      </c>
      <c r="I19">
        <v>1</v>
      </c>
      <c r="J19">
        <v>1</v>
      </c>
      <c r="K19">
        <v>5</v>
      </c>
    </row>
    <row r="20" spans="1:11" x14ac:dyDescent="0.25">
      <c r="A20">
        <v>1</v>
      </c>
      <c r="B20" t="s">
        <v>68</v>
      </c>
      <c r="C20">
        <v>1</v>
      </c>
      <c r="D20">
        <v>1</v>
      </c>
      <c r="E20" t="s">
        <v>49</v>
      </c>
      <c r="F20" s="1" t="s">
        <v>53</v>
      </c>
      <c r="G20">
        <v>2</v>
      </c>
      <c r="I20">
        <v>5</v>
      </c>
      <c r="J20">
        <v>3</v>
      </c>
      <c r="K20">
        <v>5</v>
      </c>
    </row>
    <row r="21" spans="1:11" x14ac:dyDescent="0.25">
      <c r="A21">
        <v>1</v>
      </c>
      <c r="B21" t="s">
        <v>67</v>
      </c>
      <c r="C21">
        <v>1</v>
      </c>
      <c r="D21">
        <v>1</v>
      </c>
      <c r="E21" t="s">
        <v>49</v>
      </c>
      <c r="F21" s="1" t="s">
        <v>53</v>
      </c>
      <c r="G21">
        <v>3</v>
      </c>
      <c r="I21">
        <v>4</v>
      </c>
      <c r="J21">
        <v>3</v>
      </c>
      <c r="K21">
        <v>5</v>
      </c>
    </row>
    <row r="22" spans="1:11" x14ac:dyDescent="0.25">
      <c r="A22">
        <v>1</v>
      </c>
      <c r="B22" t="s">
        <v>69</v>
      </c>
      <c r="C22">
        <v>1</v>
      </c>
      <c r="D22">
        <v>1</v>
      </c>
      <c r="E22" t="s">
        <v>49</v>
      </c>
      <c r="F22" s="1" t="s">
        <v>53</v>
      </c>
      <c r="G22">
        <v>4</v>
      </c>
      <c r="I22">
        <v>2</v>
      </c>
      <c r="J22">
        <v>2</v>
      </c>
      <c r="K22">
        <v>5</v>
      </c>
    </row>
    <row r="23" spans="1:11" x14ac:dyDescent="0.25">
      <c r="A23">
        <v>2</v>
      </c>
      <c r="B23" t="s">
        <v>45</v>
      </c>
      <c r="C23">
        <v>5</v>
      </c>
      <c r="D23">
        <v>3</v>
      </c>
      <c r="E23" t="s">
        <v>48</v>
      </c>
      <c r="F23" s="1"/>
      <c r="G23">
        <v>5</v>
      </c>
      <c r="I23">
        <v>2</v>
      </c>
      <c r="J23">
        <v>1</v>
      </c>
      <c r="K23">
        <v>5</v>
      </c>
    </row>
    <row r="24" spans="1:11" x14ac:dyDescent="0.25">
      <c r="A24">
        <v>2</v>
      </c>
      <c r="B24" t="s">
        <v>45</v>
      </c>
      <c r="C24">
        <v>4</v>
      </c>
      <c r="D24">
        <v>3</v>
      </c>
      <c r="E24" t="s">
        <v>50</v>
      </c>
      <c r="F24" s="1"/>
      <c r="G24">
        <v>5</v>
      </c>
      <c r="I24">
        <v>10</v>
      </c>
      <c r="J24">
        <v>8</v>
      </c>
      <c r="K24">
        <v>6</v>
      </c>
    </row>
    <row r="25" spans="1:11" x14ac:dyDescent="0.25">
      <c r="A25">
        <v>2</v>
      </c>
      <c r="B25" t="s">
        <v>45</v>
      </c>
      <c r="C25">
        <v>2</v>
      </c>
      <c r="D25">
        <v>2</v>
      </c>
      <c r="E25" t="s">
        <v>47</v>
      </c>
      <c r="F25" s="1"/>
      <c r="G25">
        <v>5</v>
      </c>
      <c r="I25">
        <v>1</v>
      </c>
      <c r="J25">
        <v>1</v>
      </c>
      <c r="K25">
        <v>6</v>
      </c>
    </row>
    <row r="26" spans="1:11" x14ac:dyDescent="0.25">
      <c r="A26">
        <v>2</v>
      </c>
      <c r="B26" t="s">
        <v>45</v>
      </c>
      <c r="C26">
        <v>2</v>
      </c>
      <c r="D26">
        <v>1</v>
      </c>
      <c r="E26" t="s">
        <v>49</v>
      </c>
      <c r="G26">
        <v>5</v>
      </c>
      <c r="I26">
        <f>SUM(I2:I25)</f>
        <v>81</v>
      </c>
      <c r="J26">
        <f>SUM(J2:J25)</f>
        <v>90</v>
      </c>
    </row>
    <row r="27" spans="1:11" x14ac:dyDescent="0.25">
      <c r="A27">
        <v>2</v>
      </c>
      <c r="B27" t="s">
        <v>83</v>
      </c>
      <c r="C27">
        <v>20</v>
      </c>
      <c r="D27">
        <v>24</v>
      </c>
      <c r="E27" t="s">
        <v>85</v>
      </c>
      <c r="G27">
        <v>2</v>
      </c>
    </row>
    <row r="28" spans="1:11" x14ac:dyDescent="0.25">
      <c r="A28">
        <v>2</v>
      </c>
      <c r="B28" t="s">
        <v>84</v>
      </c>
      <c r="C28">
        <v>8</v>
      </c>
      <c r="D28">
        <v>8</v>
      </c>
      <c r="E28" t="s">
        <v>85</v>
      </c>
      <c r="G28">
        <v>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7884E-D22C-4C15-B48F-DDAEB03C83F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C4868-DA68-4B79-A75F-C29998123D8F}">
  <dimension ref="A1"/>
  <sheetViews>
    <sheetView workbookViewId="0">
      <selection activeCell="H16" sqref="H1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Darblapas</vt:lpstr>
      </vt:variant>
      <vt:variant>
        <vt:i4>5</vt:i4>
      </vt:variant>
    </vt:vector>
  </HeadingPairs>
  <TitlesOfParts>
    <vt:vector size="5" baseType="lpstr">
      <vt:lpstr>Backlog</vt:lpstr>
      <vt:lpstr>Sprint 1</vt:lpstr>
      <vt:lpstr>Sprint 2</vt:lpstr>
      <vt:lpstr>Sprint 3</vt:lpstr>
      <vt:lpstr>Sprint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2017-11-27T17:16:45Z</dcterms:modified>
</cp:coreProperties>
</file>