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Backlog" sheetId="1" r:id="rId1"/>
    <sheet name="Sprint 1" sheetId="2" r:id="rId2"/>
    <sheet name="Sprint 2" sheetId="3" r:id="rId3"/>
    <sheet name="Sprint 3" sheetId="4" r:id="rId4"/>
    <sheet name="Sprint 4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2" l="1"/>
  <c r="Q10" i="2" s="1"/>
  <c r="Q11" i="2" s="1"/>
  <c r="R9" i="2"/>
  <c r="R10" i="2" s="1"/>
  <c r="R11" i="2" s="1"/>
  <c r="R2" i="2" l="1"/>
  <c r="Q2" i="2"/>
  <c r="N2" i="3"/>
  <c r="N3" i="3"/>
  <c r="N4" i="3" s="1"/>
  <c r="N5" i="3" s="1"/>
  <c r="N6" i="3" s="1"/>
  <c r="N7" i="3" s="1"/>
  <c r="N8" i="3" s="1"/>
  <c r="M5" i="3"/>
  <c r="M4" i="3"/>
  <c r="M2" i="3"/>
  <c r="M3" i="3"/>
  <c r="J26" i="3"/>
  <c r="I26" i="3"/>
  <c r="M6" i="3" l="1"/>
  <c r="M7" i="3" s="1"/>
  <c r="M8" i="3" s="1"/>
  <c r="P34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O34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R3" i="2" l="1"/>
  <c r="R4" i="2" s="1"/>
  <c r="R5" i="2" s="1"/>
  <c r="R6" i="2" s="1"/>
  <c r="R7" i="2" s="1"/>
  <c r="R8" i="2" s="1"/>
  <c r="R12" i="2" s="1"/>
  <c r="R13" i="2" s="1"/>
  <c r="R14" i="2" s="1"/>
  <c r="R15" i="2" s="1"/>
  <c r="Q4" i="2"/>
  <c r="Q5" i="2" s="1"/>
  <c r="Q6" i="2" s="1"/>
  <c r="Q7" i="2" s="1"/>
  <c r="Q8" i="2" s="1"/>
  <c r="Q12" i="2" s="1"/>
  <c r="Q13" i="2" s="1"/>
  <c r="Q14" i="2" s="1"/>
  <c r="Q15" i="2" s="1"/>
  <c r="Q3" i="2"/>
  <c r="M34" i="2"/>
  <c r="N34" i="2"/>
</calcChain>
</file>

<file path=xl/sharedStrings.xml><?xml version="1.0" encoding="utf-8"?>
<sst xmlns="http://schemas.openxmlformats.org/spreadsheetml/2006/main" count="292" uniqueCount="88">
  <si>
    <t>Play song</t>
  </si>
  <si>
    <t>Work</t>
  </si>
  <si>
    <t>time-est.</t>
  </si>
  <si>
    <t>time-act.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</si>
  <si>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</si>
  <si>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</si>
  <si>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</si>
  <si>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</si>
  <si>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</si>
  <si>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</si>
  <si>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</si>
  <si>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</si>
  <si>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</si>
  <si>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</si>
  <si>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</si>
  <si>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</si>
  <si>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</si>
  <si>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</si>
  <si>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</si>
  <si>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</si>
  <si>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</si>
  <si>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</si>
  <si>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</si>
  <si>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</si>
  <si>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</si>
  <si>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</si>
  <si>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Remove song</t>
  </si>
  <si>
    <t>Update song</t>
  </si>
  <si>
    <t>Save song</t>
  </si>
  <si>
    <t>Get songs info</t>
  </si>
  <si>
    <t>Dedicated client</t>
  </si>
  <si>
    <t>Web client</t>
  </si>
  <si>
    <t>Show if someone is writing</t>
  </si>
  <si>
    <t>Change time displaying</t>
  </si>
  <si>
    <t>News area</t>
  </si>
  <si>
    <t>Sound equalizer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</si>
  <si>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</si>
  <si>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</si>
  <si>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</si>
  <si>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</si>
  <si>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</si>
  <si>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</si>
  <si>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+</t>
  </si>
  <si>
    <t>Booking</t>
  </si>
  <si>
    <t>Multiplayer game (scalable)</t>
  </si>
  <si>
    <t>exceptions</t>
  </si>
  <si>
    <t>burn down chart</t>
  </si>
  <si>
    <t>Stoicho</t>
  </si>
  <si>
    <t>Andrei</t>
  </si>
  <si>
    <t>Hannes</t>
  </si>
  <si>
    <t>Ralfs</t>
  </si>
  <si>
    <t>Fix database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</si>
  <si>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</si>
  <si>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</si>
  <si>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</si>
  <si>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</si>
  <si>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</si>
  <si>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</si>
  <si>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</si>
  <si>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</si>
  <si>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</si>
  <si>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Read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</si>
  <si>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</si>
  <si>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</si>
  <si>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</si>
  <si>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</si>
  <si>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</si>
  <si>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</si>
  <si>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</si>
  <si>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</si>
  <si>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</si>
  <si>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</si>
  <si>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-</t>
  </si>
  <si>
    <t>date</t>
  </si>
  <si>
    <t>Estimate</t>
  </si>
  <si>
    <t>Actual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</si>
  <si>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</si>
  <si>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</si>
  <si>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</si>
  <si>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</si>
  <si>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</si>
  <si>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</si>
  <si>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Game error</t>
  </si>
  <si>
    <t>Report planing</t>
  </si>
  <si>
    <t>Spreading tasks</t>
  </si>
  <si>
    <t>All of us together</t>
  </si>
  <si>
    <t>Updating end expanding existing UI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</si>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</sst>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1'!$S$3:$S$15</c15:sqref>
                  </c15:fullRef>
                </c:ext>
              </c:extLst>
              <c:f>'Sprint 1'!$S$3:$S$15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1'!$Q$3:$Q$34</c15:sqref>
                  </c15:fullRef>
                </c:ext>
              </c:extLst>
              <c:f>'Sprint 1'!$Q$3:$Q$15</c:f>
              <c:numCache>
                <c:formatCode>General</c:formatCode>
                <c:ptCount val="13"/>
                <c:pt idx="0">
                  <c:v>104</c:v>
                </c:pt>
                <c:pt idx="1">
                  <c:v>101</c:v>
                </c:pt>
                <c:pt idx="2">
                  <c:v>97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68</c:v>
                </c:pt>
                <c:pt idx="7">
                  <c:v>65</c:v>
                </c:pt>
                <c:pt idx="8">
                  <c:v>53</c:v>
                </c:pt>
                <c:pt idx="9">
                  <c:v>46</c:v>
                </c:pt>
                <c:pt idx="10">
                  <c:v>41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A-443C-8892-BDFC65A0A0A1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1'!$S$3:$S$15</c15:sqref>
                  </c15:fullRef>
                </c:ext>
              </c:extLst>
              <c:f>'Sprint 1'!$S$3:$S$15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1'!$R$3:$R$34</c15:sqref>
                  </c15:fullRef>
                </c:ext>
              </c:extLst>
              <c:f>'Sprint 1'!$R$3:$R$15</c:f>
              <c:numCache>
                <c:formatCode>General</c:formatCode>
                <c:ptCount val="13"/>
                <c:pt idx="0">
                  <c:v>113</c:v>
                </c:pt>
                <c:pt idx="1">
                  <c:v>110</c:v>
                </c:pt>
                <c:pt idx="2">
                  <c:v>105</c:v>
                </c:pt>
                <c:pt idx="3">
                  <c:v>99</c:v>
                </c:pt>
                <c:pt idx="4">
                  <c:v>95</c:v>
                </c:pt>
                <c:pt idx="5">
                  <c:v>86</c:v>
                </c:pt>
                <c:pt idx="6">
                  <c:v>72</c:v>
                </c:pt>
                <c:pt idx="7">
                  <c:v>70</c:v>
                </c:pt>
                <c:pt idx="8">
                  <c:v>59</c:v>
                </c:pt>
                <c:pt idx="9">
                  <c:v>52</c:v>
                </c:pt>
                <c:pt idx="10">
                  <c:v>46</c:v>
                </c:pt>
                <c:pt idx="11">
                  <c:v>40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A-443C-8892-BDFC65A0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1'!$Q$2:$Q$15</c:f>
              <c:numCache>
                <c:formatCode>General</c:formatCode>
                <c:ptCount val="14"/>
                <c:pt idx="0">
                  <c:v>118</c:v>
                </c:pt>
                <c:pt idx="1">
                  <c:v>104</c:v>
                </c:pt>
                <c:pt idx="2">
                  <c:v>101</c:v>
                </c:pt>
                <c:pt idx="3">
                  <c:v>97</c:v>
                </c:pt>
                <c:pt idx="4">
                  <c:v>91</c:v>
                </c:pt>
                <c:pt idx="5">
                  <c:v>86</c:v>
                </c:pt>
                <c:pt idx="6">
                  <c:v>77</c:v>
                </c:pt>
                <c:pt idx="7">
                  <c:v>68</c:v>
                </c:pt>
                <c:pt idx="8">
                  <c:v>65</c:v>
                </c:pt>
                <c:pt idx="9">
                  <c:v>53</c:v>
                </c:pt>
                <c:pt idx="10">
                  <c:v>46</c:v>
                </c:pt>
                <c:pt idx="11">
                  <c:v>41</c:v>
                </c:pt>
                <c:pt idx="12">
                  <c:v>34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59-492D-A8CB-4D0B2A504E32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1'!$S$2:$S$15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'Sprint 1'!$R$2:$R$15</c:f>
              <c:numCache>
                <c:formatCode>General</c:formatCode>
                <c:ptCount val="14"/>
                <c:pt idx="0">
                  <c:v>129</c:v>
                </c:pt>
                <c:pt idx="1">
                  <c:v>113</c:v>
                </c:pt>
                <c:pt idx="2">
                  <c:v>110</c:v>
                </c:pt>
                <c:pt idx="3">
                  <c:v>105</c:v>
                </c:pt>
                <c:pt idx="4">
                  <c:v>99</c:v>
                </c:pt>
                <c:pt idx="5">
                  <c:v>95</c:v>
                </c:pt>
                <c:pt idx="6">
                  <c:v>86</c:v>
                </c:pt>
                <c:pt idx="7">
                  <c:v>72</c:v>
                </c:pt>
                <c:pt idx="8">
                  <c:v>70</c:v>
                </c:pt>
                <c:pt idx="9">
                  <c:v>59</c:v>
                </c:pt>
                <c:pt idx="10">
                  <c:v>52</c:v>
                </c:pt>
                <c:pt idx="11">
                  <c:v>46</c:v>
                </c:pt>
                <c:pt idx="12">
                  <c:v>40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559-492D-A8CB-4D0B2A50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2"/>
          <c:order val="0"/>
          <c:tx>
            <c:strRef>
              <c:f>'Sprint 2'!$M:$M</c:f>
              <c:strCache>
                <c:ptCount val="1048576"/>
                <c:pt idx="0">
                  <c:v>Estimate</c:v>
                </c:pt>
                <c:pt idx="1">
                  <c:v>81</c:v>
                </c:pt>
                <c:pt idx="2">
                  <c:v>74</c:v>
                </c:pt>
                <c:pt idx="3">
                  <c:v>49</c:v>
                </c:pt>
                <c:pt idx="4">
                  <c:v>32</c:v>
                </c:pt>
                <c:pt idx="5">
                  <c:v>26</c:v>
                </c:pt>
                <c:pt idx="6">
                  <c:v>11</c:v>
                </c:pt>
                <c:pt idx="7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2'!$O$2:$O$8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2'!$M$2:$M$8</c:f>
              <c:numCache>
                <c:formatCode>General</c:formatCode>
                <c:ptCount val="7"/>
                <c:pt idx="0">
                  <c:v>81</c:v>
                </c:pt>
                <c:pt idx="1">
                  <c:v>74</c:v>
                </c:pt>
                <c:pt idx="2">
                  <c:v>49</c:v>
                </c:pt>
                <c:pt idx="3">
                  <c:v>32</c:v>
                </c:pt>
                <c:pt idx="4">
                  <c:v>26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2-4469-9AC6-DAD0A002A0F5}"/>
            </c:ext>
          </c:extLst>
        </c:ser>
        <c:ser>
          <c:idx val="0"/>
          <c:order val="1"/>
          <c:tx>
            <c:strRef>
              <c:f>'Sprint 2'!$N$1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2'!$O$2:$O$8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2'!$N$2:$N$8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45</c:v>
                </c:pt>
                <c:pt idx="3">
                  <c:v>28</c:v>
                </c:pt>
                <c:pt idx="4">
                  <c:v>20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2-4469-9AC6-DAD0A002A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299358</xdr:colOff>
      <xdr:row>0</xdr:row>
      <xdr:rowOff>131989</xdr:rowOff>
    </xdr:from>
    <xdr:to>
      <xdr:col>29</xdr:col>
      <xdr:colOff>312964</xdr:colOff>
      <xdr:row>15</xdr:row>
      <xdr:rowOff>17689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A8B0D07-D641-49D4-91D0-7D9753D9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299358</xdr:colOff>
      <xdr:row>0</xdr:row>
      <xdr:rowOff>131989</xdr:rowOff>
    </xdr:from>
    <xdr:to>
      <xdr:col>27</xdr:col>
      <xdr:colOff>312964</xdr:colOff>
      <xdr:row>15</xdr:row>
      <xdr:rowOff>17689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503465</xdr:colOff>
      <xdr:row>1</xdr:row>
      <xdr:rowOff>163286</xdr:rowOff>
    </xdr:from>
    <xdr:to>
      <xdr:col>23</xdr:col>
      <xdr:colOff>517072</xdr:colOff>
      <xdr:row>16</xdr:row>
      <xdr:rowOff>48986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zoomScale="55" zoomScaleNormal="55" workbookViewId="0">
      <selection activeCell="K26" sqref="K26"/>
    </sheetView>
  </sheetViews>
  <sheetFormatPr defaultRowHeight="15" x14ac:dyDescent="0.25"/>
  <cols>
    <col min="2" max="2" width="27.28515625" bestFit="1" customWidth="1"/>
    <col min="3" max="3" width="15.140625" customWidth="1"/>
  </cols>
  <sheetData>
    <row r="1" spans="1:21" x14ac:dyDescent="0.25">
      <c r="A1" t="s">
        <v>6</v>
      </c>
      <c r="B1" t="s">
        <v>7</v>
      </c>
      <c r="C1" t="s">
        <v>76</v>
      </c>
      <c r="D1" t="s">
        <v>8</v>
      </c>
      <c r="E1" t="s">
        <v>3</v>
      </c>
      <c r="O1" t="s">
        <v>2</v>
      </c>
      <c r="P1" t="s">
        <v>3</v>
      </c>
      <c r="Q1" t="s">
        <v>73</v>
      </c>
      <c r="S1" t="s">
        <v>74</v>
      </c>
      <c r="T1" t="s">
        <v>75</v>
      </c>
    </row>
    <row r="2" spans="1:21" x14ac:dyDescent="0.25">
      <c r="A2">
        <v>1</v>
      </c>
      <c r="B2" t="s">
        <v>24</v>
      </c>
      <c r="C2" t="s">
        <v>77</v>
      </c>
      <c r="D2">
        <v>3</v>
      </c>
      <c r="E2">
        <v>5</v>
      </c>
      <c r="O2">
        <v>3</v>
      </c>
      <c r="P2">
        <v>5</v>
      </c>
      <c r="Q2">
        <v>1</v>
      </c>
      <c r="S2">
        <f>O34-SUM(O2:O5)</f>
        <v>104</v>
      </c>
      <c r="T2">
        <f>P34-SUM(P2:P5)</f>
        <v>113</v>
      </c>
      <c r="U2">
        <v>1</v>
      </c>
    </row>
    <row r="3" spans="1:21" x14ac:dyDescent="0.25">
      <c r="A3">
        <v>1</v>
      </c>
      <c r="B3" t="s">
        <v>9</v>
      </c>
      <c r="C3" t="s">
        <v>77</v>
      </c>
      <c r="D3">
        <v>2</v>
      </c>
      <c r="E3">
        <v>3</v>
      </c>
      <c r="O3">
        <v>3</v>
      </c>
      <c r="P3">
        <v>3</v>
      </c>
      <c r="Q3">
        <v>1</v>
      </c>
      <c r="S3">
        <f>S2-SUM(O6)</f>
        <v>101</v>
      </c>
      <c r="T3">
        <f>T2-SUM(P6)</f>
        <v>110</v>
      </c>
      <c r="U3">
        <v>2</v>
      </c>
    </row>
    <row r="4" spans="1:21" x14ac:dyDescent="0.25">
      <c r="A4">
        <v>2</v>
      </c>
      <c r="B4" t="s">
        <v>10</v>
      </c>
      <c r="C4" t="s">
        <v>77</v>
      </c>
      <c r="D4">
        <v>3</v>
      </c>
      <c r="E4">
        <v>3</v>
      </c>
      <c r="O4">
        <v>6</v>
      </c>
      <c r="P4">
        <v>6</v>
      </c>
      <c r="Q4">
        <v>1</v>
      </c>
      <c r="S4">
        <f>S3-SUM(O7:O8)</f>
        <v>97</v>
      </c>
      <c r="T4">
        <f>T3-SUM(P7:P8)</f>
        <v>105</v>
      </c>
      <c r="U4">
        <v>3</v>
      </c>
    </row>
    <row r="5" spans="1:21" x14ac:dyDescent="0.25">
      <c r="A5">
        <v>1</v>
      </c>
      <c r="B5" t="s">
        <v>21</v>
      </c>
      <c r="C5" t="s">
        <v>77</v>
      </c>
      <c r="D5">
        <v>3</v>
      </c>
      <c r="E5">
        <v>3</v>
      </c>
      <c r="O5">
        <v>2</v>
      </c>
      <c r="P5">
        <v>2</v>
      </c>
      <c r="Q5">
        <v>1</v>
      </c>
      <c r="S5">
        <f>S4-SUM(O9:O10)</f>
        <v>91</v>
      </c>
      <c r="T5">
        <f>T4-SUM(P9:P10)</f>
        <v>99</v>
      </c>
      <c r="U5">
        <v>4</v>
      </c>
    </row>
    <row r="6" spans="1:21" x14ac:dyDescent="0.25">
      <c r="A6">
        <v>1</v>
      </c>
      <c r="B6" t="s">
        <v>22</v>
      </c>
      <c r="C6" t="s">
        <v>77</v>
      </c>
      <c r="D6">
        <v>3</v>
      </c>
      <c r="E6">
        <v>2</v>
      </c>
      <c r="O6">
        <v>3</v>
      </c>
      <c r="P6">
        <v>3</v>
      </c>
      <c r="Q6">
        <v>2</v>
      </c>
      <c r="S6">
        <f>S5-SUM(O11:O12)</f>
        <v>86</v>
      </c>
      <c r="T6">
        <f>T5-SUM(P11:P12)</f>
        <v>95</v>
      </c>
      <c r="U6">
        <v>5</v>
      </c>
    </row>
    <row r="7" spans="1:21" x14ac:dyDescent="0.25">
      <c r="A7">
        <v>1</v>
      </c>
      <c r="B7" t="s">
        <v>23</v>
      </c>
      <c r="C7" t="s">
        <v>77</v>
      </c>
      <c r="D7">
        <v>2</v>
      </c>
      <c r="E7">
        <v>2</v>
      </c>
      <c r="O7">
        <v>2</v>
      </c>
      <c r="P7">
        <v>3</v>
      </c>
      <c r="Q7">
        <v>3</v>
      </c>
      <c r="S7">
        <f>S6-SUM(O13:O15)</f>
        <v>77</v>
      </c>
      <c r="T7">
        <f>T6-SUM(P13:P15)</f>
        <v>86</v>
      </c>
      <c r="U7">
        <v>6</v>
      </c>
    </row>
    <row r="8" spans="1:21" x14ac:dyDescent="0.25">
      <c r="A8">
        <v>1</v>
      </c>
      <c r="B8" t="s">
        <v>36</v>
      </c>
      <c r="C8" t="s">
        <v>77</v>
      </c>
      <c r="D8">
        <v>2</v>
      </c>
      <c r="E8">
        <v>1</v>
      </c>
      <c r="O8">
        <v>2</v>
      </c>
      <c r="P8">
        <v>2</v>
      </c>
      <c r="Q8">
        <v>3</v>
      </c>
      <c r="S8">
        <f>S7-SUM(O16:O17)</f>
        <v>68</v>
      </c>
      <c r="T8">
        <f>T7-SUM(P16:P17)</f>
        <v>72</v>
      </c>
      <c r="U8">
        <v>7</v>
      </c>
    </row>
    <row r="9" spans="1:21" x14ac:dyDescent="0.25">
      <c r="A9">
        <v>1</v>
      </c>
      <c r="B9" t="s">
        <v>15</v>
      </c>
      <c r="C9" t="s">
        <v>77</v>
      </c>
      <c r="D9">
        <v>3</v>
      </c>
      <c r="E9">
        <v>3</v>
      </c>
      <c r="O9">
        <v>2</v>
      </c>
      <c r="P9">
        <v>2</v>
      </c>
      <c r="Q9">
        <v>4</v>
      </c>
      <c r="S9">
        <f>S8-SUM(O18)</f>
        <v>65</v>
      </c>
      <c r="T9">
        <f>T8-SUM(P18)</f>
        <v>70</v>
      </c>
      <c r="U9">
        <v>8</v>
      </c>
    </row>
    <row r="10" spans="1:21" x14ac:dyDescent="0.25">
      <c r="A10">
        <v>1</v>
      </c>
      <c r="B10" t="s">
        <v>16</v>
      </c>
      <c r="C10" t="s">
        <v>77</v>
      </c>
      <c r="D10">
        <v>3</v>
      </c>
      <c r="E10">
        <v>3</v>
      </c>
      <c r="O10">
        <v>4</v>
      </c>
      <c r="P10">
        <v>4</v>
      </c>
      <c r="Q10">
        <v>4</v>
      </c>
      <c r="S10">
        <f>S9-SUM(O19:O21)</f>
        <v>53</v>
      </c>
      <c r="T10">
        <f>T9-SUM(P19:P21)</f>
        <v>59</v>
      </c>
      <c r="U10">
        <v>9</v>
      </c>
    </row>
    <row r="11" spans="1:21" x14ac:dyDescent="0.25">
      <c r="A11">
        <v>1</v>
      </c>
      <c r="B11" t="s">
        <v>17</v>
      </c>
      <c r="C11" t="s">
        <v>77</v>
      </c>
      <c r="D11">
        <v>2</v>
      </c>
      <c r="E11">
        <v>2</v>
      </c>
      <c r="O11">
        <v>3</v>
      </c>
      <c r="P11">
        <v>3</v>
      </c>
      <c r="Q11">
        <v>5</v>
      </c>
      <c r="S11">
        <f>S10-SUM(O22:O24)</f>
        <v>46</v>
      </c>
      <c r="T11">
        <f>T10-SUM(P22:P24)</f>
        <v>52</v>
      </c>
      <c r="U11">
        <v>10</v>
      </c>
    </row>
    <row r="12" spans="1:21" x14ac:dyDescent="0.25">
      <c r="A12">
        <v>1</v>
      </c>
      <c r="B12" t="s">
        <v>20</v>
      </c>
      <c r="C12" t="s">
        <v>77</v>
      </c>
      <c r="D12">
        <v>2</v>
      </c>
      <c r="E12">
        <v>2</v>
      </c>
      <c r="O12">
        <v>2</v>
      </c>
      <c r="P12">
        <v>1</v>
      </c>
      <c r="Q12">
        <v>5</v>
      </c>
      <c r="S12">
        <f>S11-SUM(O25:O26)</f>
        <v>41</v>
      </c>
      <c r="T12">
        <f>T11-SUM(P25:P26)</f>
        <v>46</v>
      </c>
      <c r="U12">
        <v>11</v>
      </c>
    </row>
    <row r="13" spans="1:21" x14ac:dyDescent="0.25">
      <c r="A13">
        <v>1</v>
      </c>
      <c r="B13" t="s">
        <v>18</v>
      </c>
      <c r="C13" t="s">
        <v>77</v>
      </c>
      <c r="D13">
        <v>4</v>
      </c>
      <c r="E13">
        <v>4</v>
      </c>
      <c r="O13">
        <v>4</v>
      </c>
      <c r="P13">
        <v>4</v>
      </c>
      <c r="Q13">
        <v>6</v>
      </c>
      <c r="S13">
        <f>S12-SUM(O27:O29)</f>
        <v>34</v>
      </c>
      <c r="T13">
        <f>T12-SUM(P27:P29)</f>
        <v>40</v>
      </c>
      <c r="U13">
        <v>12</v>
      </c>
    </row>
    <row r="14" spans="1:21" x14ac:dyDescent="0.25">
      <c r="A14">
        <v>1</v>
      </c>
      <c r="B14" t="s">
        <v>19</v>
      </c>
      <c r="C14" t="s">
        <v>77</v>
      </c>
      <c r="D14">
        <v>2</v>
      </c>
      <c r="E14">
        <v>2</v>
      </c>
      <c r="O14">
        <v>3</v>
      </c>
      <c r="P14">
        <v>3</v>
      </c>
      <c r="Q14">
        <v>6</v>
      </c>
      <c r="S14">
        <f>S13-SUM(O30:O33)</f>
        <v>0</v>
      </c>
      <c r="T14">
        <f>T13-SUM(P30:P33)</f>
        <v>0</v>
      </c>
      <c r="U14">
        <v>13</v>
      </c>
    </row>
    <row r="15" spans="1:21" x14ac:dyDescent="0.25">
      <c r="A15">
        <v>1</v>
      </c>
      <c r="B15" t="s">
        <v>11</v>
      </c>
      <c r="C15" t="s">
        <v>77</v>
      </c>
      <c r="D15">
        <v>5</v>
      </c>
      <c r="E15">
        <v>4</v>
      </c>
      <c r="O15">
        <v>2</v>
      </c>
      <c r="P15">
        <v>2</v>
      </c>
      <c r="Q15">
        <v>6</v>
      </c>
      <c r="U15">
        <v>14</v>
      </c>
    </row>
    <row r="16" spans="1:21" x14ac:dyDescent="0.25">
      <c r="A16">
        <v>1</v>
      </c>
      <c r="B16" t="s">
        <v>12</v>
      </c>
      <c r="C16" t="s">
        <v>77</v>
      </c>
      <c r="D16">
        <v>4</v>
      </c>
      <c r="E16">
        <v>4</v>
      </c>
      <c r="O16">
        <v>6</v>
      </c>
      <c r="P16">
        <v>10</v>
      </c>
      <c r="Q16">
        <v>7</v>
      </c>
      <c r="U16">
        <v>15</v>
      </c>
    </row>
    <row r="17" spans="1:21" x14ac:dyDescent="0.25">
      <c r="A17">
        <v>1</v>
      </c>
      <c r="B17" t="s">
        <v>13</v>
      </c>
      <c r="C17" t="s">
        <v>77</v>
      </c>
      <c r="D17">
        <v>3</v>
      </c>
      <c r="E17">
        <v>3</v>
      </c>
      <c r="O17">
        <v>3</v>
      </c>
      <c r="P17">
        <v>4</v>
      </c>
      <c r="Q17">
        <v>7</v>
      </c>
      <c r="U17">
        <v>16</v>
      </c>
    </row>
    <row r="18" spans="1:21" x14ac:dyDescent="0.25">
      <c r="A18">
        <v>2</v>
      </c>
      <c r="B18" t="s">
        <v>38</v>
      </c>
      <c r="C18" t="s">
        <v>77</v>
      </c>
      <c r="D18">
        <v>3</v>
      </c>
      <c r="E18">
        <v>2</v>
      </c>
      <c r="O18">
        <v>3</v>
      </c>
      <c r="P18">
        <v>2</v>
      </c>
      <c r="Q18">
        <v>8</v>
      </c>
      <c r="U18">
        <v>17</v>
      </c>
    </row>
    <row r="19" spans="1:21" x14ac:dyDescent="0.25">
      <c r="A19">
        <v>1</v>
      </c>
      <c r="B19" t="s">
        <v>14</v>
      </c>
      <c r="C19" t="s">
        <v>77</v>
      </c>
      <c r="D19">
        <v>2</v>
      </c>
      <c r="E19">
        <v>3</v>
      </c>
      <c r="O19">
        <v>5</v>
      </c>
      <c r="P19">
        <v>4</v>
      </c>
      <c r="Q19">
        <v>9</v>
      </c>
      <c r="U19">
        <v>18</v>
      </c>
    </row>
    <row r="20" spans="1:21" x14ac:dyDescent="0.25">
      <c r="A20">
        <v>2</v>
      </c>
      <c r="B20" t="s">
        <v>32</v>
      </c>
      <c r="C20" t="s">
        <v>77</v>
      </c>
      <c r="D20">
        <v>1</v>
      </c>
      <c r="E20">
        <v>1</v>
      </c>
      <c r="O20">
        <v>4</v>
      </c>
      <c r="P20">
        <v>4</v>
      </c>
      <c r="Q20">
        <v>9</v>
      </c>
      <c r="U20">
        <v>19</v>
      </c>
    </row>
    <row r="21" spans="1:21" x14ac:dyDescent="0.25">
      <c r="A21">
        <v>2</v>
      </c>
      <c r="B21" t="s">
        <v>40</v>
      </c>
      <c r="C21" t="s">
        <v>77</v>
      </c>
      <c r="D21">
        <v>2</v>
      </c>
      <c r="E21">
        <v>2</v>
      </c>
      <c r="O21">
        <v>3</v>
      </c>
      <c r="P21">
        <v>3</v>
      </c>
      <c r="Q21">
        <v>9</v>
      </c>
      <c r="U21">
        <v>20</v>
      </c>
    </row>
    <row r="22" spans="1:21" x14ac:dyDescent="0.25">
      <c r="A22">
        <v>2</v>
      </c>
      <c r="B22" t="s">
        <v>37</v>
      </c>
      <c r="C22" t="s">
        <v>77</v>
      </c>
      <c r="D22">
        <v>2</v>
      </c>
      <c r="E22">
        <v>2</v>
      </c>
      <c r="O22">
        <v>2</v>
      </c>
      <c r="P22">
        <v>2</v>
      </c>
      <c r="Q22">
        <v>10</v>
      </c>
      <c r="U22">
        <v>21</v>
      </c>
    </row>
    <row r="23" spans="1:21" x14ac:dyDescent="0.25">
      <c r="A23">
        <v>2</v>
      </c>
      <c r="B23" t="s">
        <v>41</v>
      </c>
      <c r="C23" t="s">
        <v>77</v>
      </c>
      <c r="D23">
        <v>3</v>
      </c>
      <c r="E23">
        <v>2</v>
      </c>
      <c r="O23">
        <v>3</v>
      </c>
      <c r="P23">
        <v>2</v>
      </c>
      <c r="Q23">
        <v>10</v>
      </c>
      <c r="U23">
        <v>22</v>
      </c>
    </row>
    <row r="24" spans="1:21" x14ac:dyDescent="0.25">
      <c r="A24">
        <v>2</v>
      </c>
      <c r="B24" t="s">
        <v>25</v>
      </c>
      <c r="C24" t="s">
        <v>77</v>
      </c>
      <c r="D24">
        <v>4</v>
      </c>
      <c r="E24">
        <v>4</v>
      </c>
      <c r="O24">
        <v>2</v>
      </c>
      <c r="P24">
        <v>3</v>
      </c>
      <c r="Q24">
        <v>10</v>
      </c>
      <c r="U24">
        <v>23</v>
      </c>
    </row>
    <row r="25" spans="1:21" x14ac:dyDescent="0.25">
      <c r="A25">
        <v>2</v>
      </c>
      <c r="B25" t="s">
        <v>71</v>
      </c>
      <c r="C25" t="s">
        <v>77</v>
      </c>
      <c r="D25">
        <v>3</v>
      </c>
      <c r="E25">
        <v>4</v>
      </c>
      <c r="O25">
        <v>1</v>
      </c>
      <c r="P25">
        <v>1</v>
      </c>
      <c r="Q25">
        <v>11</v>
      </c>
      <c r="U25">
        <v>24</v>
      </c>
    </row>
    <row r="26" spans="1:21" x14ac:dyDescent="0.25">
      <c r="A26">
        <v>2</v>
      </c>
      <c r="B26" t="s">
        <v>70</v>
      </c>
      <c r="C26" t="s">
        <v>77</v>
      </c>
      <c r="D26">
        <v>2</v>
      </c>
      <c r="E26">
        <v>2</v>
      </c>
      <c r="O26">
        <v>4</v>
      </c>
      <c r="P26">
        <v>5</v>
      </c>
      <c r="Q26">
        <v>11</v>
      </c>
      <c r="U26">
        <v>25</v>
      </c>
    </row>
    <row r="27" spans="1:21" x14ac:dyDescent="0.25">
      <c r="A27">
        <v>1</v>
      </c>
      <c r="B27" t="s">
        <v>59</v>
      </c>
      <c r="C27" t="s">
        <v>77</v>
      </c>
      <c r="D27">
        <v>6</v>
      </c>
      <c r="E27">
        <v>10</v>
      </c>
      <c r="O27">
        <v>2</v>
      </c>
      <c r="P27">
        <v>2</v>
      </c>
      <c r="Q27">
        <v>12</v>
      </c>
      <c r="U27">
        <v>26</v>
      </c>
    </row>
    <row r="28" spans="1:21" x14ac:dyDescent="0.25">
      <c r="A28">
        <v>2</v>
      </c>
      <c r="B28" t="s">
        <v>29</v>
      </c>
      <c r="C28" t="s">
        <v>77</v>
      </c>
      <c r="D28">
        <v>4</v>
      </c>
      <c r="E28">
        <v>5</v>
      </c>
      <c r="O28">
        <v>2</v>
      </c>
      <c r="P28">
        <v>2</v>
      </c>
      <c r="Q28">
        <v>12</v>
      </c>
      <c r="U28">
        <v>27</v>
      </c>
    </row>
    <row r="29" spans="1:21" x14ac:dyDescent="0.25">
      <c r="A29">
        <v>1</v>
      </c>
      <c r="B29" t="s">
        <v>54</v>
      </c>
      <c r="C29" t="s">
        <v>77</v>
      </c>
      <c r="D29">
        <v>6</v>
      </c>
      <c r="E29">
        <v>6</v>
      </c>
      <c r="O29">
        <v>3</v>
      </c>
      <c r="P29">
        <v>2</v>
      </c>
      <c r="Q29">
        <v>12</v>
      </c>
      <c r="U29">
        <v>28</v>
      </c>
    </row>
    <row r="30" spans="1:21" x14ac:dyDescent="0.25">
      <c r="A30">
        <v>1</v>
      </c>
      <c r="B30" t="s">
        <v>56</v>
      </c>
      <c r="C30" t="s">
        <v>77</v>
      </c>
      <c r="D30">
        <v>2</v>
      </c>
      <c r="E30">
        <v>2</v>
      </c>
      <c r="O30">
        <v>4</v>
      </c>
      <c r="P30">
        <v>4</v>
      </c>
      <c r="Q30">
        <v>13</v>
      </c>
      <c r="U30">
        <v>29</v>
      </c>
    </row>
    <row r="31" spans="1:21" x14ac:dyDescent="0.25">
      <c r="A31">
        <v>2</v>
      </c>
      <c r="B31" t="s">
        <v>57</v>
      </c>
      <c r="C31" t="s">
        <v>77</v>
      </c>
      <c r="D31">
        <v>4</v>
      </c>
      <c r="E31">
        <v>4</v>
      </c>
      <c r="O31">
        <v>3</v>
      </c>
      <c r="P31">
        <v>4</v>
      </c>
      <c r="Q31">
        <v>13</v>
      </c>
      <c r="U31">
        <v>30</v>
      </c>
    </row>
    <row r="32" spans="1:21" x14ac:dyDescent="0.25">
      <c r="A32">
        <v>1</v>
      </c>
      <c r="B32" t="s">
        <v>58</v>
      </c>
      <c r="C32" t="s">
        <v>77</v>
      </c>
      <c r="D32">
        <v>3</v>
      </c>
      <c r="E32">
        <v>4</v>
      </c>
      <c r="O32">
        <v>2</v>
      </c>
      <c r="P32">
        <v>2</v>
      </c>
      <c r="Q32">
        <v>13</v>
      </c>
      <c r="U32">
        <v>31</v>
      </c>
    </row>
    <row r="33" spans="1:21" x14ac:dyDescent="0.25">
      <c r="A33">
        <v>1</v>
      </c>
      <c r="B33" t="s">
        <v>30</v>
      </c>
      <c r="C33" t="s">
        <v>77</v>
      </c>
      <c r="D33">
        <v>25</v>
      </c>
      <c r="E33">
        <v>30</v>
      </c>
      <c r="O33">
        <v>25</v>
      </c>
      <c r="P33">
        <v>30</v>
      </c>
      <c r="Q33" s="2">
        <v>13</v>
      </c>
      <c r="U33">
        <v>32</v>
      </c>
    </row>
    <row r="34" spans="1:21" x14ac:dyDescent="0.25">
      <c r="A34">
        <v>2</v>
      </c>
      <c r="B34" t="s">
        <v>0</v>
      </c>
      <c r="C34" t="s">
        <v>42</v>
      </c>
      <c r="O34">
        <f>SUM(O2:O33)</f>
        <v>118</v>
      </c>
      <c r="P34">
        <f>SUM(P2:P33)</f>
        <v>129</v>
      </c>
      <c r="U34">
        <v>33</v>
      </c>
    </row>
    <row r="35" spans="1:21" x14ac:dyDescent="0.25">
      <c r="A35">
        <v>2</v>
      </c>
      <c r="B35" t="s">
        <v>28</v>
      </c>
      <c r="C35" t="s">
        <v>42</v>
      </c>
      <c r="U35">
        <v>34</v>
      </c>
    </row>
    <row r="36" spans="1:21" x14ac:dyDescent="0.25">
      <c r="A36">
        <v>2</v>
      </c>
      <c r="B36" t="s">
        <v>27</v>
      </c>
      <c r="C36" t="s">
        <v>42</v>
      </c>
      <c r="U36">
        <v>35</v>
      </c>
    </row>
    <row r="37" spans="1:21" x14ac:dyDescent="0.25">
      <c r="A37">
        <v>2</v>
      </c>
      <c r="B37" t="s">
        <v>26</v>
      </c>
      <c r="C37" t="s">
        <v>42</v>
      </c>
      <c r="U37">
        <v>36</v>
      </c>
    </row>
    <row r="38" spans="1:21" x14ac:dyDescent="0.25">
      <c r="A38">
        <v>2</v>
      </c>
      <c r="B38" t="s">
        <v>60</v>
      </c>
      <c r="C38" t="s">
        <v>42</v>
      </c>
      <c r="U38">
        <v>37</v>
      </c>
    </row>
    <row r="39" spans="1:21" x14ac:dyDescent="0.25">
      <c r="A39">
        <v>2</v>
      </c>
      <c r="B39" t="s">
        <v>61</v>
      </c>
      <c r="C39" t="s">
        <v>42</v>
      </c>
      <c r="U39">
        <v>38</v>
      </c>
    </row>
    <row r="40" spans="1:21" x14ac:dyDescent="0.25">
      <c r="A40">
        <v>3</v>
      </c>
      <c r="B40" t="s">
        <v>62</v>
      </c>
      <c r="C40" t="s">
        <v>42</v>
      </c>
      <c r="U40">
        <v>39</v>
      </c>
    </row>
    <row r="41" spans="1:21" x14ac:dyDescent="0.25">
      <c r="A41">
        <v>3</v>
      </c>
      <c r="B41" t="s">
        <v>63</v>
      </c>
      <c r="C41" t="s">
        <v>42</v>
      </c>
      <c r="U41">
        <v>40</v>
      </c>
    </row>
    <row r="42" spans="1:21" x14ac:dyDescent="0.25">
      <c r="A42">
        <v>4</v>
      </c>
      <c r="B42" t="s">
        <v>35</v>
      </c>
      <c r="C42" t="s">
        <v>72</v>
      </c>
      <c r="U42">
        <v>41</v>
      </c>
    </row>
    <row r="43" spans="1:21" x14ac:dyDescent="0.25">
      <c r="A43">
        <v>4</v>
      </c>
      <c r="B43" t="s">
        <v>33</v>
      </c>
      <c r="C43" t="s">
        <v>72</v>
      </c>
    </row>
    <row r="44" spans="1:21" x14ac:dyDescent="0.25">
      <c r="A44">
        <v>3</v>
      </c>
      <c r="B44" t="s">
        <v>44</v>
      </c>
      <c r="C44" t="s">
        <v>42</v>
      </c>
    </row>
    <row r="45" spans="1:21" x14ac:dyDescent="0.25">
      <c r="A45">
        <v>2</v>
      </c>
      <c r="B45" t="s">
        <v>39</v>
      </c>
      <c r="C45" t="s">
        <v>42</v>
      </c>
    </row>
    <row r="46" spans="1:21" x14ac:dyDescent="0.25">
      <c r="A46">
        <v>2</v>
      </c>
      <c r="B46" t="s">
        <v>64</v>
      </c>
      <c r="C46" t="s">
        <v>42</v>
      </c>
    </row>
    <row r="47" spans="1:21" x14ac:dyDescent="0.25">
      <c r="A47">
        <v>2</v>
      </c>
      <c r="B47" t="s">
        <v>65</v>
      </c>
      <c r="C47" t="s">
        <v>42</v>
      </c>
    </row>
    <row r="48" spans="1:21" x14ac:dyDescent="0.25">
      <c r="A48">
        <v>2</v>
      </c>
      <c r="B48" t="s">
        <v>66</v>
      </c>
      <c r="C48" t="s">
        <v>42</v>
      </c>
    </row>
    <row r="49" spans="1:3" x14ac:dyDescent="0.25">
      <c r="A49">
        <v>2</v>
      </c>
      <c r="B49" t="s">
        <v>68</v>
      </c>
      <c r="C49" t="s">
        <v>42</v>
      </c>
    </row>
    <row r="50" spans="1:3" x14ac:dyDescent="0.25">
      <c r="A50">
        <v>2</v>
      </c>
      <c r="B50" t="s">
        <v>67</v>
      </c>
      <c r="C50" t="s">
        <v>42</v>
      </c>
    </row>
    <row r="51" spans="1:3" x14ac:dyDescent="0.25">
      <c r="A51">
        <v>2</v>
      </c>
      <c r="B51" t="s">
        <v>69</v>
      </c>
      <c r="C51" t="s">
        <v>42</v>
      </c>
    </row>
    <row r="52" spans="1:3" x14ac:dyDescent="0.25">
      <c r="A52">
        <v>3</v>
      </c>
      <c r="B52" t="s">
        <v>43</v>
      </c>
      <c r="C52" t="s">
        <v>72</v>
      </c>
    </row>
    <row r="53" spans="1:3" x14ac:dyDescent="0.25">
      <c r="A53">
        <v>2</v>
      </c>
      <c r="B53" t="s">
        <v>31</v>
      </c>
      <c r="C53" t="s">
        <v>42</v>
      </c>
    </row>
    <row r="54" spans="1:3" x14ac:dyDescent="0.25">
      <c r="A54">
        <v>3</v>
      </c>
      <c r="B54" t="s">
        <v>34</v>
      </c>
      <c r="C54" t="s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S34"/>
  <sheetViews>
    <sheetView tabSelected="1" topLeftCell="C1" zoomScale="70" zoomScaleNormal="70" workbookViewId="0">
      <selection activeCell="V20" sqref="V20"/>
    </sheetView>
  </sheetViews>
  <sheetFormatPr defaultRowHeight="15" x14ac:dyDescent="0.25"/>
  <cols>
    <col min="2" max="2" width="63.28515625" bestFit="1" customWidth="1"/>
    <col min="6" max="6" width="15" bestFit="1" customWidth="1"/>
    <col min="14" max="14" width="10" bestFit="1" customWidth="1"/>
    <col min="15" max="15" width="11.28515625" bestFit="1" customWidth="1"/>
  </cols>
  <sheetData>
    <row r="1" spans="1:19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s="3" t="s">
        <v>2</v>
      </c>
      <c r="N1" s="3" t="s">
        <v>3</v>
      </c>
      <c r="O1" s="3" t="s">
        <v>73</v>
      </c>
      <c r="P1" s="3"/>
      <c r="Q1" s="3" t="s">
        <v>74</v>
      </c>
      <c r="R1" s="3" t="s">
        <v>75</v>
      </c>
      <c r="S1" s="3"/>
    </row>
    <row r="2" spans="1:19" x14ac:dyDescent="0.25">
      <c r="A2">
        <v>1</v>
      </c>
      <c r="B2" t="s">
        <v>24</v>
      </c>
      <c r="C2">
        <v>3</v>
      </c>
      <c r="D2">
        <v>5</v>
      </c>
      <c r="E2" t="s">
        <v>48</v>
      </c>
      <c r="M2" s="3">
        <v>3</v>
      </c>
      <c r="N2" s="3">
        <v>5</v>
      </c>
      <c r="O2" s="3">
        <v>1</v>
      </c>
      <c r="P2" s="3"/>
      <c r="Q2" s="3">
        <f>M34</f>
        <v>118</v>
      </c>
      <c r="R2" s="3">
        <f>N34</f>
        <v>129</v>
      </c>
      <c r="S2" s="3">
        <v>0</v>
      </c>
    </row>
    <row r="3" spans="1:19" x14ac:dyDescent="0.25">
      <c r="A3">
        <v>1</v>
      </c>
      <c r="B3" t="s">
        <v>9</v>
      </c>
      <c r="C3">
        <v>2</v>
      </c>
      <c r="D3">
        <v>3</v>
      </c>
      <c r="E3" t="s">
        <v>48</v>
      </c>
      <c r="M3" s="3">
        <v>3</v>
      </c>
      <c r="N3" s="3">
        <v>3</v>
      </c>
      <c r="O3" s="3">
        <v>1</v>
      </c>
      <c r="P3" s="3"/>
      <c r="Q3" s="3">
        <f>M34-SUM(M2:M5)</f>
        <v>104</v>
      </c>
      <c r="R3" s="3">
        <f>N34-SUM(N2:N5)</f>
        <v>113</v>
      </c>
      <c r="S3" s="3">
        <v>1</v>
      </c>
    </row>
    <row r="4" spans="1:19" x14ac:dyDescent="0.25">
      <c r="A4">
        <v>2</v>
      </c>
      <c r="B4" t="s">
        <v>10</v>
      </c>
      <c r="C4">
        <v>3</v>
      </c>
      <c r="D4">
        <v>3</v>
      </c>
      <c r="E4" t="s">
        <v>48</v>
      </c>
      <c r="M4" s="3">
        <v>6</v>
      </c>
      <c r="N4" s="3">
        <v>6</v>
      </c>
      <c r="O4" s="3">
        <v>1</v>
      </c>
      <c r="P4" s="3"/>
      <c r="Q4" s="3">
        <f>Q3-SUM(M6)</f>
        <v>101</v>
      </c>
      <c r="R4" s="3">
        <f>R3-SUM(N6)</f>
        <v>110</v>
      </c>
      <c r="S4" s="3">
        <v>2</v>
      </c>
    </row>
    <row r="5" spans="1:19" x14ac:dyDescent="0.25">
      <c r="A5">
        <v>1</v>
      </c>
      <c r="B5" t="s">
        <v>21</v>
      </c>
      <c r="C5">
        <v>3</v>
      </c>
      <c r="D5">
        <v>3</v>
      </c>
      <c r="E5" t="s">
        <v>48</v>
      </c>
      <c r="M5" s="3">
        <v>2</v>
      </c>
      <c r="N5" s="3">
        <v>2</v>
      </c>
      <c r="O5" s="3">
        <v>1</v>
      </c>
      <c r="P5" s="3"/>
      <c r="Q5" s="3">
        <f>Q4-SUM(M7:M8)</f>
        <v>97</v>
      </c>
      <c r="R5" s="3">
        <f>R4-SUM(N7:N8)</f>
        <v>105</v>
      </c>
      <c r="S5" s="3">
        <v>3</v>
      </c>
    </row>
    <row r="6" spans="1:19" x14ac:dyDescent="0.25">
      <c r="A6">
        <v>1</v>
      </c>
      <c r="B6" t="s">
        <v>22</v>
      </c>
      <c r="C6">
        <v>3</v>
      </c>
      <c r="D6">
        <v>2</v>
      </c>
      <c r="E6" t="s">
        <v>48</v>
      </c>
      <c r="M6" s="3">
        <v>3</v>
      </c>
      <c r="N6" s="3">
        <v>3</v>
      </c>
      <c r="O6" s="3">
        <v>2</v>
      </c>
      <c r="P6" s="3"/>
      <c r="Q6" s="3">
        <f>Q5-SUM(M9:M10)</f>
        <v>91</v>
      </c>
      <c r="R6" s="3">
        <f>R5-SUM(N9:N10)</f>
        <v>99</v>
      </c>
      <c r="S6" s="3">
        <v>4</v>
      </c>
    </row>
    <row r="7" spans="1:19" x14ac:dyDescent="0.25">
      <c r="A7">
        <v>1</v>
      </c>
      <c r="B7" t="s">
        <v>23</v>
      </c>
      <c r="C7">
        <v>2</v>
      </c>
      <c r="D7">
        <v>2</v>
      </c>
      <c r="E7" t="s">
        <v>48</v>
      </c>
      <c r="M7" s="3">
        <v>2</v>
      </c>
      <c r="N7" s="3">
        <v>3</v>
      </c>
      <c r="O7" s="3">
        <v>3</v>
      </c>
      <c r="P7" s="3"/>
      <c r="Q7" s="3">
        <f>Q6-SUM(M11:M12)</f>
        <v>86</v>
      </c>
      <c r="R7" s="3">
        <f>R6-SUM(N11:N12)</f>
        <v>95</v>
      </c>
      <c r="S7" s="3">
        <v>5</v>
      </c>
    </row>
    <row r="8" spans="1:19" x14ac:dyDescent="0.25">
      <c r="A8">
        <v>1</v>
      </c>
      <c r="B8" t="s">
        <v>36</v>
      </c>
      <c r="C8">
        <v>2</v>
      </c>
      <c r="D8">
        <v>1</v>
      </c>
      <c r="E8" t="s">
        <v>50</v>
      </c>
      <c r="F8" s="1" t="s">
        <v>52</v>
      </c>
      <c r="M8" s="3">
        <v>2</v>
      </c>
      <c r="N8" s="3">
        <v>2</v>
      </c>
      <c r="O8" s="3">
        <v>3</v>
      </c>
      <c r="P8" s="3"/>
      <c r="Q8" s="3">
        <f>Q7-SUM(M13:M15)</f>
        <v>77</v>
      </c>
      <c r="R8" s="3">
        <f>R7-SUM(N13:N15)</f>
        <v>86</v>
      </c>
      <c r="S8" s="3">
        <v>6</v>
      </c>
    </row>
    <row r="9" spans="1:19" x14ac:dyDescent="0.25">
      <c r="A9">
        <v>1</v>
      </c>
      <c r="B9" t="s">
        <v>15</v>
      </c>
      <c r="C9">
        <v>3</v>
      </c>
      <c r="D9">
        <v>3</v>
      </c>
      <c r="E9" t="s">
        <v>50</v>
      </c>
      <c r="F9" s="1" t="s">
        <v>52</v>
      </c>
      <c r="M9" s="3">
        <v>2</v>
      </c>
      <c r="N9" s="3">
        <v>2</v>
      </c>
      <c r="O9" s="3">
        <v>4</v>
      </c>
      <c r="P9" s="3"/>
      <c r="Q9" s="3">
        <f>Q8-SUM(M16:M17)</f>
        <v>68</v>
      </c>
      <c r="R9" s="3">
        <f>R8-SUM(N16:N17)</f>
        <v>72</v>
      </c>
      <c r="S9" s="3">
        <v>7</v>
      </c>
    </row>
    <row r="10" spans="1:19" x14ac:dyDescent="0.25">
      <c r="A10">
        <v>1</v>
      </c>
      <c r="B10" t="s">
        <v>16</v>
      </c>
      <c r="C10">
        <v>3</v>
      </c>
      <c r="D10">
        <v>3</v>
      </c>
      <c r="E10" t="s">
        <v>50</v>
      </c>
      <c r="F10" s="1" t="s">
        <v>52</v>
      </c>
      <c r="M10" s="3">
        <v>4</v>
      </c>
      <c r="N10" s="3">
        <v>4</v>
      </c>
      <c r="O10" s="3">
        <v>4</v>
      </c>
      <c r="P10" s="3"/>
      <c r="Q10" s="3">
        <f>Q9-SUM(M18)</f>
        <v>65</v>
      </c>
      <c r="R10" s="3">
        <f>R9-SUM(N18)</f>
        <v>70</v>
      </c>
      <c r="S10" s="3">
        <v>8</v>
      </c>
    </row>
    <row r="11" spans="1:19" x14ac:dyDescent="0.25">
      <c r="A11">
        <v>1</v>
      </c>
      <c r="B11" t="s">
        <v>17</v>
      </c>
      <c r="C11">
        <v>2</v>
      </c>
      <c r="D11">
        <v>2</v>
      </c>
      <c r="E11" t="s">
        <v>50</v>
      </c>
      <c r="F11" s="1" t="s">
        <v>52</v>
      </c>
      <c r="M11" s="3">
        <v>3</v>
      </c>
      <c r="N11" s="3">
        <v>3</v>
      </c>
      <c r="O11" s="3">
        <v>5</v>
      </c>
      <c r="P11" s="3"/>
      <c r="Q11" s="3">
        <f>Q10-SUM(M19:M21)</f>
        <v>53</v>
      </c>
      <c r="R11" s="3">
        <f>R10-SUM(N19:N21)</f>
        <v>59</v>
      </c>
      <c r="S11" s="3">
        <v>9</v>
      </c>
    </row>
    <row r="12" spans="1:19" x14ac:dyDescent="0.25">
      <c r="A12">
        <v>1</v>
      </c>
      <c r="B12" t="s">
        <v>20</v>
      </c>
      <c r="C12">
        <v>2</v>
      </c>
      <c r="D12">
        <v>2</v>
      </c>
      <c r="E12" t="s">
        <v>50</v>
      </c>
      <c r="F12" s="1" t="s">
        <v>52</v>
      </c>
      <c r="M12" s="3">
        <v>2</v>
      </c>
      <c r="N12" s="3">
        <v>1</v>
      </c>
      <c r="O12" s="3">
        <v>5</v>
      </c>
      <c r="P12" s="3"/>
      <c r="Q12" s="3">
        <f>Q11-SUM(M22:M24)</f>
        <v>46</v>
      </c>
      <c r="R12" s="3">
        <f>R11-SUM(N22:N24)</f>
        <v>52</v>
      </c>
      <c r="S12" s="3">
        <v>10</v>
      </c>
    </row>
    <row r="13" spans="1:19" x14ac:dyDescent="0.25">
      <c r="A13">
        <v>1</v>
      </c>
      <c r="B13" t="s">
        <v>18</v>
      </c>
      <c r="C13">
        <v>4</v>
      </c>
      <c r="D13">
        <v>4</v>
      </c>
      <c r="E13" t="s">
        <v>50</v>
      </c>
      <c r="F13" s="1" t="s">
        <v>52</v>
      </c>
      <c r="M13" s="3">
        <v>4</v>
      </c>
      <c r="N13" s="3">
        <v>4</v>
      </c>
      <c r="O13" s="3">
        <v>6</v>
      </c>
      <c r="P13" s="3"/>
      <c r="Q13" s="3">
        <f>Q12-SUM(M25:M26)</f>
        <v>41</v>
      </c>
      <c r="R13" s="3">
        <f>R12-SUM(N25:N26)</f>
        <v>46</v>
      </c>
      <c r="S13" s="3">
        <v>11</v>
      </c>
    </row>
    <row r="14" spans="1:19" x14ac:dyDescent="0.25">
      <c r="A14">
        <v>1</v>
      </c>
      <c r="B14" t="s">
        <v>19</v>
      </c>
      <c r="C14">
        <v>2</v>
      </c>
      <c r="D14">
        <v>2</v>
      </c>
      <c r="E14" t="s">
        <v>50</v>
      </c>
      <c r="F14" s="1" t="s">
        <v>52</v>
      </c>
      <c r="M14" s="3">
        <v>3</v>
      </c>
      <c r="N14" s="3">
        <v>3</v>
      </c>
      <c r="O14" s="3">
        <v>6</v>
      </c>
      <c r="P14" s="3"/>
      <c r="Q14" s="3">
        <f>Q13-SUM(M27:M29)</f>
        <v>34</v>
      </c>
      <c r="R14" s="3">
        <f>R13-SUM(N27:N29)</f>
        <v>40</v>
      </c>
      <c r="S14" s="3">
        <v>12</v>
      </c>
    </row>
    <row r="15" spans="1:19" x14ac:dyDescent="0.25">
      <c r="A15">
        <v>1</v>
      </c>
      <c r="B15" t="s">
        <v>11</v>
      </c>
      <c r="C15">
        <v>5</v>
      </c>
      <c r="D15">
        <v>4</v>
      </c>
      <c r="E15" t="s">
        <v>50</v>
      </c>
      <c r="F15" s="1" t="s">
        <v>52</v>
      </c>
      <c r="M15" s="3">
        <v>2</v>
      </c>
      <c r="N15" s="3">
        <v>2</v>
      </c>
      <c r="O15" s="3">
        <v>6</v>
      </c>
      <c r="P15" s="3"/>
      <c r="Q15" s="3">
        <f>Q14-SUM(M30:M33)</f>
        <v>0</v>
      </c>
      <c r="R15" s="3">
        <f>R14-SUM(N30:N33)</f>
        <v>0</v>
      </c>
      <c r="S15" s="3">
        <v>13</v>
      </c>
    </row>
    <row r="16" spans="1:19" x14ac:dyDescent="0.25">
      <c r="A16">
        <v>1</v>
      </c>
      <c r="B16" t="s">
        <v>12</v>
      </c>
      <c r="C16">
        <v>4</v>
      </c>
      <c r="D16">
        <v>4</v>
      </c>
      <c r="E16" t="s">
        <v>50</v>
      </c>
      <c r="F16" s="1" t="s">
        <v>52</v>
      </c>
      <c r="M16" s="3">
        <v>6</v>
      </c>
      <c r="N16" s="3">
        <v>10</v>
      </c>
      <c r="O16" s="3">
        <v>7</v>
      </c>
      <c r="P16" s="3"/>
      <c r="Q16" s="3"/>
      <c r="R16" s="3"/>
      <c r="S16" s="3"/>
    </row>
    <row r="17" spans="1:19" x14ac:dyDescent="0.25">
      <c r="A17">
        <v>1</v>
      </c>
      <c r="B17" t="s">
        <v>13</v>
      </c>
      <c r="C17">
        <v>3</v>
      </c>
      <c r="D17">
        <v>3</v>
      </c>
      <c r="E17" t="s">
        <v>50</v>
      </c>
      <c r="F17" s="1" t="s">
        <v>52</v>
      </c>
      <c r="M17" s="3">
        <v>3</v>
      </c>
      <c r="N17" s="3">
        <v>4</v>
      </c>
      <c r="O17" s="3">
        <v>7</v>
      </c>
      <c r="P17" s="3"/>
      <c r="Q17" s="3"/>
      <c r="R17" s="3"/>
      <c r="S17" s="3"/>
    </row>
    <row r="18" spans="1:19" x14ac:dyDescent="0.25">
      <c r="A18">
        <v>2</v>
      </c>
      <c r="B18" t="s">
        <v>38</v>
      </c>
      <c r="C18">
        <v>3</v>
      </c>
      <c r="D18">
        <v>2</v>
      </c>
      <c r="E18" t="s">
        <v>50</v>
      </c>
      <c r="F18" s="1" t="s">
        <v>52</v>
      </c>
      <c r="M18" s="3">
        <v>3</v>
      </c>
      <c r="N18" s="3">
        <v>2</v>
      </c>
      <c r="O18" s="3">
        <v>8</v>
      </c>
      <c r="P18" s="3"/>
      <c r="Q18" s="3"/>
      <c r="R18" s="3"/>
      <c r="S18" s="3"/>
    </row>
    <row r="19" spans="1:19" x14ac:dyDescent="0.25">
      <c r="A19">
        <v>1</v>
      </c>
      <c r="B19" t="s">
        <v>14</v>
      </c>
      <c r="C19">
        <v>2</v>
      </c>
      <c r="D19">
        <v>3</v>
      </c>
      <c r="E19" t="s">
        <v>50</v>
      </c>
      <c r="F19" s="1" t="s">
        <v>52</v>
      </c>
      <c r="M19" s="3">
        <v>5</v>
      </c>
      <c r="N19" s="3">
        <v>4</v>
      </c>
      <c r="O19" s="3">
        <v>9</v>
      </c>
      <c r="P19" s="3"/>
      <c r="Q19" s="3"/>
      <c r="R19" s="3"/>
      <c r="S19" s="3"/>
    </row>
    <row r="20" spans="1:19" x14ac:dyDescent="0.25">
      <c r="A20">
        <v>2</v>
      </c>
      <c r="B20" t="s">
        <v>32</v>
      </c>
      <c r="C20">
        <v>1</v>
      </c>
      <c r="D20">
        <v>1</v>
      </c>
      <c r="E20" t="s">
        <v>50</v>
      </c>
      <c r="F20" s="1" t="s">
        <v>52</v>
      </c>
      <c r="M20" s="3">
        <v>4</v>
      </c>
      <c r="N20" s="3">
        <v>4</v>
      </c>
      <c r="O20" s="3">
        <v>9</v>
      </c>
      <c r="P20" s="3"/>
      <c r="Q20" s="3"/>
      <c r="R20" s="3"/>
      <c r="S20" s="3"/>
    </row>
    <row r="21" spans="1:19" x14ac:dyDescent="0.25">
      <c r="A21">
        <v>2</v>
      </c>
      <c r="B21" t="s">
        <v>40</v>
      </c>
      <c r="C21">
        <v>2</v>
      </c>
      <c r="D21">
        <v>2</v>
      </c>
      <c r="E21" t="s">
        <v>50</v>
      </c>
      <c r="F21" s="1" t="s">
        <v>52</v>
      </c>
      <c r="M21" s="3">
        <v>3</v>
      </c>
      <c r="N21" s="3">
        <v>3</v>
      </c>
      <c r="O21" s="3">
        <v>9</v>
      </c>
      <c r="P21" s="3"/>
      <c r="Q21" s="3"/>
      <c r="R21" s="3"/>
      <c r="S21" s="3"/>
    </row>
    <row r="22" spans="1:19" x14ac:dyDescent="0.25">
      <c r="A22">
        <v>2</v>
      </c>
      <c r="B22" t="s">
        <v>37</v>
      </c>
      <c r="C22">
        <v>2</v>
      </c>
      <c r="D22">
        <v>2</v>
      </c>
      <c r="E22" t="s">
        <v>50</v>
      </c>
      <c r="F22" s="1" t="s">
        <v>52</v>
      </c>
      <c r="M22" s="3">
        <v>2</v>
      </c>
      <c r="N22" s="3">
        <v>2</v>
      </c>
      <c r="O22" s="3">
        <v>10</v>
      </c>
      <c r="P22" s="3"/>
      <c r="Q22" s="3"/>
      <c r="R22" s="3"/>
      <c r="S22" s="3"/>
    </row>
    <row r="23" spans="1:19" x14ac:dyDescent="0.25">
      <c r="A23">
        <v>2</v>
      </c>
      <c r="B23" t="s">
        <v>41</v>
      </c>
      <c r="C23">
        <v>3</v>
      </c>
      <c r="D23">
        <v>2</v>
      </c>
      <c r="E23" t="s">
        <v>50</v>
      </c>
      <c r="F23" s="1" t="s">
        <v>52</v>
      </c>
      <c r="M23" s="3">
        <v>3</v>
      </c>
      <c r="N23" s="3">
        <v>2</v>
      </c>
      <c r="O23" s="3">
        <v>10</v>
      </c>
      <c r="P23" s="3"/>
      <c r="Q23" s="3"/>
      <c r="R23" s="3"/>
      <c r="S23" s="3"/>
    </row>
    <row r="24" spans="1:19" x14ac:dyDescent="0.25">
      <c r="A24">
        <v>2</v>
      </c>
      <c r="B24" t="s">
        <v>25</v>
      </c>
      <c r="C24">
        <v>4</v>
      </c>
      <c r="D24">
        <v>4</v>
      </c>
      <c r="E24" t="s">
        <v>50</v>
      </c>
      <c r="F24" s="1" t="s">
        <v>52</v>
      </c>
      <c r="M24" s="3">
        <v>2</v>
      </c>
      <c r="N24" s="3">
        <v>3</v>
      </c>
      <c r="O24" s="3">
        <v>10</v>
      </c>
      <c r="P24" s="3"/>
      <c r="Q24" s="3"/>
      <c r="R24" s="3"/>
      <c r="S24" s="3"/>
    </row>
    <row r="25" spans="1:19" x14ac:dyDescent="0.25">
      <c r="A25">
        <v>2</v>
      </c>
      <c r="B25" t="s">
        <v>71</v>
      </c>
      <c r="C25">
        <v>3</v>
      </c>
      <c r="D25">
        <v>4</v>
      </c>
      <c r="E25" t="s">
        <v>50</v>
      </c>
      <c r="F25" s="1" t="s">
        <v>52</v>
      </c>
      <c r="M25" s="3">
        <v>1</v>
      </c>
      <c r="N25" s="3">
        <v>1</v>
      </c>
      <c r="O25" s="3">
        <v>11</v>
      </c>
      <c r="P25" s="3"/>
      <c r="Q25" s="3"/>
      <c r="R25" s="3"/>
      <c r="S25" s="3"/>
    </row>
    <row r="26" spans="1:19" x14ac:dyDescent="0.25">
      <c r="A26">
        <v>2</v>
      </c>
      <c r="B26" t="s">
        <v>70</v>
      </c>
      <c r="C26">
        <v>2</v>
      </c>
      <c r="D26">
        <v>2</v>
      </c>
      <c r="E26" t="s">
        <v>50</v>
      </c>
      <c r="F26" s="1" t="s">
        <v>52</v>
      </c>
      <c r="M26" s="3">
        <v>4</v>
      </c>
      <c r="N26" s="3">
        <v>5</v>
      </c>
      <c r="O26" s="3">
        <v>11</v>
      </c>
      <c r="P26" s="3"/>
      <c r="Q26" s="3"/>
      <c r="R26" s="3"/>
      <c r="S26" s="3"/>
    </row>
    <row r="27" spans="1:19" x14ac:dyDescent="0.25">
      <c r="A27">
        <v>1</v>
      </c>
      <c r="B27" t="s">
        <v>59</v>
      </c>
      <c r="C27">
        <v>6</v>
      </c>
      <c r="D27">
        <v>10</v>
      </c>
      <c r="E27" t="s">
        <v>50</v>
      </c>
      <c r="F27" s="1" t="s">
        <v>52</v>
      </c>
      <c r="M27" s="3">
        <v>2</v>
      </c>
      <c r="N27" s="3">
        <v>2</v>
      </c>
      <c r="O27" s="3">
        <v>12</v>
      </c>
      <c r="P27" s="3"/>
      <c r="Q27" s="3"/>
      <c r="R27" s="3"/>
      <c r="S27" s="3"/>
    </row>
    <row r="28" spans="1:19" x14ac:dyDescent="0.25">
      <c r="A28">
        <v>2</v>
      </c>
      <c r="B28" t="s">
        <v>29</v>
      </c>
      <c r="C28">
        <v>4</v>
      </c>
      <c r="D28">
        <v>5</v>
      </c>
      <c r="E28" t="s">
        <v>47</v>
      </c>
      <c r="F28" t="s">
        <v>53</v>
      </c>
      <c r="M28" s="3">
        <v>2</v>
      </c>
      <c r="N28" s="3">
        <v>2</v>
      </c>
      <c r="O28" s="3">
        <v>12</v>
      </c>
      <c r="P28" s="3"/>
      <c r="Q28" s="3"/>
      <c r="R28" s="3"/>
      <c r="S28" s="3"/>
    </row>
    <row r="29" spans="1:19" x14ac:dyDescent="0.25">
      <c r="A29">
        <v>1</v>
      </c>
      <c r="B29" t="s">
        <v>54</v>
      </c>
      <c r="C29">
        <v>6</v>
      </c>
      <c r="D29">
        <v>6</v>
      </c>
      <c r="E29" t="s">
        <v>47</v>
      </c>
      <c r="F29" t="s">
        <v>53</v>
      </c>
      <c r="M29" s="3">
        <v>3</v>
      </c>
      <c r="N29" s="3">
        <v>2</v>
      </c>
      <c r="O29" s="3">
        <v>12</v>
      </c>
      <c r="P29" s="3"/>
      <c r="Q29" s="3"/>
      <c r="R29" s="3"/>
      <c r="S29" s="3"/>
    </row>
    <row r="30" spans="1:19" x14ac:dyDescent="0.25">
      <c r="A30">
        <v>1</v>
      </c>
      <c r="B30" t="s">
        <v>56</v>
      </c>
      <c r="C30">
        <v>2</v>
      </c>
      <c r="D30">
        <v>2</v>
      </c>
      <c r="E30" t="s">
        <v>49</v>
      </c>
      <c r="F30" s="1"/>
      <c r="M30" s="3">
        <v>4</v>
      </c>
      <c r="N30" s="3">
        <v>4</v>
      </c>
      <c r="O30" s="3">
        <v>13</v>
      </c>
      <c r="P30" s="3"/>
      <c r="Q30" s="3"/>
      <c r="R30" s="3"/>
      <c r="S30" s="3"/>
    </row>
    <row r="31" spans="1:19" x14ac:dyDescent="0.25">
      <c r="A31">
        <v>2</v>
      </c>
      <c r="B31" t="s">
        <v>57</v>
      </c>
      <c r="C31">
        <v>4</v>
      </c>
      <c r="D31">
        <v>4</v>
      </c>
      <c r="E31" t="s">
        <v>49</v>
      </c>
      <c r="F31" s="1"/>
      <c r="M31" s="3">
        <v>3</v>
      </c>
      <c r="N31" s="3">
        <v>4</v>
      </c>
      <c r="O31" s="3">
        <v>13</v>
      </c>
      <c r="P31" s="3"/>
      <c r="Q31" s="3"/>
      <c r="R31" s="3"/>
      <c r="S31" s="3"/>
    </row>
    <row r="32" spans="1:19" x14ac:dyDescent="0.25">
      <c r="A32">
        <v>1</v>
      </c>
      <c r="B32" t="s">
        <v>58</v>
      </c>
      <c r="C32">
        <v>3</v>
      </c>
      <c r="D32">
        <v>4</v>
      </c>
      <c r="E32" t="s">
        <v>49</v>
      </c>
      <c r="F32" s="1"/>
      <c r="M32" s="3">
        <v>2</v>
      </c>
      <c r="N32" s="3">
        <v>2</v>
      </c>
      <c r="O32" s="3">
        <v>13</v>
      </c>
      <c r="P32" s="3"/>
      <c r="Q32" s="3"/>
      <c r="R32" s="3"/>
      <c r="S32" s="3"/>
    </row>
    <row r="33" spans="1:19" x14ac:dyDescent="0.25">
      <c r="A33">
        <v>1</v>
      </c>
      <c r="B33" t="s">
        <v>30</v>
      </c>
      <c r="C33">
        <v>25</v>
      </c>
      <c r="D33">
        <v>30</v>
      </c>
      <c r="E33" t="s">
        <v>55</v>
      </c>
      <c r="M33" s="3">
        <v>25</v>
      </c>
      <c r="N33" s="3">
        <v>30</v>
      </c>
      <c r="O33" s="4">
        <v>13</v>
      </c>
      <c r="P33" s="3"/>
      <c r="Q33" s="3"/>
      <c r="R33" s="3"/>
      <c r="S33" s="3"/>
    </row>
    <row r="34" spans="1:19" x14ac:dyDescent="0.25">
      <c r="M34" s="3">
        <f>SUM(M2:M33)</f>
        <v>118</v>
      </c>
      <c r="N34" s="3">
        <f>SUM(N2:N33)</f>
        <v>129</v>
      </c>
      <c r="O34" s="3"/>
      <c r="P34" s="3"/>
      <c r="Q34" s="3"/>
      <c r="R34" s="3"/>
      <c r="S34" s="3"/>
    </row>
  </sheetData>
  <sortState ref="M2:O33">
    <sortCondition ref="O2:O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O28"/>
  <sheetViews>
    <sheetView zoomScale="70" zoomScaleNormal="70" workbookViewId="0">
      <selection activeCell="R21" sqref="R21"/>
    </sheetView>
  </sheetViews>
  <sheetFormatPr defaultRowHeight="15" x14ac:dyDescent="0.25"/>
  <cols>
    <col min="2" max="2" width="36.85546875" bestFit="1" customWidth="1"/>
    <col min="5" max="5" width="16.42578125" bestFit="1" customWidth="1"/>
    <col min="6" max="6" width="15" bestFit="1" customWidth="1"/>
    <col min="7" max="7" width="12.140625" customWidth="1"/>
  </cols>
  <sheetData>
    <row r="1" spans="1:15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</v>
      </c>
      <c r="J1" s="3" t="s">
        <v>3</v>
      </c>
      <c r="K1" s="3" t="s">
        <v>73</v>
      </c>
      <c r="L1" s="3"/>
      <c r="M1" s="3" t="s">
        <v>74</v>
      </c>
      <c r="N1" s="3" t="s">
        <v>75</v>
      </c>
      <c r="O1" s="3"/>
    </row>
    <row r="2" spans="1:15" x14ac:dyDescent="0.25">
      <c r="A2">
        <v>1</v>
      </c>
      <c r="B2" t="s">
        <v>0</v>
      </c>
      <c r="C2">
        <v>1</v>
      </c>
      <c r="D2">
        <v>2</v>
      </c>
      <c r="E2" t="s">
        <v>47</v>
      </c>
      <c r="G2">
        <v>1</v>
      </c>
      <c r="I2" s="3">
        <v>1</v>
      </c>
      <c r="J2" s="3">
        <v>2</v>
      </c>
      <c r="K2" s="3">
        <v>1</v>
      </c>
      <c r="L2" s="3"/>
      <c r="M2" s="3">
        <f>I26</f>
        <v>81</v>
      </c>
      <c r="N2" s="3">
        <f>J26</f>
        <v>90</v>
      </c>
      <c r="O2" s="3">
        <v>0</v>
      </c>
    </row>
    <row r="3" spans="1:15" x14ac:dyDescent="0.25">
      <c r="A3">
        <v>1</v>
      </c>
      <c r="B3" t="s">
        <v>28</v>
      </c>
      <c r="C3">
        <v>1</v>
      </c>
      <c r="D3">
        <v>1</v>
      </c>
      <c r="E3" t="s">
        <v>47</v>
      </c>
      <c r="G3">
        <v>2</v>
      </c>
      <c r="I3" s="3">
        <v>2</v>
      </c>
      <c r="J3" s="3">
        <v>2</v>
      </c>
      <c r="K3" s="3">
        <v>1</v>
      </c>
      <c r="L3" s="3"/>
      <c r="M3" s="3">
        <f>I26-SUM(I2:I5)</f>
        <v>74</v>
      </c>
      <c r="N3" s="3">
        <f>J26-SUM(J2:J5)</f>
        <v>75</v>
      </c>
      <c r="O3" s="3">
        <v>1</v>
      </c>
    </row>
    <row r="4" spans="1:15" x14ac:dyDescent="0.25">
      <c r="A4">
        <v>1</v>
      </c>
      <c r="B4" t="s">
        <v>26</v>
      </c>
      <c r="C4">
        <v>1</v>
      </c>
      <c r="E4" t="s">
        <v>47</v>
      </c>
      <c r="G4" t="s">
        <v>87</v>
      </c>
      <c r="I4" s="3">
        <v>1</v>
      </c>
      <c r="J4" s="3">
        <v>1</v>
      </c>
      <c r="K4" s="3">
        <v>1</v>
      </c>
      <c r="L4" s="3"/>
      <c r="M4" s="3">
        <f>M3-SUM(I6:I10)</f>
        <v>49</v>
      </c>
      <c r="N4" s="3">
        <f>N3-SUM(J6:J10)</f>
        <v>45</v>
      </c>
      <c r="O4" s="3">
        <v>2</v>
      </c>
    </row>
    <row r="5" spans="1:15" x14ac:dyDescent="0.25">
      <c r="A5">
        <v>1</v>
      </c>
      <c r="B5" t="s">
        <v>60</v>
      </c>
      <c r="C5">
        <v>2</v>
      </c>
      <c r="D5">
        <v>3</v>
      </c>
      <c r="E5" t="s">
        <v>47</v>
      </c>
      <c r="G5">
        <v>3</v>
      </c>
      <c r="I5" s="3">
        <v>3</v>
      </c>
      <c r="J5" s="3">
        <v>10</v>
      </c>
      <c r="K5" s="3">
        <v>1</v>
      </c>
      <c r="L5" s="3"/>
      <c r="M5" s="3">
        <f>M4-SUM(I11:I14)</f>
        <v>32</v>
      </c>
      <c r="N5" s="3">
        <f>N4-SUM(J11:J14)</f>
        <v>28</v>
      </c>
      <c r="O5" s="3">
        <v>3</v>
      </c>
    </row>
    <row r="6" spans="1:15" x14ac:dyDescent="0.25">
      <c r="A6">
        <v>1</v>
      </c>
      <c r="B6" t="s">
        <v>78</v>
      </c>
      <c r="C6">
        <v>1</v>
      </c>
      <c r="D6">
        <v>1</v>
      </c>
      <c r="E6" t="s">
        <v>47</v>
      </c>
      <c r="G6">
        <v>4</v>
      </c>
      <c r="I6" s="3">
        <v>1</v>
      </c>
      <c r="J6" s="3">
        <v>1</v>
      </c>
      <c r="K6" s="3">
        <v>2</v>
      </c>
      <c r="L6" s="3"/>
      <c r="M6" s="3">
        <f>M5-SUM(I15:I17)</f>
        <v>26</v>
      </c>
      <c r="N6" s="3">
        <f>N5-SUM(J15:J17)</f>
        <v>20</v>
      </c>
      <c r="O6" s="3">
        <v>4</v>
      </c>
    </row>
    <row r="7" spans="1:15" x14ac:dyDescent="0.25">
      <c r="A7">
        <v>2</v>
      </c>
      <c r="B7" t="s">
        <v>62</v>
      </c>
      <c r="C7">
        <v>2</v>
      </c>
      <c r="E7" t="s">
        <v>47</v>
      </c>
      <c r="G7" t="s">
        <v>87</v>
      </c>
      <c r="I7" s="3">
        <v>1</v>
      </c>
      <c r="J7" s="3">
        <v>2</v>
      </c>
      <c r="K7" s="3">
        <v>2</v>
      </c>
      <c r="L7" s="3"/>
      <c r="M7" s="3">
        <f>M6-SUM(I18:I23)</f>
        <v>11</v>
      </c>
      <c r="N7" s="3">
        <f>N6-SUM(J18:J23)</f>
        <v>9</v>
      </c>
      <c r="O7" s="3">
        <v>5</v>
      </c>
    </row>
    <row r="8" spans="1:15" x14ac:dyDescent="0.25">
      <c r="A8">
        <v>2</v>
      </c>
      <c r="B8" t="s">
        <v>63</v>
      </c>
      <c r="C8">
        <v>1</v>
      </c>
      <c r="E8" t="s">
        <v>47</v>
      </c>
      <c r="G8" t="s">
        <v>87</v>
      </c>
      <c r="I8" s="3">
        <v>2</v>
      </c>
      <c r="J8" s="3">
        <v>2</v>
      </c>
      <c r="K8" s="3">
        <v>2</v>
      </c>
      <c r="L8" s="3"/>
      <c r="M8" s="3">
        <f>M7-SUM(I24:I25)</f>
        <v>0</v>
      </c>
      <c r="N8" s="3">
        <f>N7-SUM(J24:J25)</f>
        <v>0</v>
      </c>
      <c r="O8" s="3">
        <v>6</v>
      </c>
    </row>
    <row r="9" spans="1:15" x14ac:dyDescent="0.25">
      <c r="A9">
        <v>2</v>
      </c>
      <c r="B9" t="s">
        <v>81</v>
      </c>
      <c r="C9">
        <v>6</v>
      </c>
      <c r="D9">
        <v>5</v>
      </c>
      <c r="E9" t="s">
        <v>48</v>
      </c>
      <c r="F9" s="1" t="s">
        <v>52</v>
      </c>
      <c r="G9">
        <v>3</v>
      </c>
      <c r="I9" s="3">
        <v>1</v>
      </c>
      <c r="J9" s="3">
        <v>1</v>
      </c>
      <c r="K9" s="3">
        <v>2</v>
      </c>
      <c r="L9" s="3"/>
      <c r="M9" s="3"/>
      <c r="N9" s="3"/>
      <c r="O9" s="3"/>
    </row>
    <row r="10" spans="1:15" x14ac:dyDescent="0.25">
      <c r="A10">
        <v>2</v>
      </c>
      <c r="B10" t="s">
        <v>82</v>
      </c>
      <c r="C10">
        <v>3</v>
      </c>
      <c r="D10">
        <v>10</v>
      </c>
      <c r="E10" t="s">
        <v>48</v>
      </c>
      <c r="F10" s="1" t="s">
        <v>52</v>
      </c>
      <c r="G10">
        <v>1</v>
      </c>
      <c r="I10" s="3">
        <v>20</v>
      </c>
      <c r="J10" s="3">
        <v>24</v>
      </c>
      <c r="K10" s="3">
        <v>2</v>
      </c>
      <c r="L10" s="3"/>
      <c r="M10" s="3"/>
      <c r="N10" s="3"/>
      <c r="O10" s="3"/>
    </row>
    <row r="11" spans="1:15" x14ac:dyDescent="0.25">
      <c r="A11">
        <v>1</v>
      </c>
      <c r="B11" t="s">
        <v>79</v>
      </c>
      <c r="C11">
        <v>2</v>
      </c>
      <c r="D11">
        <v>2</v>
      </c>
      <c r="E11" t="s">
        <v>48</v>
      </c>
      <c r="F11" s="1" t="s">
        <v>52</v>
      </c>
      <c r="G11">
        <v>1</v>
      </c>
      <c r="I11" s="3">
        <v>8</v>
      </c>
      <c r="J11" s="3">
        <v>8</v>
      </c>
      <c r="K11" s="3">
        <v>3</v>
      </c>
      <c r="L11" s="3"/>
      <c r="M11" s="3"/>
      <c r="N11" s="3"/>
      <c r="O11" s="3"/>
    </row>
    <row r="12" spans="1:15" x14ac:dyDescent="0.25">
      <c r="A12">
        <v>1</v>
      </c>
      <c r="B12" t="s">
        <v>80</v>
      </c>
      <c r="C12">
        <v>2</v>
      </c>
      <c r="D12">
        <v>2</v>
      </c>
      <c r="E12" t="s">
        <v>48</v>
      </c>
      <c r="F12" s="1" t="s">
        <v>52</v>
      </c>
      <c r="G12">
        <v>2</v>
      </c>
      <c r="I12" s="3">
        <v>2</v>
      </c>
      <c r="J12" s="3">
        <v>3</v>
      </c>
      <c r="K12" s="3">
        <v>3</v>
      </c>
      <c r="L12" s="3"/>
      <c r="M12" s="3"/>
      <c r="N12" s="3"/>
      <c r="O12" s="3"/>
    </row>
    <row r="13" spans="1:15" x14ac:dyDescent="0.25">
      <c r="A13">
        <v>1</v>
      </c>
      <c r="B13" t="s">
        <v>51</v>
      </c>
      <c r="C13">
        <v>4</v>
      </c>
      <c r="D13">
        <v>6</v>
      </c>
      <c r="E13" t="s">
        <v>48</v>
      </c>
      <c r="F13" s="1" t="s">
        <v>52</v>
      </c>
      <c r="G13">
        <v>4</v>
      </c>
      <c r="I13" s="3">
        <v>6</v>
      </c>
      <c r="J13" s="3">
        <v>5</v>
      </c>
      <c r="K13" s="3">
        <v>3</v>
      </c>
      <c r="L13" s="3"/>
      <c r="M13" s="3"/>
      <c r="N13" s="3"/>
      <c r="O13" s="3"/>
    </row>
    <row r="14" spans="1:15" x14ac:dyDescent="0.25">
      <c r="A14">
        <v>1</v>
      </c>
      <c r="B14" t="s">
        <v>39</v>
      </c>
      <c r="C14">
        <v>10</v>
      </c>
      <c r="D14">
        <v>8</v>
      </c>
      <c r="E14" t="s">
        <v>50</v>
      </c>
      <c r="F14" s="1"/>
      <c r="G14">
        <v>6</v>
      </c>
      <c r="I14" s="3">
        <v>1</v>
      </c>
      <c r="J14" s="3">
        <v>1</v>
      </c>
      <c r="K14" s="3">
        <v>3</v>
      </c>
      <c r="L14" s="3"/>
      <c r="M14" s="3"/>
      <c r="N14" s="3"/>
      <c r="O14" s="3"/>
    </row>
    <row r="15" spans="1:15" x14ac:dyDescent="0.25">
      <c r="A15">
        <v>2</v>
      </c>
      <c r="B15" t="s">
        <v>46</v>
      </c>
      <c r="C15">
        <v>1</v>
      </c>
      <c r="D15">
        <v>1</v>
      </c>
      <c r="E15" t="s">
        <v>50</v>
      </c>
      <c r="G15">
        <v>6</v>
      </c>
      <c r="I15" s="3">
        <v>1</v>
      </c>
      <c r="J15" s="3">
        <v>1</v>
      </c>
      <c r="K15" s="3">
        <v>4</v>
      </c>
      <c r="L15" s="3"/>
      <c r="M15" s="3"/>
      <c r="N15" s="3"/>
      <c r="O15" s="3"/>
    </row>
    <row r="16" spans="1:15" x14ac:dyDescent="0.25">
      <c r="A16">
        <v>2</v>
      </c>
      <c r="B16" t="s">
        <v>86</v>
      </c>
      <c r="C16">
        <v>1</v>
      </c>
      <c r="D16">
        <v>2</v>
      </c>
      <c r="E16" t="s">
        <v>50</v>
      </c>
      <c r="G16">
        <v>2</v>
      </c>
      <c r="I16" s="3">
        <v>4</v>
      </c>
      <c r="J16" s="3">
        <v>6</v>
      </c>
      <c r="K16" s="3">
        <v>4</v>
      </c>
      <c r="L16" s="3"/>
      <c r="M16" s="3"/>
      <c r="N16" s="3"/>
      <c r="O16" s="3"/>
    </row>
    <row r="17" spans="1:15" x14ac:dyDescent="0.25">
      <c r="A17">
        <v>1</v>
      </c>
      <c r="B17" t="s">
        <v>64</v>
      </c>
      <c r="C17">
        <v>1</v>
      </c>
      <c r="D17">
        <v>1</v>
      </c>
      <c r="E17" t="s">
        <v>49</v>
      </c>
      <c r="F17" s="1" t="s">
        <v>53</v>
      </c>
      <c r="G17">
        <v>5</v>
      </c>
      <c r="I17" s="3">
        <v>1</v>
      </c>
      <c r="J17" s="3">
        <v>1</v>
      </c>
      <c r="K17" s="3">
        <v>4</v>
      </c>
      <c r="L17" s="3"/>
      <c r="M17" s="3"/>
      <c r="N17" s="3"/>
      <c r="O17" s="3"/>
    </row>
    <row r="18" spans="1:15" x14ac:dyDescent="0.25">
      <c r="A18">
        <v>1</v>
      </c>
      <c r="B18" t="s">
        <v>65</v>
      </c>
      <c r="C18">
        <v>1</v>
      </c>
      <c r="D18">
        <v>1</v>
      </c>
      <c r="E18" t="s">
        <v>49</v>
      </c>
      <c r="F18" s="1" t="s">
        <v>53</v>
      </c>
      <c r="G18">
        <v>5</v>
      </c>
      <c r="I18" s="3">
        <v>1</v>
      </c>
      <c r="J18" s="3">
        <v>1</v>
      </c>
      <c r="K18" s="3">
        <v>5</v>
      </c>
      <c r="L18" s="3"/>
      <c r="M18" s="3"/>
      <c r="N18" s="3"/>
      <c r="O18" s="3"/>
    </row>
    <row r="19" spans="1:15" x14ac:dyDescent="0.25">
      <c r="A19">
        <v>1</v>
      </c>
      <c r="B19" t="s">
        <v>66</v>
      </c>
      <c r="C19">
        <v>1</v>
      </c>
      <c r="D19">
        <v>1</v>
      </c>
      <c r="E19" t="s">
        <v>49</v>
      </c>
      <c r="F19" s="1" t="s">
        <v>53</v>
      </c>
      <c r="G19">
        <v>1</v>
      </c>
      <c r="I19" s="3">
        <v>1</v>
      </c>
      <c r="J19" s="3">
        <v>1</v>
      </c>
      <c r="K19" s="3">
        <v>5</v>
      </c>
      <c r="L19" s="3"/>
      <c r="M19" s="3"/>
      <c r="N19" s="3"/>
      <c r="O19" s="3"/>
    </row>
    <row r="20" spans="1:15" x14ac:dyDescent="0.25">
      <c r="A20">
        <v>1</v>
      </c>
      <c r="B20" t="s">
        <v>68</v>
      </c>
      <c r="C20">
        <v>1</v>
      </c>
      <c r="D20">
        <v>1</v>
      </c>
      <c r="E20" t="s">
        <v>49</v>
      </c>
      <c r="F20" s="1" t="s">
        <v>53</v>
      </c>
      <c r="G20">
        <v>2</v>
      </c>
      <c r="I20" s="3">
        <v>5</v>
      </c>
      <c r="J20" s="3">
        <v>3</v>
      </c>
      <c r="K20" s="3">
        <v>5</v>
      </c>
      <c r="L20" s="3"/>
      <c r="M20" s="3"/>
      <c r="N20" s="3"/>
      <c r="O20" s="3"/>
    </row>
    <row r="21" spans="1:15" x14ac:dyDescent="0.25">
      <c r="A21">
        <v>1</v>
      </c>
      <c r="B21" t="s">
        <v>67</v>
      </c>
      <c r="C21">
        <v>1</v>
      </c>
      <c r="D21">
        <v>1</v>
      </c>
      <c r="E21" t="s">
        <v>49</v>
      </c>
      <c r="F21" s="1" t="s">
        <v>53</v>
      </c>
      <c r="G21">
        <v>3</v>
      </c>
      <c r="I21" s="3">
        <v>4</v>
      </c>
      <c r="J21" s="3">
        <v>3</v>
      </c>
      <c r="K21" s="3">
        <v>5</v>
      </c>
      <c r="L21" s="3"/>
      <c r="M21" s="3"/>
      <c r="N21" s="3"/>
      <c r="O21" s="3"/>
    </row>
    <row r="22" spans="1:15" x14ac:dyDescent="0.25">
      <c r="A22">
        <v>1</v>
      </c>
      <c r="B22" t="s">
        <v>69</v>
      </c>
      <c r="C22">
        <v>1</v>
      </c>
      <c r="D22">
        <v>1</v>
      </c>
      <c r="E22" t="s">
        <v>49</v>
      </c>
      <c r="F22" s="1" t="s">
        <v>53</v>
      </c>
      <c r="G22">
        <v>4</v>
      </c>
      <c r="I22" s="3">
        <v>2</v>
      </c>
      <c r="J22" s="3">
        <v>2</v>
      </c>
      <c r="K22" s="3">
        <v>5</v>
      </c>
      <c r="L22" s="3"/>
      <c r="M22" s="3"/>
      <c r="N22" s="3"/>
      <c r="O22" s="3"/>
    </row>
    <row r="23" spans="1:15" x14ac:dyDescent="0.25">
      <c r="A23">
        <v>2</v>
      </c>
      <c r="B23" t="s">
        <v>45</v>
      </c>
      <c r="C23">
        <v>5</v>
      </c>
      <c r="D23">
        <v>3</v>
      </c>
      <c r="E23" t="s">
        <v>48</v>
      </c>
      <c r="F23" s="1"/>
      <c r="G23">
        <v>5</v>
      </c>
      <c r="I23" s="3">
        <v>2</v>
      </c>
      <c r="J23" s="3">
        <v>1</v>
      </c>
      <c r="K23" s="3">
        <v>5</v>
      </c>
      <c r="L23" s="3"/>
      <c r="M23" s="3"/>
      <c r="N23" s="3"/>
      <c r="O23" s="3"/>
    </row>
    <row r="24" spans="1:15" x14ac:dyDescent="0.25">
      <c r="A24">
        <v>2</v>
      </c>
      <c r="B24" t="s">
        <v>45</v>
      </c>
      <c r="C24">
        <v>4</v>
      </c>
      <c r="D24">
        <v>3</v>
      </c>
      <c r="E24" t="s">
        <v>50</v>
      </c>
      <c r="F24" s="1"/>
      <c r="G24">
        <v>5</v>
      </c>
      <c r="I24" s="3">
        <v>10</v>
      </c>
      <c r="J24" s="3">
        <v>8</v>
      </c>
      <c r="K24" s="3">
        <v>6</v>
      </c>
      <c r="L24" s="3"/>
      <c r="M24" s="3"/>
      <c r="N24" s="3"/>
      <c r="O24" s="3"/>
    </row>
    <row r="25" spans="1:15" x14ac:dyDescent="0.25">
      <c r="A25">
        <v>2</v>
      </c>
      <c r="B25" t="s">
        <v>45</v>
      </c>
      <c r="C25">
        <v>2</v>
      </c>
      <c r="D25">
        <v>2</v>
      </c>
      <c r="E25" t="s">
        <v>47</v>
      </c>
      <c r="F25" s="1"/>
      <c r="G25">
        <v>5</v>
      </c>
      <c r="I25" s="3">
        <v>1</v>
      </c>
      <c r="J25" s="3">
        <v>1</v>
      </c>
      <c r="K25" s="3">
        <v>6</v>
      </c>
      <c r="L25" s="3"/>
      <c r="M25" s="3"/>
      <c r="N25" s="3"/>
      <c r="O25" s="3"/>
    </row>
    <row r="26" spans="1:15" x14ac:dyDescent="0.25">
      <c r="A26">
        <v>2</v>
      </c>
      <c r="B26" t="s">
        <v>45</v>
      </c>
      <c r="C26">
        <v>2</v>
      </c>
      <c r="D26">
        <v>1</v>
      </c>
      <c r="E26" t="s">
        <v>49</v>
      </c>
      <c r="G26">
        <v>5</v>
      </c>
      <c r="I26" s="3">
        <f>SUM(I2:I25)</f>
        <v>81</v>
      </c>
      <c r="J26" s="3">
        <f>SUM(J2:J25)</f>
        <v>90</v>
      </c>
      <c r="K26" s="3"/>
      <c r="L26" s="3"/>
      <c r="M26" s="3"/>
      <c r="N26" s="3"/>
      <c r="O26" s="3"/>
    </row>
    <row r="27" spans="1:15" x14ac:dyDescent="0.25">
      <c r="A27">
        <v>2</v>
      </c>
      <c r="B27" t="s">
        <v>83</v>
      </c>
      <c r="C27">
        <v>20</v>
      </c>
      <c r="D27">
        <v>24</v>
      </c>
      <c r="E27" t="s">
        <v>85</v>
      </c>
      <c r="G27">
        <v>2</v>
      </c>
    </row>
    <row r="28" spans="1:15" x14ac:dyDescent="0.25">
      <c r="A28">
        <v>2</v>
      </c>
      <c r="B28" t="s">
        <v>84</v>
      </c>
      <c r="C28">
        <v>8</v>
      </c>
      <c r="D28">
        <v>8</v>
      </c>
      <c r="E28" t="s">
        <v>85</v>
      </c>
      <c r="G28">
        <v>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5</vt:i4>
      </vt:variant>
    </vt:vector>
  </HeadingPairs>
  <TitlesOfParts>
    <vt:vector size="5" baseType="lpstr">
      <vt:lpstr>Backlog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2017-11-28T07:35:51Z</dcterms:modified>
</cp:coreProperties>
</file>