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<sst xmlns="http://schemas.openxmlformats.org/spreadsheetml/2006/main" count="33" uniqueCount="27">
  <si>
    <t>Từ ngày</t>
  </si>
  <si>
    <t>Đến ngày</t>
  </si>
  <si>
    <t>(Công thức = cột 1/cột 2)</t>
  </si>
  <si>
    <t>cột 2</t>
  </si>
  <si>
    <t>cột 1</t>
  </si>
  <si>
    <t>STT</t>
  </si>
  <si>
    <t>LOẠI SẢN PHẨM</t>
  </si>
  <si>
    <t>MÃ SẢN PHẨM</t>
  </si>
  <si>
    <t>TÊN SẢN PHẨM</t>
  </si>
  <si>
    <t>DVT</t>
  </si>
  <si>
    <t>ĐƠN GIÁ</t>
  </si>
  <si>
    <t>ĐẦU KỲ</t>
  </si>
  <si>
    <t>NHẬP</t>
  </si>
  <si>
    <t>XUẤT</t>
  </si>
  <si>
    <t>CUỐI KỲ</t>
  </si>
  <si>
    <t>GIÁ BÁN LẺ</t>
  </si>
  <si>
    <t>SL</t>
  </si>
  <si>
    <t>TT</t>
  </si>
  <si>
    <t>TỰ NHẬP TAY</t>
  </si>
  <si>
    <t>PHỤ KIỆN Mẫu</t>
  </si>
  <si>
    <t>BBH Mẫu</t>
  </si>
  <si>
    <t>Bong bóng tạo hình hoa (set 50 cái) Mẫu</t>
  </si>
  <si>
    <t>SET</t>
  </si>
  <si>
    <t>TỔNG</t>
  </si>
  <si>
    <t>GIÁ NHẬP 
(Tính theo số lượng tổng)</t>
  </si>
  <si>
    <t>GIÁ VỐN
 (Theo số lượng thực tế bán ra)</t>
  </si>
  <si>
    <t>GIÁ TỒN KHO
(Tồn vốn thực tế)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</si>
</sst>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-* #,##0_-;\-* #,##0_-;_-* &quot;-&quot;??_-;_-@_-"/>
    <numFmt numFmtId="179" formatCode="_-* #,##0_-;\-* #,##0_-;_-* &quot;-&quot;_-;_-@_-"/>
  </numFmts>
  <fonts count="31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15"/>
      <color rgb="FFFF0000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sz val="10"/>
      <color rgb="FFFF0000"/>
      <name val="Times New Roman"/>
      <charset val="134"/>
    </font>
    <font>
      <b/>
      <sz val="12"/>
      <color rgb="FFFF0000"/>
      <name val="Times New Roman"/>
      <charset val="134"/>
    </font>
    <font>
      <sz val="12"/>
      <color rgb="FF000000"/>
      <name val="Times New Roman"/>
      <charset val="134"/>
    </font>
    <font>
      <sz val="10"/>
      <color rgb="FFFFFFFF"/>
      <name val="Times New Roman"/>
      <charset val="134"/>
    </font>
    <font>
      <sz val="12"/>
      <color rgb="FFFFFFFF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8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D60539"/>
        <bgColor rgb="FFD60539"/>
      </patternFill>
    </fill>
    <fill>
      <patternFill patternType="solid">
        <fgColor rgb="FFFD9FD2"/>
        <bgColor rgb="FFFD9FD2"/>
      </patternFill>
    </fill>
    <fill>
      <patternFill patternType="solid">
        <fgColor theme="9"/>
        <bgColor theme="9"/>
      </patternFill>
    </fill>
    <fill>
      <patternFill patternType="solid">
        <fgColor rgb="FF8E7CC3"/>
        <bgColor rgb="FF8E7CC3"/>
      </patternFill>
    </fill>
    <fill>
      <patternFill patternType="solid">
        <fgColor rgb="FF00FFFF"/>
        <bgColor rgb="FF00FFFF"/>
      </patternFill>
    </fill>
    <fill>
      <patternFill patternType="solid">
        <fgColor rgb="FF274E13"/>
        <bgColor rgb="FF274E13"/>
      </patternFill>
    </fill>
    <fill>
      <patternFill patternType="solid">
        <fgColor rgb="FFFFFF00"/>
        <bgColor rgb="FFFFFF00"/>
      </patternFill>
    </fill>
    <fill>
      <patternFill patternType="solid">
        <fgColor rgb="FFFB9404"/>
        <bgColor rgb="FFFB9404"/>
      </patternFill>
    </fill>
    <fill>
      <patternFill patternType="solid">
        <fgColor rgb="FF3C78D8"/>
        <bgColor rgb="FF3C78D8"/>
      </patternFill>
    </fill>
    <fill>
      <patternFill patternType="solid">
        <fgColor rgb="FF04A834"/>
        <bgColor rgb="FF04A834"/>
      </patternFill>
    </fill>
    <fill>
      <patternFill patternType="solid">
        <fgColor rgb="FFFBCDE6"/>
        <bgColor rgb="FFFBCDE6"/>
      </patternFill>
    </fill>
    <fill>
      <patternFill patternType="solid">
        <fgColor rgb="FF98F6FD"/>
        <bgColor rgb="FF98F6FD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E06666"/>
        <bgColor rgb="FFE06666"/>
      </patternFill>
    </fill>
    <fill>
      <patternFill patternType="solid">
        <fgColor rgb="FFEAA3F4"/>
        <bgColor rgb="FFEAA3F4"/>
      </patternFill>
    </fill>
    <fill>
      <patternFill patternType="solid">
        <fgColor rgb="FFFDFD8D"/>
        <bgColor rgb="FFFDFD8D"/>
      </patternFill>
    </fill>
    <fill>
      <patternFill patternType="solid">
        <fgColor rgb="FFA9FBBA"/>
        <bgColor rgb="FFA9FBBA"/>
      </patternFill>
    </fill>
    <fill>
      <patternFill patternType="solid">
        <fgColor rgb="FF8CFFFF"/>
        <bgColor rgb="FF8CFFFF"/>
      </patternFill>
    </fill>
    <fill>
      <patternFill patternType="solid">
        <fgColor rgb="FFCCFBF1"/>
        <bgColor rgb="FFCCFBF1"/>
      </patternFill>
    </fill>
    <fill>
      <patternFill patternType="solid">
        <fgColor rgb="FFFFFF00"/>
        <bgColor theme="6"/>
      </patternFill>
    </fill>
    <fill>
      <patternFill patternType="solid">
        <fgColor rgb="FF0000FF"/>
        <bgColor rgb="FF0000FF"/>
      </patternFill>
    </fill>
    <fill>
      <patternFill patternType="solid">
        <fgColor rgb="FFFA3D6C"/>
        <bgColor rgb="FFFA3D6C"/>
      </patternFill>
    </fill>
    <fill>
      <patternFill patternType="solid">
        <fgColor rgb="FFB7B7B7"/>
        <bgColor rgb="FFB7B7B7"/>
      </patternFill>
    </fill>
    <fill>
      <patternFill patternType="solid">
        <fgColor rgb="FFE2A904"/>
        <bgColor rgb="FFE2A904"/>
      </patternFill>
    </fill>
    <fill>
      <patternFill patternType="solid">
        <fgColor rgb="FF351C75"/>
        <bgColor rgb="FF351C75"/>
      </patternFill>
    </fill>
    <fill>
      <patternFill patternType="solid">
        <fgColor rgb="FFFD2D3F"/>
        <bgColor rgb="FFFD2D3F"/>
      </patternFill>
    </fill>
    <fill>
      <patternFill patternType="solid">
        <fgColor rgb="FF2FCC9E"/>
        <bgColor rgb="FF2FCC9E"/>
      </patternFill>
    </fill>
    <fill>
      <patternFill patternType="solid">
        <fgColor rgb="FFFF00FF"/>
        <bgColor rgb="FFFF00FF"/>
      </patternFill>
    </fill>
    <fill>
      <patternFill patternType="solid">
        <fgColor rgb="FF02029C"/>
        <bgColor rgb="FF02029C"/>
      </patternFill>
    </fill>
    <fill>
      <patternFill patternType="solid">
        <fgColor rgb="FF2C0606"/>
        <bgColor rgb="FF2C0606"/>
      </patternFill>
    </fill>
    <fill>
      <patternFill patternType="solid">
        <fgColor rgb="FF75461E"/>
        <bgColor rgb="FF75461E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  <fill>
      <patternFill patternType="solid">
        <fgColor rgb="FF780202"/>
        <bgColor rgb="FF780202"/>
      </patternFill>
    </fill>
    <fill>
      <patternFill patternType="solid">
        <fgColor rgb="FF06223B"/>
        <bgColor rgb="FF06223B"/>
      </patternFill>
    </fill>
    <fill>
      <patternFill patternType="solid">
        <fgColor rgb="FF7BAA44"/>
        <bgColor rgb="FF7BAA44"/>
      </patternFill>
    </fill>
    <fill>
      <patternFill patternType="solid">
        <fgColor rgb="FFBE5454"/>
        <bgColor rgb="FFBE5454"/>
      </patternFill>
    </fill>
    <fill>
      <patternFill patternType="solid">
        <fgColor rgb="FFF6CFB4"/>
        <bgColor rgb="FFF6CFB4"/>
      </patternFill>
    </fill>
    <fill>
      <patternFill patternType="solid">
        <fgColor rgb="FFE95D2E"/>
        <bgColor rgb="FFE95D2E"/>
      </patternFill>
    </fill>
    <fill>
      <patternFill patternType="solid">
        <fgColor rgb="FFF1C232"/>
        <bgColor rgb="FFF1C232"/>
      </patternFill>
    </fill>
    <fill>
      <patternFill patternType="solid">
        <fgColor rgb="FF6D9EEB"/>
        <bgColor rgb="FF6D9EEB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4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7" applyNumberFormat="0" applyFill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5" borderId="29" applyNumberFormat="0" applyAlignment="0" applyProtection="0">
      <alignment vertical="center"/>
    </xf>
    <xf numFmtId="0" fontId="21" fillId="56" borderId="30" applyNumberFormat="0" applyAlignment="0" applyProtection="0">
      <alignment vertical="center"/>
    </xf>
    <xf numFmtId="0" fontId="22" fillId="56" borderId="29" applyNumberFormat="0" applyAlignment="0" applyProtection="0">
      <alignment vertical="center"/>
    </xf>
    <xf numFmtId="0" fontId="23" fillId="57" borderId="31" applyNumberFormat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6" fillId="58" borderId="0" applyNumberFormat="0" applyBorder="0" applyAlignment="0" applyProtection="0">
      <alignment vertical="center"/>
    </xf>
    <xf numFmtId="0" fontId="27" fillId="59" borderId="0" applyNumberFormat="0" applyBorder="0" applyAlignment="0" applyProtection="0">
      <alignment vertical="center"/>
    </xf>
    <xf numFmtId="0" fontId="28" fillId="60" borderId="0" applyNumberFormat="0" applyBorder="0" applyAlignment="0" applyProtection="0">
      <alignment vertical="center"/>
    </xf>
    <xf numFmtId="0" fontId="29" fillId="61" borderId="0" applyNumberFormat="0" applyBorder="0" applyAlignment="0" applyProtection="0">
      <alignment vertical="center"/>
    </xf>
    <xf numFmtId="0" fontId="30" fillId="62" borderId="0" applyNumberFormat="0" applyBorder="0" applyAlignment="0" applyProtection="0">
      <alignment vertical="center"/>
    </xf>
    <xf numFmtId="0" fontId="30" fillId="63" borderId="0" applyNumberFormat="0" applyBorder="0" applyAlignment="0" applyProtection="0">
      <alignment vertical="center"/>
    </xf>
    <xf numFmtId="0" fontId="29" fillId="64" borderId="0" applyNumberFormat="0" applyBorder="0" applyAlignment="0" applyProtection="0">
      <alignment vertical="center"/>
    </xf>
    <xf numFmtId="0" fontId="29" fillId="65" borderId="0" applyNumberFormat="0" applyBorder="0" applyAlignment="0" applyProtection="0">
      <alignment vertical="center"/>
    </xf>
    <xf numFmtId="0" fontId="30" fillId="66" borderId="0" applyNumberFormat="0" applyBorder="0" applyAlignment="0" applyProtection="0">
      <alignment vertical="center"/>
    </xf>
    <xf numFmtId="0" fontId="30" fillId="67" borderId="0" applyNumberFormat="0" applyBorder="0" applyAlignment="0" applyProtection="0">
      <alignment vertical="center"/>
    </xf>
    <xf numFmtId="0" fontId="29" fillId="68" borderId="0" applyNumberFormat="0" applyBorder="0" applyAlignment="0" applyProtection="0">
      <alignment vertical="center"/>
    </xf>
    <xf numFmtId="0" fontId="29" fillId="69" borderId="0" applyNumberFormat="0" applyBorder="0" applyAlignment="0" applyProtection="0">
      <alignment vertical="center"/>
    </xf>
    <xf numFmtId="0" fontId="30" fillId="70" borderId="0" applyNumberFormat="0" applyBorder="0" applyAlignment="0" applyProtection="0">
      <alignment vertical="center"/>
    </xf>
    <xf numFmtId="0" fontId="30" fillId="71" borderId="0" applyNumberFormat="0" applyBorder="0" applyAlignment="0" applyProtection="0">
      <alignment vertical="center"/>
    </xf>
    <xf numFmtId="0" fontId="29" fillId="72" borderId="0" applyNumberFormat="0" applyBorder="0" applyAlignment="0" applyProtection="0">
      <alignment vertical="center"/>
    </xf>
    <xf numFmtId="0" fontId="29" fillId="73" borderId="0" applyNumberFormat="0" applyBorder="0" applyAlignment="0" applyProtection="0">
      <alignment vertical="center"/>
    </xf>
    <xf numFmtId="0" fontId="30" fillId="74" borderId="0" applyNumberFormat="0" applyBorder="0" applyAlignment="0" applyProtection="0">
      <alignment vertical="center"/>
    </xf>
    <xf numFmtId="0" fontId="30" fillId="75" borderId="0" applyNumberFormat="0" applyBorder="0" applyAlignment="0" applyProtection="0">
      <alignment vertical="center"/>
    </xf>
    <xf numFmtId="0" fontId="29" fillId="76" borderId="0" applyNumberFormat="0" applyBorder="0" applyAlignment="0" applyProtection="0">
      <alignment vertical="center"/>
    </xf>
    <xf numFmtId="0" fontId="29" fillId="77" borderId="0" applyNumberFormat="0" applyBorder="0" applyAlignment="0" applyProtection="0">
      <alignment vertical="center"/>
    </xf>
    <xf numFmtId="0" fontId="30" fillId="78" borderId="0" applyNumberFormat="0" applyBorder="0" applyAlignment="0" applyProtection="0">
      <alignment vertical="center"/>
    </xf>
    <xf numFmtId="0" fontId="30" fillId="79" borderId="0" applyNumberFormat="0" applyBorder="0" applyAlignment="0" applyProtection="0">
      <alignment vertical="center"/>
    </xf>
    <xf numFmtId="0" fontId="29" fillId="80" borderId="0" applyNumberFormat="0" applyBorder="0" applyAlignment="0" applyProtection="0">
      <alignment vertical="center"/>
    </xf>
    <xf numFmtId="0" fontId="29" fillId="81" borderId="0" applyNumberFormat="0" applyBorder="0" applyAlignment="0" applyProtection="0">
      <alignment vertical="center"/>
    </xf>
    <xf numFmtId="0" fontId="30" fillId="82" borderId="0" applyNumberFormat="0" applyBorder="0" applyAlignment="0" applyProtection="0">
      <alignment vertical="center"/>
    </xf>
    <xf numFmtId="0" fontId="30" fillId="83" borderId="0" applyNumberFormat="0" applyBorder="0" applyAlignment="0" applyProtection="0">
      <alignment vertical="center"/>
    </xf>
    <xf numFmtId="0" fontId="29" fillId="84" borderId="0" applyNumberFormat="0" applyBorder="0" applyAlignment="0" applyProtection="0">
      <alignment vertical="center"/>
    </xf>
  </cellStyleXfs>
  <cellXfs count="295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78" fontId="1" fillId="0" borderId="0" xfId="1" applyNumberFormat="1" applyFont="1"/>
    <xf numFmtId="178" fontId="3" fillId="0" borderId="0" xfId="1" applyNumberFormat="1" applyFont="1" applyAlignment="1"/>
    <xf numFmtId="179" fontId="1" fillId="0" borderId="0" xfId="4" applyNumberFormat="1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78" fontId="1" fillId="2" borderId="0" xfId="1" applyNumberFormat="1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8" fontId="2" fillId="3" borderId="2" xfId="1" applyNumberFormat="1" applyFont="1" applyFill="1" applyBorder="1" applyAlignment="1">
      <alignment horizontal="center" vertical="center"/>
    </xf>
    <xf numFmtId="178" fontId="2" fillId="3" borderId="2" xfId="1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8" fontId="2" fillId="3" borderId="8" xfId="1" applyNumberFormat="1" applyFont="1" applyFill="1" applyBorder="1" applyAlignment="1">
      <alignment horizontal="center" vertical="center"/>
    </xf>
    <xf numFmtId="178" fontId="2" fillId="3" borderId="8" xfId="1" applyNumberFormat="1" applyFont="1" applyFill="1" applyBorder="1"/>
    <xf numFmtId="0" fontId="1" fillId="0" borderId="1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9" xfId="0" applyFont="1" applyFill="1" applyBorder="1" applyAlignment="1"/>
    <xf numFmtId="0" fontId="1" fillId="2" borderId="9" xfId="0" applyFont="1" applyFill="1" applyBorder="1" applyAlignment="1">
      <alignment horizontal="center"/>
    </xf>
    <xf numFmtId="178" fontId="1" fillId="0" borderId="9" xfId="1" applyNumberFormat="1" applyFont="1" applyBorder="1"/>
    <xf numFmtId="0" fontId="1" fillId="0" borderId="10" xfId="0" applyFont="1" applyFill="1" applyBorder="1" applyAlignment="1"/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/>
    <xf numFmtId="0" fontId="5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/>
    </xf>
    <xf numFmtId="178" fontId="1" fillId="0" borderId="11" xfId="1" applyNumberFormat="1" applyFont="1" applyBorder="1"/>
    <xf numFmtId="0" fontId="5" fillId="4" borderId="11" xfId="0" applyFont="1" applyFill="1" applyBorder="1" applyAlignment="1">
      <alignment horizontal="left" vertical="center" wrapText="1"/>
    </xf>
    <xf numFmtId="178" fontId="1" fillId="0" borderId="11" xfId="1" applyNumberFormat="1" applyFont="1" applyFill="1" applyBorder="1"/>
    <xf numFmtId="0" fontId="6" fillId="4" borderId="11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/>
    </xf>
    <xf numFmtId="0" fontId="5" fillId="0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7" fillId="5" borderId="1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/>
    </xf>
    <xf numFmtId="178" fontId="1" fillId="0" borderId="5" xfId="1" applyNumberFormat="1" applyFont="1" applyBorder="1"/>
    <xf numFmtId="58" fontId="3" fillId="0" borderId="0" xfId="0" applyNumberFormat="1" applyFont="1" applyFill="1" applyAlignment="1"/>
    <xf numFmtId="58" fontId="1" fillId="0" borderId="0" xfId="4" applyNumberFormat="1" applyFont="1" applyAlignment="1">
      <alignment horizontal="center"/>
    </xf>
    <xf numFmtId="178" fontId="2" fillId="3" borderId="12" xfId="1" applyNumberFormat="1" applyFont="1" applyFill="1" applyBorder="1" applyAlignment="1">
      <alignment horizontal="center"/>
    </xf>
    <xf numFmtId="179" fontId="2" fillId="0" borderId="0" xfId="4" applyNumberFormat="1" applyFont="1" applyAlignment="1">
      <alignment horizontal="center"/>
    </xf>
    <xf numFmtId="178" fontId="8" fillId="3" borderId="8" xfId="1" applyNumberFormat="1" applyFont="1" applyFill="1" applyBorder="1" applyAlignment="1"/>
    <xf numFmtId="178" fontId="2" fillId="3" borderId="13" xfId="1" applyNumberFormat="1" applyFont="1" applyFill="1" applyBorder="1"/>
    <xf numFmtId="179" fontId="2" fillId="2" borderId="0" xfId="4" applyNumberFormat="1" applyFont="1" applyFill="1" applyAlignment="1">
      <alignment horizontal="center"/>
    </xf>
    <xf numFmtId="178" fontId="3" fillId="0" borderId="9" xfId="1" applyNumberFormat="1" applyFont="1" applyBorder="1" applyAlignment="1"/>
    <xf numFmtId="178" fontId="1" fillId="0" borderId="14" xfId="1" applyNumberFormat="1" applyFont="1" applyBorder="1"/>
    <xf numFmtId="179" fontId="1" fillId="2" borderId="0" xfId="4" applyNumberFormat="1" applyFont="1" applyFill="1" applyAlignment="1">
      <alignment vertical="center"/>
    </xf>
    <xf numFmtId="178" fontId="3" fillId="0" borderId="11" xfId="1" applyNumberFormat="1" applyFont="1" applyBorder="1" applyAlignment="1"/>
    <xf numFmtId="178" fontId="1" fillId="0" borderId="15" xfId="1" applyNumberFormat="1" applyFont="1" applyBorder="1"/>
    <xf numFmtId="179" fontId="1" fillId="0" borderId="0" xfId="4" applyNumberFormat="1" applyFont="1" applyAlignment="1">
      <alignment vertical="center"/>
    </xf>
    <xf numFmtId="3" fontId="1" fillId="4" borderId="0" xfId="0" applyNumberFormat="1" applyFont="1" applyFill="1" applyAlignment="1">
      <alignment vertical="center"/>
    </xf>
    <xf numFmtId="178" fontId="3" fillId="0" borderId="11" xfId="1" applyNumberFormat="1" applyFont="1" applyFill="1" applyBorder="1" applyAlignment="1"/>
    <xf numFmtId="179" fontId="1" fillId="0" borderId="0" xfId="4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178" fontId="1" fillId="0" borderId="15" xfId="1" applyNumberFormat="1" applyFont="1" applyFill="1" applyBorder="1"/>
    <xf numFmtId="3" fontId="1" fillId="0" borderId="0" xfId="0" applyNumberFormat="1" applyFont="1" applyFill="1" applyBorder="1" applyAlignment="1">
      <alignment vertical="center"/>
    </xf>
    <xf numFmtId="3" fontId="9" fillId="4" borderId="0" xfId="0" applyNumberFormat="1" applyFont="1" applyFill="1" applyBorder="1" applyAlignment="1">
      <alignment vertical="center"/>
    </xf>
    <xf numFmtId="3" fontId="9" fillId="4" borderId="0" xfId="0" applyNumberFormat="1" applyFont="1" applyFill="1" applyAlignment="1">
      <alignment vertical="center"/>
    </xf>
    <xf numFmtId="178" fontId="3" fillId="0" borderId="5" xfId="1" applyNumberFormat="1" applyFont="1" applyBorder="1" applyAlignment="1"/>
    <xf numFmtId="178" fontId="1" fillId="0" borderId="16" xfId="1" applyNumberFormat="1" applyFont="1" applyBorder="1"/>
    <xf numFmtId="0" fontId="1" fillId="0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horizontal="center"/>
    </xf>
    <xf numFmtId="178" fontId="1" fillId="0" borderId="8" xfId="1" applyNumberFormat="1" applyFont="1" applyBorder="1"/>
    <xf numFmtId="0" fontId="1" fillId="0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vertical="center" wrapText="1"/>
    </xf>
    <xf numFmtId="0" fontId="1" fillId="0" borderId="9" xfId="0" applyFont="1" applyFill="1" applyBorder="1" applyAlignment="1">
      <alignment horizontal="center"/>
    </xf>
    <xf numFmtId="178" fontId="1" fillId="0" borderId="9" xfId="1" applyNumberFormat="1" applyFont="1" applyFill="1" applyBorder="1"/>
    <xf numFmtId="0" fontId="5" fillId="4" borderId="11" xfId="0" applyFont="1" applyFill="1" applyBorder="1" applyAlignment="1"/>
    <xf numFmtId="0" fontId="6" fillId="4" borderId="11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left" vertical="center"/>
    </xf>
    <xf numFmtId="178" fontId="3" fillId="0" borderId="8" xfId="1" applyNumberFormat="1" applyFont="1" applyBorder="1" applyAlignment="1"/>
    <xf numFmtId="178" fontId="1" fillId="0" borderId="13" xfId="1" applyNumberFormat="1" applyFont="1" applyBorder="1"/>
    <xf numFmtId="178" fontId="3" fillId="0" borderId="9" xfId="1" applyNumberFormat="1" applyFont="1" applyFill="1" applyBorder="1" applyAlignment="1"/>
    <xf numFmtId="178" fontId="1" fillId="0" borderId="14" xfId="1" applyNumberFormat="1" applyFont="1" applyFill="1" applyBorder="1"/>
    <xf numFmtId="0" fontId="1" fillId="0" borderId="17" xfId="0" applyFont="1" applyFill="1" applyBorder="1" applyAlignment="1"/>
    <xf numFmtId="0" fontId="1" fillId="0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/>
    </xf>
    <xf numFmtId="178" fontId="1" fillId="0" borderId="2" xfId="1" applyNumberFormat="1" applyFont="1" applyBorder="1"/>
    <xf numFmtId="178" fontId="1" fillId="0" borderId="2" xfId="1" applyNumberFormat="1" applyFont="1" applyFill="1" applyBorder="1"/>
    <xf numFmtId="0" fontId="6" fillId="0" borderId="11" xfId="0" applyFont="1" applyFill="1" applyBorder="1" applyAlignment="1">
      <alignment vertical="center" wrapText="1"/>
    </xf>
    <xf numFmtId="178" fontId="3" fillId="0" borderId="2" xfId="1" applyNumberFormat="1" applyFont="1" applyFill="1" applyBorder="1" applyAlignment="1"/>
    <xf numFmtId="178" fontId="1" fillId="0" borderId="12" xfId="1" applyNumberFormat="1" applyFont="1" applyFill="1" applyBorder="1"/>
    <xf numFmtId="0" fontId="1" fillId="0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 wrapText="1"/>
    </xf>
    <xf numFmtId="0" fontId="6" fillId="4" borderId="5" xfId="0" applyFont="1" applyFill="1" applyBorder="1" applyAlignment="1">
      <alignment vertical="center"/>
    </xf>
    <xf numFmtId="0" fontId="1" fillId="0" borderId="4" xfId="0" applyFont="1" applyFill="1" applyBorder="1" applyAlignment="1"/>
    <xf numFmtId="0" fontId="5" fillId="0" borderId="5" xfId="0" applyFont="1" applyFill="1" applyBorder="1" applyAlignment="1">
      <alignment horizontal="left" vertical="center" wrapText="1"/>
    </xf>
    <xf numFmtId="178" fontId="1" fillId="0" borderId="5" xfId="1" applyNumberFormat="1" applyFont="1" applyFill="1" applyBorder="1"/>
    <xf numFmtId="0" fontId="6" fillId="4" borderId="2" xfId="0" applyFont="1" applyFill="1" applyBorder="1" applyAlignment="1">
      <alignment vertical="center"/>
    </xf>
    <xf numFmtId="0" fontId="10" fillId="6" borderId="11" xfId="0" applyFont="1" applyFill="1" applyBorder="1" applyAlignment="1">
      <alignment vertical="center"/>
    </xf>
    <xf numFmtId="0" fontId="10" fillId="7" borderId="11" xfId="0" applyFont="1" applyFill="1" applyBorder="1" applyAlignment="1">
      <alignment vertical="center"/>
    </xf>
    <xf numFmtId="0" fontId="6" fillId="8" borderId="11" xfId="0" applyFont="1" applyFill="1" applyBorder="1" applyAlignment="1">
      <alignment vertical="center"/>
    </xf>
    <xf numFmtId="0" fontId="10" fillId="9" borderId="11" xfId="0" applyFont="1" applyFill="1" applyBorder="1" applyAlignment="1">
      <alignment vertical="center"/>
    </xf>
    <xf numFmtId="3" fontId="1" fillId="10" borderId="0" xfId="0" applyNumberFormat="1" applyFont="1" applyFill="1" applyAlignment="1">
      <alignment vertical="center"/>
    </xf>
    <xf numFmtId="3" fontId="1" fillId="11" borderId="0" xfId="0" applyNumberFormat="1" applyFont="1" applyFill="1" applyAlignment="1">
      <alignment vertical="center"/>
    </xf>
    <xf numFmtId="178" fontId="3" fillId="0" borderId="5" xfId="1" applyNumberFormat="1" applyFont="1" applyFill="1" applyBorder="1" applyAlignment="1"/>
    <xf numFmtId="178" fontId="1" fillId="0" borderId="16" xfId="1" applyNumberFormat="1" applyFont="1" applyFill="1" applyBorder="1"/>
    <xf numFmtId="3" fontId="11" fillId="6" borderId="0" xfId="0" applyNumberFormat="1" applyFont="1" applyFill="1" applyAlignment="1">
      <alignment vertical="center"/>
    </xf>
    <xf numFmtId="3" fontId="11" fillId="7" borderId="0" xfId="0" applyNumberFormat="1" applyFont="1" applyFill="1" applyAlignment="1">
      <alignment vertical="center"/>
    </xf>
    <xf numFmtId="3" fontId="9" fillId="8" borderId="0" xfId="0" applyNumberFormat="1" applyFont="1" applyFill="1" applyAlignment="1">
      <alignment vertical="center"/>
    </xf>
    <xf numFmtId="3" fontId="11" fillId="9" borderId="0" xfId="0" applyNumberFormat="1" applyFont="1" applyFill="1" applyAlignment="1">
      <alignment vertical="center"/>
    </xf>
    <xf numFmtId="0" fontId="5" fillId="4" borderId="11" xfId="0" applyFont="1" applyFill="1" applyBorder="1" applyAlignment="1">
      <alignment horizontal="center"/>
    </xf>
    <xf numFmtId="0" fontId="5" fillId="4" borderId="11" xfId="0" applyFont="1" applyFill="1" applyBorder="1" applyAlignment="1">
      <alignment vertical="center"/>
    </xf>
    <xf numFmtId="0" fontId="10" fillId="12" borderId="11" xfId="0" applyFont="1" applyFill="1" applyBorder="1" applyAlignment="1">
      <alignment vertical="center"/>
    </xf>
    <xf numFmtId="0" fontId="10" fillId="12" borderId="11" xfId="0" applyFont="1" applyFill="1" applyBorder="1" applyAlignment="1">
      <alignment horizontal="left" vertical="center"/>
    </xf>
    <xf numFmtId="0" fontId="10" fillId="12" borderId="11" xfId="0" applyFont="1" applyFill="1" applyBorder="1" applyAlignment="1">
      <alignment horizontal="center"/>
    </xf>
    <xf numFmtId="0" fontId="6" fillId="13" borderId="11" xfId="0" applyFont="1" applyFill="1" applyBorder="1" applyAlignment="1">
      <alignment vertical="center"/>
    </xf>
    <xf numFmtId="0" fontId="6" fillId="13" borderId="11" xfId="0" applyFont="1" applyFill="1" applyBorder="1" applyAlignment="1">
      <alignment horizontal="left" vertical="center"/>
    </xf>
    <xf numFmtId="0" fontId="5" fillId="13" borderId="11" xfId="0" applyFont="1" applyFill="1" applyBorder="1" applyAlignment="1">
      <alignment horizontal="center"/>
    </xf>
    <xf numFmtId="0" fontId="6" fillId="14" borderId="11" xfId="0" applyFont="1" applyFill="1" applyBorder="1" applyAlignment="1">
      <alignment vertical="center"/>
    </xf>
    <xf numFmtId="0" fontId="6" fillId="14" borderId="11" xfId="0" applyFont="1" applyFill="1" applyBorder="1" applyAlignment="1">
      <alignment horizontal="left" vertical="center"/>
    </xf>
    <xf numFmtId="0" fontId="5" fillId="14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 wrapText="1"/>
    </xf>
    <xf numFmtId="0" fontId="6" fillId="15" borderId="11" xfId="0" applyFont="1" applyFill="1" applyBorder="1" applyAlignment="1">
      <alignment vertical="center"/>
    </xf>
    <xf numFmtId="0" fontId="6" fillId="16" borderId="11" xfId="0" applyFont="1" applyFill="1" applyBorder="1" applyAlignment="1">
      <alignment vertical="center"/>
    </xf>
    <xf numFmtId="0" fontId="10" fillId="17" borderId="11" xfId="0" applyFont="1" applyFill="1" applyBorder="1" applyAlignment="1">
      <alignment vertical="center"/>
    </xf>
    <xf numFmtId="0" fontId="10" fillId="17" borderId="11" xfId="0" applyFont="1" applyFill="1" applyBorder="1" applyAlignment="1">
      <alignment horizontal="left" vertical="center"/>
    </xf>
    <xf numFmtId="0" fontId="10" fillId="17" borderId="11" xfId="0" applyFont="1" applyFill="1" applyBorder="1" applyAlignment="1">
      <alignment horizontal="center" vertical="center"/>
    </xf>
    <xf numFmtId="0" fontId="6" fillId="18" borderId="11" xfId="0" applyFont="1" applyFill="1" applyBorder="1" applyAlignment="1">
      <alignment vertical="center"/>
    </xf>
    <xf numFmtId="0" fontId="6" fillId="18" borderId="11" xfId="0" applyFont="1" applyFill="1" applyBorder="1" applyAlignment="1">
      <alignment horizontal="left" vertical="center"/>
    </xf>
    <xf numFmtId="0" fontId="6" fillId="18" borderId="11" xfId="0" applyFont="1" applyFill="1" applyBorder="1" applyAlignment="1">
      <alignment horizontal="center" vertical="center"/>
    </xf>
    <xf numFmtId="0" fontId="6" fillId="19" borderId="11" xfId="0" applyFont="1" applyFill="1" applyBorder="1" applyAlignment="1">
      <alignment horizontal="left" vertical="center"/>
    </xf>
    <xf numFmtId="0" fontId="6" fillId="19" borderId="11" xfId="0" applyFont="1" applyFill="1" applyBorder="1" applyAlignment="1">
      <alignment horizontal="center" vertical="center"/>
    </xf>
    <xf numFmtId="0" fontId="10" fillId="20" borderId="11" xfId="0" applyFont="1" applyFill="1" applyBorder="1" applyAlignment="1">
      <alignment vertical="center"/>
    </xf>
    <xf numFmtId="0" fontId="10" fillId="21" borderId="11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/>
    </xf>
    <xf numFmtId="0" fontId="1" fillId="0" borderId="7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center" vertical="center"/>
    </xf>
    <xf numFmtId="178" fontId="1" fillId="0" borderId="8" xfId="1" applyNumberFormat="1" applyFont="1" applyFill="1" applyBorder="1"/>
    <xf numFmtId="0" fontId="6" fillId="22" borderId="9" xfId="0" applyFont="1" applyFill="1" applyBorder="1" applyAlignment="1">
      <alignment vertical="center"/>
    </xf>
    <xf numFmtId="0" fontId="6" fillId="22" borderId="11" xfId="0" applyFont="1" applyFill="1" applyBorder="1" applyAlignment="1">
      <alignment horizontal="left" vertical="center"/>
    </xf>
    <xf numFmtId="0" fontId="6" fillId="22" borderId="11" xfId="0" applyFont="1" applyFill="1" applyBorder="1" applyAlignment="1">
      <alignment horizontal="center" vertical="center"/>
    </xf>
    <xf numFmtId="0" fontId="6" fillId="22" borderId="11" xfId="0" applyFont="1" applyFill="1" applyBorder="1" applyAlignment="1">
      <alignment vertical="center"/>
    </xf>
    <xf numFmtId="0" fontId="6" fillId="23" borderId="11" xfId="0" applyFont="1" applyFill="1" applyBorder="1" applyAlignment="1">
      <alignment vertical="center"/>
    </xf>
    <xf numFmtId="0" fontId="6" fillId="23" borderId="11" xfId="0" applyFont="1" applyFill="1" applyBorder="1" applyAlignment="1">
      <alignment horizontal="left" vertical="center"/>
    </xf>
    <xf numFmtId="0" fontId="6" fillId="23" borderId="11" xfId="0" applyFont="1" applyFill="1" applyBorder="1" applyAlignment="1">
      <alignment horizontal="center" vertical="center"/>
    </xf>
    <xf numFmtId="0" fontId="6" fillId="24" borderId="11" xfId="0" applyFont="1" applyFill="1" applyBorder="1" applyAlignment="1">
      <alignment vertical="center"/>
    </xf>
    <xf numFmtId="0" fontId="6" fillId="24" borderId="11" xfId="0" applyFont="1" applyFill="1" applyBorder="1" applyAlignment="1">
      <alignment horizontal="left" vertical="center"/>
    </xf>
    <xf numFmtId="0" fontId="6" fillId="24" borderId="11" xfId="0" applyFont="1" applyFill="1" applyBorder="1" applyAlignment="1">
      <alignment horizontal="center" vertical="center"/>
    </xf>
    <xf numFmtId="0" fontId="6" fillId="25" borderId="11" xfId="0" applyFont="1" applyFill="1" applyBorder="1" applyAlignment="1">
      <alignment vertical="center"/>
    </xf>
    <xf numFmtId="0" fontId="6" fillId="25" borderId="11" xfId="0" applyFont="1" applyFill="1" applyBorder="1" applyAlignment="1">
      <alignment horizontal="left" vertical="center"/>
    </xf>
    <xf numFmtId="0" fontId="6" fillId="25" borderId="11" xfId="0" applyFont="1" applyFill="1" applyBorder="1" applyAlignment="1">
      <alignment horizontal="center" vertical="center"/>
    </xf>
    <xf numFmtId="0" fontId="6" fillId="26" borderId="11" xfId="0" applyFont="1" applyFill="1" applyBorder="1" applyAlignment="1">
      <alignment vertical="center"/>
    </xf>
    <xf numFmtId="0" fontId="5" fillId="26" borderId="11" xfId="0" applyFont="1" applyFill="1" applyBorder="1" applyAlignment="1">
      <alignment vertical="center"/>
    </xf>
    <xf numFmtId="0" fontId="6" fillId="27" borderId="11" xfId="0" applyFont="1" applyFill="1" applyBorder="1" applyAlignment="1">
      <alignment vertical="center"/>
    </xf>
    <xf numFmtId="0" fontId="6" fillId="28" borderId="11" xfId="0" applyFont="1" applyFill="1" applyBorder="1" applyAlignment="1">
      <alignment vertical="center"/>
    </xf>
    <xf numFmtId="0" fontId="6" fillId="29" borderId="11" xfId="0" applyFont="1" applyFill="1" applyBorder="1" applyAlignment="1">
      <alignment vertical="center"/>
    </xf>
    <xf numFmtId="0" fontId="6" fillId="30" borderId="11" xfId="0" applyFont="1" applyFill="1" applyBorder="1" applyAlignment="1">
      <alignment vertical="center"/>
    </xf>
    <xf numFmtId="0" fontId="6" fillId="10" borderId="11" xfId="0" applyFont="1" applyFill="1" applyBorder="1" applyAlignment="1">
      <alignment vertical="center"/>
    </xf>
    <xf numFmtId="0" fontId="6" fillId="10" borderId="11" xfId="0" applyFont="1" applyFill="1" applyBorder="1" applyAlignment="1">
      <alignment horizontal="left" vertical="center"/>
    </xf>
    <xf numFmtId="0" fontId="6" fillId="10" borderId="11" xfId="0" applyFont="1" applyFill="1" applyBorder="1" applyAlignment="1">
      <alignment horizontal="center" vertical="center"/>
    </xf>
    <xf numFmtId="0" fontId="6" fillId="31" borderId="0" xfId="0" applyFont="1" applyFill="1" applyAlignment="1">
      <alignment horizontal="left" vertical="center"/>
    </xf>
    <xf numFmtId="0" fontId="6" fillId="31" borderId="19" xfId="0" applyFont="1" applyFill="1" applyBorder="1" applyAlignment="1">
      <alignment horizontal="center" vertical="center"/>
    </xf>
    <xf numFmtId="0" fontId="6" fillId="28" borderId="0" xfId="0" applyFont="1" applyFill="1" applyAlignment="1">
      <alignment horizontal="left" vertical="center"/>
    </xf>
    <xf numFmtId="0" fontId="6" fillId="28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3" fontId="11" fillId="12" borderId="0" xfId="0" applyNumberFormat="1" applyFont="1" applyFill="1" applyAlignment="1">
      <alignment vertical="center"/>
    </xf>
    <xf numFmtId="3" fontId="1" fillId="13" borderId="0" xfId="0" applyNumberFormat="1" applyFont="1" applyFill="1" applyAlignment="1">
      <alignment vertical="center"/>
    </xf>
    <xf numFmtId="3" fontId="1" fillId="14" borderId="0" xfId="0" applyNumberFormat="1" applyFont="1" applyFill="1" applyAlignment="1">
      <alignment vertical="center"/>
    </xf>
    <xf numFmtId="3" fontId="1" fillId="15" borderId="0" xfId="0" applyNumberFormat="1" applyFont="1" applyFill="1" applyAlignment="1">
      <alignment vertical="center"/>
    </xf>
    <xf numFmtId="3" fontId="1" fillId="16" borderId="0" xfId="0" applyNumberFormat="1" applyFont="1" applyFill="1" applyAlignment="1">
      <alignment vertical="center"/>
    </xf>
    <xf numFmtId="3" fontId="11" fillId="17" borderId="20" xfId="0" applyNumberFormat="1" applyFont="1" applyFill="1" applyBorder="1" applyAlignment="1">
      <alignment vertical="center"/>
    </xf>
    <xf numFmtId="3" fontId="1" fillId="18" borderId="21" xfId="0" applyNumberFormat="1" applyFont="1" applyFill="1" applyBorder="1" applyAlignment="1">
      <alignment vertical="center"/>
    </xf>
    <xf numFmtId="3" fontId="1" fillId="18" borderId="20" xfId="0" applyNumberFormat="1" applyFont="1" applyFill="1" applyBorder="1" applyAlignment="1">
      <alignment vertical="center"/>
    </xf>
    <xf numFmtId="3" fontId="1" fillId="19" borderId="19" xfId="0" applyNumberFormat="1" applyFont="1" applyFill="1" applyBorder="1" applyAlignment="1">
      <alignment vertical="center"/>
    </xf>
    <xf numFmtId="3" fontId="11" fillId="20" borderId="0" xfId="0" applyNumberFormat="1" applyFont="1" applyFill="1" applyAlignment="1">
      <alignment vertical="center"/>
    </xf>
    <xf numFmtId="3" fontId="11" fillId="21" borderId="0" xfId="0" applyNumberFormat="1" applyFont="1" applyFill="1" applyAlignment="1">
      <alignment vertical="center"/>
    </xf>
    <xf numFmtId="3" fontId="11" fillId="0" borderId="0" xfId="0" applyNumberFormat="1" applyFont="1" applyFill="1" applyAlignment="1">
      <alignment vertical="center"/>
    </xf>
    <xf numFmtId="178" fontId="3" fillId="0" borderId="8" xfId="1" applyNumberFormat="1" applyFont="1" applyFill="1" applyBorder="1" applyAlignment="1"/>
    <xf numFmtId="0" fontId="1" fillId="0" borderId="0" xfId="0" applyFont="1" applyFill="1" applyAlignment="1">
      <alignment vertical="center"/>
    </xf>
    <xf numFmtId="3" fontId="1" fillId="22" borderId="0" xfId="0" applyNumberFormat="1" applyFont="1" applyFill="1" applyAlignment="1">
      <alignment vertical="center"/>
    </xf>
    <xf numFmtId="3" fontId="1" fillId="23" borderId="0" xfId="0" applyNumberFormat="1" applyFont="1" applyFill="1" applyAlignment="1">
      <alignment vertical="center"/>
    </xf>
    <xf numFmtId="3" fontId="1" fillId="24" borderId="0" xfId="0" applyNumberFormat="1" applyFont="1" applyFill="1" applyAlignment="1">
      <alignment vertical="center"/>
    </xf>
    <xf numFmtId="3" fontId="1" fillId="25" borderId="0" xfId="0" applyNumberFormat="1" applyFont="1" applyFill="1" applyAlignment="1">
      <alignment vertical="center"/>
    </xf>
    <xf numFmtId="3" fontId="1" fillId="26" borderId="0" xfId="0" applyNumberFormat="1" applyFont="1" applyFill="1" applyAlignment="1">
      <alignment vertical="center"/>
    </xf>
    <xf numFmtId="3" fontId="1" fillId="27" borderId="0" xfId="0" applyNumberFormat="1" applyFont="1" applyFill="1" applyAlignment="1">
      <alignment vertical="center"/>
    </xf>
    <xf numFmtId="3" fontId="1" fillId="28" borderId="0" xfId="0" applyNumberFormat="1" applyFont="1" applyFill="1" applyAlignment="1">
      <alignment vertical="center"/>
    </xf>
    <xf numFmtId="3" fontId="1" fillId="29" borderId="0" xfId="0" applyNumberFormat="1" applyFont="1" applyFill="1" applyAlignment="1">
      <alignment vertical="center"/>
    </xf>
    <xf numFmtId="3" fontId="1" fillId="31" borderId="0" xfId="0" applyNumberFormat="1" applyFont="1" applyFill="1" applyAlignment="1">
      <alignment vertical="center"/>
    </xf>
    <xf numFmtId="3" fontId="1" fillId="10" borderId="19" xfId="0" applyNumberFormat="1" applyFont="1" applyFill="1" applyBorder="1" applyAlignment="1">
      <alignment vertical="center"/>
    </xf>
    <xf numFmtId="3" fontId="1" fillId="31" borderId="19" xfId="0" applyNumberFormat="1" applyFont="1" applyFill="1" applyBorder="1" applyAlignment="1">
      <alignment vertical="center"/>
    </xf>
    <xf numFmtId="3" fontId="1" fillId="28" borderId="19" xfId="0" applyNumberFormat="1" applyFont="1" applyFill="1" applyBorder="1" applyAlignment="1">
      <alignment vertical="center"/>
    </xf>
    <xf numFmtId="0" fontId="6" fillId="32" borderId="9" xfId="0" applyFont="1" applyFill="1" applyBorder="1" applyAlignment="1">
      <alignment vertical="center"/>
    </xf>
    <xf numFmtId="0" fontId="6" fillId="32" borderId="11" xfId="0" applyFont="1" applyFill="1" applyBorder="1" applyAlignment="1">
      <alignment horizontal="left" vertical="center"/>
    </xf>
    <xf numFmtId="0" fontId="6" fillId="32" borderId="11" xfId="0" applyFont="1" applyFill="1" applyBorder="1" applyAlignment="1">
      <alignment horizontal="center" vertical="center"/>
    </xf>
    <xf numFmtId="0" fontId="10" fillId="33" borderId="11" xfId="0" applyFont="1" applyFill="1" applyBorder="1" applyAlignment="1">
      <alignment vertical="center"/>
    </xf>
    <xf numFmtId="0" fontId="10" fillId="33" borderId="11" xfId="0" applyFont="1" applyFill="1" applyBorder="1" applyAlignment="1">
      <alignment horizontal="left" vertical="center"/>
    </xf>
    <xf numFmtId="0" fontId="10" fillId="33" borderId="11" xfId="0" applyFont="1" applyFill="1" applyBorder="1" applyAlignment="1">
      <alignment horizontal="center" vertical="center"/>
    </xf>
    <xf numFmtId="0" fontId="10" fillId="34" borderId="11" xfId="0" applyFont="1" applyFill="1" applyBorder="1" applyAlignment="1">
      <alignment vertical="center"/>
    </xf>
    <xf numFmtId="0" fontId="10" fillId="34" borderId="11" xfId="0" applyFont="1" applyFill="1" applyBorder="1" applyAlignment="1">
      <alignment horizontal="left" vertical="center"/>
    </xf>
    <xf numFmtId="0" fontId="10" fillId="34" borderId="11" xfId="0" applyFont="1" applyFill="1" applyBorder="1" applyAlignment="1">
      <alignment horizontal="center" vertical="center"/>
    </xf>
    <xf numFmtId="0" fontId="6" fillId="35" borderId="11" xfId="0" applyFont="1" applyFill="1" applyBorder="1" applyAlignment="1">
      <alignment vertical="center"/>
    </xf>
    <xf numFmtId="0" fontId="6" fillId="35" borderId="11" xfId="0" applyFont="1" applyFill="1" applyBorder="1" applyAlignment="1">
      <alignment horizontal="left" vertical="center"/>
    </xf>
    <xf numFmtId="0" fontId="6" fillId="35" borderId="11" xfId="0" applyFont="1" applyFill="1" applyBorder="1" applyAlignment="1">
      <alignment horizontal="center" vertical="center"/>
    </xf>
    <xf numFmtId="0" fontId="6" fillId="36" borderId="11" xfId="0" applyFont="1" applyFill="1" applyBorder="1" applyAlignment="1">
      <alignment vertical="center"/>
    </xf>
    <xf numFmtId="0" fontId="6" fillId="36" borderId="11" xfId="0" applyFont="1" applyFill="1" applyBorder="1" applyAlignment="1">
      <alignment horizontal="left" vertical="center"/>
    </xf>
    <xf numFmtId="0" fontId="6" fillId="36" borderId="11" xfId="0" applyFont="1" applyFill="1" applyBorder="1" applyAlignment="1">
      <alignment horizontal="center" vertical="center"/>
    </xf>
    <xf numFmtId="0" fontId="10" fillId="37" borderId="11" xfId="0" applyFont="1" applyFill="1" applyBorder="1" applyAlignment="1">
      <alignment vertical="center"/>
    </xf>
    <xf numFmtId="0" fontId="10" fillId="38" borderId="11" xfId="0" applyFont="1" applyFill="1" applyBorder="1" applyAlignment="1">
      <alignment vertical="center"/>
    </xf>
    <xf numFmtId="0" fontId="10" fillId="39" borderId="11" xfId="0" applyFont="1" applyFill="1" applyBorder="1" applyAlignment="1">
      <alignment vertical="center"/>
    </xf>
    <xf numFmtId="0" fontId="10" fillId="40" borderId="11" xfId="0" applyFont="1" applyFill="1" applyBorder="1" applyAlignment="1"/>
    <xf numFmtId="0" fontId="10" fillId="41" borderId="11" xfId="0" applyFont="1" applyFill="1" applyBorder="1" applyAlignment="1">
      <alignment vertical="center"/>
    </xf>
    <xf numFmtId="0" fontId="10" fillId="41" borderId="11" xfId="0" applyFont="1" applyFill="1" applyBorder="1" applyAlignment="1"/>
    <xf numFmtId="0" fontId="1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vertical="center"/>
    </xf>
    <xf numFmtId="0" fontId="10" fillId="42" borderId="2" xfId="0" applyFont="1" applyFill="1" applyBorder="1" applyAlignment="1">
      <alignment vertical="center"/>
    </xf>
    <xf numFmtId="0" fontId="10" fillId="42" borderId="11" xfId="0" applyFont="1" applyFill="1" applyBorder="1" applyAlignment="1">
      <alignment vertical="center"/>
    </xf>
    <xf numFmtId="0" fontId="10" fillId="43" borderId="11" xfId="0" applyFont="1" applyFill="1" applyBorder="1" applyAlignment="1">
      <alignment vertical="center"/>
    </xf>
    <xf numFmtId="0" fontId="6" fillId="44" borderId="11" xfId="0" applyFont="1" applyFill="1" applyBorder="1" applyAlignment="1">
      <alignment vertical="center"/>
    </xf>
    <xf numFmtId="0" fontId="6" fillId="44" borderId="11" xfId="0" applyFont="1" applyFill="1" applyBorder="1" applyAlignment="1">
      <alignment horizontal="center" vertical="center"/>
    </xf>
    <xf numFmtId="0" fontId="10" fillId="45" borderId="11" xfId="0" applyFont="1" applyFill="1" applyBorder="1" applyAlignment="1">
      <alignment vertical="center"/>
    </xf>
    <xf numFmtId="0" fontId="10" fillId="45" borderId="11" xfId="0" applyFont="1" applyFill="1" applyBorder="1" applyAlignment="1"/>
    <xf numFmtId="0" fontId="10" fillId="45" borderId="11" xfId="0" applyFont="1" applyFill="1" applyBorder="1" applyAlignment="1">
      <alignment horizontal="center" vertical="center"/>
    </xf>
    <xf numFmtId="0" fontId="10" fillId="45" borderId="11" xfId="0" applyFont="1" applyFill="1" applyBorder="1" applyAlignment="1">
      <alignment horizontal="center"/>
    </xf>
    <xf numFmtId="0" fontId="10" fillId="46" borderId="11" xfId="0" applyFont="1" applyFill="1" applyBorder="1" applyAlignment="1">
      <alignment vertical="center"/>
    </xf>
    <xf numFmtId="0" fontId="10" fillId="47" borderId="11" xfId="0" applyFont="1" applyFill="1" applyBorder="1" applyAlignment="1">
      <alignment vertical="center"/>
    </xf>
    <xf numFmtId="0" fontId="6" fillId="48" borderId="11" xfId="0" applyFont="1" applyFill="1" applyBorder="1" applyAlignment="1">
      <alignment vertical="center"/>
    </xf>
    <xf numFmtId="0" fontId="6" fillId="49" borderId="11" xfId="0" applyFont="1" applyFill="1" applyBorder="1" applyAlignment="1">
      <alignment vertical="center"/>
    </xf>
    <xf numFmtId="0" fontId="10" fillId="49" borderId="11" xfId="0" applyFont="1" applyFill="1" applyBorder="1" applyAlignment="1">
      <alignment vertical="center"/>
    </xf>
    <xf numFmtId="0" fontId="6" fillId="50" borderId="11" xfId="0" applyFont="1" applyFill="1" applyBorder="1" applyAlignment="1">
      <alignment vertical="center"/>
    </xf>
    <xf numFmtId="0" fontId="10" fillId="42" borderId="24" xfId="0" applyFont="1" applyFill="1" applyBorder="1" applyAlignment="1">
      <alignment horizontal="center" vertical="center"/>
    </xf>
    <xf numFmtId="0" fontId="10" fillId="42" borderId="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3" fontId="1" fillId="32" borderId="0" xfId="0" applyNumberFormat="1" applyFont="1" applyFill="1" applyAlignment="1">
      <alignment vertical="center"/>
    </xf>
    <xf numFmtId="3" fontId="11" fillId="33" borderId="25" xfId="0" applyNumberFormat="1" applyFont="1" applyFill="1" applyBorder="1" applyAlignment="1">
      <alignment vertical="center"/>
    </xf>
    <xf numFmtId="3" fontId="11" fillId="34" borderId="0" xfId="0" applyNumberFormat="1" applyFont="1" applyFill="1" applyAlignment="1">
      <alignment vertical="center"/>
    </xf>
    <xf numFmtId="3" fontId="9" fillId="35" borderId="0" xfId="0" applyNumberFormat="1" applyFont="1" applyFill="1" applyAlignment="1">
      <alignment vertical="center"/>
    </xf>
    <xf numFmtId="3" fontId="9" fillId="36" borderId="0" xfId="0" applyNumberFormat="1" applyFont="1" applyFill="1" applyAlignment="1">
      <alignment vertical="center"/>
    </xf>
    <xf numFmtId="3" fontId="11" fillId="37" borderId="0" xfId="0" applyNumberFormat="1" applyFont="1" applyFill="1" applyAlignment="1">
      <alignment vertical="center"/>
    </xf>
    <xf numFmtId="3" fontId="11" fillId="38" borderId="0" xfId="0" applyNumberFormat="1" applyFont="1" applyFill="1" applyAlignment="1">
      <alignment vertical="center"/>
    </xf>
    <xf numFmtId="3" fontId="11" fillId="39" borderId="19" xfId="0" applyNumberFormat="1" applyFont="1" applyFill="1" applyBorder="1" applyAlignment="1">
      <alignment vertical="center"/>
    </xf>
    <xf numFmtId="178" fontId="3" fillId="0" borderId="2" xfId="1" applyNumberFormat="1" applyFont="1" applyBorder="1" applyAlignment="1"/>
    <xf numFmtId="178" fontId="1" fillId="0" borderId="12" xfId="1" applyNumberFormat="1" applyFont="1" applyBorder="1"/>
    <xf numFmtId="3" fontId="11" fillId="42" borderId="25" xfId="0" applyNumberFormat="1" applyFont="1" applyFill="1" applyBorder="1" applyAlignment="1">
      <alignment vertical="center"/>
    </xf>
    <xf numFmtId="3" fontId="11" fillId="43" borderId="25" xfId="0" applyNumberFormat="1" applyFont="1" applyFill="1" applyBorder="1" applyAlignment="1">
      <alignment vertical="center"/>
    </xf>
    <xf numFmtId="3" fontId="11" fillId="17" borderId="25" xfId="0" applyNumberFormat="1" applyFont="1" applyFill="1" applyBorder="1" applyAlignment="1">
      <alignment vertical="center"/>
    </xf>
    <xf numFmtId="3" fontId="9" fillId="44" borderId="0" xfId="0" applyNumberFormat="1" applyFont="1" applyFill="1" applyAlignment="1">
      <alignment vertical="center"/>
    </xf>
    <xf numFmtId="3" fontId="11" fillId="45" borderId="0" xfId="0" applyNumberFormat="1" applyFont="1" applyFill="1" applyAlignment="1">
      <alignment vertical="center"/>
    </xf>
    <xf numFmtId="3" fontId="11" fillId="46" borderId="0" xfId="0" applyNumberFormat="1" applyFont="1" applyFill="1" applyAlignment="1">
      <alignment vertical="center"/>
    </xf>
    <xf numFmtId="3" fontId="11" fillId="47" borderId="0" xfId="0" applyNumberFormat="1" applyFont="1" applyFill="1" applyAlignment="1">
      <alignment vertical="center"/>
    </xf>
    <xf numFmtId="3" fontId="9" fillId="48" borderId="0" xfId="0" applyNumberFormat="1" applyFont="1" applyFill="1" applyAlignment="1">
      <alignment vertical="center"/>
    </xf>
    <xf numFmtId="3" fontId="9" fillId="10" borderId="0" xfId="0" applyNumberFormat="1" applyFont="1" applyFill="1" applyAlignment="1">
      <alignment vertical="center"/>
    </xf>
    <xf numFmtId="3" fontId="11" fillId="49" borderId="0" xfId="0" applyNumberFormat="1" applyFont="1" applyFill="1" applyAlignment="1">
      <alignment vertical="center"/>
    </xf>
    <xf numFmtId="3" fontId="9" fillId="50" borderId="19" xfId="0" applyNumberFormat="1" applyFont="1" applyFill="1" applyBorder="1" applyAlignment="1">
      <alignment vertical="center"/>
    </xf>
    <xf numFmtId="3" fontId="11" fillId="0" borderId="0" xfId="0" applyNumberFormat="1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10" fillId="51" borderId="2" xfId="0" applyFont="1" applyFill="1" applyBorder="1" applyAlignment="1">
      <alignment vertical="center"/>
    </xf>
    <xf numFmtId="0" fontId="10" fillId="51" borderId="2" xfId="0" applyFont="1" applyFill="1" applyBorder="1" applyAlignment="1"/>
    <xf numFmtId="0" fontId="6" fillId="4" borderId="11" xfId="0" applyFont="1" applyFill="1" applyBorder="1" applyAlignment="1"/>
    <xf numFmtId="0" fontId="10" fillId="26" borderId="11" xfId="0" applyFont="1" applyFill="1" applyBorder="1" applyAlignment="1">
      <alignment vertical="center"/>
    </xf>
    <xf numFmtId="0" fontId="10" fillId="26" borderId="11" xfId="0" applyFont="1" applyFill="1" applyBorder="1" applyAlignment="1"/>
    <xf numFmtId="0" fontId="6" fillId="52" borderId="11" xfId="0" applyFont="1" applyFill="1" applyBorder="1" applyAlignment="1">
      <alignment vertical="center"/>
    </xf>
    <xf numFmtId="0" fontId="6" fillId="52" borderId="11" xfId="0" applyFont="1" applyFill="1" applyBorder="1" applyAlignment="1"/>
    <xf numFmtId="0" fontId="6" fillId="35" borderId="11" xfId="0" applyFont="1" applyFill="1" applyBorder="1" applyAlignment="1"/>
    <xf numFmtId="0" fontId="6" fillId="53" borderId="11" xfId="0" applyFont="1" applyFill="1" applyBorder="1" applyAlignment="1">
      <alignment vertical="center"/>
    </xf>
    <xf numFmtId="0" fontId="6" fillId="53" borderId="11" xfId="0" applyFont="1" applyFill="1" applyBorder="1" applyAlignment="1"/>
    <xf numFmtId="0" fontId="6" fillId="15" borderId="11" xfId="0" applyFont="1" applyFill="1" applyBorder="1" applyAlignment="1"/>
    <xf numFmtId="0" fontId="6" fillId="0" borderId="11" xfId="0" applyFont="1" applyFill="1" applyBorder="1" applyAlignment="1"/>
    <xf numFmtId="0" fontId="6" fillId="0" borderId="8" xfId="0" applyFont="1" applyFill="1" applyBorder="1" applyAlignment="1"/>
    <xf numFmtId="0" fontId="1" fillId="0" borderId="9" xfId="0" applyFont="1" applyFill="1" applyBorder="1" applyAlignment="1"/>
    <xf numFmtId="0" fontId="1" fillId="3" borderId="11" xfId="0" applyFont="1" applyFill="1" applyBorder="1" applyAlignment="1">
      <alignment horizontal="center" vertical="center"/>
    </xf>
    <xf numFmtId="178" fontId="1" fillId="3" borderId="11" xfId="1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3" fontId="11" fillId="51" borderId="19" xfId="0" applyNumberFormat="1" applyFont="1" applyFill="1" applyBorder="1" applyAlignment="1">
      <alignment vertical="center"/>
    </xf>
    <xf numFmtId="3" fontId="9" fillId="4" borderId="19" xfId="0" applyNumberFormat="1" applyFont="1" applyFill="1" applyBorder="1" applyAlignment="1">
      <alignment vertical="center"/>
    </xf>
    <xf numFmtId="3" fontId="11" fillId="26" borderId="0" xfId="0" applyNumberFormat="1" applyFont="1" applyFill="1" applyAlignment="1">
      <alignment vertical="center"/>
    </xf>
    <xf numFmtId="3" fontId="9" fillId="52" borderId="0" xfId="0" applyNumberFormat="1" applyFont="1" applyFill="1" applyAlignment="1">
      <alignment vertical="center"/>
    </xf>
    <xf numFmtId="3" fontId="9" fillId="53" borderId="0" xfId="0" applyNumberFormat="1" applyFont="1" applyFill="1" applyAlignment="1">
      <alignment vertical="center"/>
    </xf>
    <xf numFmtId="3" fontId="9" fillId="15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178" fontId="1" fillId="0" borderId="13" xfId="1" applyNumberFormat="1" applyFont="1" applyFill="1" applyBorder="1"/>
    <xf numFmtId="178" fontId="3" fillId="3" borderId="11" xfId="1" applyNumberFormat="1" applyFont="1" applyFill="1" applyBorder="1" applyAlignment="1">
      <alignment horizontal="center" vertical="center"/>
    </xf>
    <xf numFmtId="178" fontId="1" fillId="3" borderId="11" xfId="1" applyNumberFormat="1" applyFont="1" applyFill="1" applyBorder="1"/>
    <xf numFmtId="178" fontId="1" fillId="0" borderId="0" xfId="1" applyNumberFormat="1" applyFont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ENI%20TH&#193;NG%2010%20NHAP_311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 BÓNG"/>
      <sheetName val="KHO"/>
      <sheetName val="BCD"/>
      <sheetName val="DATA NHẬP KHO"/>
      <sheetName val="DATA BÁN"/>
      <sheetName val="CHI PHÍ PHÁT SINH"/>
      <sheetName val="CHI PHÍ NHẬP HÀNG"/>
      <sheetName val="BAOCAOTHUCHI"/>
      <sheetName val="KẾT QUẢ HOẠT ĐỘNG"/>
      <sheetName val="HƯỚNG DẪN SỬ DỤNG"/>
      <sheetName val="PHONG"/>
      <sheetName val="TRUNG"/>
    </sheetNames>
    <sheetDataSet>
      <sheetData sheetId="0"/>
      <sheetData sheetId="1"/>
      <sheetData sheetId="2"/>
      <sheetData sheetId="3">
        <row r="2">
          <cell r="B2" t="str">
            <v>Ngày</v>
          </cell>
          <cell r="C2" t="str">
            <v>Mã sản phẩm</v>
          </cell>
        </row>
        <row r="2">
          <cell r="F2" t="str">
            <v>NHẬP KHO</v>
          </cell>
        </row>
        <row r="2">
          <cell r="I2" t="str">
            <v>BÁN HÀNG</v>
          </cell>
        </row>
        <row r="3">
          <cell r="F3" t="str">
            <v>SL</v>
          </cell>
        </row>
        <row r="3">
          <cell r="H3" t="str">
            <v>Thành tiền</v>
          </cell>
          <cell r="I3" t="str">
            <v>SL BÁN</v>
          </cell>
        </row>
        <row r="4">
          <cell r="B4">
            <v>45200</v>
          </cell>
        </row>
        <row r="4">
          <cell r="H4">
            <v>0</v>
          </cell>
        </row>
        <row r="5">
          <cell r="B5">
            <v>45200</v>
          </cell>
        </row>
        <row r="5">
          <cell r="H5">
            <v>0</v>
          </cell>
        </row>
        <row r="6">
          <cell r="B6">
            <v>45200</v>
          </cell>
          <cell r="C6" t="str">
            <v>BBH</v>
          </cell>
        </row>
        <row r="6">
          <cell r="F6">
            <v>10</v>
          </cell>
        </row>
        <row r="6">
          <cell r="H6">
            <v>520000</v>
          </cell>
        </row>
        <row r="7">
          <cell r="B7">
            <v>45200</v>
          </cell>
          <cell r="C7" t="str">
            <v>MDT</v>
          </cell>
        </row>
        <row r="7">
          <cell r="F7">
            <v>50</v>
          </cell>
        </row>
        <row r="7">
          <cell r="H7">
            <v>25000</v>
          </cell>
        </row>
        <row r="8">
          <cell r="B8">
            <v>45200</v>
          </cell>
          <cell r="C8" t="str">
            <v>BNVG</v>
          </cell>
        </row>
        <row r="8">
          <cell r="F8">
            <v>13</v>
          </cell>
        </row>
        <row r="8">
          <cell r="H8">
            <v>130000</v>
          </cell>
        </row>
        <row r="9">
          <cell r="B9">
            <v>45200</v>
          </cell>
          <cell r="C9" t="str">
            <v>BNB</v>
          </cell>
        </row>
        <row r="9">
          <cell r="F9">
            <v>6</v>
          </cell>
        </row>
        <row r="9">
          <cell r="H9">
            <v>60000</v>
          </cell>
        </row>
        <row r="10">
          <cell r="B10">
            <v>45200</v>
          </cell>
          <cell r="C10" t="str">
            <v>BNHG</v>
          </cell>
        </row>
        <row r="10">
          <cell r="F10">
            <v>10</v>
          </cell>
        </row>
        <row r="10">
          <cell r="H10">
            <v>100000</v>
          </cell>
        </row>
        <row r="11">
          <cell r="B11">
            <v>45200</v>
          </cell>
          <cell r="C11" t="str">
            <v>LRXN</v>
          </cell>
        </row>
        <row r="11">
          <cell r="F11">
            <v>12</v>
          </cell>
        </row>
        <row r="11">
          <cell r="H11">
            <v>27600</v>
          </cell>
        </row>
        <row r="12">
          <cell r="B12">
            <v>45200</v>
          </cell>
          <cell r="C12" t="str">
            <v>BCT</v>
          </cell>
        </row>
        <row r="12">
          <cell r="F12">
            <v>100</v>
          </cell>
        </row>
        <row r="12">
          <cell r="H12">
            <v>640000</v>
          </cell>
        </row>
        <row r="13">
          <cell r="B13">
            <v>45200</v>
          </cell>
          <cell r="C13" t="str">
            <v>DKB</v>
          </cell>
        </row>
        <row r="13">
          <cell r="F13">
            <v>100</v>
          </cell>
        </row>
        <row r="13">
          <cell r="H13">
            <v>260000</v>
          </cell>
        </row>
        <row r="14">
          <cell r="B14">
            <v>45200</v>
          </cell>
          <cell r="C14" t="str">
            <v>XDGMB</v>
          </cell>
        </row>
        <row r="14">
          <cell r="F14">
            <v>24</v>
          </cell>
        </row>
        <row r="14">
          <cell r="H14">
            <v>1008000</v>
          </cell>
        </row>
        <row r="15">
          <cell r="B15">
            <v>45200</v>
          </cell>
          <cell r="C15" t="str">
            <v>BVMC</v>
          </cell>
        </row>
        <row r="15">
          <cell r="F15">
            <v>30</v>
          </cell>
        </row>
        <row r="15">
          <cell r="H15">
            <v>36000</v>
          </cell>
        </row>
        <row r="16">
          <cell r="B16">
            <v>45200</v>
          </cell>
          <cell r="C16" t="str">
            <v>CBTHTY</v>
          </cell>
        </row>
        <row r="16">
          <cell r="F16">
            <v>23</v>
          </cell>
        </row>
        <row r="16">
          <cell r="H16">
            <v>52900</v>
          </cell>
        </row>
        <row r="17">
          <cell r="B17">
            <v>45200</v>
          </cell>
          <cell r="C17" t="str">
            <v>KT1.8</v>
          </cell>
        </row>
        <row r="17">
          <cell r="F17">
            <v>20</v>
          </cell>
        </row>
        <row r="17">
          <cell r="H17">
            <v>2600000</v>
          </cell>
        </row>
        <row r="18">
          <cell r="B18">
            <v>45200</v>
          </cell>
          <cell r="C18" t="str">
            <v>LRXT</v>
          </cell>
        </row>
        <row r="18">
          <cell r="F18">
            <v>100</v>
          </cell>
        </row>
        <row r="18">
          <cell r="H18">
            <v>380000</v>
          </cell>
        </row>
        <row r="19">
          <cell r="B19">
            <v>45200</v>
          </cell>
          <cell r="C19" t="str">
            <v>LDX</v>
          </cell>
        </row>
        <row r="19">
          <cell r="F19">
            <v>100</v>
          </cell>
        </row>
        <row r="19">
          <cell r="H19">
            <v>480000</v>
          </cell>
        </row>
        <row r="20">
          <cell r="B20">
            <v>45200</v>
          </cell>
          <cell r="C20" t="str">
            <v>CKDB</v>
          </cell>
        </row>
        <row r="20">
          <cell r="F20">
            <v>200</v>
          </cell>
        </row>
        <row r="20">
          <cell r="H20">
            <v>380000</v>
          </cell>
        </row>
        <row r="21">
          <cell r="B21">
            <v>45200</v>
          </cell>
          <cell r="C21" t="str">
            <v>DCHEKH</v>
          </cell>
        </row>
        <row r="21">
          <cell r="F21">
            <v>5</v>
          </cell>
        </row>
        <row r="21">
          <cell r="H21">
            <v>60000</v>
          </cell>
        </row>
        <row r="22">
          <cell r="B22">
            <v>45200</v>
          </cell>
          <cell r="C22" t="str">
            <v>DCHEKXD</v>
          </cell>
        </row>
        <row r="22">
          <cell r="F22">
            <v>5</v>
          </cell>
        </row>
        <row r="22">
          <cell r="H22">
            <v>60000</v>
          </cell>
        </row>
        <row r="23">
          <cell r="B23">
            <v>45200</v>
          </cell>
          <cell r="C23" t="str">
            <v>DCHEKT</v>
          </cell>
        </row>
        <row r="23">
          <cell r="F23">
            <v>5</v>
          </cell>
        </row>
        <row r="23">
          <cell r="H23">
            <v>60000</v>
          </cell>
        </row>
        <row r="24">
          <cell r="B24">
            <v>45200</v>
          </cell>
          <cell r="C24" t="str">
            <v>DCHEKVG</v>
          </cell>
        </row>
        <row r="24">
          <cell r="F24">
            <v>5</v>
          </cell>
        </row>
        <row r="24">
          <cell r="H24">
            <v>56000</v>
          </cell>
        </row>
        <row r="25">
          <cell r="B25">
            <v>45200</v>
          </cell>
          <cell r="C25" t="str">
            <v>DCHEKB</v>
          </cell>
        </row>
        <row r="25">
          <cell r="F25">
            <v>5</v>
          </cell>
        </row>
        <row r="25">
          <cell r="H25">
            <v>56000</v>
          </cell>
        </row>
        <row r="26">
          <cell r="B26">
            <v>45200</v>
          </cell>
          <cell r="C26" t="str">
            <v>DCHEKNT</v>
          </cell>
        </row>
        <row r="26">
          <cell r="F26">
            <v>5</v>
          </cell>
        </row>
        <row r="26">
          <cell r="H26">
            <v>67000</v>
          </cell>
        </row>
        <row r="27">
          <cell r="B27">
            <v>45200</v>
          </cell>
          <cell r="C27" t="str">
            <v>DCHEKNB</v>
          </cell>
        </row>
        <row r="27">
          <cell r="F27">
            <v>5</v>
          </cell>
        </row>
        <row r="27">
          <cell r="H27">
            <v>67000</v>
          </cell>
        </row>
        <row r="28">
          <cell r="B28">
            <v>45200</v>
          </cell>
          <cell r="C28" t="str">
            <v>DTCHEKV</v>
          </cell>
        </row>
        <row r="28">
          <cell r="F28">
            <v>5</v>
          </cell>
        </row>
        <row r="28">
          <cell r="H28">
            <v>70000</v>
          </cell>
        </row>
        <row r="29">
          <cell r="B29">
            <v>45200</v>
          </cell>
          <cell r="C29" t="str">
            <v>DTCHEKB</v>
          </cell>
        </row>
        <row r="29">
          <cell r="F29">
            <v>5</v>
          </cell>
        </row>
        <row r="29">
          <cell r="H29">
            <v>70000</v>
          </cell>
        </row>
        <row r="30">
          <cell r="B30">
            <v>45200</v>
          </cell>
          <cell r="C30" t="str">
            <v>DTCHEKH</v>
          </cell>
        </row>
        <row r="30">
          <cell r="F30">
            <v>5</v>
          </cell>
        </row>
        <row r="30">
          <cell r="H30">
            <v>70000</v>
          </cell>
        </row>
        <row r="31">
          <cell r="B31">
            <v>45200</v>
          </cell>
          <cell r="C31" t="str">
            <v>DTCHBK</v>
          </cell>
        </row>
        <row r="31">
          <cell r="F31">
            <v>10</v>
          </cell>
        </row>
        <row r="31">
          <cell r="H31">
            <v>110000</v>
          </cell>
        </row>
        <row r="32">
          <cell r="B32">
            <v>45200</v>
          </cell>
          <cell r="C32" t="str">
            <v>DTCHPAK</v>
          </cell>
        </row>
        <row r="32">
          <cell r="F32">
            <v>5</v>
          </cell>
        </row>
        <row r="32">
          <cell r="H32">
            <v>57000</v>
          </cell>
        </row>
        <row r="33">
          <cell r="B33">
            <v>45200</v>
          </cell>
          <cell r="C33" t="str">
            <v>DTCHHC</v>
          </cell>
        </row>
        <row r="33">
          <cell r="F33">
            <v>5</v>
          </cell>
        </row>
        <row r="33">
          <cell r="H33">
            <v>67000</v>
          </cell>
        </row>
        <row r="34">
          <cell r="B34">
            <v>45200</v>
          </cell>
          <cell r="C34" t="str">
            <v>DTCHKL</v>
          </cell>
        </row>
        <row r="34">
          <cell r="F34">
            <v>5</v>
          </cell>
        </row>
        <row r="34">
          <cell r="H34">
            <v>82000</v>
          </cell>
        </row>
        <row r="35">
          <cell r="B35">
            <v>45200</v>
          </cell>
          <cell r="C35" t="str">
            <v>DCTGEKV</v>
          </cell>
        </row>
        <row r="35">
          <cell r="F35">
            <v>5</v>
          </cell>
        </row>
        <row r="35">
          <cell r="H35">
            <v>75000</v>
          </cell>
        </row>
        <row r="36">
          <cell r="B36">
            <v>45200</v>
          </cell>
          <cell r="C36" t="str">
            <v>DCTGEKB</v>
          </cell>
        </row>
        <row r="36">
          <cell r="F36">
            <v>5</v>
          </cell>
        </row>
        <row r="36">
          <cell r="H36">
            <v>75000</v>
          </cell>
        </row>
        <row r="37">
          <cell r="B37">
            <v>45200</v>
          </cell>
          <cell r="C37" t="str">
            <v>DCTGEKH</v>
          </cell>
        </row>
        <row r="37">
          <cell r="F37">
            <v>5</v>
          </cell>
        </row>
        <row r="37">
          <cell r="H37">
            <v>75000</v>
          </cell>
        </row>
        <row r="38">
          <cell r="B38">
            <v>45200</v>
          </cell>
          <cell r="C38" t="str">
            <v>DCTGV</v>
          </cell>
        </row>
        <row r="38">
          <cell r="F38">
            <v>5</v>
          </cell>
        </row>
        <row r="38">
          <cell r="H38">
            <v>50000</v>
          </cell>
        </row>
        <row r="39">
          <cell r="B39">
            <v>45200</v>
          </cell>
          <cell r="C39" t="str">
            <v>DCTGNV</v>
          </cell>
        </row>
        <row r="39">
          <cell r="F39">
            <v>5</v>
          </cell>
        </row>
        <row r="39">
          <cell r="H39">
            <v>50000</v>
          </cell>
        </row>
        <row r="40">
          <cell r="B40">
            <v>45200</v>
          </cell>
          <cell r="C40" t="str">
            <v>DCTGCB</v>
          </cell>
        </row>
        <row r="40">
          <cell r="F40">
            <v>5</v>
          </cell>
        </row>
        <row r="40">
          <cell r="H40">
            <v>50000</v>
          </cell>
        </row>
        <row r="41">
          <cell r="B41">
            <v>45200</v>
          </cell>
          <cell r="C41" t="str">
            <v>DLBD</v>
          </cell>
        </row>
        <row r="41">
          <cell r="F41">
            <v>3</v>
          </cell>
        </row>
        <row r="41">
          <cell r="H41">
            <v>114000</v>
          </cell>
        </row>
        <row r="42">
          <cell r="B42">
            <v>45200</v>
          </cell>
          <cell r="C42" t="str">
            <v>DTRVG</v>
          </cell>
        </row>
        <row r="42">
          <cell r="F42">
            <v>5</v>
          </cell>
        </row>
        <row r="42">
          <cell r="H42">
            <v>72000</v>
          </cell>
        </row>
        <row r="43">
          <cell r="B43">
            <v>45200</v>
          </cell>
          <cell r="C43" t="str">
            <v>DTRB</v>
          </cell>
        </row>
        <row r="43">
          <cell r="F43">
            <v>5</v>
          </cell>
        </row>
        <row r="43">
          <cell r="H43">
            <v>72000</v>
          </cell>
        </row>
        <row r="44">
          <cell r="B44">
            <v>45200</v>
          </cell>
          <cell r="C44" t="str">
            <v>DTRT</v>
          </cell>
        </row>
        <row r="44">
          <cell r="F44">
            <v>5</v>
          </cell>
        </row>
        <row r="44">
          <cell r="H44">
            <v>44000</v>
          </cell>
        </row>
        <row r="45">
          <cell r="B45">
            <v>45200</v>
          </cell>
          <cell r="C45" t="str">
            <v>DTRH</v>
          </cell>
        </row>
        <row r="45">
          <cell r="F45">
            <v>5</v>
          </cell>
        </row>
        <row r="45">
          <cell r="H45">
            <v>44000</v>
          </cell>
        </row>
        <row r="46">
          <cell r="B46">
            <v>45200</v>
          </cell>
          <cell r="C46" t="str">
            <v>DTRXD</v>
          </cell>
        </row>
        <row r="46">
          <cell r="F46">
            <v>5</v>
          </cell>
        </row>
        <row r="46">
          <cell r="H46">
            <v>44000</v>
          </cell>
        </row>
        <row r="47">
          <cell r="B47">
            <v>45200</v>
          </cell>
          <cell r="C47" t="str">
            <v>DTRXC</v>
          </cell>
        </row>
        <row r="47">
          <cell r="F47">
            <v>5</v>
          </cell>
        </row>
        <row r="47">
          <cell r="H47">
            <v>44000</v>
          </cell>
        </row>
        <row r="48">
          <cell r="B48">
            <v>45200</v>
          </cell>
          <cell r="C48" t="str">
            <v>CRHV</v>
          </cell>
        </row>
        <row r="48">
          <cell r="F48">
            <v>5</v>
          </cell>
        </row>
        <row r="48">
          <cell r="H48">
            <v>95000</v>
          </cell>
        </row>
        <row r="49">
          <cell r="B49">
            <v>45200</v>
          </cell>
          <cell r="C49" t="str">
            <v>CRHB</v>
          </cell>
        </row>
        <row r="49">
          <cell r="F49">
            <v>5</v>
          </cell>
        </row>
        <row r="49">
          <cell r="H49">
            <v>95000</v>
          </cell>
        </row>
        <row r="50">
          <cell r="B50">
            <v>45200</v>
          </cell>
          <cell r="C50" t="str">
            <v>CRHHG</v>
          </cell>
        </row>
        <row r="50">
          <cell r="F50">
            <v>5</v>
          </cell>
        </row>
        <row r="50">
          <cell r="H50">
            <v>95000</v>
          </cell>
        </row>
        <row r="51">
          <cell r="B51">
            <v>45200</v>
          </cell>
          <cell r="C51" t="str">
            <v>CRHHD</v>
          </cell>
        </row>
        <row r="51">
          <cell r="F51">
            <v>5</v>
          </cell>
        </row>
        <row r="51">
          <cell r="H51">
            <v>95000</v>
          </cell>
        </row>
        <row r="52">
          <cell r="B52">
            <v>45200</v>
          </cell>
          <cell r="C52" t="str">
            <v>CRHHN</v>
          </cell>
        </row>
        <row r="52">
          <cell r="F52">
            <v>5</v>
          </cell>
        </row>
        <row r="52">
          <cell r="H52">
            <v>95000</v>
          </cell>
        </row>
        <row r="53">
          <cell r="B53">
            <v>45200</v>
          </cell>
          <cell r="C53" t="str">
            <v>CRHXDD</v>
          </cell>
        </row>
        <row r="53">
          <cell r="F53">
            <v>5</v>
          </cell>
        </row>
        <row r="53">
          <cell r="H53">
            <v>95000</v>
          </cell>
        </row>
        <row r="54">
          <cell r="B54">
            <v>45200</v>
          </cell>
          <cell r="C54" t="str">
            <v>CRHHT</v>
          </cell>
        </row>
        <row r="54">
          <cell r="F54">
            <v>5</v>
          </cell>
        </row>
        <row r="54">
          <cell r="H54">
            <v>95000</v>
          </cell>
        </row>
        <row r="55">
          <cell r="B55">
            <v>45200</v>
          </cell>
          <cell r="C55" t="str">
            <v>CRHM</v>
          </cell>
        </row>
        <row r="55">
          <cell r="F55">
            <v>5</v>
          </cell>
        </row>
        <row r="55">
          <cell r="H55">
            <v>95000</v>
          </cell>
        </row>
        <row r="56">
          <cell r="B56">
            <v>45200</v>
          </cell>
          <cell r="C56" t="str">
            <v>BCLLB</v>
          </cell>
        </row>
        <row r="56">
          <cell r="F56">
            <v>5</v>
          </cell>
        </row>
        <row r="56">
          <cell r="H56">
            <v>42000</v>
          </cell>
        </row>
        <row r="57">
          <cell r="B57">
            <v>45200</v>
          </cell>
          <cell r="C57" t="str">
            <v>BCLLHG</v>
          </cell>
        </row>
        <row r="57">
          <cell r="F57">
            <v>5</v>
          </cell>
        </row>
        <row r="57">
          <cell r="H57">
            <v>42000</v>
          </cell>
        </row>
        <row r="58">
          <cell r="B58">
            <v>45200</v>
          </cell>
          <cell r="C58" t="str">
            <v>BTXDN.45</v>
          </cell>
        </row>
        <row r="58">
          <cell r="F58">
            <v>5</v>
          </cell>
        </row>
        <row r="58">
          <cell r="H58">
            <v>16000</v>
          </cell>
        </row>
        <row r="59">
          <cell r="B59">
            <v>45200</v>
          </cell>
          <cell r="C59" t="str">
            <v>BTHN.45</v>
          </cell>
        </row>
        <row r="59">
          <cell r="F59">
            <v>5</v>
          </cell>
        </row>
        <row r="59">
          <cell r="H59">
            <v>16000</v>
          </cell>
        </row>
        <row r="60">
          <cell r="B60">
            <v>45200</v>
          </cell>
          <cell r="C60" t="str">
            <v>BTVG.45</v>
          </cell>
        </row>
        <row r="60">
          <cell r="F60">
            <v>5</v>
          </cell>
        </row>
        <row r="60">
          <cell r="H60">
            <v>16000</v>
          </cell>
        </row>
        <row r="61">
          <cell r="B61">
            <v>45200</v>
          </cell>
          <cell r="C61" t="str">
            <v>BTB.45</v>
          </cell>
        </row>
        <row r="61">
          <cell r="F61">
            <v>5</v>
          </cell>
        </row>
        <row r="61">
          <cell r="H61">
            <v>16000</v>
          </cell>
        </row>
        <row r="62">
          <cell r="B62">
            <v>45200</v>
          </cell>
          <cell r="C62" t="str">
            <v>BTHG.45</v>
          </cell>
        </row>
        <row r="62">
          <cell r="F62">
            <v>10</v>
          </cell>
        </row>
        <row r="62">
          <cell r="H62">
            <v>32000</v>
          </cell>
        </row>
        <row r="63">
          <cell r="B63">
            <v>45200</v>
          </cell>
          <cell r="C63" t="str">
            <v>BNSVG.25</v>
          </cell>
        </row>
        <row r="63">
          <cell r="F63">
            <v>10</v>
          </cell>
        </row>
        <row r="63">
          <cell r="H63">
            <v>18000</v>
          </cell>
        </row>
        <row r="64">
          <cell r="B64">
            <v>45200</v>
          </cell>
          <cell r="C64" t="str">
            <v>BNSB.25</v>
          </cell>
        </row>
        <row r="64">
          <cell r="F64">
            <v>10</v>
          </cell>
        </row>
        <row r="64">
          <cell r="H64">
            <v>18000</v>
          </cell>
        </row>
        <row r="65">
          <cell r="B65">
            <v>45200</v>
          </cell>
          <cell r="C65" t="str">
            <v>BNSHG.25</v>
          </cell>
        </row>
        <row r="65">
          <cell r="F65">
            <v>10</v>
          </cell>
        </row>
        <row r="65">
          <cell r="H65">
            <v>18000</v>
          </cell>
        </row>
        <row r="66">
          <cell r="B66">
            <v>45200</v>
          </cell>
          <cell r="C66" t="str">
            <v>BNSVG.45</v>
          </cell>
        </row>
        <row r="66">
          <cell r="F66">
            <v>5</v>
          </cell>
        </row>
        <row r="66">
          <cell r="H66">
            <v>16000</v>
          </cell>
        </row>
        <row r="67">
          <cell r="B67">
            <v>45200</v>
          </cell>
          <cell r="C67" t="str">
            <v>BNSB.45</v>
          </cell>
        </row>
        <row r="67">
          <cell r="F67">
            <v>5</v>
          </cell>
        </row>
        <row r="67">
          <cell r="H67">
            <v>16000</v>
          </cell>
        </row>
        <row r="68">
          <cell r="B68">
            <v>45200</v>
          </cell>
          <cell r="C68" t="str">
            <v>BNSHG.45</v>
          </cell>
        </row>
        <row r="68">
          <cell r="F68">
            <v>10</v>
          </cell>
        </row>
        <row r="68">
          <cell r="H68">
            <v>32000</v>
          </cell>
        </row>
        <row r="69">
          <cell r="B69">
            <v>45200</v>
          </cell>
          <cell r="C69" t="str">
            <v>BNSVG.25</v>
          </cell>
        </row>
        <row r="69">
          <cell r="F69">
            <v>10</v>
          </cell>
        </row>
        <row r="69">
          <cell r="H69">
            <v>18000</v>
          </cell>
        </row>
        <row r="70">
          <cell r="B70">
            <v>45200</v>
          </cell>
          <cell r="C70" t="str">
            <v>BNSB.25</v>
          </cell>
        </row>
        <row r="70">
          <cell r="F70">
            <v>10</v>
          </cell>
        </row>
        <row r="70">
          <cell r="H70">
            <v>18000</v>
          </cell>
        </row>
        <row r="71">
          <cell r="B71">
            <v>45200</v>
          </cell>
          <cell r="C71" t="str">
            <v>BNSHG.25</v>
          </cell>
        </row>
        <row r="71">
          <cell r="F71">
            <v>10</v>
          </cell>
        </row>
        <row r="71">
          <cell r="H71">
            <v>18000</v>
          </cell>
        </row>
        <row r="72">
          <cell r="B72">
            <v>45200</v>
          </cell>
          <cell r="C72" t="str">
            <v>BS4VG.25</v>
          </cell>
        </row>
        <row r="72">
          <cell r="F72">
            <v>10</v>
          </cell>
        </row>
        <row r="72">
          <cell r="H72">
            <v>18000</v>
          </cell>
        </row>
        <row r="73">
          <cell r="B73">
            <v>45200</v>
          </cell>
          <cell r="C73" t="str">
            <v>BS4B.25</v>
          </cell>
        </row>
        <row r="73">
          <cell r="F73">
            <v>10</v>
          </cell>
        </row>
        <row r="73">
          <cell r="H73">
            <v>18000</v>
          </cell>
        </row>
        <row r="74">
          <cell r="B74">
            <v>45200</v>
          </cell>
          <cell r="C74" t="str">
            <v>BS4HG.25</v>
          </cell>
        </row>
        <row r="74">
          <cell r="F74">
            <v>10</v>
          </cell>
        </row>
        <row r="74">
          <cell r="H74">
            <v>18000</v>
          </cell>
        </row>
        <row r="75">
          <cell r="B75">
            <v>45200</v>
          </cell>
          <cell r="C75" t="str">
            <v>BTTNVG.45</v>
          </cell>
        </row>
        <row r="75">
          <cell r="F75">
            <v>5</v>
          </cell>
        </row>
        <row r="75">
          <cell r="H75">
            <v>16000</v>
          </cell>
        </row>
        <row r="76">
          <cell r="B76">
            <v>45200</v>
          </cell>
          <cell r="C76" t="str">
            <v>BTTNB.45</v>
          </cell>
        </row>
        <row r="76">
          <cell r="F76">
            <v>5</v>
          </cell>
        </row>
        <row r="76">
          <cell r="H76">
            <v>16000</v>
          </cell>
        </row>
        <row r="77">
          <cell r="B77">
            <v>45200</v>
          </cell>
          <cell r="C77" t="str">
            <v>BTTNHG.45</v>
          </cell>
        </row>
        <row r="77">
          <cell r="F77">
            <v>5</v>
          </cell>
        </row>
        <row r="77">
          <cell r="H77">
            <v>16000</v>
          </cell>
        </row>
        <row r="78">
          <cell r="B78">
            <v>45200</v>
          </cell>
          <cell r="C78" t="str">
            <v>BT4DVG.25</v>
          </cell>
        </row>
        <row r="78">
          <cell r="F78">
            <v>5</v>
          </cell>
        </row>
        <row r="78">
          <cell r="H78">
            <v>26000</v>
          </cell>
        </row>
        <row r="79">
          <cell r="B79">
            <v>45200</v>
          </cell>
          <cell r="C79" t="str">
            <v>BT4DB.25</v>
          </cell>
        </row>
        <row r="79">
          <cell r="F79">
            <v>5</v>
          </cell>
        </row>
        <row r="79">
          <cell r="H79">
            <v>26000</v>
          </cell>
        </row>
        <row r="80">
          <cell r="B80">
            <v>45200</v>
          </cell>
          <cell r="C80" t="str">
            <v>BT4DHG.25</v>
          </cell>
        </row>
        <row r="80">
          <cell r="F80">
            <v>5</v>
          </cell>
        </row>
        <row r="80">
          <cell r="H80">
            <v>26000</v>
          </cell>
        </row>
        <row r="81">
          <cell r="B81">
            <v>45200</v>
          </cell>
          <cell r="C81" t="str">
            <v>BSHG0.40</v>
          </cell>
        </row>
        <row r="81">
          <cell r="F81">
            <v>10</v>
          </cell>
        </row>
        <row r="81">
          <cell r="H81">
            <v>19000</v>
          </cell>
        </row>
        <row r="82">
          <cell r="B82">
            <v>45200</v>
          </cell>
          <cell r="C82" t="str">
            <v>BSHG1.40</v>
          </cell>
        </row>
        <row r="82">
          <cell r="F82">
            <v>10</v>
          </cell>
        </row>
        <row r="82">
          <cell r="H82">
            <v>19000</v>
          </cell>
        </row>
        <row r="83">
          <cell r="B83">
            <v>45200</v>
          </cell>
          <cell r="C83" t="str">
            <v>BSHG2.40</v>
          </cell>
        </row>
        <row r="83">
          <cell r="F83">
            <v>10</v>
          </cell>
        </row>
        <row r="83">
          <cell r="H83">
            <v>19000</v>
          </cell>
        </row>
        <row r="84">
          <cell r="B84">
            <v>45200</v>
          </cell>
          <cell r="C84" t="str">
            <v>BSHG3.40</v>
          </cell>
        </row>
        <row r="84">
          <cell r="F84">
            <v>10</v>
          </cell>
        </row>
        <row r="84">
          <cell r="H84">
            <v>19000</v>
          </cell>
        </row>
        <row r="85">
          <cell r="B85">
            <v>45200</v>
          </cell>
          <cell r="C85" t="str">
            <v>BSHG4.40</v>
          </cell>
        </row>
        <row r="85">
          <cell r="F85">
            <v>10</v>
          </cell>
        </row>
        <row r="85">
          <cell r="H85">
            <v>19000</v>
          </cell>
        </row>
        <row r="86">
          <cell r="B86">
            <v>45200</v>
          </cell>
          <cell r="C86" t="str">
            <v>BSHG5.40</v>
          </cell>
        </row>
        <row r="86">
          <cell r="F86">
            <v>10</v>
          </cell>
        </row>
        <row r="86">
          <cell r="H86">
            <v>19000</v>
          </cell>
        </row>
        <row r="87">
          <cell r="B87">
            <v>45200</v>
          </cell>
          <cell r="C87" t="str">
            <v>BSHG6.40</v>
          </cell>
        </row>
        <row r="87">
          <cell r="F87">
            <v>10</v>
          </cell>
        </row>
        <row r="87">
          <cell r="H87">
            <v>19000</v>
          </cell>
        </row>
        <row r="88">
          <cell r="B88">
            <v>45200</v>
          </cell>
          <cell r="C88" t="str">
            <v>BSHG7.40</v>
          </cell>
        </row>
        <row r="88">
          <cell r="F88">
            <v>10</v>
          </cell>
        </row>
        <row r="88">
          <cell r="H88">
            <v>19000</v>
          </cell>
        </row>
        <row r="89">
          <cell r="B89">
            <v>45200</v>
          </cell>
          <cell r="C89" t="str">
            <v>BSHG8.40</v>
          </cell>
        </row>
        <row r="89">
          <cell r="F89">
            <v>10</v>
          </cell>
        </row>
        <row r="89">
          <cell r="H89">
            <v>19000</v>
          </cell>
        </row>
        <row r="90">
          <cell r="B90">
            <v>45200</v>
          </cell>
          <cell r="C90" t="str">
            <v>BSHG9.40</v>
          </cell>
        </row>
        <row r="90">
          <cell r="F90">
            <v>10</v>
          </cell>
        </row>
        <row r="90">
          <cell r="H90">
            <v>19000</v>
          </cell>
        </row>
        <row r="91">
          <cell r="B91">
            <v>45200</v>
          </cell>
          <cell r="C91" t="str">
            <v>BSB0.40</v>
          </cell>
        </row>
        <row r="91">
          <cell r="F91">
            <v>10</v>
          </cell>
        </row>
        <row r="91">
          <cell r="H91">
            <v>19000</v>
          </cell>
        </row>
        <row r="92">
          <cell r="B92">
            <v>45200</v>
          </cell>
          <cell r="C92" t="str">
            <v>BSB1.40</v>
          </cell>
        </row>
        <row r="92">
          <cell r="F92">
            <v>10</v>
          </cell>
        </row>
        <row r="92">
          <cell r="H92">
            <v>19000</v>
          </cell>
        </row>
        <row r="93">
          <cell r="B93">
            <v>45200</v>
          </cell>
          <cell r="C93" t="str">
            <v>BSB2.40</v>
          </cell>
        </row>
        <row r="93">
          <cell r="F93">
            <v>10</v>
          </cell>
        </row>
        <row r="93">
          <cell r="H93">
            <v>19000</v>
          </cell>
        </row>
        <row r="94">
          <cell r="B94">
            <v>45200</v>
          </cell>
          <cell r="C94" t="str">
            <v>BSB3.40</v>
          </cell>
        </row>
        <row r="94">
          <cell r="F94">
            <v>10</v>
          </cell>
        </row>
        <row r="94">
          <cell r="H94">
            <v>19000</v>
          </cell>
        </row>
        <row r="95">
          <cell r="B95">
            <v>45200</v>
          </cell>
          <cell r="C95" t="str">
            <v>BSB4.40</v>
          </cell>
        </row>
        <row r="95">
          <cell r="F95">
            <v>10</v>
          </cell>
        </row>
        <row r="95">
          <cell r="H95">
            <v>19000</v>
          </cell>
        </row>
        <row r="96">
          <cell r="B96">
            <v>45200</v>
          </cell>
          <cell r="C96" t="str">
            <v>BSB5.40</v>
          </cell>
        </row>
        <row r="96">
          <cell r="F96">
            <v>10</v>
          </cell>
        </row>
        <row r="96">
          <cell r="H96">
            <v>19000</v>
          </cell>
        </row>
        <row r="97">
          <cell r="B97">
            <v>45200</v>
          </cell>
          <cell r="C97" t="str">
            <v>BSB6.40</v>
          </cell>
        </row>
        <row r="97">
          <cell r="F97">
            <v>10</v>
          </cell>
        </row>
        <row r="97">
          <cell r="H97">
            <v>19000</v>
          </cell>
        </row>
        <row r="98">
          <cell r="B98">
            <v>45200</v>
          </cell>
          <cell r="C98" t="str">
            <v>BSB7.40</v>
          </cell>
        </row>
        <row r="98">
          <cell r="F98">
            <v>10</v>
          </cell>
        </row>
        <row r="98">
          <cell r="H98">
            <v>19000</v>
          </cell>
        </row>
        <row r="99">
          <cell r="B99">
            <v>45200</v>
          </cell>
          <cell r="C99" t="str">
            <v>BSB8.40</v>
          </cell>
        </row>
        <row r="99">
          <cell r="F99">
            <v>10</v>
          </cell>
        </row>
        <row r="99">
          <cell r="H99">
            <v>19000</v>
          </cell>
        </row>
        <row r="100">
          <cell r="B100">
            <v>45200</v>
          </cell>
          <cell r="C100" t="str">
            <v>BSB9.40</v>
          </cell>
        </row>
        <row r="100">
          <cell r="F100">
            <v>10</v>
          </cell>
        </row>
        <row r="100">
          <cell r="H100">
            <v>19000</v>
          </cell>
        </row>
        <row r="101">
          <cell r="B101">
            <v>45200</v>
          </cell>
          <cell r="C101" t="str">
            <v>BSVG0.40</v>
          </cell>
        </row>
        <row r="101">
          <cell r="F101">
            <v>10</v>
          </cell>
        </row>
        <row r="101">
          <cell r="H101">
            <v>19000</v>
          </cell>
        </row>
        <row r="102">
          <cell r="B102">
            <v>45200</v>
          </cell>
          <cell r="C102" t="str">
            <v>BSVG1.40</v>
          </cell>
        </row>
        <row r="102">
          <cell r="F102">
            <v>10</v>
          </cell>
        </row>
        <row r="102">
          <cell r="H102">
            <v>19000</v>
          </cell>
        </row>
        <row r="103">
          <cell r="B103">
            <v>45200</v>
          </cell>
          <cell r="C103" t="str">
            <v>BSVG2.40</v>
          </cell>
        </row>
        <row r="103">
          <cell r="F103">
            <v>10</v>
          </cell>
        </row>
        <row r="103">
          <cell r="H103">
            <v>19000</v>
          </cell>
        </row>
        <row r="104">
          <cell r="B104">
            <v>45200</v>
          </cell>
          <cell r="C104" t="str">
            <v>BSVG3.40</v>
          </cell>
        </row>
        <row r="104">
          <cell r="F104">
            <v>10</v>
          </cell>
        </row>
        <row r="104">
          <cell r="H104">
            <v>19000</v>
          </cell>
        </row>
        <row r="105">
          <cell r="B105">
            <v>45200</v>
          </cell>
          <cell r="C105" t="str">
            <v>BSVG4.40</v>
          </cell>
        </row>
        <row r="105">
          <cell r="F105">
            <v>10</v>
          </cell>
        </row>
        <row r="105">
          <cell r="H105">
            <v>19000</v>
          </cell>
        </row>
        <row r="106">
          <cell r="B106">
            <v>45200</v>
          </cell>
          <cell r="C106" t="str">
            <v>BSVG5.40</v>
          </cell>
        </row>
        <row r="106">
          <cell r="F106">
            <v>10</v>
          </cell>
        </row>
        <row r="106">
          <cell r="H106">
            <v>19000</v>
          </cell>
        </row>
        <row r="107">
          <cell r="B107">
            <v>45200</v>
          </cell>
          <cell r="C107" t="str">
            <v>BSVG6.40</v>
          </cell>
        </row>
        <row r="107">
          <cell r="F107">
            <v>10</v>
          </cell>
        </row>
        <row r="107">
          <cell r="H107">
            <v>19000</v>
          </cell>
        </row>
        <row r="108">
          <cell r="B108">
            <v>45200</v>
          </cell>
          <cell r="C108" t="str">
            <v>BSVG7.40</v>
          </cell>
        </row>
        <row r="108">
          <cell r="F108">
            <v>10</v>
          </cell>
        </row>
        <row r="108">
          <cell r="H108">
            <v>19000</v>
          </cell>
        </row>
        <row r="109">
          <cell r="B109">
            <v>45200</v>
          </cell>
          <cell r="C109" t="str">
            <v>BSVG8.40</v>
          </cell>
        </row>
        <row r="109">
          <cell r="F109">
            <v>10</v>
          </cell>
        </row>
        <row r="109">
          <cell r="H109">
            <v>19000</v>
          </cell>
        </row>
        <row r="110">
          <cell r="B110">
            <v>45200</v>
          </cell>
          <cell r="C110" t="str">
            <v>BSVG9.40</v>
          </cell>
        </row>
        <row r="110">
          <cell r="F110">
            <v>10</v>
          </cell>
        </row>
        <row r="110">
          <cell r="H110">
            <v>19000</v>
          </cell>
        </row>
        <row r="111">
          <cell r="B111">
            <v>45200</v>
          </cell>
          <cell r="C111" t="str">
            <v>BSHG0.70</v>
          </cell>
        </row>
        <row r="111">
          <cell r="F111">
            <v>5</v>
          </cell>
        </row>
        <row r="111">
          <cell r="H111">
            <v>19000</v>
          </cell>
        </row>
        <row r="112">
          <cell r="B112">
            <v>45200</v>
          </cell>
          <cell r="C112" t="str">
            <v>BSHG1.70</v>
          </cell>
        </row>
        <row r="112">
          <cell r="F112">
            <v>5</v>
          </cell>
        </row>
        <row r="112">
          <cell r="H112">
            <v>19000</v>
          </cell>
        </row>
        <row r="113">
          <cell r="B113">
            <v>45200</v>
          </cell>
          <cell r="C113" t="str">
            <v>BSHG2.70</v>
          </cell>
        </row>
        <row r="113">
          <cell r="F113">
            <v>5</v>
          </cell>
        </row>
        <row r="113">
          <cell r="H113">
            <v>19000</v>
          </cell>
        </row>
        <row r="114">
          <cell r="B114">
            <v>45200</v>
          </cell>
          <cell r="C114" t="str">
            <v>BSHG3.70</v>
          </cell>
        </row>
        <row r="114">
          <cell r="F114">
            <v>5</v>
          </cell>
        </row>
        <row r="114">
          <cell r="H114">
            <v>19000</v>
          </cell>
        </row>
        <row r="115">
          <cell r="B115">
            <v>45200</v>
          </cell>
          <cell r="C115" t="str">
            <v>BSHG4.70</v>
          </cell>
        </row>
        <row r="115">
          <cell r="F115">
            <v>5</v>
          </cell>
        </row>
        <row r="115">
          <cell r="H115">
            <v>19000</v>
          </cell>
        </row>
        <row r="116">
          <cell r="B116">
            <v>45200</v>
          </cell>
          <cell r="C116" t="str">
            <v>BSHG5.70</v>
          </cell>
        </row>
        <row r="116">
          <cell r="F116">
            <v>5</v>
          </cell>
        </row>
        <row r="116">
          <cell r="H116">
            <v>19000</v>
          </cell>
        </row>
        <row r="117">
          <cell r="B117">
            <v>45200</v>
          </cell>
          <cell r="C117" t="str">
            <v>BSHG6.70</v>
          </cell>
        </row>
        <row r="117">
          <cell r="F117">
            <v>5</v>
          </cell>
        </row>
        <row r="117">
          <cell r="H117">
            <v>19000</v>
          </cell>
        </row>
        <row r="118">
          <cell r="B118">
            <v>45200</v>
          </cell>
          <cell r="C118" t="str">
            <v>BSHG7.70</v>
          </cell>
        </row>
        <row r="118">
          <cell r="F118">
            <v>5</v>
          </cell>
        </row>
        <row r="118">
          <cell r="H118">
            <v>19000</v>
          </cell>
        </row>
        <row r="119">
          <cell r="B119">
            <v>45200</v>
          </cell>
          <cell r="C119" t="str">
            <v>BSHG8.70</v>
          </cell>
        </row>
        <row r="119">
          <cell r="F119">
            <v>5</v>
          </cell>
        </row>
        <row r="119">
          <cell r="H119">
            <v>19000</v>
          </cell>
        </row>
        <row r="120">
          <cell r="B120">
            <v>45200</v>
          </cell>
          <cell r="C120" t="str">
            <v>BSHG9.70</v>
          </cell>
        </row>
        <row r="120">
          <cell r="F120">
            <v>5</v>
          </cell>
        </row>
        <row r="120">
          <cell r="H120">
            <v>19000</v>
          </cell>
        </row>
        <row r="121">
          <cell r="B121">
            <v>45200</v>
          </cell>
          <cell r="C121" t="str">
            <v>BSB0.70</v>
          </cell>
        </row>
        <row r="121">
          <cell r="F121">
            <v>5</v>
          </cell>
        </row>
        <row r="121">
          <cell r="H121">
            <v>19000</v>
          </cell>
        </row>
        <row r="122">
          <cell r="B122">
            <v>45200</v>
          </cell>
          <cell r="C122" t="str">
            <v>BSB1.70</v>
          </cell>
        </row>
        <row r="122">
          <cell r="F122">
            <v>5</v>
          </cell>
        </row>
        <row r="122">
          <cell r="H122">
            <v>19000</v>
          </cell>
        </row>
        <row r="123">
          <cell r="B123">
            <v>45200</v>
          </cell>
          <cell r="C123" t="str">
            <v>BSB2.70</v>
          </cell>
        </row>
        <row r="123">
          <cell r="F123">
            <v>5</v>
          </cell>
        </row>
        <row r="123">
          <cell r="H123">
            <v>19000</v>
          </cell>
        </row>
        <row r="124">
          <cell r="B124">
            <v>45200</v>
          </cell>
          <cell r="C124" t="str">
            <v>BSB3.70</v>
          </cell>
        </row>
        <row r="124">
          <cell r="F124">
            <v>5</v>
          </cell>
        </row>
        <row r="124">
          <cell r="H124">
            <v>19000</v>
          </cell>
        </row>
        <row r="125">
          <cell r="B125">
            <v>45200</v>
          </cell>
          <cell r="C125" t="str">
            <v>BSB4.70</v>
          </cell>
        </row>
        <row r="125">
          <cell r="F125">
            <v>5</v>
          </cell>
        </row>
        <row r="125">
          <cell r="H125">
            <v>19000</v>
          </cell>
        </row>
        <row r="126">
          <cell r="B126">
            <v>45200</v>
          </cell>
          <cell r="C126" t="str">
            <v>BSB5.70</v>
          </cell>
        </row>
        <row r="126">
          <cell r="F126">
            <v>5</v>
          </cell>
        </row>
        <row r="126">
          <cell r="H126">
            <v>19000</v>
          </cell>
        </row>
        <row r="127">
          <cell r="B127">
            <v>45200</v>
          </cell>
          <cell r="C127" t="str">
            <v>BSB6.70</v>
          </cell>
        </row>
        <row r="127">
          <cell r="F127">
            <v>5</v>
          </cell>
        </row>
        <row r="127">
          <cell r="H127">
            <v>19000</v>
          </cell>
        </row>
        <row r="128">
          <cell r="B128">
            <v>45200</v>
          </cell>
          <cell r="C128" t="str">
            <v>BSB7.70</v>
          </cell>
        </row>
        <row r="128">
          <cell r="F128">
            <v>5</v>
          </cell>
        </row>
        <row r="128">
          <cell r="H128">
            <v>19000</v>
          </cell>
        </row>
        <row r="129">
          <cell r="B129">
            <v>45200</v>
          </cell>
          <cell r="C129" t="str">
            <v>BSB8.70</v>
          </cell>
        </row>
        <row r="129">
          <cell r="F129">
            <v>5</v>
          </cell>
        </row>
        <row r="129">
          <cell r="H129">
            <v>19000</v>
          </cell>
        </row>
        <row r="130">
          <cell r="B130">
            <v>45200</v>
          </cell>
          <cell r="C130" t="str">
            <v>BSB9.70</v>
          </cell>
        </row>
        <row r="130">
          <cell r="F130">
            <v>5</v>
          </cell>
        </row>
        <row r="130">
          <cell r="H130">
            <v>19000</v>
          </cell>
        </row>
        <row r="131">
          <cell r="B131">
            <v>45200</v>
          </cell>
          <cell r="C131" t="str">
            <v>BSVG0.70</v>
          </cell>
        </row>
        <row r="131">
          <cell r="F131">
            <v>5</v>
          </cell>
        </row>
        <row r="131">
          <cell r="H131">
            <v>19000</v>
          </cell>
        </row>
        <row r="132">
          <cell r="B132">
            <v>45200</v>
          </cell>
          <cell r="C132" t="str">
            <v>BSVG1.70</v>
          </cell>
        </row>
        <row r="132">
          <cell r="F132">
            <v>5</v>
          </cell>
        </row>
        <row r="132">
          <cell r="H132">
            <v>19000</v>
          </cell>
        </row>
        <row r="133">
          <cell r="B133">
            <v>45200</v>
          </cell>
          <cell r="C133" t="str">
            <v>BSVG2.70</v>
          </cell>
        </row>
        <row r="133">
          <cell r="F133">
            <v>5</v>
          </cell>
        </row>
        <row r="133">
          <cell r="H133">
            <v>19000</v>
          </cell>
        </row>
        <row r="134">
          <cell r="B134">
            <v>45200</v>
          </cell>
          <cell r="C134" t="str">
            <v>BSVG3.70</v>
          </cell>
        </row>
        <row r="134">
          <cell r="F134">
            <v>5</v>
          </cell>
        </row>
        <row r="134">
          <cell r="H134">
            <v>19000</v>
          </cell>
        </row>
        <row r="135">
          <cell r="B135">
            <v>45200</v>
          </cell>
          <cell r="C135" t="str">
            <v>BSVG4.70</v>
          </cell>
        </row>
        <row r="135">
          <cell r="F135">
            <v>5</v>
          </cell>
        </row>
        <row r="135">
          <cell r="H135">
            <v>19000</v>
          </cell>
        </row>
        <row r="136">
          <cell r="B136">
            <v>45200</v>
          </cell>
          <cell r="C136" t="str">
            <v>BSVG5.70</v>
          </cell>
        </row>
        <row r="136">
          <cell r="F136">
            <v>5</v>
          </cell>
        </row>
        <row r="136">
          <cell r="H136">
            <v>19000</v>
          </cell>
        </row>
        <row r="137">
          <cell r="B137">
            <v>45200</v>
          </cell>
          <cell r="C137" t="str">
            <v>BSVG6.70</v>
          </cell>
        </row>
        <row r="137">
          <cell r="F137">
            <v>5</v>
          </cell>
        </row>
        <row r="137">
          <cell r="H137">
            <v>19000</v>
          </cell>
        </row>
        <row r="138">
          <cell r="B138">
            <v>45200</v>
          </cell>
          <cell r="C138" t="str">
            <v>BSVG7.70</v>
          </cell>
        </row>
        <row r="138">
          <cell r="F138">
            <v>5</v>
          </cell>
        </row>
        <row r="138">
          <cell r="H138">
            <v>19000</v>
          </cell>
        </row>
        <row r="139">
          <cell r="B139">
            <v>45200</v>
          </cell>
          <cell r="C139" t="str">
            <v>BSVG8.70</v>
          </cell>
        </row>
        <row r="139">
          <cell r="F139">
            <v>5</v>
          </cell>
        </row>
        <row r="139">
          <cell r="H139">
            <v>19000</v>
          </cell>
        </row>
        <row r="140">
          <cell r="B140">
            <v>45200</v>
          </cell>
          <cell r="C140" t="str">
            <v>BSVG9.70</v>
          </cell>
        </row>
        <row r="140">
          <cell r="F140">
            <v>5</v>
          </cell>
        </row>
        <row r="140">
          <cell r="H140">
            <v>19000</v>
          </cell>
        </row>
        <row r="141">
          <cell r="B141">
            <v>45200</v>
          </cell>
          <cell r="C141" t="str">
            <v>BSTS0.70</v>
          </cell>
        </row>
        <row r="141">
          <cell r="F141">
            <v>5</v>
          </cell>
        </row>
        <row r="141">
          <cell r="H141">
            <v>19000</v>
          </cell>
        </row>
        <row r="142">
          <cell r="B142">
            <v>45200</v>
          </cell>
          <cell r="C142" t="str">
            <v>BSTS1.70</v>
          </cell>
        </row>
        <row r="142">
          <cell r="F142">
            <v>5</v>
          </cell>
        </row>
        <row r="142">
          <cell r="H142">
            <v>19000</v>
          </cell>
        </row>
        <row r="143">
          <cell r="B143">
            <v>45200</v>
          </cell>
          <cell r="C143" t="str">
            <v>BSTS2.70</v>
          </cell>
        </row>
        <row r="143">
          <cell r="F143">
            <v>5</v>
          </cell>
        </row>
        <row r="143">
          <cell r="H143">
            <v>19000</v>
          </cell>
        </row>
        <row r="144">
          <cell r="B144">
            <v>45200</v>
          </cell>
          <cell r="C144" t="str">
            <v>BSTS3.70</v>
          </cell>
        </row>
        <row r="144">
          <cell r="F144">
            <v>5</v>
          </cell>
        </row>
        <row r="144">
          <cell r="H144">
            <v>19000</v>
          </cell>
        </row>
        <row r="145">
          <cell r="B145">
            <v>45200</v>
          </cell>
          <cell r="C145" t="str">
            <v>BSTS4.70</v>
          </cell>
        </row>
        <row r="145">
          <cell r="F145">
            <v>5</v>
          </cell>
        </row>
        <row r="145">
          <cell r="H145">
            <v>19000</v>
          </cell>
        </row>
        <row r="146">
          <cell r="B146">
            <v>45200</v>
          </cell>
          <cell r="C146" t="str">
            <v>BSTS5.70</v>
          </cell>
        </row>
        <row r="146">
          <cell r="F146">
            <v>5</v>
          </cell>
        </row>
        <row r="146">
          <cell r="H146">
            <v>19000</v>
          </cell>
        </row>
        <row r="147">
          <cell r="B147">
            <v>45200</v>
          </cell>
          <cell r="C147" t="str">
            <v>BSTS6.70</v>
          </cell>
        </row>
        <row r="147">
          <cell r="F147">
            <v>5</v>
          </cell>
        </row>
        <row r="147">
          <cell r="H147">
            <v>19000</v>
          </cell>
        </row>
        <row r="148">
          <cell r="B148">
            <v>45200</v>
          </cell>
          <cell r="C148" t="str">
            <v>BSTS7.70</v>
          </cell>
        </row>
        <row r="148">
          <cell r="F148">
            <v>5</v>
          </cell>
        </row>
        <row r="148">
          <cell r="H148">
            <v>19000</v>
          </cell>
        </row>
        <row r="149">
          <cell r="B149">
            <v>45200</v>
          </cell>
          <cell r="C149" t="str">
            <v>BSTS8.70</v>
          </cell>
        </row>
        <row r="149">
          <cell r="F149">
            <v>5</v>
          </cell>
        </row>
        <row r="149">
          <cell r="H149">
            <v>19000</v>
          </cell>
        </row>
        <row r="150">
          <cell r="B150">
            <v>45200</v>
          </cell>
          <cell r="C150" t="str">
            <v>BSTS9.70</v>
          </cell>
        </row>
        <row r="150">
          <cell r="F150">
            <v>5</v>
          </cell>
        </row>
        <row r="150">
          <cell r="H150">
            <v>19000</v>
          </cell>
        </row>
        <row r="151">
          <cell r="B151">
            <v>45200</v>
          </cell>
          <cell r="C151" t="str">
            <v>BST0.70</v>
          </cell>
        </row>
        <row r="151">
          <cell r="F151">
            <v>5</v>
          </cell>
        </row>
        <row r="151">
          <cell r="H151">
            <v>19000</v>
          </cell>
        </row>
        <row r="152">
          <cell r="B152">
            <v>45200</v>
          </cell>
          <cell r="C152" t="str">
            <v>BST1.70</v>
          </cell>
        </row>
        <row r="152">
          <cell r="F152">
            <v>5</v>
          </cell>
        </row>
        <row r="152">
          <cell r="H152">
            <v>19000</v>
          </cell>
        </row>
        <row r="153">
          <cell r="B153">
            <v>45200</v>
          </cell>
          <cell r="C153" t="str">
            <v>BST2.70</v>
          </cell>
        </row>
        <row r="153">
          <cell r="F153">
            <v>5</v>
          </cell>
        </row>
        <row r="153">
          <cell r="H153">
            <v>19000</v>
          </cell>
        </row>
        <row r="154">
          <cell r="B154">
            <v>45200</v>
          </cell>
          <cell r="C154" t="str">
            <v>BST3.70</v>
          </cell>
        </row>
        <row r="154">
          <cell r="F154">
            <v>5</v>
          </cell>
        </row>
        <row r="154">
          <cell r="H154">
            <v>19000</v>
          </cell>
        </row>
        <row r="155">
          <cell r="B155">
            <v>45200</v>
          </cell>
          <cell r="C155" t="str">
            <v>BST4.70</v>
          </cell>
        </row>
        <row r="155">
          <cell r="F155">
            <v>5</v>
          </cell>
        </row>
        <row r="155">
          <cell r="H155">
            <v>19000</v>
          </cell>
        </row>
        <row r="156">
          <cell r="B156">
            <v>45200</v>
          </cell>
          <cell r="C156" t="str">
            <v>BST5.70</v>
          </cell>
        </row>
        <row r="156">
          <cell r="F156">
            <v>5</v>
          </cell>
        </row>
        <row r="156">
          <cell r="H156">
            <v>19000</v>
          </cell>
        </row>
        <row r="157">
          <cell r="B157">
            <v>45200</v>
          </cell>
          <cell r="C157" t="str">
            <v>BST6.70</v>
          </cell>
        </row>
        <row r="157">
          <cell r="F157">
            <v>5</v>
          </cell>
        </row>
        <row r="157">
          <cell r="H157">
            <v>19000</v>
          </cell>
        </row>
        <row r="158">
          <cell r="B158">
            <v>45200</v>
          </cell>
          <cell r="C158" t="str">
            <v>BST7.70</v>
          </cell>
        </row>
        <row r="158">
          <cell r="F158">
            <v>5</v>
          </cell>
        </row>
        <row r="158">
          <cell r="H158">
            <v>19000</v>
          </cell>
        </row>
        <row r="159">
          <cell r="B159">
            <v>45200</v>
          </cell>
          <cell r="C159" t="str">
            <v>BST8.70</v>
          </cell>
        </row>
        <row r="159">
          <cell r="F159">
            <v>5</v>
          </cell>
        </row>
        <row r="159">
          <cell r="H159">
            <v>19000</v>
          </cell>
        </row>
        <row r="160">
          <cell r="B160">
            <v>45200</v>
          </cell>
          <cell r="C160" t="str">
            <v>BST9.70</v>
          </cell>
        </row>
        <row r="160">
          <cell r="F160">
            <v>5</v>
          </cell>
        </row>
        <row r="160">
          <cell r="H160">
            <v>19000</v>
          </cell>
        </row>
        <row r="161">
          <cell r="B161">
            <v>45200</v>
          </cell>
          <cell r="C161" t="str">
            <v>S1VMXD.80</v>
          </cell>
        </row>
        <row r="161">
          <cell r="F161">
            <v>5</v>
          </cell>
        </row>
        <row r="161">
          <cell r="H161">
            <v>60000</v>
          </cell>
        </row>
        <row r="162">
          <cell r="B162">
            <v>45200</v>
          </cell>
          <cell r="C162" t="str">
            <v>S1VMH.80</v>
          </cell>
        </row>
        <row r="162">
          <cell r="F162">
            <v>5</v>
          </cell>
        </row>
        <row r="162">
          <cell r="H162">
            <v>60000</v>
          </cell>
        </row>
        <row r="163">
          <cell r="B163">
            <v>45200</v>
          </cell>
          <cell r="C163" t="str">
            <v>NN3D</v>
          </cell>
        </row>
        <row r="163">
          <cell r="F163">
            <v>5</v>
          </cell>
        </row>
        <row r="163">
          <cell r="H163">
            <v>36000</v>
          </cell>
        </row>
        <row r="164">
          <cell r="B164">
            <v>45200</v>
          </cell>
          <cell r="C164" t="str">
            <v>NNC</v>
          </cell>
        </row>
        <row r="164">
          <cell r="F164">
            <v>5</v>
          </cell>
        </row>
        <row r="164">
          <cell r="H164">
            <v>36000</v>
          </cell>
        </row>
        <row r="165">
          <cell r="B165">
            <v>45200</v>
          </cell>
          <cell r="C165" t="str">
            <v>DTMC</v>
          </cell>
        </row>
        <row r="165">
          <cell r="F165">
            <v>5</v>
          </cell>
        </row>
        <row r="165">
          <cell r="H165">
            <v>36000</v>
          </cell>
        </row>
        <row r="166">
          <cell r="B166">
            <v>45200</v>
          </cell>
          <cell r="C166" t="str">
            <v>KCA</v>
          </cell>
        </row>
        <row r="166">
          <cell r="F166">
            <v>5</v>
          </cell>
        </row>
        <row r="166">
          <cell r="H166">
            <v>24000</v>
          </cell>
        </row>
        <row r="167">
          <cell r="B167">
            <v>45200</v>
          </cell>
          <cell r="C167" t="str">
            <v>VKLXD.45</v>
          </cell>
        </row>
        <row r="167">
          <cell r="F167">
            <v>5</v>
          </cell>
        </row>
        <row r="167">
          <cell r="H167">
            <v>22000</v>
          </cell>
        </row>
        <row r="168">
          <cell r="B168">
            <v>45200</v>
          </cell>
          <cell r="C168" t="str">
            <v>VKLH.45</v>
          </cell>
        </row>
        <row r="168">
          <cell r="F168">
            <v>5</v>
          </cell>
        </row>
        <row r="168">
          <cell r="H168">
            <v>22000</v>
          </cell>
        </row>
        <row r="169">
          <cell r="B169">
            <v>45200</v>
          </cell>
          <cell r="C169" t="str">
            <v>VMLXD</v>
          </cell>
        </row>
        <row r="169">
          <cell r="F169">
            <v>5</v>
          </cell>
        </row>
        <row r="169">
          <cell r="H169">
            <v>72000</v>
          </cell>
        </row>
        <row r="170">
          <cell r="B170">
            <v>45200</v>
          </cell>
          <cell r="C170" t="str">
            <v>VMLH</v>
          </cell>
        </row>
        <row r="170">
          <cell r="F170">
            <v>5</v>
          </cell>
        </row>
        <row r="170">
          <cell r="H170">
            <v>72000</v>
          </cell>
        </row>
        <row r="171">
          <cell r="B171">
            <v>45200</v>
          </cell>
          <cell r="C171" t="str">
            <v>VMNXD</v>
          </cell>
        </row>
        <row r="171">
          <cell r="F171">
            <v>10</v>
          </cell>
        </row>
        <row r="171">
          <cell r="H171">
            <v>25000</v>
          </cell>
        </row>
        <row r="172">
          <cell r="B172">
            <v>45200</v>
          </cell>
          <cell r="C172" t="str">
            <v>VMNH</v>
          </cell>
        </row>
        <row r="172">
          <cell r="F172">
            <v>10</v>
          </cell>
        </row>
        <row r="172">
          <cell r="H172">
            <v>25000</v>
          </cell>
        </row>
        <row r="173">
          <cell r="B173">
            <v>45200</v>
          </cell>
          <cell r="C173" t="str">
            <v>VMVTXD</v>
          </cell>
        </row>
        <row r="173">
          <cell r="F173">
            <v>5</v>
          </cell>
        </row>
        <row r="173">
          <cell r="H173">
            <v>48000</v>
          </cell>
        </row>
        <row r="174">
          <cell r="B174">
            <v>45200</v>
          </cell>
          <cell r="C174" t="str">
            <v>VMVTH</v>
          </cell>
        </row>
        <row r="174">
          <cell r="F174">
            <v>5</v>
          </cell>
        </row>
        <row r="174">
          <cell r="H174">
            <v>48000</v>
          </cell>
        </row>
        <row r="175">
          <cell r="B175">
            <v>45200</v>
          </cell>
          <cell r="C175" t="str">
            <v>VMVTVG</v>
          </cell>
        </row>
        <row r="175">
          <cell r="F175">
            <v>5</v>
          </cell>
        </row>
        <row r="175">
          <cell r="H175">
            <v>48000</v>
          </cell>
        </row>
        <row r="176">
          <cell r="B176">
            <v>45200</v>
          </cell>
          <cell r="C176" t="str">
            <v>BNXD</v>
          </cell>
        </row>
        <row r="176">
          <cell r="F176">
            <v>5</v>
          </cell>
        </row>
        <row r="176">
          <cell r="H176">
            <v>44000</v>
          </cell>
        </row>
        <row r="177">
          <cell r="B177">
            <v>45200</v>
          </cell>
          <cell r="C177" t="str">
            <v>BNH</v>
          </cell>
        </row>
        <row r="177">
          <cell r="F177">
            <v>5</v>
          </cell>
        </row>
        <row r="177">
          <cell r="H177">
            <v>44000</v>
          </cell>
        </row>
        <row r="178">
          <cell r="B178">
            <v>45200</v>
          </cell>
          <cell r="C178" t="str">
            <v>CTT</v>
          </cell>
        </row>
        <row r="178">
          <cell r="F178">
            <v>10</v>
          </cell>
        </row>
        <row r="178">
          <cell r="H178">
            <v>50000</v>
          </cell>
        </row>
        <row r="179">
          <cell r="B179">
            <v>45200</v>
          </cell>
          <cell r="C179" t="str">
            <v>CTN</v>
          </cell>
        </row>
        <row r="179">
          <cell r="F179">
            <v>10</v>
          </cell>
        </row>
        <row r="179">
          <cell r="H179">
            <v>28000</v>
          </cell>
        </row>
        <row r="180">
          <cell r="B180">
            <v>45200</v>
          </cell>
          <cell r="C180" t="str">
            <v>HCN</v>
          </cell>
        </row>
        <row r="180">
          <cell r="F180">
            <v>5</v>
          </cell>
        </row>
        <row r="180">
          <cell r="H180">
            <v>14000</v>
          </cell>
        </row>
        <row r="181">
          <cell r="B181">
            <v>45200</v>
          </cell>
          <cell r="C181" t="str">
            <v>TCC</v>
          </cell>
        </row>
        <row r="181">
          <cell r="F181">
            <v>5</v>
          </cell>
        </row>
        <row r="181">
          <cell r="H181">
            <v>42000</v>
          </cell>
        </row>
        <row r="182">
          <cell r="B182">
            <v>45200</v>
          </cell>
          <cell r="C182" t="str">
            <v>DTCC</v>
          </cell>
        </row>
        <row r="182">
          <cell r="F182">
            <v>5</v>
          </cell>
        </row>
        <row r="182">
          <cell r="H182">
            <v>32000</v>
          </cell>
        </row>
        <row r="183">
          <cell r="B183">
            <v>45200</v>
          </cell>
          <cell r="C183" t="str">
            <v>VSNTT</v>
          </cell>
        </row>
        <row r="183">
          <cell r="F183">
            <v>5</v>
          </cell>
        </row>
        <row r="183">
          <cell r="H183">
            <v>26000</v>
          </cell>
        </row>
        <row r="184">
          <cell r="B184">
            <v>45200</v>
          </cell>
          <cell r="C184" t="str">
            <v>CV2DM</v>
          </cell>
        </row>
        <row r="184">
          <cell r="F184">
            <v>5</v>
          </cell>
        </row>
        <row r="184">
          <cell r="H184">
            <v>44000</v>
          </cell>
        </row>
        <row r="185">
          <cell r="B185">
            <v>45200</v>
          </cell>
          <cell r="C185" t="str">
            <v>DMT</v>
          </cell>
        </row>
        <row r="185">
          <cell r="F185">
            <v>10</v>
          </cell>
        </row>
        <row r="185">
          <cell r="H185">
            <v>86000</v>
          </cell>
        </row>
        <row r="186">
          <cell r="B186">
            <v>45200</v>
          </cell>
          <cell r="C186" t="str">
            <v>DMMSM</v>
          </cell>
        </row>
        <row r="186">
          <cell r="F186">
            <v>5</v>
          </cell>
        </row>
        <row r="186">
          <cell r="H186">
            <v>44000</v>
          </cell>
        </row>
        <row r="187">
          <cell r="B187">
            <v>45200</v>
          </cell>
          <cell r="C187" t="str">
            <v>DMLV</v>
          </cell>
        </row>
        <row r="187">
          <cell r="F187">
            <v>5</v>
          </cell>
        </row>
        <row r="187">
          <cell r="H187">
            <v>43000</v>
          </cell>
        </row>
        <row r="188">
          <cell r="B188">
            <v>45200</v>
          </cell>
          <cell r="C188" t="str">
            <v>MDVMT</v>
          </cell>
        </row>
        <row r="188">
          <cell r="F188">
            <v>5</v>
          </cell>
        </row>
        <row r="188">
          <cell r="H188">
            <v>44000</v>
          </cell>
        </row>
        <row r="189">
          <cell r="B189">
            <v>45200</v>
          </cell>
          <cell r="C189" t="str">
            <v>MDVMH</v>
          </cell>
        </row>
        <row r="189">
          <cell r="F189">
            <v>5</v>
          </cell>
        </row>
        <row r="189">
          <cell r="H189">
            <v>44000</v>
          </cell>
        </row>
        <row r="190">
          <cell r="B190">
            <v>45200</v>
          </cell>
          <cell r="C190" t="str">
            <v>CVNMX</v>
          </cell>
        </row>
        <row r="190">
          <cell r="F190">
            <v>0</v>
          </cell>
        </row>
        <row r="190">
          <cell r="H190">
            <v>0</v>
          </cell>
        </row>
        <row r="191">
          <cell r="B191">
            <v>45200</v>
          </cell>
          <cell r="C191" t="str">
            <v>CVNMH</v>
          </cell>
        </row>
        <row r="191">
          <cell r="F191">
            <v>5</v>
          </cell>
        </row>
        <row r="191">
          <cell r="H191">
            <v>32500</v>
          </cell>
        </row>
        <row r="192">
          <cell r="B192">
            <v>45200</v>
          </cell>
          <cell r="C192" t="str">
            <v>TX</v>
          </cell>
        </row>
        <row r="192">
          <cell r="F192">
            <v>5</v>
          </cell>
        </row>
        <row r="192">
          <cell r="H192">
            <v>31500</v>
          </cell>
        </row>
        <row r="193">
          <cell r="B193">
            <v>45200</v>
          </cell>
          <cell r="C193" t="str">
            <v>DHMX</v>
          </cell>
        </row>
        <row r="193">
          <cell r="F193">
            <v>5</v>
          </cell>
        </row>
        <row r="193">
          <cell r="H193">
            <v>25000</v>
          </cell>
        </row>
        <row r="194">
          <cell r="B194">
            <v>45200</v>
          </cell>
          <cell r="C194" t="str">
            <v>GTT</v>
          </cell>
        </row>
        <row r="194">
          <cell r="F194">
            <v>5</v>
          </cell>
        </row>
        <row r="194">
          <cell r="H194">
            <v>47000</v>
          </cell>
        </row>
        <row r="195">
          <cell r="B195">
            <v>45200</v>
          </cell>
          <cell r="C195" t="str">
            <v>GH</v>
          </cell>
        </row>
        <row r="195">
          <cell r="F195">
            <v>5</v>
          </cell>
        </row>
        <row r="195">
          <cell r="H195">
            <v>47000</v>
          </cell>
        </row>
        <row r="196">
          <cell r="B196">
            <v>45200</v>
          </cell>
          <cell r="C196" t="str">
            <v>HPC</v>
          </cell>
        </row>
        <row r="196">
          <cell r="F196">
            <v>5</v>
          </cell>
        </row>
        <row r="196">
          <cell r="H196">
            <v>29000</v>
          </cell>
        </row>
        <row r="197">
          <cell r="B197">
            <v>45200</v>
          </cell>
          <cell r="C197" t="str">
            <v>HPX</v>
          </cell>
        </row>
        <row r="197">
          <cell r="F197">
            <v>5</v>
          </cell>
        </row>
        <row r="197">
          <cell r="H197">
            <v>29000</v>
          </cell>
        </row>
        <row r="198">
          <cell r="B198">
            <v>45200</v>
          </cell>
          <cell r="C198" t="str">
            <v>HPTC</v>
          </cell>
        </row>
        <row r="198">
          <cell r="F198">
            <v>5</v>
          </cell>
        </row>
        <row r="198">
          <cell r="H198">
            <v>32000</v>
          </cell>
        </row>
        <row r="199">
          <cell r="B199">
            <v>45200</v>
          </cell>
          <cell r="C199" t="str">
            <v>HPCC</v>
          </cell>
        </row>
        <row r="199">
          <cell r="F199">
            <v>5</v>
          </cell>
        </row>
        <row r="199">
          <cell r="H199">
            <v>32000</v>
          </cell>
        </row>
        <row r="200">
          <cell r="B200">
            <v>45200</v>
          </cell>
          <cell r="C200" t="str">
            <v>HPCT</v>
          </cell>
        </row>
        <row r="200">
          <cell r="F200">
            <v>5</v>
          </cell>
        </row>
        <row r="200">
          <cell r="H200">
            <v>32000</v>
          </cell>
        </row>
        <row r="201">
          <cell r="B201">
            <v>45200</v>
          </cell>
          <cell r="C201" t="str">
            <v>PHG</v>
          </cell>
        </row>
        <row r="201">
          <cell r="F201">
            <v>5</v>
          </cell>
        </row>
        <row r="201">
          <cell r="H201">
            <v>37000</v>
          </cell>
        </row>
        <row r="202">
          <cell r="B202">
            <v>45200</v>
          </cell>
          <cell r="C202" t="str">
            <v>PT</v>
          </cell>
        </row>
        <row r="202">
          <cell r="F202">
            <v>5</v>
          </cell>
        </row>
        <row r="202">
          <cell r="H202">
            <v>40000</v>
          </cell>
        </row>
        <row r="203">
          <cell r="B203">
            <v>45200</v>
          </cell>
          <cell r="C203" t="str">
            <v>DBU</v>
          </cell>
        </row>
        <row r="203">
          <cell r="F203">
            <v>5</v>
          </cell>
        </row>
        <row r="203">
          <cell r="H203">
            <v>27000</v>
          </cell>
        </row>
        <row r="204">
          <cell r="B204">
            <v>45200</v>
          </cell>
          <cell r="C204" t="str">
            <v>LGB</v>
          </cell>
        </row>
        <row r="204">
          <cell r="F204">
            <v>5</v>
          </cell>
        </row>
        <row r="204">
          <cell r="H204">
            <v>38000</v>
          </cell>
        </row>
        <row r="205">
          <cell r="B205">
            <v>45200</v>
          </cell>
          <cell r="C205" t="str">
            <v>LTC</v>
          </cell>
        </row>
        <row r="205">
          <cell r="F205">
            <v>5</v>
          </cell>
        </row>
        <row r="205">
          <cell r="H205">
            <v>38000</v>
          </cell>
        </row>
        <row r="206">
          <cell r="B206">
            <v>45200</v>
          </cell>
          <cell r="C206" t="str">
            <v>XCH</v>
          </cell>
        </row>
        <row r="206">
          <cell r="F206">
            <v>5</v>
          </cell>
        </row>
        <row r="206">
          <cell r="H206">
            <v>48000</v>
          </cell>
        </row>
        <row r="207">
          <cell r="B207">
            <v>45200</v>
          </cell>
          <cell r="C207" t="str">
            <v>XCS</v>
          </cell>
        </row>
        <row r="207">
          <cell r="F207">
            <v>5</v>
          </cell>
        </row>
        <row r="207">
          <cell r="H207">
            <v>48000</v>
          </cell>
        </row>
        <row r="208">
          <cell r="B208">
            <v>45200</v>
          </cell>
          <cell r="C208" t="str">
            <v>XT</v>
          </cell>
        </row>
        <row r="208">
          <cell r="F208">
            <v>5</v>
          </cell>
        </row>
        <row r="208">
          <cell r="H208">
            <v>48000</v>
          </cell>
        </row>
        <row r="209">
          <cell r="B209">
            <v>45200</v>
          </cell>
          <cell r="C209" t="str">
            <v>CCN</v>
          </cell>
        </row>
        <row r="209">
          <cell r="F209">
            <v>0</v>
          </cell>
        </row>
        <row r="209">
          <cell r="H209">
            <v>0</v>
          </cell>
        </row>
        <row r="210">
          <cell r="B210">
            <v>45200</v>
          </cell>
          <cell r="C210" t="str">
            <v>CCL</v>
          </cell>
        </row>
        <row r="210">
          <cell r="F210">
            <v>5</v>
          </cell>
        </row>
        <row r="210">
          <cell r="H210">
            <v>50000</v>
          </cell>
        </row>
        <row r="211">
          <cell r="B211">
            <v>45200</v>
          </cell>
          <cell r="C211" t="str">
            <v>CDN</v>
          </cell>
        </row>
        <row r="211">
          <cell r="F211">
            <v>0</v>
          </cell>
        </row>
        <row r="211">
          <cell r="H211">
            <v>0</v>
          </cell>
        </row>
        <row r="212">
          <cell r="B212">
            <v>45200</v>
          </cell>
          <cell r="C212" t="str">
            <v>CDL</v>
          </cell>
        </row>
        <row r="212">
          <cell r="F212">
            <v>5</v>
          </cell>
        </row>
        <row r="212">
          <cell r="H212">
            <v>50000</v>
          </cell>
        </row>
        <row r="213">
          <cell r="B213">
            <v>45200</v>
          </cell>
          <cell r="C213" t="str">
            <v>LTX</v>
          </cell>
        </row>
        <row r="213">
          <cell r="F213">
            <v>5</v>
          </cell>
        </row>
        <row r="213">
          <cell r="H213">
            <v>16000</v>
          </cell>
        </row>
        <row r="214">
          <cell r="B214">
            <v>45200</v>
          </cell>
          <cell r="C214" t="str">
            <v>KLCD</v>
          </cell>
        </row>
        <row r="214">
          <cell r="F214">
            <v>5</v>
          </cell>
        </row>
        <row r="214">
          <cell r="H214">
            <v>29000</v>
          </cell>
        </row>
        <row r="215">
          <cell r="B215">
            <v>45200</v>
          </cell>
          <cell r="C215" t="str">
            <v>KLC</v>
          </cell>
        </row>
        <row r="215">
          <cell r="F215">
            <v>5</v>
          </cell>
        </row>
        <row r="215">
          <cell r="H215">
            <v>34500</v>
          </cell>
        </row>
        <row r="216">
          <cell r="B216">
            <v>45200</v>
          </cell>
          <cell r="C216" t="str">
            <v>KLVM</v>
          </cell>
        </row>
        <row r="216">
          <cell r="F216">
            <v>5</v>
          </cell>
        </row>
        <row r="216">
          <cell r="H216">
            <v>34500</v>
          </cell>
        </row>
        <row r="217">
          <cell r="B217">
            <v>45200</v>
          </cell>
          <cell r="C217" t="str">
            <v>KLDN</v>
          </cell>
        </row>
        <row r="217">
          <cell r="F217">
            <v>5</v>
          </cell>
        </row>
        <row r="217">
          <cell r="H217">
            <v>29500</v>
          </cell>
        </row>
        <row r="218">
          <cell r="B218">
            <v>45200</v>
          </cell>
          <cell r="C218" t="str">
            <v>KLCDDNH</v>
          </cell>
        </row>
        <row r="218">
          <cell r="F218">
            <v>5</v>
          </cell>
        </row>
        <row r="218">
          <cell r="H218">
            <v>39000</v>
          </cell>
        </row>
        <row r="219">
          <cell r="B219">
            <v>45200</v>
          </cell>
          <cell r="C219" t="str">
            <v>BSH</v>
          </cell>
        </row>
        <row r="219">
          <cell r="F219">
            <v>5</v>
          </cell>
        </row>
        <row r="219">
          <cell r="H219">
            <v>30000</v>
          </cell>
        </row>
        <row r="220">
          <cell r="B220">
            <v>45200</v>
          </cell>
          <cell r="C220" t="str">
            <v>BSV</v>
          </cell>
        </row>
        <row r="220">
          <cell r="F220">
            <v>5</v>
          </cell>
        </row>
        <row r="220">
          <cell r="H220">
            <v>30000</v>
          </cell>
        </row>
        <row r="221">
          <cell r="B221">
            <v>45200</v>
          </cell>
          <cell r="C221" t="str">
            <v>BK3T</v>
          </cell>
        </row>
        <row r="221">
          <cell r="F221">
            <v>5</v>
          </cell>
        </row>
        <row r="221">
          <cell r="H221">
            <v>48000</v>
          </cell>
        </row>
        <row r="222">
          <cell r="B222">
            <v>45200</v>
          </cell>
          <cell r="C222" t="str">
            <v>BDTLTM</v>
          </cell>
        </row>
        <row r="222">
          <cell r="F222">
            <v>500</v>
          </cell>
        </row>
        <row r="222">
          <cell r="H222">
            <v>245000</v>
          </cell>
        </row>
        <row r="223">
          <cell r="B223">
            <v>45200</v>
          </cell>
          <cell r="C223" t="str">
            <v>BDVNTM</v>
          </cell>
        </row>
        <row r="223">
          <cell r="F223">
            <v>500</v>
          </cell>
        </row>
        <row r="223">
          <cell r="H223">
            <v>240000</v>
          </cell>
        </row>
        <row r="224">
          <cell r="B224">
            <v>45200</v>
          </cell>
          <cell r="C224" t="str">
            <v>BTVD</v>
          </cell>
        </row>
        <row r="224">
          <cell r="F224">
            <v>50</v>
          </cell>
        </row>
        <row r="224">
          <cell r="H224">
            <v>50000</v>
          </cell>
        </row>
        <row r="225">
          <cell r="B225">
            <v>45200</v>
          </cell>
          <cell r="C225" t="str">
            <v>BTTS</v>
          </cell>
        </row>
        <row r="225">
          <cell r="F225">
            <v>50</v>
          </cell>
        </row>
        <row r="225">
          <cell r="H225">
            <v>38000</v>
          </cell>
        </row>
        <row r="226">
          <cell r="B226">
            <v>45200</v>
          </cell>
          <cell r="C226" t="str">
            <v>BTKTVG</v>
          </cell>
        </row>
        <row r="226">
          <cell r="F226">
            <v>80</v>
          </cell>
        </row>
        <row r="226">
          <cell r="H226">
            <v>144000</v>
          </cell>
        </row>
        <row r="227">
          <cell r="B227">
            <v>45200</v>
          </cell>
          <cell r="C227" t="str">
            <v>BTKTB</v>
          </cell>
        </row>
        <row r="227">
          <cell r="F227">
            <v>80</v>
          </cell>
        </row>
        <row r="227">
          <cell r="H227">
            <v>144000</v>
          </cell>
        </row>
        <row r="228">
          <cell r="B228">
            <v>45200</v>
          </cell>
          <cell r="C228" t="str">
            <v>BTKTHG</v>
          </cell>
        </row>
        <row r="228">
          <cell r="F228">
            <v>80</v>
          </cell>
        </row>
        <row r="228">
          <cell r="H228">
            <v>144000</v>
          </cell>
        </row>
        <row r="229">
          <cell r="B229">
            <v>45200</v>
          </cell>
          <cell r="C229" t="str">
            <v>BTKTXD</v>
          </cell>
        </row>
        <row r="229">
          <cell r="F229">
            <v>80</v>
          </cell>
        </row>
        <row r="229">
          <cell r="H229">
            <v>144000</v>
          </cell>
        </row>
        <row r="230">
          <cell r="B230">
            <v>45200</v>
          </cell>
          <cell r="C230" t="str">
            <v>BTTDM.25</v>
          </cell>
        </row>
        <row r="230">
          <cell r="F230">
            <v>100</v>
          </cell>
        </row>
        <row r="230">
          <cell r="H230">
            <v>30500</v>
          </cell>
        </row>
        <row r="231">
          <cell r="B231">
            <v>45200</v>
          </cell>
          <cell r="C231" t="str">
            <v>BTTD.25</v>
          </cell>
        </row>
        <row r="231">
          <cell r="F231">
            <v>100</v>
          </cell>
        </row>
        <row r="231">
          <cell r="H231">
            <v>30500</v>
          </cell>
        </row>
        <row r="232">
          <cell r="B232">
            <v>45200</v>
          </cell>
          <cell r="C232" t="str">
            <v>BTTDT.25</v>
          </cell>
        </row>
        <row r="232">
          <cell r="F232">
            <v>500</v>
          </cell>
        </row>
        <row r="232">
          <cell r="H232">
            <v>152500</v>
          </cell>
        </row>
        <row r="233">
          <cell r="B233">
            <v>45200</v>
          </cell>
          <cell r="C233" t="str">
            <v>BTTXC.25</v>
          </cell>
        </row>
        <row r="233">
          <cell r="F233">
            <v>200</v>
          </cell>
        </row>
        <row r="233">
          <cell r="H233">
            <v>61000</v>
          </cell>
        </row>
        <row r="234">
          <cell r="B234">
            <v>45200</v>
          </cell>
          <cell r="C234" t="str">
            <v>BTTDR.25</v>
          </cell>
        </row>
        <row r="234">
          <cell r="F234">
            <v>500</v>
          </cell>
        </row>
        <row r="234">
          <cell r="H234">
            <v>152500</v>
          </cell>
        </row>
        <row r="235">
          <cell r="B235">
            <v>45200</v>
          </cell>
          <cell r="C235" t="str">
            <v>BTTT.25</v>
          </cell>
        </row>
        <row r="235">
          <cell r="F235">
            <v>500</v>
          </cell>
        </row>
        <row r="235">
          <cell r="H235">
            <v>152500</v>
          </cell>
        </row>
        <row r="236">
          <cell r="B236">
            <v>45200</v>
          </cell>
          <cell r="C236" t="str">
            <v>BTTT.60</v>
          </cell>
        </row>
        <row r="236">
          <cell r="F236">
            <v>10</v>
          </cell>
        </row>
        <row r="236">
          <cell r="H236">
            <v>48000</v>
          </cell>
        </row>
        <row r="237">
          <cell r="B237">
            <v>45200</v>
          </cell>
          <cell r="C237" t="str">
            <v>BTTT.13</v>
          </cell>
        </row>
        <row r="237">
          <cell r="F237">
            <v>500</v>
          </cell>
        </row>
        <row r="237">
          <cell r="H237">
            <v>135000</v>
          </cell>
        </row>
        <row r="238">
          <cell r="B238">
            <v>45200</v>
          </cell>
          <cell r="C238" t="str">
            <v>BTTHD.25</v>
          </cell>
        </row>
        <row r="238">
          <cell r="F238">
            <v>200</v>
          </cell>
        </row>
        <row r="238">
          <cell r="H238">
            <v>61000</v>
          </cell>
        </row>
        <row r="239">
          <cell r="B239">
            <v>45200</v>
          </cell>
          <cell r="C239" t="str">
            <v>BTTHD.60</v>
          </cell>
        </row>
        <row r="239">
          <cell r="F239">
            <v>10</v>
          </cell>
        </row>
        <row r="239">
          <cell r="H239">
            <v>48000</v>
          </cell>
        </row>
        <row r="240">
          <cell r="B240">
            <v>45200</v>
          </cell>
          <cell r="C240" t="str">
            <v>BTTHT.25</v>
          </cell>
        </row>
        <row r="240">
          <cell r="F240">
            <v>500</v>
          </cell>
        </row>
        <row r="240">
          <cell r="H240">
            <v>152500</v>
          </cell>
        </row>
        <row r="241">
          <cell r="B241">
            <v>45200</v>
          </cell>
          <cell r="C241" t="str">
            <v>BTTHT.60</v>
          </cell>
        </row>
        <row r="241">
          <cell r="F241">
            <v>10</v>
          </cell>
        </row>
        <row r="241">
          <cell r="H241">
            <v>48000</v>
          </cell>
        </row>
        <row r="242">
          <cell r="B242">
            <v>45200</v>
          </cell>
          <cell r="C242" t="str">
            <v>BTTXDN.25</v>
          </cell>
        </row>
        <row r="242">
          <cell r="F242">
            <v>500</v>
          </cell>
        </row>
        <row r="242">
          <cell r="H242">
            <v>152500</v>
          </cell>
        </row>
        <row r="243">
          <cell r="B243">
            <v>45200</v>
          </cell>
          <cell r="C243" t="str">
            <v>BTTXDN.60</v>
          </cell>
        </row>
        <row r="243">
          <cell r="F243">
            <v>10</v>
          </cell>
        </row>
        <row r="243">
          <cell r="H243">
            <v>48000</v>
          </cell>
        </row>
        <row r="244">
          <cell r="B244">
            <v>45200</v>
          </cell>
          <cell r="C244" t="str">
            <v>BTTTIM.25</v>
          </cell>
        </row>
        <row r="244">
          <cell r="F244">
            <v>200</v>
          </cell>
        </row>
        <row r="244">
          <cell r="H244">
            <v>61000</v>
          </cell>
        </row>
        <row r="245">
          <cell r="B245">
            <v>45200</v>
          </cell>
          <cell r="C245" t="str">
            <v>BTTXN.25</v>
          </cell>
        </row>
        <row r="245">
          <cell r="F245">
            <v>200</v>
          </cell>
        </row>
        <row r="245">
          <cell r="H245">
            <v>61000</v>
          </cell>
        </row>
        <row r="246">
          <cell r="B246">
            <v>45200</v>
          </cell>
          <cell r="C246" t="str">
            <v>BTTXLD.25</v>
          </cell>
        </row>
        <row r="246">
          <cell r="F246">
            <v>500</v>
          </cell>
        </row>
        <row r="246">
          <cell r="H246">
            <v>152500</v>
          </cell>
        </row>
        <row r="247">
          <cell r="B247">
            <v>45200</v>
          </cell>
          <cell r="C247" t="str">
            <v>BTTXLD.60</v>
          </cell>
        </row>
        <row r="247">
          <cell r="F247">
            <v>10</v>
          </cell>
        </row>
        <row r="247">
          <cell r="H247">
            <v>48000</v>
          </cell>
        </row>
        <row r="248">
          <cell r="B248">
            <v>45200</v>
          </cell>
          <cell r="C248" t="str">
            <v>BTTVT.25</v>
          </cell>
        </row>
        <row r="248">
          <cell r="F248">
            <v>500</v>
          </cell>
        </row>
        <row r="248">
          <cell r="H248">
            <v>152500</v>
          </cell>
        </row>
        <row r="249">
          <cell r="B249">
            <v>45200</v>
          </cell>
          <cell r="C249" t="str">
            <v>BTTVT.60</v>
          </cell>
        </row>
        <row r="249">
          <cell r="F249">
            <v>10</v>
          </cell>
        </row>
        <row r="249">
          <cell r="H249">
            <v>48000</v>
          </cell>
        </row>
        <row r="250">
          <cell r="B250">
            <v>45200</v>
          </cell>
          <cell r="C250" t="str">
            <v>BTTVC.60</v>
          </cell>
        </row>
        <row r="250">
          <cell r="F250">
            <v>10</v>
          </cell>
        </row>
        <row r="250">
          <cell r="H250">
            <v>48000</v>
          </cell>
        </row>
        <row r="251">
          <cell r="B251">
            <v>45200</v>
          </cell>
          <cell r="C251" t="str">
            <v>BTPH.25</v>
          </cell>
        </row>
        <row r="251">
          <cell r="F251">
            <v>500</v>
          </cell>
        </row>
        <row r="251">
          <cell r="H251">
            <v>152500</v>
          </cell>
        </row>
        <row r="252">
          <cell r="B252">
            <v>45200</v>
          </cell>
          <cell r="C252" t="str">
            <v>BTPH.60</v>
          </cell>
        </row>
        <row r="252">
          <cell r="F252">
            <v>10</v>
          </cell>
        </row>
        <row r="252">
          <cell r="H252">
            <v>48000</v>
          </cell>
        </row>
        <row r="253">
          <cell r="B253">
            <v>45200</v>
          </cell>
          <cell r="C253" t="str">
            <v>BTPH.13</v>
          </cell>
        </row>
        <row r="253">
          <cell r="F253">
            <v>500</v>
          </cell>
        </row>
        <row r="253">
          <cell r="H253">
            <v>135000</v>
          </cell>
        </row>
        <row r="254">
          <cell r="B254">
            <v>45200</v>
          </cell>
          <cell r="C254" t="str">
            <v>BTPXD.25</v>
          </cell>
        </row>
        <row r="254">
          <cell r="F254">
            <v>500</v>
          </cell>
        </row>
        <row r="254">
          <cell r="H254">
            <v>152500</v>
          </cell>
        </row>
        <row r="255">
          <cell r="B255">
            <v>45200</v>
          </cell>
          <cell r="C255" t="str">
            <v>BTPXD.60</v>
          </cell>
        </row>
        <row r="255">
          <cell r="F255">
            <v>10</v>
          </cell>
        </row>
        <row r="255">
          <cell r="H255">
            <v>48000</v>
          </cell>
        </row>
        <row r="256">
          <cell r="B256">
            <v>45200</v>
          </cell>
          <cell r="C256" t="str">
            <v>BTPXD.13</v>
          </cell>
        </row>
        <row r="256">
          <cell r="F256">
            <v>500</v>
          </cell>
        </row>
        <row r="256">
          <cell r="H256">
            <v>135000</v>
          </cell>
        </row>
        <row r="257">
          <cell r="B257">
            <v>45200</v>
          </cell>
          <cell r="C257" t="str">
            <v>BTPT.25</v>
          </cell>
        </row>
        <row r="257">
          <cell r="F257">
            <v>500</v>
          </cell>
        </row>
        <row r="257">
          <cell r="H257">
            <v>152500</v>
          </cell>
        </row>
        <row r="258">
          <cell r="B258">
            <v>45200</v>
          </cell>
          <cell r="C258" t="str">
            <v>BTPT.60</v>
          </cell>
        </row>
        <row r="258">
          <cell r="F258">
            <v>10</v>
          </cell>
        </row>
        <row r="258">
          <cell r="H258">
            <v>48000</v>
          </cell>
        </row>
        <row r="259">
          <cell r="B259">
            <v>45200</v>
          </cell>
          <cell r="C259" t="str">
            <v>BTPT.13</v>
          </cell>
        </row>
        <row r="259">
          <cell r="F259">
            <v>500</v>
          </cell>
        </row>
        <row r="259">
          <cell r="H259">
            <v>135000</v>
          </cell>
        </row>
        <row r="260">
          <cell r="B260">
            <v>45200</v>
          </cell>
          <cell r="C260" t="str">
            <v>BTPC.25</v>
          </cell>
        </row>
        <row r="260">
          <cell r="F260">
            <v>500</v>
          </cell>
        </row>
        <row r="260">
          <cell r="H260">
            <v>152500</v>
          </cell>
        </row>
        <row r="261">
          <cell r="B261">
            <v>45200</v>
          </cell>
          <cell r="C261" t="str">
            <v>BTPC.60</v>
          </cell>
        </row>
        <row r="261">
          <cell r="F261">
            <v>10</v>
          </cell>
        </row>
        <row r="261">
          <cell r="H261">
            <v>48000</v>
          </cell>
        </row>
        <row r="262">
          <cell r="B262">
            <v>45200</v>
          </cell>
          <cell r="C262" t="str">
            <v>BTPD.25</v>
          </cell>
        </row>
        <row r="262">
          <cell r="F262">
            <v>500</v>
          </cell>
        </row>
        <row r="262">
          <cell r="H262">
            <v>152500</v>
          </cell>
        </row>
        <row r="263">
          <cell r="B263">
            <v>45200</v>
          </cell>
          <cell r="C263" t="str">
            <v>BTPTH.25</v>
          </cell>
        </row>
        <row r="263">
          <cell r="F263">
            <v>500</v>
          </cell>
        </row>
        <row r="263">
          <cell r="H263">
            <v>152500</v>
          </cell>
        </row>
        <row r="264">
          <cell r="B264">
            <v>45200</v>
          </cell>
          <cell r="C264" t="str">
            <v>BTPV.25</v>
          </cell>
        </row>
        <row r="264">
          <cell r="F264">
            <v>500</v>
          </cell>
        </row>
        <row r="264">
          <cell r="H264">
            <v>152500</v>
          </cell>
        </row>
        <row r="265">
          <cell r="B265">
            <v>45200</v>
          </cell>
          <cell r="C265" t="str">
            <v>BTPXL.25</v>
          </cell>
        </row>
        <row r="265">
          <cell r="F265">
            <v>500</v>
          </cell>
        </row>
        <row r="265">
          <cell r="H265">
            <v>152500</v>
          </cell>
        </row>
        <row r="266">
          <cell r="B266">
            <v>45200</v>
          </cell>
          <cell r="C266" t="str">
            <v>BTPXN.25</v>
          </cell>
        </row>
        <row r="266">
          <cell r="F266">
            <v>500</v>
          </cell>
        </row>
        <row r="266">
          <cell r="H266">
            <v>152500</v>
          </cell>
        </row>
        <row r="267">
          <cell r="B267">
            <v>45200</v>
          </cell>
          <cell r="C267" t="str">
            <v>BTPX.25</v>
          </cell>
        </row>
        <row r="267">
          <cell r="F267">
            <v>500</v>
          </cell>
        </row>
        <row r="267">
          <cell r="H267">
            <v>152500</v>
          </cell>
        </row>
        <row r="268">
          <cell r="B268">
            <v>45200</v>
          </cell>
          <cell r="C268" t="str">
            <v>BTPX.60</v>
          </cell>
        </row>
        <row r="268">
          <cell r="F268">
            <v>10</v>
          </cell>
        </row>
        <row r="268">
          <cell r="H268">
            <v>48000</v>
          </cell>
        </row>
        <row r="269">
          <cell r="B269">
            <v>45200</v>
          </cell>
          <cell r="C269" t="str">
            <v>BTSNVC.25</v>
          </cell>
        </row>
        <row r="269">
          <cell r="F269">
            <v>50</v>
          </cell>
        </row>
        <row r="269">
          <cell r="H269">
            <v>27000</v>
          </cell>
        </row>
        <row r="270">
          <cell r="B270">
            <v>45200</v>
          </cell>
          <cell r="C270" t="str">
            <v>BTSNVC.60</v>
          </cell>
        </row>
        <row r="270">
          <cell r="F270">
            <v>10</v>
          </cell>
        </row>
        <row r="270">
          <cell r="H270">
            <v>58000</v>
          </cell>
        </row>
        <row r="271">
          <cell r="B271">
            <v>45200</v>
          </cell>
          <cell r="C271" t="str">
            <v>BTSNXD.25</v>
          </cell>
        </row>
        <row r="271">
          <cell r="F271">
            <v>250</v>
          </cell>
        </row>
        <row r="271">
          <cell r="H271">
            <v>135000</v>
          </cell>
        </row>
        <row r="272">
          <cell r="B272">
            <v>45200</v>
          </cell>
          <cell r="C272" t="str">
            <v>BTSNXD.60</v>
          </cell>
        </row>
        <row r="272">
          <cell r="F272">
            <v>10</v>
          </cell>
        </row>
        <row r="272">
          <cell r="H272">
            <v>58000</v>
          </cell>
        </row>
        <row r="273">
          <cell r="B273">
            <v>45200</v>
          </cell>
          <cell r="C273" t="str">
            <v>BTSNXD.13</v>
          </cell>
        </row>
        <row r="273">
          <cell r="F273">
            <v>300</v>
          </cell>
        </row>
        <row r="273">
          <cell r="H273">
            <v>144000</v>
          </cell>
        </row>
        <row r="274">
          <cell r="B274">
            <v>45200</v>
          </cell>
          <cell r="C274" t="str">
            <v>BTSNHG.25</v>
          </cell>
        </row>
        <row r="274">
          <cell r="F274">
            <v>250</v>
          </cell>
        </row>
        <row r="274">
          <cell r="H274">
            <v>135000</v>
          </cell>
        </row>
        <row r="275">
          <cell r="B275">
            <v>45200</v>
          </cell>
          <cell r="C275" t="str">
            <v>BTSNHG.60</v>
          </cell>
        </row>
        <row r="275">
          <cell r="F275">
            <v>10</v>
          </cell>
        </row>
        <row r="275">
          <cell r="H275">
            <v>58000</v>
          </cell>
        </row>
        <row r="276">
          <cell r="B276">
            <v>45200</v>
          </cell>
          <cell r="C276" t="str">
            <v>BTSNHG.13</v>
          </cell>
        </row>
        <row r="276">
          <cell r="F276">
            <v>300</v>
          </cell>
        </row>
        <row r="276">
          <cell r="H276">
            <v>144000</v>
          </cell>
        </row>
        <row r="277">
          <cell r="B277">
            <v>45200</v>
          </cell>
          <cell r="C277" t="str">
            <v>BTSNB.25</v>
          </cell>
        </row>
        <row r="277">
          <cell r="F277">
            <v>250</v>
          </cell>
        </row>
        <row r="277">
          <cell r="H277">
            <v>135000</v>
          </cell>
        </row>
        <row r="278">
          <cell r="B278">
            <v>45200</v>
          </cell>
          <cell r="C278" t="str">
            <v>BTSNB.60</v>
          </cell>
        </row>
        <row r="278">
          <cell r="F278">
            <v>10</v>
          </cell>
        </row>
        <row r="278">
          <cell r="H278">
            <v>58000</v>
          </cell>
        </row>
        <row r="279">
          <cell r="B279">
            <v>45200</v>
          </cell>
          <cell r="C279" t="str">
            <v>BTSNB.13</v>
          </cell>
        </row>
        <row r="279">
          <cell r="F279">
            <v>300</v>
          </cell>
        </row>
        <row r="279">
          <cell r="H279">
            <v>144000</v>
          </cell>
        </row>
        <row r="280">
          <cell r="B280">
            <v>45200</v>
          </cell>
          <cell r="C280" t="str">
            <v>BTSNVG.25</v>
          </cell>
        </row>
        <row r="280">
          <cell r="F280">
            <v>250</v>
          </cell>
        </row>
        <row r="280">
          <cell r="H280">
            <v>135000</v>
          </cell>
        </row>
        <row r="281">
          <cell r="B281">
            <v>45200</v>
          </cell>
          <cell r="C281" t="str">
            <v>BTSNVG.60</v>
          </cell>
        </row>
        <row r="281">
          <cell r="F281">
            <v>10</v>
          </cell>
        </row>
        <row r="281">
          <cell r="H281">
            <v>58000</v>
          </cell>
        </row>
        <row r="282">
          <cell r="B282">
            <v>45200</v>
          </cell>
          <cell r="C282" t="str">
            <v>BTSNVG.13</v>
          </cell>
        </row>
        <row r="282">
          <cell r="F282">
            <v>300</v>
          </cell>
        </row>
        <row r="282">
          <cell r="H282">
            <v>144000</v>
          </cell>
        </row>
        <row r="283">
          <cell r="B283">
            <v>45200</v>
          </cell>
          <cell r="C283" t="str">
            <v>BTSNT.25</v>
          </cell>
        </row>
        <row r="283">
          <cell r="F283">
            <v>50</v>
          </cell>
        </row>
        <row r="283">
          <cell r="H283">
            <v>27000</v>
          </cell>
        </row>
        <row r="284">
          <cell r="B284">
            <v>45200</v>
          </cell>
          <cell r="C284" t="str">
            <v>BTSNDH.13</v>
          </cell>
        </row>
        <row r="284">
          <cell r="F284">
            <v>300</v>
          </cell>
        </row>
        <row r="284">
          <cell r="H284">
            <v>144000</v>
          </cell>
        </row>
        <row r="285">
          <cell r="B285">
            <v>45200</v>
          </cell>
          <cell r="C285" t="str">
            <v>BTSNXL.13</v>
          </cell>
        </row>
        <row r="285">
          <cell r="F285">
            <v>100</v>
          </cell>
        </row>
        <row r="285">
          <cell r="H285">
            <v>48000</v>
          </cell>
        </row>
        <row r="286">
          <cell r="B286">
            <v>45200</v>
          </cell>
          <cell r="C286" t="str">
            <v>BTLRND.25</v>
          </cell>
        </row>
        <row r="286">
          <cell r="F286">
            <v>200</v>
          </cell>
        </row>
        <row r="286">
          <cell r="H286">
            <v>94000</v>
          </cell>
        </row>
        <row r="287">
          <cell r="B287">
            <v>45200</v>
          </cell>
          <cell r="C287" t="str">
            <v>BTLRND.13</v>
          </cell>
        </row>
        <row r="287">
          <cell r="F287">
            <v>100</v>
          </cell>
        </row>
        <row r="287">
          <cell r="H287">
            <v>46000</v>
          </cell>
        </row>
        <row r="288">
          <cell r="B288">
            <v>45200</v>
          </cell>
          <cell r="C288" t="str">
            <v>BTLRNN.25</v>
          </cell>
        </row>
        <row r="288">
          <cell r="F288">
            <v>200</v>
          </cell>
        </row>
        <row r="288">
          <cell r="H288">
            <v>94000</v>
          </cell>
        </row>
        <row r="289">
          <cell r="B289">
            <v>45200</v>
          </cell>
          <cell r="C289" t="str">
            <v>BTLRNN.13</v>
          </cell>
        </row>
        <row r="289">
          <cell r="F289">
            <v>100</v>
          </cell>
        </row>
        <row r="289">
          <cell r="H289">
            <v>46000</v>
          </cell>
        </row>
        <row r="290">
          <cell r="B290">
            <v>45200</v>
          </cell>
          <cell r="C290" t="str">
            <v>BTLRXBD.25</v>
          </cell>
        </row>
        <row r="290">
          <cell r="F290">
            <v>200</v>
          </cell>
        </row>
        <row r="290">
          <cell r="H290">
            <v>94000</v>
          </cell>
        </row>
        <row r="291">
          <cell r="B291">
            <v>45200</v>
          </cell>
          <cell r="C291" t="str">
            <v>BTLRXBD.13</v>
          </cell>
        </row>
        <row r="291">
          <cell r="F291">
            <v>100</v>
          </cell>
        </row>
        <row r="291">
          <cell r="H291">
            <v>46000</v>
          </cell>
        </row>
        <row r="292">
          <cell r="B292">
            <v>45200</v>
          </cell>
          <cell r="C292" t="str">
            <v>BTLRXBD.60</v>
          </cell>
        </row>
        <row r="292">
          <cell r="F292">
            <v>10</v>
          </cell>
        </row>
        <row r="292">
          <cell r="H292">
            <v>58000</v>
          </cell>
        </row>
        <row r="293">
          <cell r="B293">
            <v>45200</v>
          </cell>
          <cell r="C293" t="str">
            <v>BTLRDN.25</v>
          </cell>
        </row>
        <row r="293">
          <cell r="F293">
            <v>200</v>
          </cell>
        </row>
        <row r="293">
          <cell r="H293">
            <v>94000</v>
          </cell>
        </row>
        <row r="294">
          <cell r="B294">
            <v>45200</v>
          </cell>
          <cell r="C294" t="str">
            <v>BTLRDN.13</v>
          </cell>
        </row>
        <row r="294">
          <cell r="F294">
            <v>100</v>
          </cell>
        </row>
        <row r="294">
          <cell r="H294">
            <v>46000</v>
          </cell>
        </row>
        <row r="295">
          <cell r="B295">
            <v>45200</v>
          </cell>
          <cell r="C295" t="str">
            <v>BTLRDN.60</v>
          </cell>
        </row>
        <row r="295">
          <cell r="F295">
            <v>10</v>
          </cell>
        </row>
        <row r="295">
          <cell r="H295">
            <v>58000</v>
          </cell>
        </row>
        <row r="296">
          <cell r="B296">
            <v>45200</v>
          </cell>
          <cell r="C296" t="str">
            <v>BTLRXB.25</v>
          </cell>
        </row>
        <row r="296">
          <cell r="F296">
            <v>200</v>
          </cell>
        </row>
        <row r="296">
          <cell r="H296">
            <v>94000</v>
          </cell>
        </row>
        <row r="297">
          <cell r="B297">
            <v>45200</v>
          </cell>
          <cell r="C297" t="str">
            <v>BTLRXB.60</v>
          </cell>
        </row>
        <row r="297">
          <cell r="F297">
            <v>10</v>
          </cell>
        </row>
        <row r="297">
          <cell r="H297">
            <v>58000</v>
          </cell>
        </row>
        <row r="298">
          <cell r="B298">
            <v>45200</v>
          </cell>
          <cell r="C298" t="str">
            <v>BTLRNDO.25</v>
          </cell>
        </row>
        <row r="298">
          <cell r="F298">
            <v>200</v>
          </cell>
        </row>
        <row r="298">
          <cell r="H298">
            <v>94000</v>
          </cell>
        </row>
        <row r="299">
          <cell r="B299">
            <v>45200</v>
          </cell>
          <cell r="C299" t="str">
            <v>BTLRXDD.25</v>
          </cell>
        </row>
        <row r="299">
          <cell r="F299">
            <v>200</v>
          </cell>
        </row>
        <row r="299">
          <cell r="H299">
            <v>94000</v>
          </cell>
        </row>
        <row r="300">
          <cell r="B300">
            <v>45200</v>
          </cell>
          <cell r="C300" t="str">
            <v>BTLRXMC.25</v>
          </cell>
        </row>
        <row r="300">
          <cell r="F300">
            <v>200</v>
          </cell>
        </row>
        <row r="300">
          <cell r="H300">
            <v>94000</v>
          </cell>
        </row>
        <row r="301">
          <cell r="B301">
            <v>45200</v>
          </cell>
          <cell r="C301" t="str">
            <v>BTLRXM.25</v>
          </cell>
        </row>
        <row r="301">
          <cell r="F301">
            <v>100</v>
          </cell>
        </row>
        <row r="301">
          <cell r="H301">
            <v>47000</v>
          </cell>
        </row>
        <row r="302">
          <cell r="B302">
            <v>45200</v>
          </cell>
          <cell r="C302" t="str">
            <v>BTLRHT.25</v>
          </cell>
        </row>
        <row r="302">
          <cell r="F302">
            <v>200</v>
          </cell>
        </row>
        <row r="302">
          <cell r="H302">
            <v>94000</v>
          </cell>
        </row>
        <row r="303">
          <cell r="B303">
            <v>45200</v>
          </cell>
          <cell r="C303" t="str">
            <v>BTLRDD.25</v>
          </cell>
        </row>
        <row r="303">
          <cell r="F303">
            <v>200</v>
          </cell>
        </row>
        <row r="303">
          <cell r="H303">
            <v>94000</v>
          </cell>
        </row>
        <row r="304">
          <cell r="B304">
            <v>45200</v>
          </cell>
          <cell r="C304" t="str">
            <v>BTNHG.25</v>
          </cell>
        </row>
        <row r="304">
          <cell r="F304">
            <v>500</v>
          </cell>
        </row>
        <row r="304">
          <cell r="H304">
            <v>180000</v>
          </cell>
        </row>
        <row r="305">
          <cell r="B305">
            <v>45200</v>
          </cell>
          <cell r="C305" t="str">
            <v>BTNT.25</v>
          </cell>
        </row>
        <row r="305">
          <cell r="F305">
            <v>500</v>
          </cell>
        </row>
        <row r="305">
          <cell r="H305">
            <v>180000</v>
          </cell>
        </row>
        <row r="306">
          <cell r="B306">
            <v>45200</v>
          </cell>
          <cell r="C306" t="str">
            <v>BTNH.25</v>
          </cell>
        </row>
        <row r="306">
          <cell r="F306">
            <v>500</v>
          </cell>
        </row>
        <row r="306">
          <cell r="H306">
            <v>180000</v>
          </cell>
        </row>
        <row r="307">
          <cell r="B307">
            <v>45200</v>
          </cell>
          <cell r="C307" t="str">
            <v>BTNVG.25</v>
          </cell>
        </row>
        <row r="307">
          <cell r="F307">
            <v>100</v>
          </cell>
        </row>
        <row r="307">
          <cell r="H307">
            <v>36000</v>
          </cell>
        </row>
        <row r="308">
          <cell r="B308">
            <v>45200</v>
          </cell>
          <cell r="C308" t="str">
            <v>BTNB.25</v>
          </cell>
        </row>
        <row r="308">
          <cell r="F308">
            <v>100</v>
          </cell>
        </row>
        <row r="308">
          <cell r="H308">
            <v>36000</v>
          </cell>
        </row>
        <row r="309">
          <cell r="B309">
            <v>45200</v>
          </cell>
          <cell r="C309" t="str">
            <v>BTNXD.25</v>
          </cell>
        </row>
        <row r="309">
          <cell r="F309">
            <v>100</v>
          </cell>
        </row>
        <row r="309">
          <cell r="H309">
            <v>36000</v>
          </cell>
        </row>
        <row r="310">
          <cell r="B310">
            <v>45200</v>
          </cell>
          <cell r="C310" t="str">
            <v>BTNT.25</v>
          </cell>
        </row>
        <row r="310">
          <cell r="F310">
            <v>500</v>
          </cell>
        </row>
        <row r="310">
          <cell r="H310">
            <v>180000</v>
          </cell>
        </row>
        <row r="311">
          <cell r="B311">
            <v>45200</v>
          </cell>
          <cell r="C311" t="str">
            <v>NQNM.12</v>
          </cell>
        </row>
        <row r="311">
          <cell r="F311">
            <v>40</v>
          </cell>
        </row>
        <row r="311">
          <cell r="H311">
            <v>34000</v>
          </cell>
        </row>
        <row r="312">
          <cell r="B312">
            <v>45200</v>
          </cell>
          <cell r="C312" t="str">
            <v>NVNM.7.5</v>
          </cell>
        </row>
        <row r="312">
          <cell r="F312">
            <v>50</v>
          </cell>
        </row>
        <row r="312">
          <cell r="H312">
            <v>85000</v>
          </cell>
        </row>
        <row r="313">
          <cell r="B313">
            <v>45219</v>
          </cell>
          <cell r="C313" t="str">
            <v>BTSNDH.25</v>
          </cell>
        </row>
        <row r="313">
          <cell r="F313">
            <v>150</v>
          </cell>
        </row>
        <row r="313">
          <cell r="H313">
            <v>85800</v>
          </cell>
        </row>
        <row r="314">
          <cell r="B314">
            <v>45219</v>
          </cell>
          <cell r="C314" t="str">
            <v>BTSNXL.25</v>
          </cell>
        </row>
        <row r="314">
          <cell r="F314">
            <v>100</v>
          </cell>
        </row>
        <row r="314">
          <cell r="H314">
            <v>57200</v>
          </cell>
        </row>
        <row r="315">
          <cell r="B315">
            <v>45219</v>
          </cell>
          <cell r="C315" t="str">
            <v>BTTXDD.25</v>
          </cell>
        </row>
        <row r="315">
          <cell r="F315">
            <v>200</v>
          </cell>
        </row>
        <row r="315">
          <cell r="H315">
            <v>64000</v>
          </cell>
        </row>
        <row r="316">
          <cell r="B316">
            <v>45219</v>
          </cell>
          <cell r="C316" t="str">
            <v>BTTXL.25</v>
          </cell>
        </row>
        <row r="316">
          <cell r="F316">
            <v>200</v>
          </cell>
        </row>
        <row r="316">
          <cell r="H316">
            <v>64000</v>
          </cell>
        </row>
        <row r="317">
          <cell r="B317">
            <v>45219</v>
          </cell>
          <cell r="C317" t="str">
            <v>BTPXN.60</v>
          </cell>
        </row>
        <row r="317">
          <cell r="F317">
            <v>10</v>
          </cell>
        </row>
        <row r="317">
          <cell r="H317">
            <v>48000</v>
          </cell>
        </row>
        <row r="318">
          <cell r="B318">
            <v>45219</v>
          </cell>
          <cell r="C318" t="str">
            <v>BTPV.60</v>
          </cell>
        </row>
        <row r="318">
          <cell r="F318">
            <v>10</v>
          </cell>
        </row>
        <row r="318">
          <cell r="H318">
            <v>48000</v>
          </cell>
        </row>
        <row r="319">
          <cell r="B319">
            <v>45219</v>
          </cell>
          <cell r="C319" t="str">
            <v>BTLRND.60</v>
          </cell>
        </row>
        <row r="319">
          <cell r="F319">
            <v>10</v>
          </cell>
        </row>
        <row r="319">
          <cell r="H319">
            <v>58000</v>
          </cell>
        </row>
        <row r="320">
          <cell r="B320">
            <v>45226</v>
          </cell>
          <cell r="C320" t="str">
            <v>BTSNHS.25</v>
          </cell>
        </row>
        <row r="320">
          <cell r="F320">
            <v>150</v>
          </cell>
        </row>
        <row r="320">
          <cell r="H320">
            <v>85800</v>
          </cell>
        </row>
        <row r="321">
          <cell r="B321">
            <v>45226</v>
          </cell>
          <cell r="C321" t="str">
            <v>BTSNHS.13</v>
          </cell>
        </row>
        <row r="321">
          <cell r="F321">
            <v>200</v>
          </cell>
        </row>
        <row r="321">
          <cell r="H321">
            <v>98400</v>
          </cell>
        </row>
        <row r="322">
          <cell r="B322">
            <v>45226</v>
          </cell>
          <cell r="C322" t="str">
            <v>BTSNXDD.25</v>
          </cell>
        </row>
        <row r="322">
          <cell r="F322">
            <v>100</v>
          </cell>
        </row>
        <row r="322">
          <cell r="H322">
            <v>57200</v>
          </cell>
        </row>
        <row r="323">
          <cell r="B323">
            <v>45226</v>
          </cell>
          <cell r="C323" t="str">
            <v>BTKTVG</v>
          </cell>
        </row>
        <row r="323">
          <cell r="F323">
            <v>60</v>
          </cell>
        </row>
        <row r="323">
          <cell r="H323">
            <v>67320</v>
          </cell>
        </row>
        <row r="324">
          <cell r="B324">
            <v>45226</v>
          </cell>
          <cell r="C324" t="str">
            <v>BTKTB</v>
          </cell>
        </row>
        <row r="324">
          <cell r="F324">
            <v>60</v>
          </cell>
        </row>
        <row r="324">
          <cell r="H324">
            <v>67320</v>
          </cell>
        </row>
        <row r="325">
          <cell r="B325">
            <v>45226</v>
          </cell>
          <cell r="C325" t="str">
            <v>DCTNB</v>
          </cell>
        </row>
        <row r="325">
          <cell r="F325">
            <v>20</v>
          </cell>
        </row>
        <row r="325">
          <cell r="H325">
            <v>34800</v>
          </cell>
        </row>
        <row r="326">
          <cell r="C326" t="str">
            <v>DN</v>
          </cell>
        </row>
        <row r="326">
          <cell r="H326">
            <v>0</v>
          </cell>
        </row>
        <row r="327">
          <cell r="H327">
            <v>0</v>
          </cell>
        </row>
        <row r="328">
          <cell r="H328">
            <v>0</v>
          </cell>
        </row>
        <row r="329">
          <cell r="H329">
            <v>0</v>
          </cell>
        </row>
        <row r="330">
          <cell r="H330">
            <v>0</v>
          </cell>
        </row>
        <row r="331">
          <cell r="H331">
            <v>0</v>
          </cell>
        </row>
        <row r="332">
          <cell r="H332">
            <v>0</v>
          </cell>
        </row>
        <row r="333">
          <cell r="H333">
            <v>0</v>
          </cell>
        </row>
        <row r="334">
          <cell r="H334">
            <v>0</v>
          </cell>
        </row>
        <row r="335">
          <cell r="H335">
            <v>0</v>
          </cell>
        </row>
        <row r="336">
          <cell r="H336">
            <v>0</v>
          </cell>
        </row>
        <row r="337">
          <cell r="H337">
            <v>0</v>
          </cell>
        </row>
        <row r="338">
          <cell r="H338">
            <v>0</v>
          </cell>
        </row>
        <row r="339">
          <cell r="H339">
            <v>0</v>
          </cell>
        </row>
        <row r="340">
          <cell r="H340">
            <v>0</v>
          </cell>
        </row>
        <row r="341">
          <cell r="H341">
            <v>0</v>
          </cell>
        </row>
        <row r="342">
          <cell r="H342">
            <v>0</v>
          </cell>
        </row>
        <row r="343">
          <cell r="H343">
            <v>0</v>
          </cell>
        </row>
        <row r="344">
          <cell r="H344">
            <v>0</v>
          </cell>
        </row>
        <row r="345">
          <cell r="H345">
            <v>0</v>
          </cell>
        </row>
        <row r="346">
          <cell r="H346">
            <v>0</v>
          </cell>
        </row>
        <row r="347">
          <cell r="H347">
            <v>0</v>
          </cell>
        </row>
        <row r="348">
          <cell r="H348">
            <v>0</v>
          </cell>
        </row>
        <row r="349">
          <cell r="H349">
            <v>0</v>
          </cell>
        </row>
        <row r="350">
          <cell r="H350">
            <v>0</v>
          </cell>
        </row>
        <row r="351">
          <cell r="H351">
            <v>0</v>
          </cell>
        </row>
        <row r="352">
          <cell r="H352">
            <v>0</v>
          </cell>
        </row>
        <row r="353">
          <cell r="H353">
            <v>0</v>
          </cell>
        </row>
        <row r="354">
          <cell r="H354">
            <v>0</v>
          </cell>
        </row>
        <row r="355">
          <cell r="H355">
            <v>0</v>
          </cell>
        </row>
        <row r="356">
          <cell r="H356">
            <v>0</v>
          </cell>
        </row>
        <row r="357">
          <cell r="H357">
            <v>0</v>
          </cell>
        </row>
        <row r="358">
          <cell r="H358">
            <v>0</v>
          </cell>
        </row>
        <row r="359">
          <cell r="H359">
            <v>0</v>
          </cell>
        </row>
        <row r="360">
          <cell r="H360">
            <v>0</v>
          </cell>
        </row>
        <row r="361">
          <cell r="H361">
            <v>0</v>
          </cell>
        </row>
        <row r="362">
          <cell r="H362">
            <v>0</v>
          </cell>
        </row>
        <row r="363">
          <cell r="H363">
            <v>0</v>
          </cell>
        </row>
        <row r="364">
          <cell r="H364">
            <v>0</v>
          </cell>
        </row>
        <row r="365">
          <cell r="H365">
            <v>0</v>
          </cell>
        </row>
        <row r="366">
          <cell r="H366">
            <v>0</v>
          </cell>
        </row>
        <row r="367">
          <cell r="H367">
            <v>0</v>
          </cell>
        </row>
        <row r="368">
          <cell r="H368">
            <v>0</v>
          </cell>
        </row>
        <row r="369">
          <cell r="H369">
            <v>0</v>
          </cell>
        </row>
        <row r="370">
          <cell r="H370">
            <v>0</v>
          </cell>
        </row>
        <row r="371">
          <cell r="H371">
            <v>0</v>
          </cell>
        </row>
        <row r="372">
          <cell r="H372">
            <v>0</v>
          </cell>
        </row>
        <row r="373">
          <cell r="H373">
            <v>0</v>
          </cell>
        </row>
        <row r="374">
          <cell r="H374">
            <v>0</v>
          </cell>
        </row>
        <row r="375">
          <cell r="H375">
            <v>0</v>
          </cell>
        </row>
        <row r="376">
          <cell r="H376">
            <v>0</v>
          </cell>
        </row>
        <row r="377">
          <cell r="H377">
            <v>0</v>
          </cell>
        </row>
        <row r="378">
          <cell r="H378">
            <v>0</v>
          </cell>
        </row>
        <row r="379">
          <cell r="H379">
            <v>0</v>
          </cell>
        </row>
        <row r="380">
          <cell r="H380">
            <v>0</v>
          </cell>
        </row>
        <row r="381">
          <cell r="H381">
            <v>0</v>
          </cell>
        </row>
        <row r="382">
          <cell r="H382">
            <v>0</v>
          </cell>
        </row>
        <row r="383">
          <cell r="H383">
            <v>0</v>
          </cell>
        </row>
        <row r="384">
          <cell r="H384">
            <v>0</v>
          </cell>
        </row>
        <row r="385">
          <cell r="H385">
            <v>0</v>
          </cell>
        </row>
        <row r="386">
          <cell r="H386">
            <v>0</v>
          </cell>
        </row>
        <row r="387">
          <cell r="H387">
            <v>0</v>
          </cell>
        </row>
        <row r="388">
          <cell r="H388">
            <v>0</v>
          </cell>
        </row>
        <row r="389">
          <cell r="H389">
            <v>0</v>
          </cell>
        </row>
        <row r="390">
          <cell r="H390">
            <v>0</v>
          </cell>
        </row>
        <row r="391">
          <cell r="H391">
            <v>0</v>
          </cell>
        </row>
        <row r="392">
          <cell r="H392">
            <v>0</v>
          </cell>
        </row>
        <row r="393">
          <cell r="H393">
            <v>0</v>
          </cell>
        </row>
        <row r="394">
          <cell r="H394">
            <v>0</v>
          </cell>
        </row>
        <row r="395">
          <cell r="H395">
            <v>0</v>
          </cell>
        </row>
        <row r="396">
          <cell r="H396">
            <v>0</v>
          </cell>
        </row>
        <row r="397">
          <cell r="H397">
            <v>0</v>
          </cell>
        </row>
        <row r="398">
          <cell r="H398">
            <v>0</v>
          </cell>
        </row>
        <row r="399">
          <cell r="H399">
            <v>0</v>
          </cell>
        </row>
        <row r="400">
          <cell r="H400">
            <v>0</v>
          </cell>
        </row>
        <row r="401">
          <cell r="H401">
            <v>0</v>
          </cell>
        </row>
        <row r="402">
          <cell r="H402">
            <v>0</v>
          </cell>
        </row>
        <row r="403">
          <cell r="H403">
            <v>0</v>
          </cell>
        </row>
        <row r="404">
          <cell r="H404">
            <v>0</v>
          </cell>
        </row>
        <row r="405">
          <cell r="H405">
            <v>0</v>
          </cell>
        </row>
        <row r="406">
          <cell r="H406">
            <v>0</v>
          </cell>
        </row>
        <row r="407">
          <cell r="H407">
            <v>0</v>
          </cell>
        </row>
        <row r="408">
          <cell r="H408">
            <v>0</v>
          </cell>
        </row>
        <row r="409">
          <cell r="H409">
            <v>0</v>
          </cell>
        </row>
        <row r="410">
          <cell r="H410">
            <v>0</v>
          </cell>
        </row>
        <row r="411">
          <cell r="H411">
            <v>0</v>
          </cell>
        </row>
        <row r="412">
          <cell r="H412">
            <v>0</v>
          </cell>
        </row>
        <row r="413">
          <cell r="H413">
            <v>0</v>
          </cell>
        </row>
        <row r="414">
          <cell r="H414">
            <v>0</v>
          </cell>
        </row>
        <row r="415">
          <cell r="H415">
            <v>0</v>
          </cell>
        </row>
        <row r="416">
          <cell r="H416">
            <v>0</v>
          </cell>
        </row>
        <row r="417">
          <cell r="H417">
            <v>0</v>
          </cell>
        </row>
        <row r="418">
          <cell r="H418">
            <v>0</v>
          </cell>
        </row>
        <row r="419">
          <cell r="H419">
            <v>0</v>
          </cell>
        </row>
        <row r="420">
          <cell r="H420">
            <v>0</v>
          </cell>
        </row>
        <row r="421">
          <cell r="H421">
            <v>0</v>
          </cell>
        </row>
        <row r="422">
          <cell r="H422">
            <v>0</v>
          </cell>
        </row>
        <row r="423">
          <cell r="H423">
            <v>0</v>
          </cell>
        </row>
        <row r="424">
          <cell r="H424">
            <v>0</v>
          </cell>
        </row>
        <row r="425">
          <cell r="H425">
            <v>0</v>
          </cell>
        </row>
        <row r="426">
          <cell r="H426">
            <v>0</v>
          </cell>
        </row>
        <row r="427">
          <cell r="H427">
            <v>0</v>
          </cell>
        </row>
        <row r="428">
          <cell r="H428">
            <v>0</v>
          </cell>
        </row>
        <row r="429">
          <cell r="H429">
            <v>0</v>
          </cell>
        </row>
        <row r="430">
          <cell r="H430">
            <v>0</v>
          </cell>
        </row>
        <row r="431">
          <cell r="H431">
            <v>0</v>
          </cell>
        </row>
        <row r="432">
          <cell r="H432">
            <v>0</v>
          </cell>
        </row>
        <row r="433">
          <cell r="H433">
            <v>0</v>
          </cell>
        </row>
        <row r="434">
          <cell r="H434">
            <v>0</v>
          </cell>
        </row>
        <row r="435">
          <cell r="H435">
            <v>0</v>
          </cell>
        </row>
        <row r="436">
          <cell r="H436">
            <v>0</v>
          </cell>
        </row>
        <row r="437">
          <cell r="H437">
            <v>0</v>
          </cell>
        </row>
        <row r="438">
          <cell r="H438">
            <v>23485340</v>
          </cell>
        </row>
      </sheetData>
      <sheetData sheetId="4">
        <row r="2">
          <cell r="B2" t="str">
            <v>Ngày</v>
          </cell>
          <cell r="C2" t="str">
            <v>Mã sản phẩm</v>
          </cell>
        </row>
        <row r="2">
          <cell r="I2" t="str">
            <v>BÁN HÀNG</v>
          </cell>
        </row>
        <row r="3">
          <cell r="I3" t="str">
            <v>SL BÁN</v>
          </cell>
        </row>
        <row r="5">
          <cell r="B5">
            <v>45209</v>
          </cell>
          <cell r="C5" t="str">
            <v>BTNHG.25</v>
          </cell>
        </row>
        <row r="5">
          <cell r="I5">
            <v>40</v>
          </cell>
        </row>
        <row r="6">
          <cell r="B6">
            <v>45209</v>
          </cell>
          <cell r="C6" t="str">
            <v>BTTT.25</v>
          </cell>
        </row>
        <row r="6">
          <cell r="I6">
            <v>15</v>
          </cell>
        </row>
        <row r="7">
          <cell r="B7">
            <v>45209</v>
          </cell>
          <cell r="C7" t="str">
            <v>BTSNHG.25</v>
          </cell>
        </row>
        <row r="7">
          <cell r="I7">
            <v>35</v>
          </cell>
        </row>
        <row r="8">
          <cell r="B8">
            <v>45209</v>
          </cell>
          <cell r="C8" t="str">
            <v>BTTT.13</v>
          </cell>
        </row>
        <row r="8">
          <cell r="I8">
            <v>20</v>
          </cell>
        </row>
        <row r="9">
          <cell r="B9">
            <v>45209</v>
          </cell>
          <cell r="C9" t="str">
            <v>BTSNHG.60</v>
          </cell>
        </row>
        <row r="9">
          <cell r="I9">
            <v>1</v>
          </cell>
        </row>
        <row r="10">
          <cell r="B10">
            <v>45209</v>
          </cell>
          <cell r="C10" t="str">
            <v>BTKTHG</v>
          </cell>
        </row>
        <row r="10">
          <cell r="I10">
            <v>8</v>
          </cell>
        </row>
        <row r="11">
          <cell r="B11">
            <v>45209</v>
          </cell>
          <cell r="C11" t="str">
            <v>BTHG.45</v>
          </cell>
        </row>
        <row r="11">
          <cell r="I11">
            <v>2</v>
          </cell>
        </row>
        <row r="12">
          <cell r="B12">
            <v>45209</v>
          </cell>
          <cell r="C12" t="str">
            <v>BNSHG.45</v>
          </cell>
        </row>
        <row r="12">
          <cell r="I12">
            <v>1</v>
          </cell>
        </row>
        <row r="13">
          <cell r="B13">
            <v>45209</v>
          </cell>
          <cell r="C13" t="str">
            <v>DKB</v>
          </cell>
        </row>
        <row r="13">
          <cell r="I13">
            <v>1</v>
          </cell>
        </row>
        <row r="14">
          <cell r="B14">
            <v>45209</v>
          </cell>
          <cell r="C14" t="str">
            <v>BCT</v>
          </cell>
        </row>
        <row r="14">
          <cell r="I14">
            <v>1</v>
          </cell>
        </row>
        <row r="15">
          <cell r="B15">
            <v>45209</v>
          </cell>
          <cell r="C15" t="str">
            <v>CKDB</v>
          </cell>
        </row>
        <row r="15">
          <cell r="I15">
            <v>1</v>
          </cell>
        </row>
        <row r="16">
          <cell r="B16">
            <v>45209</v>
          </cell>
          <cell r="C16" t="str">
            <v>MDT</v>
          </cell>
        </row>
        <row r="16">
          <cell r="I16">
            <v>4</v>
          </cell>
        </row>
        <row r="17">
          <cell r="B17">
            <v>45209</v>
          </cell>
          <cell r="C17" t="str">
            <v>DN</v>
          </cell>
        </row>
        <row r="17">
          <cell r="I17">
            <v>1</v>
          </cell>
        </row>
        <row r="18">
          <cell r="B18">
            <v>45209</v>
          </cell>
          <cell r="C18" t="str">
            <v>NQNM.12</v>
          </cell>
        </row>
        <row r="18">
          <cell r="I18">
            <v>1</v>
          </cell>
        </row>
        <row r="19">
          <cell r="B19">
            <v>45209</v>
          </cell>
          <cell r="C19" t="str">
            <v>CRHHG</v>
          </cell>
        </row>
        <row r="19">
          <cell r="I19">
            <v>1</v>
          </cell>
        </row>
        <row r="20">
          <cell r="B20">
            <v>45209</v>
          </cell>
          <cell r="C20" t="str">
            <v>XDGMB</v>
          </cell>
        </row>
        <row r="20">
          <cell r="I20">
            <v>1</v>
          </cell>
        </row>
        <row r="21">
          <cell r="B21">
            <v>45209</v>
          </cell>
          <cell r="C21" t="str">
            <v>BSTS4.70</v>
          </cell>
        </row>
        <row r="21">
          <cell r="I21">
            <v>1</v>
          </cell>
        </row>
        <row r="22">
          <cell r="B22">
            <v>45209</v>
          </cell>
          <cell r="C22" t="str">
            <v>BSVG6.70</v>
          </cell>
        </row>
        <row r="22">
          <cell r="I22">
            <v>1</v>
          </cell>
        </row>
        <row r="23">
          <cell r="B23">
            <v>45209</v>
          </cell>
          <cell r="C23" t="str">
            <v>CHIBI.30</v>
          </cell>
        </row>
        <row r="23">
          <cell r="I23">
            <v>1</v>
          </cell>
        </row>
        <row r="24">
          <cell r="B24">
            <v>45209</v>
          </cell>
          <cell r="C24" t="str">
            <v>CK</v>
          </cell>
        </row>
        <row r="24">
          <cell r="I24">
            <v>1</v>
          </cell>
        </row>
        <row r="25">
          <cell r="B25">
            <v>45214</v>
          </cell>
          <cell r="C25" t="str">
            <v>BDTLTM</v>
          </cell>
        </row>
        <row r="25">
          <cell r="I25">
            <v>50</v>
          </cell>
        </row>
        <row r="26">
          <cell r="B26">
            <v>45214</v>
          </cell>
          <cell r="C26" t="str">
            <v>NVNM.7.5</v>
          </cell>
        </row>
        <row r="26">
          <cell r="I26">
            <v>1</v>
          </cell>
        </row>
        <row r="27">
          <cell r="B27">
            <v>45219</v>
          </cell>
          <cell r="C27" t="str">
            <v>BTLRDN.25</v>
          </cell>
        </row>
        <row r="27">
          <cell r="I27">
            <v>20</v>
          </cell>
        </row>
        <row r="28">
          <cell r="B28">
            <v>45219</v>
          </cell>
          <cell r="C28" t="str">
            <v>BTLRXBD.25</v>
          </cell>
        </row>
        <row r="28">
          <cell r="I28">
            <v>20</v>
          </cell>
        </row>
        <row r="29">
          <cell r="B29">
            <v>45219</v>
          </cell>
          <cell r="C29" t="str">
            <v>BTSNVG.25</v>
          </cell>
        </row>
        <row r="29">
          <cell r="I29">
            <v>20</v>
          </cell>
        </row>
        <row r="30">
          <cell r="B30">
            <v>45219</v>
          </cell>
          <cell r="C30" t="str">
            <v>BTLRDN.13</v>
          </cell>
        </row>
        <row r="30">
          <cell r="I30">
            <v>20</v>
          </cell>
        </row>
        <row r="31">
          <cell r="B31">
            <v>45219</v>
          </cell>
          <cell r="C31" t="str">
            <v>BTLRXBD.13</v>
          </cell>
        </row>
        <row r="31">
          <cell r="I31">
            <v>20</v>
          </cell>
        </row>
        <row r="32">
          <cell r="B32">
            <v>45219</v>
          </cell>
          <cell r="C32" t="str">
            <v>BTSNVG.13</v>
          </cell>
        </row>
        <row r="32">
          <cell r="I32">
            <v>10</v>
          </cell>
        </row>
        <row r="33">
          <cell r="B33">
            <v>45219</v>
          </cell>
          <cell r="C33" t="str">
            <v>BTLRDN.60</v>
          </cell>
        </row>
        <row r="33">
          <cell r="I33">
            <v>2</v>
          </cell>
        </row>
        <row r="34">
          <cell r="B34">
            <v>45219</v>
          </cell>
          <cell r="C34" t="str">
            <v>BTLRXBD.60</v>
          </cell>
        </row>
        <row r="34">
          <cell r="I34">
            <v>2</v>
          </cell>
        </row>
        <row r="35">
          <cell r="B35">
            <v>45219</v>
          </cell>
          <cell r="C35" t="str">
            <v>DKB</v>
          </cell>
        </row>
        <row r="35">
          <cell r="I35">
            <v>1</v>
          </cell>
        </row>
        <row r="36">
          <cell r="B36">
            <v>45219</v>
          </cell>
          <cell r="C36" t="str">
            <v>BCT</v>
          </cell>
        </row>
        <row r="36">
          <cell r="I36">
            <v>1</v>
          </cell>
        </row>
        <row r="37">
          <cell r="B37">
            <v>45219</v>
          </cell>
          <cell r="C37" t="str">
            <v>CKDB</v>
          </cell>
        </row>
        <row r="37">
          <cell r="I37">
            <v>1</v>
          </cell>
        </row>
        <row r="38">
          <cell r="B38">
            <v>45219</v>
          </cell>
          <cell r="C38" t="str">
            <v>MDT</v>
          </cell>
        </row>
        <row r="38">
          <cell r="I38">
            <v>4</v>
          </cell>
        </row>
        <row r="39">
          <cell r="B39">
            <v>45219</v>
          </cell>
          <cell r="C39" t="str">
            <v>DN</v>
          </cell>
        </row>
        <row r="39">
          <cell r="I39">
            <v>1</v>
          </cell>
        </row>
        <row r="40">
          <cell r="B40">
            <v>45219</v>
          </cell>
          <cell r="C40" t="str">
            <v>NQNM.12</v>
          </cell>
        </row>
        <row r="40">
          <cell r="I40">
            <v>1</v>
          </cell>
        </row>
        <row r="41">
          <cell r="B41">
            <v>45220</v>
          </cell>
          <cell r="C41" t="str">
            <v>BTPXD.25</v>
          </cell>
        </row>
        <row r="41">
          <cell r="I41">
            <v>30</v>
          </cell>
        </row>
        <row r="42">
          <cell r="B42">
            <v>45220</v>
          </cell>
          <cell r="C42" t="str">
            <v>BTLRXDD.25</v>
          </cell>
        </row>
        <row r="42">
          <cell r="I42">
            <v>30</v>
          </cell>
        </row>
        <row r="43">
          <cell r="B43">
            <v>45220</v>
          </cell>
          <cell r="C43" t="str">
            <v>BTSNXD.25</v>
          </cell>
        </row>
        <row r="43">
          <cell r="I43">
            <v>10</v>
          </cell>
        </row>
        <row r="44">
          <cell r="B44">
            <v>45220</v>
          </cell>
          <cell r="C44" t="str">
            <v>BTSNVG.25</v>
          </cell>
        </row>
        <row r="44">
          <cell r="I44">
            <v>5</v>
          </cell>
        </row>
        <row r="45">
          <cell r="B45">
            <v>45220</v>
          </cell>
          <cell r="C45" t="str">
            <v>BTPXD.13</v>
          </cell>
        </row>
        <row r="45">
          <cell r="I45">
            <v>10</v>
          </cell>
        </row>
        <row r="46">
          <cell r="B46">
            <v>45220</v>
          </cell>
          <cell r="C46" t="str">
            <v>BTSNXD.13</v>
          </cell>
        </row>
        <row r="46">
          <cell r="I46">
            <v>10</v>
          </cell>
        </row>
        <row r="47">
          <cell r="B47">
            <v>45220</v>
          </cell>
          <cell r="C47" t="str">
            <v>BTSNVG.13</v>
          </cell>
        </row>
        <row r="47">
          <cell r="I47">
            <v>10</v>
          </cell>
        </row>
        <row r="48">
          <cell r="B48">
            <v>45220</v>
          </cell>
          <cell r="C48" t="str">
            <v>BTKTVG</v>
          </cell>
        </row>
        <row r="48">
          <cell r="I48">
            <v>8</v>
          </cell>
        </row>
        <row r="49">
          <cell r="B49">
            <v>45220</v>
          </cell>
          <cell r="C49" t="str">
            <v>DKB</v>
          </cell>
        </row>
        <row r="49">
          <cell r="I49">
            <v>1</v>
          </cell>
        </row>
        <row r="50">
          <cell r="B50">
            <v>45220</v>
          </cell>
          <cell r="C50" t="str">
            <v>BCT</v>
          </cell>
        </row>
        <row r="50">
          <cell r="I50">
            <v>1</v>
          </cell>
        </row>
        <row r="51">
          <cell r="B51">
            <v>45220</v>
          </cell>
          <cell r="C51" t="str">
            <v>CKDB</v>
          </cell>
        </row>
        <row r="51">
          <cell r="I51">
            <v>1</v>
          </cell>
        </row>
        <row r="52">
          <cell r="B52">
            <v>45220</v>
          </cell>
          <cell r="C52" t="str">
            <v>MDT</v>
          </cell>
        </row>
        <row r="52">
          <cell r="I52">
            <v>4</v>
          </cell>
        </row>
        <row r="53">
          <cell r="B53">
            <v>45220</v>
          </cell>
          <cell r="C53" t="str">
            <v>DN</v>
          </cell>
        </row>
        <row r="53">
          <cell r="I53">
            <v>1</v>
          </cell>
        </row>
        <row r="54">
          <cell r="B54">
            <v>45220</v>
          </cell>
          <cell r="C54" t="str">
            <v>NQNM.12</v>
          </cell>
        </row>
        <row r="54">
          <cell r="I54">
            <v>1</v>
          </cell>
        </row>
        <row r="55">
          <cell r="B55">
            <v>45220</v>
          </cell>
          <cell r="C55" t="str">
            <v>XDGMB</v>
          </cell>
        </row>
        <row r="55">
          <cell r="I55">
            <v>1</v>
          </cell>
        </row>
        <row r="56">
          <cell r="B56">
            <v>45220</v>
          </cell>
          <cell r="C56" t="str">
            <v>BSVG4.40</v>
          </cell>
        </row>
        <row r="56">
          <cell r="I56">
            <v>1</v>
          </cell>
        </row>
        <row r="57">
          <cell r="B57">
            <v>45220</v>
          </cell>
          <cell r="C57" t="str">
            <v>BST6.70</v>
          </cell>
        </row>
        <row r="57">
          <cell r="I57">
            <v>1</v>
          </cell>
        </row>
        <row r="58">
          <cell r="B58">
            <v>45220</v>
          </cell>
          <cell r="C58" t="str">
            <v>HH</v>
          </cell>
        </row>
        <row r="58">
          <cell r="I58">
            <v>1</v>
          </cell>
        </row>
        <row r="59">
          <cell r="B59">
            <v>45220</v>
          </cell>
          <cell r="C59" t="str">
            <v>NN3D</v>
          </cell>
        </row>
        <row r="59">
          <cell r="I59">
            <v>1</v>
          </cell>
        </row>
        <row r="60">
          <cell r="B60">
            <v>45220</v>
          </cell>
          <cell r="C60" t="str">
            <v>DTMC</v>
          </cell>
        </row>
        <row r="60">
          <cell r="I60">
            <v>1</v>
          </cell>
        </row>
        <row r="61">
          <cell r="B61">
            <v>45220</v>
          </cell>
          <cell r="C61" t="str">
            <v>KCA</v>
          </cell>
        </row>
        <row r="61">
          <cell r="I6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1"/>
  <sheetViews>
    <sheetView tabSelected="1" workbookViewId="0">
      <selection activeCell="D11" sqref="D11"/>
    </sheetView>
  </sheetViews>
  <sheetFormatPr defaultColWidth="8.83636363636364" defaultRowHeight="19"/>
  <cols>
    <col min="1" max="1" width="6.33636363636364" style="1" customWidth="1"/>
    <col min="2" max="2" width="35.8363636363636" style="1" customWidth="1"/>
    <col min="3" max="3" width="20.3363636363636" style="1" customWidth="1"/>
    <col min="4" max="4" width="43.3363636363636" style="1" customWidth="1"/>
    <col min="5" max="5" width="12.3363636363636" style="4" customWidth="1"/>
    <col min="6" max="6" width="23.8363636363636" style="5" customWidth="1"/>
    <col min="7" max="7" width="13" style="5" customWidth="1"/>
    <col min="8" max="8" width="12.8363636363636" style="5" customWidth="1"/>
    <col min="9" max="9" width="13" style="5" customWidth="1"/>
    <col min="10" max="10" width="20.3363636363636" style="5" customWidth="1"/>
    <col min="11" max="11" width="13" style="5" customWidth="1"/>
    <col min="12" max="12" width="20.3363636363636" style="5" customWidth="1"/>
    <col min="13" max="13" width="13" style="6" customWidth="1"/>
    <col min="14" max="14" width="20.3363636363636" style="5" customWidth="1"/>
    <col min="15" max="15" width="25.8363636363636" style="7" customWidth="1"/>
    <col min="16" max="16" width="24.3363636363636" style="8" customWidth="1"/>
    <col min="17" max="17" width="18.3363636363636" style="1" customWidth="1"/>
    <col min="18" max="16384" width="8.83636363636364" style="1"/>
  </cols>
  <sheetData>
    <row r="1" s="1" customFormat="1" spans="5:16">
      <c r="E1" s="4"/>
      <c r="F1" s="5"/>
      <c r="G1" s="5"/>
      <c r="H1" s="5"/>
      <c r="I1" s="5"/>
      <c r="J1" s="5"/>
      <c r="K1" s="5"/>
      <c r="L1" s="5"/>
      <c r="M1" s="6"/>
      <c r="N1" s="5"/>
      <c r="O1" s="7"/>
      <c r="P1" s="8"/>
    </row>
    <row r="2" s="1" customFormat="1" spans="5:16">
      <c r="E2" s="4"/>
      <c r="F2" s="5"/>
      <c r="G2" s="5"/>
      <c r="H2" s="5"/>
      <c r="I2" s="5"/>
      <c r="J2" s="5"/>
      <c r="K2" s="5"/>
      <c r="L2" s="5" t="s">
        <v>0</v>
      </c>
      <c r="M2" s="48">
        <v>45200</v>
      </c>
      <c r="N2" s="5" t="s">
        <v>1</v>
      </c>
      <c r="O2" s="49">
        <v>45291</v>
      </c>
      <c r="P2" s="8"/>
    </row>
    <row r="3" s="1" customFormat="1" spans="5:16">
      <c r="E3" s="9"/>
      <c r="F3" s="10" t="s">
        <v>2</v>
      </c>
      <c r="G3" s="5"/>
      <c r="H3" s="5"/>
      <c r="I3" s="5"/>
      <c r="J3" s="5"/>
      <c r="K3" s="5"/>
      <c r="L3" s="5"/>
      <c r="M3" s="6"/>
      <c r="N3" s="5"/>
      <c r="O3" s="7"/>
      <c r="P3" s="8"/>
    </row>
    <row r="4" s="1" customFormat="1" ht="19.75" spans="5:16">
      <c r="E4" s="4"/>
      <c r="F4" s="5"/>
      <c r="G4" s="5"/>
      <c r="H4" s="5"/>
      <c r="I4" s="10" t="s">
        <v>3</v>
      </c>
      <c r="J4" s="10" t="s">
        <v>4</v>
      </c>
      <c r="K4" s="5"/>
      <c r="L4" s="5"/>
      <c r="M4" s="6"/>
      <c r="N4" s="5"/>
      <c r="O4" s="7"/>
      <c r="P4" s="8"/>
    </row>
    <row r="5" s="2" customFormat="1" ht="27" customHeight="1" spans="1:16">
      <c r="A5" s="11" t="s">
        <v>5</v>
      </c>
      <c r="B5" s="12" t="s">
        <v>6</v>
      </c>
      <c r="C5" s="13" t="s">
        <v>7</v>
      </c>
      <c r="D5" s="11" t="s">
        <v>8</v>
      </c>
      <c r="E5" s="12" t="s">
        <v>9</v>
      </c>
      <c r="F5" s="14" t="s">
        <v>10</v>
      </c>
      <c r="G5" s="15" t="s">
        <v>11</v>
      </c>
      <c r="H5" s="15"/>
      <c r="I5" s="15" t="s">
        <v>12</v>
      </c>
      <c r="J5" s="15"/>
      <c r="K5" s="15" t="s">
        <v>13</v>
      </c>
      <c r="L5" s="15"/>
      <c r="M5" s="15" t="s">
        <v>14</v>
      </c>
      <c r="N5" s="50"/>
      <c r="O5" s="51" t="s">
        <v>15</v>
      </c>
      <c r="P5" s="8"/>
    </row>
    <row r="6" s="2" customFormat="1" ht="19.75" spans="1:16">
      <c r="A6" s="16"/>
      <c r="B6" s="17"/>
      <c r="C6" s="18"/>
      <c r="D6" s="19"/>
      <c r="E6" s="20"/>
      <c r="F6" s="21"/>
      <c r="G6" s="22" t="s">
        <v>16</v>
      </c>
      <c r="H6" s="22" t="s">
        <v>17</v>
      </c>
      <c r="I6" s="22" t="s">
        <v>16</v>
      </c>
      <c r="J6" s="22" t="s">
        <v>17</v>
      </c>
      <c r="K6" s="22" t="s">
        <v>16</v>
      </c>
      <c r="L6" s="22" t="s">
        <v>17</v>
      </c>
      <c r="M6" s="52" t="s">
        <v>16</v>
      </c>
      <c r="N6" s="53" t="s">
        <v>17</v>
      </c>
      <c r="O6" s="54" t="s">
        <v>18</v>
      </c>
      <c r="P6" s="8"/>
    </row>
    <row r="7" s="1" customFormat="1" ht="22" customHeight="1" spans="1:16">
      <c r="A7" s="23">
        <v>0</v>
      </c>
      <c r="B7" s="24" t="s">
        <v>19</v>
      </c>
      <c r="C7" s="25" t="s">
        <v>20</v>
      </c>
      <c r="D7" s="26" t="s">
        <v>21</v>
      </c>
      <c r="E7" s="27" t="s">
        <v>22</v>
      </c>
      <c r="F7" s="28" t="e">
        <f>J7/I7</f>
        <v>#DIV/0!</v>
      </c>
      <c r="G7" s="28">
        <f>SUMIFS('[1]DATA NHẬP KHO'!F:F,'[1]DATA NHẬP KHO'!C:C,C7,'[1]DATA NHẬP KHO'!B:B,"&lt;"&amp;$M$2)-SUMIFS('[1]DATA NHẬP KHO'!I:I,'[1]DATA NHẬP KHO'!C:C,C7,'[1]DATA NHẬP KHO'!B:B,"&lt;"&amp;$M$2)</f>
        <v>0</v>
      </c>
      <c r="H7" s="28"/>
      <c r="I7" s="28">
        <f>SUMIFS('[1]DATA NHẬP KHO'!F:F,'[1]DATA NHẬP KHO'!C:C,C7,'[1]DATA NHẬP KHO'!B:B,"&gt;="&amp;$M$2,'[1]DATA NHẬP KHO'!B:B,"&lt;="&amp;$O$2)</f>
        <v>0</v>
      </c>
      <c r="J7" s="28">
        <f>SUMIFS('[1]DATA NHẬP KHO'!H:H,'[1]DATA NHẬP KHO'!C:C,C7,'[1]DATA NHẬP KHO'!B:B,"&gt;="&amp;$M$2,'[1]DATA NHẬP KHO'!B:B,"&lt;="&amp;$O$2)</f>
        <v>0</v>
      </c>
      <c r="K7" s="28">
        <f>SUMIFS('[1]DATA BÁN'!I:I,'[1]DATA BÁN'!C:C,C7,'[1]DATA BÁN'!B:B,"&gt;="&amp;$M$2,'[1]DATA BÁN'!B:B,"&lt;="&amp;$O$2)</f>
        <v>0</v>
      </c>
      <c r="L7" s="28" t="e">
        <f>K7*F7</f>
        <v>#DIV/0!</v>
      </c>
      <c r="M7" s="55">
        <f>G7+I7-K7</f>
        <v>0</v>
      </c>
      <c r="N7" s="56" t="e">
        <f>H7+J7-L7</f>
        <v>#DIV/0!</v>
      </c>
      <c r="O7" s="57"/>
      <c r="P7" s="8"/>
    </row>
    <row r="8" s="1" customFormat="1" ht="22" customHeight="1" spans="1:16">
      <c r="A8" s="29"/>
      <c r="B8" s="30"/>
      <c r="C8" s="31"/>
      <c r="D8" s="32"/>
      <c r="E8" s="33"/>
      <c r="F8" s="34"/>
      <c r="G8" s="34"/>
      <c r="H8" s="34"/>
      <c r="I8" s="34"/>
      <c r="J8" s="34"/>
      <c r="K8" s="34"/>
      <c r="L8" s="34"/>
      <c r="M8" s="58"/>
      <c r="N8" s="59"/>
      <c r="O8" s="60"/>
      <c r="P8" s="8"/>
    </row>
    <row r="9" s="1" customFormat="1" ht="22" customHeight="1" spans="1:16">
      <c r="A9" s="29"/>
      <c r="B9" s="30"/>
      <c r="C9" s="35"/>
      <c r="D9" s="31"/>
      <c r="E9" s="33"/>
      <c r="F9" s="34"/>
      <c r="G9" s="34"/>
      <c r="H9" s="34"/>
      <c r="I9" s="34"/>
      <c r="J9" s="34"/>
      <c r="K9" s="34"/>
      <c r="L9" s="34"/>
      <c r="M9" s="58"/>
      <c r="N9" s="59"/>
      <c r="O9" s="61"/>
      <c r="P9" s="8"/>
    </row>
    <row r="10" s="1" customFormat="1" ht="22" customHeight="1" spans="1:16">
      <c r="A10" s="29"/>
      <c r="B10" s="30"/>
      <c r="C10" s="35"/>
      <c r="D10" s="31"/>
      <c r="E10" s="33"/>
      <c r="F10" s="34"/>
      <c r="G10" s="34"/>
      <c r="H10" s="34"/>
      <c r="I10" s="34"/>
      <c r="J10" s="34"/>
      <c r="K10" s="34"/>
      <c r="L10" s="34"/>
      <c r="M10" s="58"/>
      <c r="N10" s="59"/>
      <c r="O10" s="61"/>
      <c r="P10" s="8"/>
    </row>
    <row r="11" s="1" customFormat="1" ht="22" customHeight="1" spans="1:16">
      <c r="A11" s="29"/>
      <c r="B11" s="30"/>
      <c r="C11" s="35"/>
      <c r="D11" s="31"/>
      <c r="E11" s="33"/>
      <c r="F11" s="34"/>
      <c r="G11" s="34"/>
      <c r="H11" s="34"/>
      <c r="I11" s="34"/>
      <c r="J11" s="34"/>
      <c r="K11" s="34"/>
      <c r="L11" s="34"/>
      <c r="M11" s="62"/>
      <c r="N11" s="59"/>
      <c r="O11" s="61"/>
      <c r="P11" s="8"/>
    </row>
    <row r="12" s="1" customFormat="1" ht="22" customHeight="1" spans="1:16">
      <c r="A12" s="29"/>
      <c r="B12" s="30"/>
      <c r="C12" s="35"/>
      <c r="D12" s="32"/>
      <c r="E12" s="33"/>
      <c r="F12" s="34"/>
      <c r="G12" s="34"/>
      <c r="H12" s="34"/>
      <c r="I12" s="34"/>
      <c r="J12" s="34"/>
      <c r="K12" s="34"/>
      <c r="L12" s="34"/>
      <c r="M12" s="58"/>
      <c r="N12" s="59"/>
      <c r="O12" s="63"/>
      <c r="P12" s="8"/>
    </row>
    <row r="13" s="1" customFormat="1" ht="22" customHeight="1" spans="1:16">
      <c r="A13" s="29"/>
      <c r="B13" s="30"/>
      <c r="C13" s="32"/>
      <c r="D13" s="32"/>
      <c r="E13" s="33"/>
      <c r="F13" s="34"/>
      <c r="G13" s="34"/>
      <c r="H13" s="34"/>
      <c r="I13" s="34"/>
      <c r="J13" s="34"/>
      <c r="K13" s="34"/>
      <c r="L13" s="34"/>
      <c r="M13" s="58"/>
      <c r="N13" s="59"/>
      <c r="O13" s="64"/>
      <c r="P13" s="8"/>
    </row>
    <row r="14" s="1" customFormat="1" ht="22" customHeight="1" spans="1:16">
      <c r="A14" s="29"/>
      <c r="B14" s="30"/>
      <c r="C14" s="32"/>
      <c r="D14" s="32"/>
      <c r="E14" s="33"/>
      <c r="F14" s="34"/>
      <c r="G14" s="36"/>
      <c r="H14" s="36"/>
      <c r="I14" s="36"/>
      <c r="J14" s="36"/>
      <c r="K14" s="34"/>
      <c r="L14" s="36"/>
      <c r="M14" s="62"/>
      <c r="N14" s="65"/>
      <c r="O14" s="64"/>
      <c r="P14" s="8"/>
    </row>
    <row r="15" s="1" customFormat="1" ht="22" customHeight="1" spans="1:16">
      <c r="A15" s="29"/>
      <c r="B15" s="30"/>
      <c r="C15" s="32"/>
      <c r="D15" s="32"/>
      <c r="E15" s="33"/>
      <c r="F15" s="34"/>
      <c r="G15" s="36"/>
      <c r="H15" s="36"/>
      <c r="I15" s="36"/>
      <c r="J15" s="36"/>
      <c r="K15" s="34"/>
      <c r="L15" s="36"/>
      <c r="M15" s="62"/>
      <c r="N15" s="65"/>
      <c r="O15" s="63"/>
      <c r="P15" s="8"/>
    </row>
    <row r="16" s="1" customFormat="1" ht="22" customHeight="1" spans="1:16">
      <c r="A16" s="29"/>
      <c r="B16" s="30"/>
      <c r="C16" s="32"/>
      <c r="D16" s="32"/>
      <c r="E16" s="33"/>
      <c r="F16" s="34"/>
      <c r="G16" s="36"/>
      <c r="H16" s="36"/>
      <c r="I16" s="36"/>
      <c r="J16" s="36"/>
      <c r="K16" s="34"/>
      <c r="L16" s="36"/>
      <c r="M16" s="62"/>
      <c r="N16" s="65"/>
      <c r="O16" s="64"/>
      <c r="P16" s="8"/>
    </row>
    <row r="17" s="1" customFormat="1" ht="22" customHeight="1" spans="1:16">
      <c r="A17" s="29"/>
      <c r="B17" s="30"/>
      <c r="C17" s="32"/>
      <c r="D17" s="32"/>
      <c r="E17" s="33"/>
      <c r="F17" s="34"/>
      <c r="G17" s="36"/>
      <c r="H17" s="36"/>
      <c r="I17" s="36"/>
      <c r="J17" s="36"/>
      <c r="K17" s="34"/>
      <c r="L17" s="36"/>
      <c r="M17" s="62"/>
      <c r="N17" s="65"/>
      <c r="O17" s="64"/>
      <c r="P17" s="8"/>
    </row>
    <row r="18" s="1" customFormat="1" ht="22" customHeight="1" spans="1:16">
      <c r="A18" s="29"/>
      <c r="B18" s="30"/>
      <c r="C18" s="32"/>
      <c r="D18" s="32"/>
      <c r="E18" s="33"/>
      <c r="F18" s="34"/>
      <c r="G18" s="34"/>
      <c r="H18" s="34"/>
      <c r="I18" s="34"/>
      <c r="J18" s="34"/>
      <c r="K18" s="34"/>
      <c r="L18" s="34"/>
      <c r="M18" s="62"/>
      <c r="N18" s="59"/>
      <c r="O18" s="64"/>
      <c r="P18" s="8"/>
    </row>
    <row r="19" s="1" customFormat="1" ht="22" customHeight="1" spans="1:16">
      <c r="A19" s="29"/>
      <c r="B19" s="30"/>
      <c r="C19" s="32"/>
      <c r="D19" s="32"/>
      <c r="E19" s="33"/>
      <c r="F19" s="34"/>
      <c r="G19" s="34"/>
      <c r="H19" s="34"/>
      <c r="I19" s="34"/>
      <c r="J19" s="34"/>
      <c r="K19" s="34"/>
      <c r="L19" s="34"/>
      <c r="M19" s="62"/>
      <c r="N19" s="59"/>
      <c r="O19" s="64"/>
      <c r="P19" s="8"/>
    </row>
    <row r="20" s="1" customFormat="1" ht="22" customHeight="1" spans="1:16">
      <c r="A20" s="29"/>
      <c r="B20" s="30"/>
      <c r="C20" s="32"/>
      <c r="D20" s="31"/>
      <c r="E20" s="33"/>
      <c r="F20" s="34"/>
      <c r="G20" s="34"/>
      <c r="H20" s="34"/>
      <c r="I20" s="34"/>
      <c r="J20" s="34"/>
      <c r="K20" s="34"/>
      <c r="L20" s="34"/>
      <c r="M20" s="62"/>
      <c r="N20" s="59"/>
      <c r="O20" s="64"/>
      <c r="P20" s="8"/>
    </row>
    <row r="21" s="1" customFormat="1" ht="22" customHeight="1" spans="1:16">
      <c r="A21" s="29"/>
      <c r="B21" s="30"/>
      <c r="C21" s="32"/>
      <c r="D21" s="31"/>
      <c r="E21" s="33"/>
      <c r="F21" s="34"/>
      <c r="G21" s="34"/>
      <c r="H21" s="34"/>
      <c r="I21" s="34"/>
      <c r="J21" s="34"/>
      <c r="K21" s="34"/>
      <c r="L21" s="34"/>
      <c r="M21" s="62"/>
      <c r="N21" s="59"/>
      <c r="O21" s="64"/>
      <c r="P21" s="8"/>
    </row>
    <row r="22" s="1" customFormat="1" ht="22" customHeight="1" spans="1:16">
      <c r="A22" s="29"/>
      <c r="B22" s="30"/>
      <c r="C22" s="32"/>
      <c r="D22" s="31"/>
      <c r="E22" s="33"/>
      <c r="F22" s="34"/>
      <c r="G22" s="36"/>
      <c r="H22" s="36"/>
      <c r="I22" s="36"/>
      <c r="J22" s="36"/>
      <c r="K22" s="34"/>
      <c r="L22" s="36"/>
      <c r="M22" s="62"/>
      <c r="N22" s="65"/>
      <c r="O22" s="64"/>
      <c r="P22" s="8"/>
    </row>
    <row r="23" s="1" customFormat="1" ht="22" customHeight="1" spans="1:16">
      <c r="A23" s="29"/>
      <c r="B23" s="30"/>
      <c r="C23" s="32"/>
      <c r="D23" s="31"/>
      <c r="E23" s="33"/>
      <c r="F23" s="34"/>
      <c r="G23" s="36"/>
      <c r="H23" s="36"/>
      <c r="I23" s="36"/>
      <c r="J23" s="36"/>
      <c r="K23" s="34"/>
      <c r="L23" s="36"/>
      <c r="M23" s="62"/>
      <c r="N23" s="65"/>
      <c r="O23" s="64"/>
      <c r="P23" s="8"/>
    </row>
    <row r="24" s="1" customFormat="1" ht="22" customHeight="1" spans="1:16">
      <c r="A24" s="29"/>
      <c r="B24" s="30"/>
      <c r="C24" s="37"/>
      <c r="D24" s="31"/>
      <c r="E24" s="33"/>
      <c r="F24" s="34"/>
      <c r="G24" s="34"/>
      <c r="H24" s="34"/>
      <c r="I24" s="34"/>
      <c r="J24" s="34"/>
      <c r="K24" s="34"/>
      <c r="L24" s="34"/>
      <c r="M24" s="58"/>
      <c r="N24" s="59"/>
      <c r="O24" s="64"/>
      <c r="P24" s="8"/>
    </row>
    <row r="25" s="1" customFormat="1" ht="22" customHeight="1" spans="1:16">
      <c r="A25" s="29"/>
      <c r="B25" s="30"/>
      <c r="C25" s="32"/>
      <c r="D25" s="31"/>
      <c r="E25" s="33"/>
      <c r="F25" s="34"/>
      <c r="G25" s="34"/>
      <c r="H25" s="34"/>
      <c r="I25" s="34"/>
      <c r="J25" s="34"/>
      <c r="K25" s="34"/>
      <c r="L25" s="34"/>
      <c r="M25" s="58"/>
      <c r="N25" s="59"/>
      <c r="O25" s="64"/>
      <c r="P25" s="8"/>
    </row>
    <row r="26" s="1" customFormat="1" ht="22" customHeight="1" spans="1:16">
      <c r="A26" s="29"/>
      <c r="B26" s="30"/>
      <c r="C26" s="32"/>
      <c r="D26" s="31"/>
      <c r="E26" s="33"/>
      <c r="F26" s="34"/>
      <c r="G26" s="34"/>
      <c r="H26" s="34"/>
      <c r="I26" s="34"/>
      <c r="J26" s="34"/>
      <c r="K26" s="34"/>
      <c r="L26" s="34"/>
      <c r="M26" s="58"/>
      <c r="N26" s="59"/>
      <c r="O26" s="64"/>
      <c r="P26" s="8"/>
    </row>
    <row r="27" s="1" customFormat="1" ht="22" customHeight="1" spans="1:16">
      <c r="A27" s="29"/>
      <c r="B27" s="30"/>
      <c r="C27" s="32"/>
      <c r="D27" s="31"/>
      <c r="E27" s="33"/>
      <c r="F27" s="34"/>
      <c r="G27" s="34"/>
      <c r="H27" s="34"/>
      <c r="I27" s="34"/>
      <c r="J27" s="34"/>
      <c r="K27" s="34"/>
      <c r="L27" s="34"/>
      <c r="M27" s="62"/>
      <c r="N27" s="59"/>
      <c r="O27" s="64"/>
      <c r="P27" s="8"/>
    </row>
    <row r="28" s="1" customFormat="1" ht="22" customHeight="1" spans="1:16">
      <c r="A28" s="29"/>
      <c r="B28" s="30"/>
      <c r="C28" s="32"/>
      <c r="D28" s="31"/>
      <c r="E28" s="33"/>
      <c r="F28" s="34"/>
      <c r="G28" s="34"/>
      <c r="H28" s="34"/>
      <c r="I28" s="34"/>
      <c r="J28" s="34"/>
      <c r="K28" s="34"/>
      <c r="L28" s="34"/>
      <c r="M28" s="58"/>
      <c r="N28" s="59"/>
      <c r="O28" s="64"/>
      <c r="P28" s="8"/>
    </row>
    <row r="29" s="1" customFormat="1" ht="22" customHeight="1" spans="1:16">
      <c r="A29" s="29"/>
      <c r="B29" s="30"/>
      <c r="C29" s="32"/>
      <c r="D29" s="31"/>
      <c r="E29" s="33"/>
      <c r="F29" s="34"/>
      <c r="G29" s="34"/>
      <c r="H29" s="34"/>
      <c r="I29" s="34"/>
      <c r="J29" s="34"/>
      <c r="K29" s="34"/>
      <c r="L29" s="34"/>
      <c r="M29" s="58"/>
      <c r="N29" s="59"/>
      <c r="O29" s="64"/>
      <c r="P29" s="8"/>
    </row>
    <row r="30" s="1" customFormat="1" ht="22" customHeight="1" spans="1:16">
      <c r="A30" s="29"/>
      <c r="B30" s="30"/>
      <c r="C30" s="32"/>
      <c r="D30" s="38"/>
      <c r="E30" s="33"/>
      <c r="F30" s="34"/>
      <c r="G30" s="36"/>
      <c r="H30" s="36"/>
      <c r="I30" s="36"/>
      <c r="J30" s="36"/>
      <c r="K30" s="34"/>
      <c r="L30" s="36"/>
      <c r="M30" s="62"/>
      <c r="N30" s="65"/>
      <c r="O30" s="64"/>
      <c r="P30" s="8"/>
    </row>
    <row r="31" s="1" customFormat="1" ht="22" customHeight="1" spans="1:16">
      <c r="A31" s="29"/>
      <c r="B31" s="30"/>
      <c r="C31" s="32"/>
      <c r="D31" s="38"/>
      <c r="E31" s="33"/>
      <c r="F31" s="34"/>
      <c r="G31" s="36"/>
      <c r="H31" s="36"/>
      <c r="I31" s="36"/>
      <c r="J31" s="36"/>
      <c r="K31" s="34"/>
      <c r="L31" s="36"/>
      <c r="M31" s="62"/>
      <c r="N31" s="65"/>
      <c r="O31" s="64"/>
      <c r="P31" s="8"/>
    </row>
    <row r="32" s="1" customFormat="1" ht="22" customHeight="1" spans="1:16">
      <c r="A32" s="29"/>
      <c r="B32" s="30"/>
      <c r="C32" s="32"/>
      <c r="D32" s="38"/>
      <c r="E32" s="33"/>
      <c r="F32" s="34"/>
      <c r="G32" s="36"/>
      <c r="H32" s="36"/>
      <c r="I32" s="36"/>
      <c r="J32" s="36"/>
      <c r="K32" s="34"/>
      <c r="L32" s="36"/>
      <c r="M32" s="62"/>
      <c r="N32" s="65"/>
      <c r="O32" s="64"/>
      <c r="P32" s="8"/>
    </row>
    <row r="33" s="1" customFormat="1" ht="22" customHeight="1" spans="1:16">
      <c r="A33" s="29"/>
      <c r="B33" s="30"/>
      <c r="C33" s="32"/>
      <c r="D33" s="38"/>
      <c r="E33" s="33"/>
      <c r="F33" s="34"/>
      <c r="G33" s="36"/>
      <c r="H33" s="36"/>
      <c r="I33" s="36"/>
      <c r="J33" s="36"/>
      <c r="K33" s="34"/>
      <c r="L33" s="36"/>
      <c r="M33" s="62"/>
      <c r="N33" s="65"/>
      <c r="O33" s="64"/>
      <c r="P33" s="8"/>
    </row>
    <row r="34" s="1" customFormat="1" ht="22" customHeight="1" spans="1:16">
      <c r="A34" s="29"/>
      <c r="B34" s="30"/>
      <c r="C34" s="32"/>
      <c r="D34" s="39"/>
      <c r="E34" s="33"/>
      <c r="F34" s="34"/>
      <c r="G34" s="34"/>
      <c r="H34" s="34"/>
      <c r="I34" s="34"/>
      <c r="J34" s="34"/>
      <c r="K34" s="34"/>
      <c r="L34" s="34"/>
      <c r="M34" s="62"/>
      <c r="N34" s="59"/>
      <c r="O34" s="64"/>
      <c r="P34" s="8"/>
    </row>
    <row r="35" s="1" customFormat="1" ht="22" customHeight="1" spans="1:16">
      <c r="A35" s="29"/>
      <c r="B35" s="30"/>
      <c r="C35" s="37"/>
      <c r="D35" s="39"/>
      <c r="E35" s="33"/>
      <c r="F35" s="34"/>
      <c r="G35" s="34"/>
      <c r="H35" s="34"/>
      <c r="I35" s="34"/>
      <c r="J35" s="34"/>
      <c r="K35" s="34"/>
      <c r="L35" s="34"/>
      <c r="M35" s="62"/>
      <c r="N35" s="59"/>
      <c r="O35" s="64"/>
      <c r="P35" s="8"/>
    </row>
    <row r="36" s="1" customFormat="1" ht="22" customHeight="1" spans="1:16">
      <c r="A36" s="29"/>
      <c r="B36" s="30"/>
      <c r="C36" s="37"/>
      <c r="D36" s="39"/>
      <c r="E36" s="33"/>
      <c r="F36" s="34"/>
      <c r="G36" s="34"/>
      <c r="H36" s="34"/>
      <c r="I36" s="34"/>
      <c r="J36" s="34"/>
      <c r="K36" s="34"/>
      <c r="L36" s="34"/>
      <c r="M36" s="62"/>
      <c r="N36" s="59"/>
      <c r="O36" s="64"/>
      <c r="P36" s="8"/>
    </row>
    <row r="37" s="1" customFormat="1" ht="22" customHeight="1" spans="1:16">
      <c r="A37" s="29"/>
      <c r="B37" s="30"/>
      <c r="C37" s="37"/>
      <c r="D37" s="32"/>
      <c r="E37" s="33"/>
      <c r="F37" s="34"/>
      <c r="G37" s="34"/>
      <c r="H37" s="34"/>
      <c r="I37" s="34"/>
      <c r="J37" s="34"/>
      <c r="K37" s="34"/>
      <c r="L37" s="34"/>
      <c r="M37" s="62"/>
      <c r="N37" s="59"/>
      <c r="O37" s="64"/>
      <c r="P37" s="8"/>
    </row>
    <row r="38" s="1" customFormat="1" ht="22" customHeight="1" spans="1:16">
      <c r="A38" s="29"/>
      <c r="B38" s="30"/>
      <c r="C38" s="37"/>
      <c r="D38" s="32"/>
      <c r="E38" s="33"/>
      <c r="F38" s="34"/>
      <c r="G38" s="36"/>
      <c r="H38" s="36"/>
      <c r="I38" s="36"/>
      <c r="J38" s="36"/>
      <c r="K38" s="34"/>
      <c r="L38" s="36"/>
      <c r="M38" s="62"/>
      <c r="N38" s="65"/>
      <c r="O38" s="64"/>
      <c r="P38" s="8"/>
    </row>
    <row r="39" s="1" customFormat="1" ht="22" customHeight="1" spans="1:16">
      <c r="A39" s="29"/>
      <c r="B39" s="30"/>
      <c r="C39" s="37"/>
      <c r="D39" s="32"/>
      <c r="E39" s="33"/>
      <c r="F39" s="34"/>
      <c r="G39" s="36"/>
      <c r="H39" s="36"/>
      <c r="I39" s="36"/>
      <c r="J39" s="36"/>
      <c r="K39" s="34"/>
      <c r="L39" s="36"/>
      <c r="M39" s="62"/>
      <c r="N39" s="65"/>
      <c r="O39" s="64"/>
      <c r="P39" s="8"/>
    </row>
    <row r="40" s="1" customFormat="1" ht="22" customHeight="1" spans="1:16">
      <c r="A40" s="29"/>
      <c r="B40" s="30"/>
      <c r="C40" s="37"/>
      <c r="D40" s="32"/>
      <c r="E40" s="33"/>
      <c r="F40" s="34"/>
      <c r="G40" s="34"/>
      <c r="H40" s="34"/>
      <c r="I40" s="34"/>
      <c r="J40" s="34"/>
      <c r="K40" s="34"/>
      <c r="L40" s="34"/>
      <c r="M40" s="58"/>
      <c r="N40" s="59"/>
      <c r="O40" s="64"/>
      <c r="P40" s="8"/>
    </row>
    <row r="41" s="1" customFormat="1" ht="22" customHeight="1" spans="1:16">
      <c r="A41" s="29"/>
      <c r="B41" s="30"/>
      <c r="C41" s="37"/>
      <c r="D41" s="39"/>
      <c r="E41" s="33"/>
      <c r="F41" s="34"/>
      <c r="G41" s="34"/>
      <c r="H41" s="34"/>
      <c r="I41" s="34"/>
      <c r="J41" s="34"/>
      <c r="K41" s="34"/>
      <c r="L41" s="34"/>
      <c r="M41" s="58"/>
      <c r="N41" s="59"/>
      <c r="O41" s="64"/>
      <c r="P41" s="8"/>
    </row>
    <row r="42" s="1" customFormat="1" ht="22" customHeight="1" spans="1:16">
      <c r="A42" s="29"/>
      <c r="B42" s="30"/>
      <c r="C42" s="40"/>
      <c r="D42" s="39"/>
      <c r="E42" s="33"/>
      <c r="F42" s="34"/>
      <c r="G42" s="34"/>
      <c r="H42" s="34"/>
      <c r="I42" s="34"/>
      <c r="J42" s="34"/>
      <c r="K42" s="34"/>
      <c r="L42" s="34"/>
      <c r="M42" s="58"/>
      <c r="N42" s="59"/>
      <c r="O42" s="64"/>
      <c r="P42" s="8"/>
    </row>
    <row r="43" s="1" customFormat="1" ht="22" customHeight="1" spans="1:16">
      <c r="A43" s="29"/>
      <c r="B43" s="30"/>
      <c r="C43" s="40"/>
      <c r="D43" s="39"/>
      <c r="E43" s="33"/>
      <c r="F43" s="34"/>
      <c r="G43" s="34"/>
      <c r="H43" s="34"/>
      <c r="I43" s="34"/>
      <c r="J43" s="34"/>
      <c r="K43" s="34"/>
      <c r="L43" s="34"/>
      <c r="M43" s="62"/>
      <c r="N43" s="59"/>
      <c r="O43" s="64"/>
      <c r="P43" s="8"/>
    </row>
    <row r="44" s="1" customFormat="1" ht="22" customHeight="1" spans="1:16">
      <c r="A44" s="29"/>
      <c r="B44" s="30"/>
      <c r="C44" s="40"/>
      <c r="D44" s="39"/>
      <c r="E44" s="33"/>
      <c r="F44" s="34"/>
      <c r="G44" s="34"/>
      <c r="H44" s="34"/>
      <c r="I44" s="34"/>
      <c r="J44" s="34"/>
      <c r="K44" s="34"/>
      <c r="L44" s="34"/>
      <c r="M44" s="58"/>
      <c r="N44" s="59"/>
      <c r="O44" s="64"/>
      <c r="P44" s="8"/>
    </row>
    <row r="45" s="1" customFormat="1" ht="22" customHeight="1" spans="1:16">
      <c r="A45" s="29"/>
      <c r="B45" s="30"/>
      <c r="C45" s="40"/>
      <c r="D45" s="39"/>
      <c r="E45" s="33"/>
      <c r="F45" s="34"/>
      <c r="G45" s="34"/>
      <c r="H45" s="34"/>
      <c r="I45" s="34"/>
      <c r="J45" s="34"/>
      <c r="K45" s="34"/>
      <c r="L45" s="34"/>
      <c r="M45" s="58"/>
      <c r="N45" s="59"/>
      <c r="O45" s="64"/>
      <c r="P45" s="8"/>
    </row>
    <row r="46" s="1" customFormat="1" ht="22" customHeight="1" spans="1:16">
      <c r="A46" s="29"/>
      <c r="B46" s="30"/>
      <c r="C46" s="40"/>
      <c r="D46" s="39"/>
      <c r="E46" s="33"/>
      <c r="F46" s="34"/>
      <c r="G46" s="36"/>
      <c r="H46" s="36"/>
      <c r="I46" s="36"/>
      <c r="J46" s="36"/>
      <c r="K46" s="34"/>
      <c r="L46" s="36"/>
      <c r="M46" s="62"/>
      <c r="N46" s="65"/>
      <c r="O46" s="64"/>
      <c r="P46" s="8"/>
    </row>
    <row r="47" s="1" customFormat="1" ht="22" customHeight="1" spans="1:16">
      <c r="A47" s="29"/>
      <c r="B47" s="30"/>
      <c r="C47" s="37"/>
      <c r="D47" s="39"/>
      <c r="E47" s="33"/>
      <c r="F47" s="34"/>
      <c r="G47" s="36"/>
      <c r="H47" s="36"/>
      <c r="I47" s="36"/>
      <c r="J47" s="36"/>
      <c r="K47" s="34"/>
      <c r="L47" s="36"/>
      <c r="M47" s="62"/>
      <c r="N47" s="65"/>
      <c r="O47" s="64"/>
      <c r="P47" s="8"/>
    </row>
    <row r="48" s="1" customFormat="1" ht="22" customHeight="1" spans="1:16">
      <c r="A48" s="29"/>
      <c r="B48" s="30"/>
      <c r="C48" s="40"/>
      <c r="D48" s="39"/>
      <c r="E48" s="33"/>
      <c r="F48" s="34"/>
      <c r="G48" s="36"/>
      <c r="H48" s="36"/>
      <c r="I48" s="36"/>
      <c r="J48" s="36"/>
      <c r="K48" s="34"/>
      <c r="L48" s="36"/>
      <c r="M48" s="62"/>
      <c r="N48" s="65"/>
      <c r="O48" s="64"/>
      <c r="P48" s="8"/>
    </row>
    <row r="49" s="1" customFormat="1" ht="22" customHeight="1" spans="1:16">
      <c r="A49" s="29"/>
      <c r="B49" s="30"/>
      <c r="C49" s="40"/>
      <c r="D49" s="39"/>
      <c r="E49" s="33"/>
      <c r="F49" s="34"/>
      <c r="G49" s="36"/>
      <c r="H49" s="36"/>
      <c r="I49" s="36"/>
      <c r="J49" s="36"/>
      <c r="K49" s="34"/>
      <c r="L49" s="36"/>
      <c r="M49" s="62"/>
      <c r="N49" s="65"/>
      <c r="O49" s="64"/>
      <c r="P49" s="8"/>
    </row>
    <row r="50" s="1" customFormat="1" ht="22" customHeight="1" spans="1:16">
      <c r="A50" s="29"/>
      <c r="B50" s="30"/>
      <c r="C50" s="40"/>
      <c r="D50" s="39"/>
      <c r="E50" s="33"/>
      <c r="F50" s="34"/>
      <c r="G50" s="34"/>
      <c r="H50" s="34"/>
      <c r="I50" s="34"/>
      <c r="J50" s="34"/>
      <c r="K50" s="34"/>
      <c r="L50" s="34"/>
      <c r="M50" s="62"/>
      <c r="N50" s="59"/>
      <c r="O50" s="64"/>
      <c r="P50" s="8"/>
    </row>
    <row r="51" s="1" customFormat="1" ht="22" customHeight="1" spans="1:16">
      <c r="A51" s="29"/>
      <c r="B51" s="30"/>
      <c r="C51" s="37"/>
      <c r="D51" s="39"/>
      <c r="E51" s="33"/>
      <c r="F51" s="34"/>
      <c r="G51" s="34"/>
      <c r="H51" s="34"/>
      <c r="I51" s="34"/>
      <c r="J51" s="34"/>
      <c r="K51" s="34"/>
      <c r="L51" s="34"/>
      <c r="M51" s="62"/>
      <c r="N51" s="59"/>
      <c r="O51" s="64"/>
      <c r="P51" s="8"/>
    </row>
    <row r="52" s="1" customFormat="1" ht="22" customHeight="1" spans="1:16">
      <c r="A52" s="29"/>
      <c r="B52" s="30"/>
      <c r="C52" s="41"/>
      <c r="D52" s="39"/>
      <c r="E52" s="33"/>
      <c r="F52" s="34"/>
      <c r="G52" s="34"/>
      <c r="H52" s="34"/>
      <c r="I52" s="34"/>
      <c r="J52" s="34"/>
      <c r="K52" s="34"/>
      <c r="L52" s="34"/>
      <c r="M52" s="62"/>
      <c r="N52" s="59"/>
      <c r="O52" s="64"/>
      <c r="P52" s="8"/>
    </row>
    <row r="53" s="1" customFormat="1" ht="22" customHeight="1" spans="1:16">
      <c r="A53" s="29"/>
      <c r="B53" s="30"/>
      <c r="C53" s="41"/>
      <c r="D53" s="39"/>
      <c r="E53" s="33"/>
      <c r="F53" s="34"/>
      <c r="G53" s="34"/>
      <c r="H53" s="34"/>
      <c r="I53" s="34"/>
      <c r="J53" s="34"/>
      <c r="K53" s="34"/>
      <c r="L53" s="34"/>
      <c r="M53" s="62"/>
      <c r="N53" s="59"/>
      <c r="O53" s="64"/>
      <c r="P53" s="8"/>
    </row>
    <row r="54" s="1" customFormat="1" ht="22" customHeight="1" spans="1:16">
      <c r="A54" s="29"/>
      <c r="B54" s="30"/>
      <c r="C54" s="40"/>
      <c r="D54" s="39"/>
      <c r="E54" s="33"/>
      <c r="F54" s="34"/>
      <c r="G54" s="34"/>
      <c r="H54" s="34"/>
      <c r="I54" s="34"/>
      <c r="J54" s="34"/>
      <c r="K54" s="34"/>
      <c r="L54" s="34"/>
      <c r="M54" s="62"/>
      <c r="N54" s="59"/>
      <c r="O54" s="64"/>
      <c r="P54" s="8"/>
    </row>
    <row r="55" s="1" customFormat="1" ht="22" customHeight="1" spans="1:16">
      <c r="A55" s="29"/>
      <c r="B55" s="30"/>
      <c r="C55" s="40"/>
      <c r="D55" s="39"/>
      <c r="E55" s="33"/>
      <c r="F55" s="34"/>
      <c r="G55" s="36"/>
      <c r="H55" s="36"/>
      <c r="I55" s="36"/>
      <c r="J55" s="36"/>
      <c r="K55" s="34"/>
      <c r="L55" s="36"/>
      <c r="M55" s="62"/>
      <c r="N55" s="65"/>
      <c r="O55" s="64"/>
      <c r="P55" s="8"/>
    </row>
    <row r="56" s="1" customFormat="1" ht="22" customHeight="1" spans="1:16">
      <c r="A56" s="29"/>
      <c r="B56" s="30"/>
      <c r="C56" s="37"/>
      <c r="D56" s="39"/>
      <c r="E56" s="33"/>
      <c r="F56" s="34"/>
      <c r="G56" s="36"/>
      <c r="H56" s="36"/>
      <c r="I56" s="36"/>
      <c r="J56" s="36"/>
      <c r="K56" s="34"/>
      <c r="L56" s="36"/>
      <c r="M56" s="62"/>
      <c r="N56" s="65"/>
      <c r="O56" s="66"/>
      <c r="P56" s="8"/>
    </row>
    <row r="57" s="1" customFormat="1" ht="22" customHeight="1" spans="1:16">
      <c r="A57" s="29"/>
      <c r="B57" s="30"/>
      <c r="C57" s="40"/>
      <c r="D57" s="39"/>
      <c r="E57" s="33"/>
      <c r="F57" s="34"/>
      <c r="G57" s="34"/>
      <c r="H57" s="34"/>
      <c r="I57" s="34"/>
      <c r="J57" s="34"/>
      <c r="K57" s="34"/>
      <c r="L57" s="34"/>
      <c r="M57" s="58"/>
      <c r="N57" s="59"/>
      <c r="O57" s="67"/>
      <c r="P57" s="8"/>
    </row>
    <row r="58" s="1" customFormat="1" ht="22" customHeight="1" spans="1:16">
      <c r="A58" s="29"/>
      <c r="B58" s="30"/>
      <c r="C58" s="40"/>
      <c r="D58" s="32"/>
      <c r="E58" s="33"/>
      <c r="F58" s="34"/>
      <c r="G58" s="34"/>
      <c r="H58" s="34"/>
      <c r="I58" s="34"/>
      <c r="J58" s="34"/>
      <c r="K58" s="34"/>
      <c r="L58" s="34"/>
      <c r="M58" s="58"/>
      <c r="N58" s="59"/>
      <c r="O58" s="68"/>
      <c r="P58" s="8"/>
    </row>
    <row r="59" s="1" customFormat="1" ht="22" customHeight="1" spans="1:16">
      <c r="A59" s="29"/>
      <c r="B59" s="30"/>
      <c r="C59" s="40"/>
      <c r="D59" s="32"/>
      <c r="E59" s="33"/>
      <c r="F59" s="34"/>
      <c r="G59" s="34"/>
      <c r="H59" s="34"/>
      <c r="I59" s="34"/>
      <c r="J59" s="34"/>
      <c r="K59" s="34"/>
      <c r="L59" s="34"/>
      <c r="M59" s="58"/>
      <c r="N59" s="59"/>
      <c r="O59" s="68"/>
      <c r="P59" s="8"/>
    </row>
    <row r="60" s="1" customFormat="1" ht="22" customHeight="1" spans="1:16">
      <c r="A60" s="29"/>
      <c r="B60" s="30"/>
      <c r="C60" s="42"/>
      <c r="D60" s="39"/>
      <c r="E60" s="33"/>
      <c r="F60" s="34"/>
      <c r="G60" s="34"/>
      <c r="H60" s="34"/>
      <c r="I60" s="34"/>
      <c r="J60" s="34"/>
      <c r="K60" s="34"/>
      <c r="L60" s="34"/>
      <c r="M60" s="62"/>
      <c r="N60" s="59"/>
      <c r="O60" s="57"/>
      <c r="P60" s="8"/>
    </row>
    <row r="61" s="1" customFormat="1" ht="22" customHeight="1" spans="1:16">
      <c r="A61" s="29"/>
      <c r="B61" s="43"/>
      <c r="C61" s="44"/>
      <c r="D61" s="45"/>
      <c r="E61" s="46"/>
      <c r="F61" s="47"/>
      <c r="G61" s="47"/>
      <c r="H61" s="47"/>
      <c r="I61" s="47"/>
      <c r="J61" s="47"/>
      <c r="K61" s="47"/>
      <c r="L61" s="47"/>
      <c r="M61" s="69"/>
      <c r="N61" s="70"/>
      <c r="O61" s="63"/>
      <c r="P61" s="8"/>
    </row>
    <row r="62" s="1" customFormat="1" ht="22" customHeight="1" spans="1:16">
      <c r="A62" s="29"/>
      <c r="B62" s="30"/>
      <c r="C62" s="40"/>
      <c r="D62" s="39"/>
      <c r="E62" s="33"/>
      <c r="F62" s="34"/>
      <c r="G62" s="34"/>
      <c r="H62" s="34"/>
      <c r="I62" s="34"/>
      <c r="J62" s="34"/>
      <c r="K62" s="34"/>
      <c r="L62" s="34"/>
      <c r="M62" s="58"/>
      <c r="N62" s="59"/>
      <c r="O62" s="57"/>
      <c r="P62" s="8"/>
    </row>
    <row r="63" s="1" customFormat="1" ht="22" customHeight="1" spans="1:16">
      <c r="A63" s="29"/>
      <c r="B63" s="43"/>
      <c r="C63" s="44"/>
      <c r="D63" s="45"/>
      <c r="E63" s="46"/>
      <c r="F63" s="34"/>
      <c r="G63" s="34"/>
      <c r="H63" s="34"/>
      <c r="I63" s="34"/>
      <c r="J63" s="34"/>
      <c r="K63" s="34"/>
      <c r="L63" s="34"/>
      <c r="M63" s="58"/>
      <c r="N63" s="59"/>
      <c r="O63" s="63"/>
      <c r="P63" s="8"/>
    </row>
    <row r="64" s="1" customFormat="1" ht="22" customHeight="1" spans="1:16">
      <c r="A64" s="29"/>
      <c r="B64" s="43"/>
      <c r="C64" s="44"/>
      <c r="D64" s="45"/>
      <c r="E64" s="46"/>
      <c r="F64" s="34"/>
      <c r="G64" s="34"/>
      <c r="H64" s="34"/>
      <c r="I64" s="34"/>
      <c r="J64" s="34"/>
      <c r="K64" s="34"/>
      <c r="L64" s="34"/>
      <c r="M64" s="58"/>
      <c r="N64" s="59"/>
      <c r="O64" s="63"/>
      <c r="P64" s="8"/>
    </row>
    <row r="65" s="1" customFormat="1" ht="22" customHeight="1" spans="1:16">
      <c r="A65" s="29"/>
      <c r="B65" s="43"/>
      <c r="C65" s="44"/>
      <c r="D65" s="45"/>
      <c r="E65" s="46"/>
      <c r="F65" s="34"/>
      <c r="G65" s="34"/>
      <c r="H65" s="34"/>
      <c r="I65" s="34"/>
      <c r="J65" s="34"/>
      <c r="K65" s="34"/>
      <c r="L65" s="34"/>
      <c r="M65" s="58"/>
      <c r="N65" s="59"/>
      <c r="O65" s="63"/>
      <c r="P65" s="8"/>
    </row>
    <row r="66" s="1" customFormat="1" ht="22" customHeight="1" spans="1:16">
      <c r="A66" s="29"/>
      <c r="B66" s="43"/>
      <c r="C66" s="44"/>
      <c r="D66" s="45"/>
      <c r="E66" s="46"/>
      <c r="F66" s="34"/>
      <c r="G66" s="34"/>
      <c r="H66" s="34"/>
      <c r="I66" s="34"/>
      <c r="J66" s="34"/>
      <c r="K66" s="34"/>
      <c r="L66" s="34"/>
      <c r="M66" s="58"/>
      <c r="N66" s="59"/>
      <c r="O66" s="63"/>
      <c r="P66" s="8"/>
    </row>
    <row r="67" s="1" customFormat="1" ht="22" customHeight="1" spans="1:16">
      <c r="A67" s="29"/>
      <c r="B67" s="43"/>
      <c r="C67" s="44"/>
      <c r="D67" s="45"/>
      <c r="E67" s="46"/>
      <c r="F67" s="34"/>
      <c r="G67" s="34"/>
      <c r="H67" s="34"/>
      <c r="I67" s="34"/>
      <c r="J67" s="34"/>
      <c r="K67" s="34"/>
      <c r="L67" s="34"/>
      <c r="M67" s="58"/>
      <c r="N67" s="59"/>
      <c r="O67" s="63"/>
      <c r="P67" s="8"/>
    </row>
    <row r="68" s="1" customFormat="1" ht="22" customHeight="1" spans="1:16">
      <c r="A68" s="29"/>
      <c r="B68" s="43"/>
      <c r="C68" s="44"/>
      <c r="D68" s="45"/>
      <c r="E68" s="46"/>
      <c r="F68" s="34"/>
      <c r="G68" s="34"/>
      <c r="H68" s="34"/>
      <c r="I68" s="34"/>
      <c r="J68" s="34"/>
      <c r="K68" s="34"/>
      <c r="L68" s="34"/>
      <c r="M68" s="58"/>
      <c r="N68" s="59"/>
      <c r="O68" s="63"/>
      <c r="P68" s="8"/>
    </row>
    <row r="69" s="1" customFormat="1" ht="22" customHeight="1" spans="1:16">
      <c r="A69" s="29"/>
      <c r="B69" s="43"/>
      <c r="C69" s="44"/>
      <c r="D69" s="45"/>
      <c r="E69" s="46"/>
      <c r="F69" s="34"/>
      <c r="G69" s="34"/>
      <c r="H69" s="34"/>
      <c r="I69" s="34"/>
      <c r="J69" s="34"/>
      <c r="K69" s="34"/>
      <c r="L69" s="34"/>
      <c r="M69" s="58"/>
      <c r="N69" s="59"/>
      <c r="O69" s="63"/>
      <c r="P69" s="8"/>
    </row>
    <row r="70" s="1" customFormat="1" ht="22" customHeight="1" spans="1:16">
      <c r="A70" s="29"/>
      <c r="B70" s="43"/>
      <c r="C70" s="44"/>
      <c r="D70" s="45"/>
      <c r="E70" s="46"/>
      <c r="F70" s="34"/>
      <c r="G70" s="34"/>
      <c r="H70" s="34"/>
      <c r="I70" s="34"/>
      <c r="J70" s="34"/>
      <c r="K70" s="34"/>
      <c r="L70" s="34"/>
      <c r="M70" s="58"/>
      <c r="N70" s="59"/>
      <c r="O70" s="63"/>
      <c r="P70" s="8"/>
    </row>
    <row r="71" s="1" customFormat="1" ht="22" customHeight="1" spans="1:16">
      <c r="A71" s="29"/>
      <c r="B71" s="43"/>
      <c r="C71" s="44"/>
      <c r="D71" s="45"/>
      <c r="E71" s="46"/>
      <c r="F71" s="34"/>
      <c r="G71" s="34"/>
      <c r="H71" s="34"/>
      <c r="I71" s="34"/>
      <c r="J71" s="34"/>
      <c r="K71" s="34"/>
      <c r="L71" s="34"/>
      <c r="M71" s="58"/>
      <c r="N71" s="59"/>
      <c r="O71" s="63"/>
      <c r="P71" s="8"/>
    </row>
    <row r="72" s="1" customFormat="1" ht="22" customHeight="1" spans="1:16">
      <c r="A72" s="29"/>
      <c r="B72" s="43"/>
      <c r="C72" s="44"/>
      <c r="D72" s="45"/>
      <c r="E72" s="46"/>
      <c r="F72" s="34"/>
      <c r="G72" s="34"/>
      <c r="H72" s="34"/>
      <c r="I72" s="34"/>
      <c r="J72" s="34"/>
      <c r="K72" s="34"/>
      <c r="L72" s="34"/>
      <c r="M72" s="58"/>
      <c r="N72" s="59"/>
      <c r="O72" s="63"/>
      <c r="P72" s="8"/>
    </row>
    <row r="73" s="1" customFormat="1" ht="22" customHeight="1" spans="1:16">
      <c r="A73" s="29"/>
      <c r="B73" s="43"/>
      <c r="C73" s="44"/>
      <c r="D73" s="45"/>
      <c r="E73" s="46"/>
      <c r="F73" s="34"/>
      <c r="G73" s="34"/>
      <c r="H73" s="34"/>
      <c r="I73" s="34"/>
      <c r="J73" s="34"/>
      <c r="K73" s="34"/>
      <c r="L73" s="34"/>
      <c r="M73" s="58"/>
      <c r="N73" s="59"/>
      <c r="O73" s="63"/>
      <c r="P73" s="8"/>
    </row>
    <row r="74" s="1" customFormat="1" ht="22" customHeight="1" spans="1:16">
      <c r="A74" s="29"/>
      <c r="B74" s="43"/>
      <c r="C74" s="44"/>
      <c r="D74" s="45"/>
      <c r="E74" s="46"/>
      <c r="F74" s="34"/>
      <c r="G74" s="34"/>
      <c r="H74" s="34"/>
      <c r="I74" s="34"/>
      <c r="J74" s="34"/>
      <c r="K74" s="34"/>
      <c r="L74" s="34"/>
      <c r="M74" s="58"/>
      <c r="N74" s="59"/>
      <c r="O74" s="63"/>
      <c r="P74" s="8"/>
    </row>
    <row r="75" s="1" customFormat="1" ht="22" customHeight="1" spans="1:16">
      <c r="A75" s="29"/>
      <c r="B75" s="43"/>
      <c r="C75" s="44"/>
      <c r="D75" s="45"/>
      <c r="E75" s="46"/>
      <c r="F75" s="34"/>
      <c r="G75" s="34"/>
      <c r="H75" s="34"/>
      <c r="I75" s="34"/>
      <c r="J75" s="34"/>
      <c r="K75" s="34"/>
      <c r="L75" s="34"/>
      <c r="M75" s="58"/>
      <c r="N75" s="59"/>
      <c r="O75" s="63"/>
      <c r="P75" s="8"/>
    </row>
    <row r="76" s="1" customFormat="1" ht="22" customHeight="1" spans="1:16">
      <c r="A76" s="29"/>
      <c r="B76" s="30"/>
      <c r="C76" s="40"/>
      <c r="D76" s="39"/>
      <c r="E76" s="33"/>
      <c r="F76" s="34"/>
      <c r="G76" s="34"/>
      <c r="H76" s="34"/>
      <c r="I76" s="34"/>
      <c r="J76" s="34"/>
      <c r="K76" s="34"/>
      <c r="L76" s="34"/>
      <c r="M76" s="58"/>
      <c r="N76" s="59"/>
      <c r="O76" s="63"/>
      <c r="P76" s="8"/>
    </row>
    <row r="77" s="1" customFormat="1" ht="22" customHeight="1" spans="1:16">
      <c r="A77" s="29"/>
      <c r="B77" s="30"/>
      <c r="C77" s="40"/>
      <c r="D77" s="39"/>
      <c r="E77" s="33"/>
      <c r="F77" s="34"/>
      <c r="G77" s="34"/>
      <c r="H77" s="34"/>
      <c r="I77" s="34"/>
      <c r="J77" s="34"/>
      <c r="K77" s="34"/>
      <c r="L77" s="34"/>
      <c r="M77" s="58"/>
      <c r="N77" s="59"/>
      <c r="O77" s="63"/>
      <c r="P77" s="8"/>
    </row>
    <row r="78" s="1" customFormat="1" ht="22" customHeight="1" spans="1:16">
      <c r="A78" s="29"/>
      <c r="B78" s="30"/>
      <c r="C78" s="40"/>
      <c r="D78" s="39"/>
      <c r="E78" s="33"/>
      <c r="F78" s="34"/>
      <c r="G78" s="34"/>
      <c r="H78" s="34"/>
      <c r="I78" s="34"/>
      <c r="J78" s="34"/>
      <c r="K78" s="34"/>
      <c r="L78" s="34"/>
      <c r="M78" s="58"/>
      <c r="N78" s="59"/>
      <c r="O78" s="63"/>
      <c r="P78" s="8"/>
    </row>
    <row r="79" s="1" customFormat="1" ht="22" customHeight="1" spans="1:16">
      <c r="A79" s="29"/>
      <c r="B79" s="30"/>
      <c r="C79" s="40"/>
      <c r="D79" s="39"/>
      <c r="E79" s="33"/>
      <c r="F79" s="34"/>
      <c r="G79" s="34"/>
      <c r="H79" s="34"/>
      <c r="I79" s="34"/>
      <c r="J79" s="34"/>
      <c r="K79" s="34"/>
      <c r="L79" s="34"/>
      <c r="M79" s="58"/>
      <c r="N79" s="59"/>
      <c r="O79" s="63"/>
      <c r="P79" s="8"/>
    </row>
    <row r="80" s="1" customFormat="1" ht="22" customHeight="1" spans="1:16">
      <c r="A80" s="29"/>
      <c r="B80" s="30"/>
      <c r="C80" s="40"/>
      <c r="D80" s="39"/>
      <c r="E80" s="33"/>
      <c r="F80" s="34"/>
      <c r="G80" s="34"/>
      <c r="H80" s="34"/>
      <c r="I80" s="34"/>
      <c r="J80" s="34"/>
      <c r="K80" s="34"/>
      <c r="L80" s="34"/>
      <c r="M80" s="58"/>
      <c r="N80" s="59"/>
      <c r="O80" s="63"/>
      <c r="P80" s="8"/>
    </row>
    <row r="81" s="1" customFormat="1" ht="22" customHeight="1" spans="1:16">
      <c r="A81" s="29"/>
      <c r="B81" s="30"/>
      <c r="C81" s="40"/>
      <c r="D81" s="39"/>
      <c r="E81" s="33"/>
      <c r="F81" s="34"/>
      <c r="G81" s="34"/>
      <c r="H81" s="34"/>
      <c r="I81" s="34"/>
      <c r="J81" s="34"/>
      <c r="K81" s="34"/>
      <c r="L81" s="34"/>
      <c r="M81" s="58"/>
      <c r="N81" s="59"/>
      <c r="O81" s="63"/>
      <c r="P81" s="8"/>
    </row>
    <row r="82" s="1" customFormat="1" ht="22" customHeight="1" spans="1:16">
      <c r="A82" s="29"/>
      <c r="B82" s="30"/>
      <c r="C82" s="40"/>
      <c r="D82" s="39"/>
      <c r="E82" s="33"/>
      <c r="F82" s="34"/>
      <c r="G82" s="34"/>
      <c r="H82" s="34"/>
      <c r="I82" s="34"/>
      <c r="J82" s="34"/>
      <c r="K82" s="34"/>
      <c r="L82" s="34"/>
      <c r="M82" s="58"/>
      <c r="N82" s="59"/>
      <c r="O82" s="63"/>
      <c r="P82" s="8"/>
    </row>
    <row r="83" s="1" customFormat="1" ht="22" customHeight="1" spans="1:16">
      <c r="A83" s="29"/>
      <c r="B83" s="30"/>
      <c r="C83" s="40"/>
      <c r="D83" s="39"/>
      <c r="E83" s="33"/>
      <c r="F83" s="34"/>
      <c r="G83" s="34"/>
      <c r="H83" s="34"/>
      <c r="I83" s="34"/>
      <c r="J83" s="34"/>
      <c r="K83" s="34"/>
      <c r="L83" s="34"/>
      <c r="M83" s="58"/>
      <c r="N83" s="59"/>
      <c r="O83" s="63"/>
      <c r="P83" s="8"/>
    </row>
    <row r="84" s="1" customFormat="1" ht="22" customHeight="1" spans="1:16">
      <c r="A84" s="29"/>
      <c r="B84" s="30"/>
      <c r="C84" s="40"/>
      <c r="D84" s="39"/>
      <c r="E84" s="33"/>
      <c r="F84" s="34"/>
      <c r="G84" s="34"/>
      <c r="H84" s="34"/>
      <c r="I84" s="34"/>
      <c r="J84" s="34"/>
      <c r="K84" s="34"/>
      <c r="L84" s="34"/>
      <c r="M84" s="58"/>
      <c r="N84" s="59"/>
      <c r="O84" s="63"/>
      <c r="P84" s="8"/>
    </row>
    <row r="85" s="1" customFormat="1" ht="22" customHeight="1" spans="1:16">
      <c r="A85" s="29"/>
      <c r="B85" s="30"/>
      <c r="C85" s="40"/>
      <c r="D85" s="39"/>
      <c r="E85" s="33"/>
      <c r="F85" s="34"/>
      <c r="G85" s="34"/>
      <c r="H85" s="34"/>
      <c r="I85" s="34"/>
      <c r="J85" s="34"/>
      <c r="K85" s="34"/>
      <c r="L85" s="34"/>
      <c r="M85" s="58"/>
      <c r="N85" s="59"/>
      <c r="O85" s="63"/>
      <c r="P85" s="8"/>
    </row>
    <row r="86" s="1" customFormat="1" ht="22" customHeight="1" spans="1:16">
      <c r="A86" s="29"/>
      <c r="B86" s="30"/>
      <c r="C86" s="40"/>
      <c r="D86" s="39"/>
      <c r="E86" s="33"/>
      <c r="F86" s="34"/>
      <c r="G86" s="34"/>
      <c r="H86" s="34"/>
      <c r="I86" s="34"/>
      <c r="J86" s="34"/>
      <c r="K86" s="34"/>
      <c r="L86" s="34"/>
      <c r="M86" s="58"/>
      <c r="N86" s="59"/>
      <c r="O86" s="63"/>
      <c r="P86" s="8"/>
    </row>
    <row r="87" s="1" customFormat="1" ht="22" customHeight="1" spans="1:16">
      <c r="A87" s="29"/>
      <c r="B87" s="30"/>
      <c r="C87" s="40"/>
      <c r="D87" s="39"/>
      <c r="E87" s="33"/>
      <c r="F87" s="34"/>
      <c r="G87" s="34"/>
      <c r="H87" s="34"/>
      <c r="I87" s="34"/>
      <c r="J87" s="34"/>
      <c r="K87" s="34"/>
      <c r="L87" s="34"/>
      <c r="M87" s="58"/>
      <c r="N87" s="59"/>
      <c r="O87" s="63"/>
      <c r="P87" s="8"/>
    </row>
    <row r="88" s="1" customFormat="1" ht="22" customHeight="1" spans="1:16">
      <c r="A88" s="29"/>
      <c r="B88" s="30"/>
      <c r="C88" s="40"/>
      <c r="D88" s="39"/>
      <c r="E88" s="33"/>
      <c r="F88" s="34"/>
      <c r="G88" s="34"/>
      <c r="H88" s="34"/>
      <c r="I88" s="34"/>
      <c r="J88" s="34"/>
      <c r="K88" s="34"/>
      <c r="L88" s="34"/>
      <c r="M88" s="58"/>
      <c r="N88" s="59"/>
      <c r="O88" s="63"/>
      <c r="P88" s="8"/>
    </row>
    <row r="89" s="1" customFormat="1" ht="22" customHeight="1" spans="1:16">
      <c r="A89" s="29"/>
      <c r="B89" s="71"/>
      <c r="C89" s="72"/>
      <c r="D89" s="73"/>
      <c r="E89" s="74"/>
      <c r="F89" s="75"/>
      <c r="G89" s="75"/>
      <c r="H89" s="75"/>
      <c r="I89" s="75"/>
      <c r="J89" s="75"/>
      <c r="K89" s="75"/>
      <c r="L89" s="75"/>
      <c r="M89" s="85"/>
      <c r="N89" s="86"/>
      <c r="O89" s="63"/>
      <c r="P89" s="8"/>
    </row>
    <row r="90" s="1" customFormat="1" spans="1:16">
      <c r="A90" s="29"/>
      <c r="B90" s="76"/>
      <c r="C90" s="77"/>
      <c r="D90" s="78"/>
      <c r="E90" s="79"/>
      <c r="F90" s="28"/>
      <c r="G90" s="80"/>
      <c r="H90" s="80"/>
      <c r="I90" s="80"/>
      <c r="J90" s="80"/>
      <c r="K90" s="28"/>
      <c r="L90" s="80"/>
      <c r="M90" s="87"/>
      <c r="N90" s="88"/>
      <c r="O90" s="64"/>
      <c r="P90" s="8"/>
    </row>
    <row r="91" s="1" customFormat="1" spans="1:16">
      <c r="A91" s="29"/>
      <c r="B91" s="30"/>
      <c r="C91" s="40"/>
      <c r="D91" s="39"/>
      <c r="E91" s="33"/>
      <c r="F91" s="34"/>
      <c r="G91" s="36"/>
      <c r="H91" s="36"/>
      <c r="I91" s="36"/>
      <c r="J91" s="36"/>
      <c r="K91" s="34"/>
      <c r="L91" s="36"/>
      <c r="M91" s="62"/>
      <c r="N91" s="65"/>
      <c r="O91" s="64"/>
      <c r="P91" s="8"/>
    </row>
    <row r="92" s="1" customFormat="1" spans="1:16">
      <c r="A92" s="29"/>
      <c r="B92" s="30"/>
      <c r="C92" s="40"/>
      <c r="D92" s="39"/>
      <c r="E92" s="33"/>
      <c r="F92" s="34"/>
      <c r="G92" s="36"/>
      <c r="H92" s="36"/>
      <c r="I92" s="36"/>
      <c r="J92" s="36"/>
      <c r="K92" s="34"/>
      <c r="L92" s="36"/>
      <c r="M92" s="62"/>
      <c r="N92" s="65"/>
      <c r="O92" s="64"/>
      <c r="P92" s="8"/>
    </row>
    <row r="93" s="1" customFormat="1" spans="1:16">
      <c r="A93" s="29"/>
      <c r="B93" s="30"/>
      <c r="C93" s="40"/>
      <c r="D93" s="39"/>
      <c r="E93" s="33"/>
      <c r="F93" s="34"/>
      <c r="G93" s="36"/>
      <c r="H93" s="36"/>
      <c r="I93" s="36"/>
      <c r="J93" s="36"/>
      <c r="K93" s="34"/>
      <c r="L93" s="36"/>
      <c r="M93" s="62"/>
      <c r="N93" s="65"/>
      <c r="O93" s="64"/>
      <c r="P93" s="8"/>
    </row>
    <row r="94" s="1" customFormat="1" spans="1:16">
      <c r="A94" s="29"/>
      <c r="B94" s="30"/>
      <c r="C94" s="40"/>
      <c r="D94" s="39"/>
      <c r="E94" s="33"/>
      <c r="F94" s="34"/>
      <c r="G94" s="34"/>
      <c r="H94" s="34"/>
      <c r="I94" s="34"/>
      <c r="J94" s="34"/>
      <c r="K94" s="34"/>
      <c r="L94" s="34"/>
      <c r="M94" s="62"/>
      <c r="N94" s="59"/>
      <c r="O94" s="64"/>
      <c r="P94" s="8"/>
    </row>
    <row r="95" s="1" customFormat="1" spans="1:16">
      <c r="A95" s="29"/>
      <c r="B95" s="30"/>
      <c r="C95" s="81"/>
      <c r="D95" s="39"/>
      <c r="E95" s="33"/>
      <c r="F95" s="34"/>
      <c r="G95" s="34"/>
      <c r="H95" s="34"/>
      <c r="I95" s="34"/>
      <c r="J95" s="34"/>
      <c r="K95" s="34"/>
      <c r="L95" s="34"/>
      <c r="M95" s="62"/>
      <c r="N95" s="59"/>
      <c r="O95" s="64"/>
      <c r="P95" s="8"/>
    </row>
    <row r="96" s="1" customFormat="1" spans="1:16">
      <c r="A96" s="29"/>
      <c r="B96" s="30"/>
      <c r="C96" s="81"/>
      <c r="D96" s="39"/>
      <c r="E96" s="33"/>
      <c r="F96" s="34"/>
      <c r="G96" s="34"/>
      <c r="H96" s="34"/>
      <c r="I96" s="34"/>
      <c r="J96" s="34"/>
      <c r="K96" s="34"/>
      <c r="L96" s="34"/>
      <c r="M96" s="62"/>
      <c r="N96" s="59"/>
      <c r="O96" s="64"/>
      <c r="P96" s="8"/>
    </row>
    <row r="97" s="1" customFormat="1" spans="1:16">
      <c r="A97" s="29"/>
      <c r="B97" s="30"/>
      <c r="C97" s="81"/>
      <c r="D97" s="39"/>
      <c r="E97" s="33"/>
      <c r="F97" s="34"/>
      <c r="G97" s="34"/>
      <c r="H97" s="34"/>
      <c r="I97" s="34"/>
      <c r="J97" s="34"/>
      <c r="K97" s="34"/>
      <c r="L97" s="34"/>
      <c r="M97" s="62"/>
      <c r="N97" s="59"/>
      <c r="O97" s="64"/>
      <c r="P97" s="8"/>
    </row>
    <row r="98" s="1" customFormat="1" spans="1:16">
      <c r="A98" s="29"/>
      <c r="B98" s="30"/>
      <c r="C98" s="40"/>
      <c r="D98" s="39"/>
      <c r="E98" s="33"/>
      <c r="F98" s="34"/>
      <c r="G98" s="36"/>
      <c r="H98" s="36"/>
      <c r="I98" s="36"/>
      <c r="J98" s="36"/>
      <c r="K98" s="34"/>
      <c r="L98" s="36"/>
      <c r="M98" s="62"/>
      <c r="N98" s="65"/>
      <c r="O98" s="64"/>
      <c r="P98" s="8"/>
    </row>
    <row r="99" s="1" customFormat="1" spans="1:16">
      <c r="A99" s="29"/>
      <c r="B99" s="30"/>
      <c r="C99" s="40"/>
      <c r="D99" s="39"/>
      <c r="E99" s="33"/>
      <c r="F99" s="34"/>
      <c r="G99" s="36"/>
      <c r="H99" s="36"/>
      <c r="I99" s="36"/>
      <c r="J99" s="36"/>
      <c r="K99" s="34"/>
      <c r="L99" s="36"/>
      <c r="M99" s="62"/>
      <c r="N99" s="65"/>
      <c r="O99" s="64"/>
      <c r="P99" s="8"/>
    </row>
    <row r="100" s="1" customFormat="1" spans="1:16">
      <c r="A100" s="29"/>
      <c r="B100" s="30"/>
      <c r="C100" s="40"/>
      <c r="D100" s="39"/>
      <c r="E100" s="33"/>
      <c r="F100" s="34"/>
      <c r="G100" s="34"/>
      <c r="H100" s="34"/>
      <c r="I100" s="34"/>
      <c r="J100" s="34"/>
      <c r="K100" s="34"/>
      <c r="L100" s="34"/>
      <c r="M100" s="58"/>
      <c r="N100" s="59"/>
      <c r="O100" s="64"/>
      <c r="P100" s="8"/>
    </row>
    <row r="101" s="1" customFormat="1" spans="1:16">
      <c r="A101" s="29"/>
      <c r="B101" s="30"/>
      <c r="C101" s="40"/>
      <c r="D101" s="39"/>
      <c r="E101" s="33"/>
      <c r="F101" s="34"/>
      <c r="G101" s="34"/>
      <c r="H101" s="34"/>
      <c r="I101" s="34"/>
      <c r="J101" s="34"/>
      <c r="K101" s="34"/>
      <c r="L101" s="34"/>
      <c r="M101" s="58"/>
      <c r="N101" s="59"/>
      <c r="O101" s="64"/>
      <c r="P101" s="8"/>
    </row>
    <row r="102" s="1" customFormat="1" spans="1:16">
      <c r="A102" s="29"/>
      <c r="B102" s="30"/>
      <c r="C102" s="40"/>
      <c r="D102" s="39"/>
      <c r="E102" s="33"/>
      <c r="F102" s="34"/>
      <c r="G102" s="34"/>
      <c r="H102" s="34"/>
      <c r="I102" s="34"/>
      <c r="J102" s="34"/>
      <c r="K102" s="34"/>
      <c r="L102" s="34"/>
      <c r="M102" s="58"/>
      <c r="N102" s="59"/>
      <c r="O102" s="64"/>
      <c r="P102" s="8"/>
    </row>
    <row r="103" s="1" customFormat="1" spans="1:16">
      <c r="A103" s="29"/>
      <c r="B103" s="30"/>
      <c r="C103" s="40"/>
      <c r="D103" s="39"/>
      <c r="E103" s="33"/>
      <c r="F103" s="34"/>
      <c r="G103" s="34"/>
      <c r="H103" s="34"/>
      <c r="I103" s="34"/>
      <c r="J103" s="34"/>
      <c r="K103" s="34"/>
      <c r="L103" s="34"/>
      <c r="M103" s="62"/>
      <c r="N103" s="59"/>
      <c r="O103" s="64"/>
      <c r="P103" s="8"/>
    </row>
    <row r="104" s="1" customFormat="1" spans="1:16">
      <c r="A104" s="29"/>
      <c r="B104" s="30"/>
      <c r="C104" s="40"/>
      <c r="D104" s="39"/>
      <c r="E104" s="33"/>
      <c r="F104" s="34"/>
      <c r="G104" s="34"/>
      <c r="H104" s="34"/>
      <c r="I104" s="34"/>
      <c r="J104" s="34"/>
      <c r="K104" s="34"/>
      <c r="L104" s="34"/>
      <c r="M104" s="58"/>
      <c r="N104" s="59"/>
      <c r="O104" s="64"/>
      <c r="P104" s="8"/>
    </row>
    <row r="105" s="1" customFormat="1" spans="1:16">
      <c r="A105" s="29"/>
      <c r="B105" s="30"/>
      <c r="C105" s="40"/>
      <c r="D105" s="39"/>
      <c r="E105" s="33"/>
      <c r="F105" s="34"/>
      <c r="G105" s="34"/>
      <c r="H105" s="34"/>
      <c r="I105" s="34"/>
      <c r="J105" s="34"/>
      <c r="K105" s="34"/>
      <c r="L105" s="34"/>
      <c r="M105" s="58"/>
      <c r="N105" s="59"/>
      <c r="O105" s="64"/>
      <c r="P105" s="8"/>
    </row>
    <row r="106" s="1" customFormat="1" spans="1:16">
      <c r="A106" s="29"/>
      <c r="B106" s="30"/>
      <c r="C106" s="40"/>
      <c r="D106" s="39"/>
      <c r="E106" s="33"/>
      <c r="F106" s="34"/>
      <c r="G106" s="36"/>
      <c r="H106" s="36"/>
      <c r="I106" s="36"/>
      <c r="J106" s="36"/>
      <c r="K106" s="34"/>
      <c r="L106" s="36"/>
      <c r="M106" s="62"/>
      <c r="N106" s="65"/>
      <c r="O106" s="64"/>
      <c r="P106" s="8"/>
    </row>
    <row r="107" s="1" customFormat="1" spans="1:16">
      <c r="A107" s="29"/>
      <c r="B107" s="30"/>
      <c r="C107" s="40"/>
      <c r="D107" s="39"/>
      <c r="E107" s="33"/>
      <c r="F107" s="34"/>
      <c r="G107" s="36"/>
      <c r="H107" s="36"/>
      <c r="I107" s="36"/>
      <c r="J107" s="36"/>
      <c r="K107" s="34"/>
      <c r="L107" s="36"/>
      <c r="M107" s="62"/>
      <c r="N107" s="65"/>
      <c r="O107" s="64"/>
      <c r="P107" s="8"/>
    </row>
    <row r="108" s="1" customFormat="1" spans="1:16">
      <c r="A108" s="29"/>
      <c r="B108" s="30"/>
      <c r="C108" s="40"/>
      <c r="D108" s="39"/>
      <c r="E108" s="33"/>
      <c r="F108" s="34"/>
      <c r="G108" s="36"/>
      <c r="H108" s="36"/>
      <c r="I108" s="36"/>
      <c r="J108" s="36"/>
      <c r="K108" s="34"/>
      <c r="L108" s="36"/>
      <c r="M108" s="62"/>
      <c r="N108" s="65"/>
      <c r="O108" s="64"/>
      <c r="P108" s="8"/>
    </row>
    <row r="109" s="1" customFormat="1" spans="1:16">
      <c r="A109" s="29"/>
      <c r="B109" s="30"/>
      <c r="C109" s="40"/>
      <c r="D109" s="39"/>
      <c r="E109" s="33"/>
      <c r="F109" s="34"/>
      <c r="G109" s="36"/>
      <c r="H109" s="36"/>
      <c r="I109" s="36"/>
      <c r="J109" s="36"/>
      <c r="K109" s="34"/>
      <c r="L109" s="36"/>
      <c r="M109" s="62"/>
      <c r="N109" s="65"/>
      <c r="O109" s="64"/>
      <c r="P109" s="8"/>
    </row>
    <row r="110" s="1" customFormat="1" spans="1:16">
      <c r="A110" s="29"/>
      <c r="B110" s="30"/>
      <c r="C110" s="40"/>
      <c r="D110" s="39"/>
      <c r="E110" s="33"/>
      <c r="F110" s="34"/>
      <c r="G110" s="34"/>
      <c r="H110" s="34"/>
      <c r="I110" s="34"/>
      <c r="J110" s="34"/>
      <c r="K110" s="34"/>
      <c r="L110" s="34"/>
      <c r="M110" s="62"/>
      <c r="N110" s="59"/>
      <c r="O110" s="64"/>
      <c r="P110" s="8"/>
    </row>
    <row r="111" s="1" customFormat="1" spans="1:16">
      <c r="A111" s="29"/>
      <c r="B111" s="30"/>
      <c r="C111" s="40"/>
      <c r="D111" s="39"/>
      <c r="E111" s="33"/>
      <c r="F111" s="34"/>
      <c r="G111" s="34"/>
      <c r="H111" s="34"/>
      <c r="I111" s="34"/>
      <c r="J111" s="34"/>
      <c r="K111" s="34"/>
      <c r="L111" s="34"/>
      <c r="M111" s="62"/>
      <c r="N111" s="59"/>
      <c r="O111" s="64"/>
      <c r="P111" s="8"/>
    </row>
    <row r="112" s="1" customFormat="1" spans="1:16">
      <c r="A112" s="29"/>
      <c r="B112" s="30"/>
      <c r="C112" s="40"/>
      <c r="D112" s="39"/>
      <c r="E112" s="33"/>
      <c r="F112" s="34"/>
      <c r="G112" s="34"/>
      <c r="H112" s="34"/>
      <c r="I112" s="34"/>
      <c r="J112" s="34"/>
      <c r="K112" s="34"/>
      <c r="L112" s="34"/>
      <c r="M112" s="62"/>
      <c r="N112" s="59"/>
      <c r="O112" s="64"/>
      <c r="P112" s="8"/>
    </row>
    <row r="113" s="1" customFormat="1" spans="1:16">
      <c r="A113" s="29"/>
      <c r="B113" s="30"/>
      <c r="C113" s="82"/>
      <c r="D113" s="83"/>
      <c r="E113" s="33"/>
      <c r="F113" s="34"/>
      <c r="G113" s="34"/>
      <c r="H113" s="34"/>
      <c r="I113" s="34"/>
      <c r="J113" s="34"/>
      <c r="K113" s="34"/>
      <c r="L113" s="34"/>
      <c r="M113" s="62"/>
      <c r="N113" s="59"/>
      <c r="O113" s="64"/>
      <c r="P113" s="8"/>
    </row>
    <row r="114" s="1" customFormat="1" spans="1:16">
      <c r="A114" s="29"/>
      <c r="B114" s="30"/>
      <c r="C114" s="82"/>
      <c r="D114" s="84"/>
      <c r="E114" s="33"/>
      <c r="F114" s="34"/>
      <c r="G114" s="34"/>
      <c r="H114" s="34"/>
      <c r="I114" s="34"/>
      <c r="J114" s="34"/>
      <c r="K114" s="34"/>
      <c r="L114" s="34"/>
      <c r="M114" s="62"/>
      <c r="N114" s="59"/>
      <c r="O114" s="64"/>
      <c r="P114" s="8"/>
    </row>
    <row r="115" s="1" customFormat="1" spans="1:16">
      <c r="A115" s="29"/>
      <c r="B115" s="30"/>
      <c r="C115" s="82"/>
      <c r="D115" s="84"/>
      <c r="E115" s="33"/>
      <c r="F115" s="34"/>
      <c r="G115" s="34"/>
      <c r="H115" s="34"/>
      <c r="I115" s="34"/>
      <c r="J115" s="34"/>
      <c r="K115" s="34"/>
      <c r="L115" s="34"/>
      <c r="M115" s="62"/>
      <c r="N115" s="59"/>
      <c r="O115" s="64"/>
      <c r="P115" s="8"/>
    </row>
    <row r="116" s="1" customFormat="1" spans="1:16">
      <c r="A116" s="29"/>
      <c r="B116" s="30"/>
      <c r="C116" s="82"/>
      <c r="D116" s="84"/>
      <c r="E116" s="33"/>
      <c r="F116" s="34"/>
      <c r="G116" s="34"/>
      <c r="H116" s="34"/>
      <c r="I116" s="34"/>
      <c r="J116" s="34"/>
      <c r="K116" s="34"/>
      <c r="L116" s="34"/>
      <c r="M116" s="62"/>
      <c r="N116" s="59"/>
      <c r="O116" s="64"/>
      <c r="P116" s="8"/>
    </row>
    <row r="117" s="1" customFormat="1" spans="1:16">
      <c r="A117" s="29"/>
      <c r="B117" s="30"/>
      <c r="C117" s="82"/>
      <c r="D117" s="84"/>
      <c r="E117" s="33"/>
      <c r="F117" s="34"/>
      <c r="G117" s="34"/>
      <c r="H117" s="34"/>
      <c r="I117" s="34"/>
      <c r="J117" s="34"/>
      <c r="K117" s="34"/>
      <c r="L117" s="34"/>
      <c r="M117" s="62"/>
      <c r="N117" s="59"/>
      <c r="O117" s="64"/>
      <c r="P117" s="8"/>
    </row>
    <row r="118" s="1" customFormat="1" spans="1:16">
      <c r="A118" s="29"/>
      <c r="B118" s="30"/>
      <c r="C118" s="32"/>
      <c r="D118" s="32"/>
      <c r="E118" s="33"/>
      <c r="F118" s="34"/>
      <c r="G118" s="34"/>
      <c r="H118" s="34"/>
      <c r="I118" s="34"/>
      <c r="J118" s="34"/>
      <c r="K118" s="34"/>
      <c r="L118" s="34"/>
      <c r="M118" s="62"/>
      <c r="N118" s="59"/>
      <c r="O118" s="63"/>
      <c r="P118" s="8"/>
    </row>
    <row r="119" s="1" customFormat="1" spans="1:16">
      <c r="A119" s="29"/>
      <c r="B119" s="30"/>
      <c r="C119" s="32"/>
      <c r="D119" s="32"/>
      <c r="E119" s="33"/>
      <c r="F119" s="34"/>
      <c r="G119" s="34"/>
      <c r="H119" s="34"/>
      <c r="I119" s="34"/>
      <c r="J119" s="34"/>
      <c r="K119" s="34"/>
      <c r="L119" s="34"/>
      <c r="M119" s="62"/>
      <c r="N119" s="59"/>
      <c r="O119" s="63"/>
      <c r="P119" s="8"/>
    </row>
    <row r="120" s="1" customFormat="1" spans="1:16">
      <c r="A120" s="29"/>
      <c r="B120" s="30"/>
      <c r="C120" s="32"/>
      <c r="D120" s="32"/>
      <c r="E120" s="33"/>
      <c r="F120" s="34"/>
      <c r="G120" s="34"/>
      <c r="H120" s="34"/>
      <c r="I120" s="34"/>
      <c r="J120" s="34"/>
      <c r="K120" s="34"/>
      <c r="L120" s="34"/>
      <c r="M120" s="62"/>
      <c r="N120" s="59"/>
      <c r="O120" s="63"/>
      <c r="P120" s="8"/>
    </row>
    <row r="121" s="1" customFormat="1" spans="1:16">
      <c r="A121" s="29"/>
      <c r="B121" s="30"/>
      <c r="C121" s="32"/>
      <c r="D121" s="32"/>
      <c r="E121" s="33"/>
      <c r="F121" s="34"/>
      <c r="G121" s="34"/>
      <c r="H121" s="34"/>
      <c r="I121" s="34"/>
      <c r="J121" s="34"/>
      <c r="K121" s="34"/>
      <c r="L121" s="34"/>
      <c r="M121" s="62"/>
      <c r="N121" s="59"/>
      <c r="O121" s="63"/>
      <c r="P121" s="8"/>
    </row>
    <row r="122" s="1" customFormat="1" spans="1:16">
      <c r="A122" s="29"/>
      <c r="B122" s="30"/>
      <c r="C122" s="32"/>
      <c r="D122" s="32"/>
      <c r="E122" s="33"/>
      <c r="F122" s="34"/>
      <c r="G122" s="34"/>
      <c r="H122" s="34"/>
      <c r="I122" s="34"/>
      <c r="J122" s="34"/>
      <c r="K122" s="34"/>
      <c r="L122" s="34"/>
      <c r="M122" s="62"/>
      <c r="N122" s="59"/>
      <c r="O122" s="63"/>
      <c r="P122" s="8"/>
    </row>
    <row r="123" s="1" customFormat="1" spans="1:16">
      <c r="A123" s="29"/>
      <c r="B123" s="30"/>
      <c r="C123" s="32"/>
      <c r="D123" s="32"/>
      <c r="E123" s="33"/>
      <c r="F123" s="34"/>
      <c r="G123" s="34"/>
      <c r="H123" s="34"/>
      <c r="I123" s="34"/>
      <c r="J123" s="34"/>
      <c r="K123" s="34"/>
      <c r="L123" s="34"/>
      <c r="M123" s="62"/>
      <c r="N123" s="59"/>
      <c r="O123" s="63"/>
      <c r="P123" s="8"/>
    </row>
    <row r="124" s="1" customFormat="1" spans="1:16">
      <c r="A124" s="29"/>
      <c r="B124" s="30"/>
      <c r="C124" s="32"/>
      <c r="D124" s="32"/>
      <c r="E124" s="33"/>
      <c r="F124" s="34"/>
      <c r="G124" s="34"/>
      <c r="H124" s="34"/>
      <c r="I124" s="34"/>
      <c r="J124" s="34"/>
      <c r="K124" s="34"/>
      <c r="L124" s="34"/>
      <c r="M124" s="62"/>
      <c r="N124" s="59"/>
      <c r="O124" s="63"/>
      <c r="P124" s="8"/>
    </row>
    <row r="125" s="1" customFormat="1" spans="1:16">
      <c r="A125" s="29"/>
      <c r="B125" s="30"/>
      <c r="C125" s="32"/>
      <c r="D125" s="32"/>
      <c r="E125" s="33"/>
      <c r="F125" s="34"/>
      <c r="G125" s="34"/>
      <c r="H125" s="34"/>
      <c r="I125" s="34"/>
      <c r="J125" s="34"/>
      <c r="K125" s="34"/>
      <c r="L125" s="34"/>
      <c r="M125" s="62"/>
      <c r="N125" s="59"/>
      <c r="O125" s="63"/>
      <c r="P125" s="8"/>
    </row>
    <row r="126" s="1" customFormat="1" spans="1:16">
      <c r="A126" s="29"/>
      <c r="B126" s="30"/>
      <c r="C126" s="32"/>
      <c r="D126" s="32"/>
      <c r="E126" s="33"/>
      <c r="F126" s="34"/>
      <c r="G126" s="34"/>
      <c r="H126" s="34"/>
      <c r="I126" s="34"/>
      <c r="J126" s="34"/>
      <c r="K126" s="34"/>
      <c r="L126" s="34"/>
      <c r="M126" s="62"/>
      <c r="N126" s="59"/>
      <c r="O126" s="63"/>
      <c r="P126" s="8"/>
    </row>
    <row r="127" s="1" customFormat="1" spans="1:16">
      <c r="A127" s="29"/>
      <c r="B127" s="30"/>
      <c r="C127" s="32"/>
      <c r="D127" s="32"/>
      <c r="E127" s="33"/>
      <c r="F127" s="34"/>
      <c r="G127" s="34"/>
      <c r="H127" s="34"/>
      <c r="I127" s="34"/>
      <c r="J127" s="34"/>
      <c r="K127" s="34"/>
      <c r="L127" s="34"/>
      <c r="M127" s="62"/>
      <c r="N127" s="59"/>
      <c r="O127" s="63"/>
      <c r="P127" s="8"/>
    </row>
    <row r="128" s="1" customFormat="1" spans="1:16">
      <c r="A128" s="29"/>
      <c r="B128" s="30"/>
      <c r="C128" s="32"/>
      <c r="D128" s="32"/>
      <c r="E128" s="33"/>
      <c r="F128" s="34"/>
      <c r="G128" s="34"/>
      <c r="H128" s="34"/>
      <c r="I128" s="34"/>
      <c r="J128" s="34"/>
      <c r="K128" s="34"/>
      <c r="L128" s="34"/>
      <c r="M128" s="62"/>
      <c r="N128" s="59"/>
      <c r="O128" s="63"/>
      <c r="P128" s="8"/>
    </row>
    <row r="129" s="1" customFormat="1" spans="1:16">
      <c r="A129" s="29"/>
      <c r="B129" s="30"/>
      <c r="C129" s="32"/>
      <c r="D129" s="32"/>
      <c r="E129" s="33"/>
      <c r="F129" s="34"/>
      <c r="G129" s="34"/>
      <c r="H129" s="34"/>
      <c r="I129" s="34"/>
      <c r="J129" s="34"/>
      <c r="K129" s="34"/>
      <c r="L129" s="34"/>
      <c r="M129" s="62"/>
      <c r="N129" s="59"/>
      <c r="O129" s="63"/>
      <c r="P129" s="8"/>
    </row>
    <row r="130" s="1" customFormat="1" spans="1:16">
      <c r="A130" s="29"/>
      <c r="B130" s="30"/>
      <c r="C130" s="32"/>
      <c r="D130" s="32"/>
      <c r="E130" s="33"/>
      <c r="F130" s="34"/>
      <c r="G130" s="34"/>
      <c r="H130" s="34"/>
      <c r="I130" s="34"/>
      <c r="J130" s="34"/>
      <c r="K130" s="34"/>
      <c r="L130" s="34"/>
      <c r="M130" s="62"/>
      <c r="N130" s="59"/>
      <c r="O130" s="63"/>
      <c r="P130" s="8"/>
    </row>
    <row r="131" s="1" customFormat="1" spans="1:16">
      <c r="A131" s="29"/>
      <c r="B131" s="30"/>
      <c r="C131" s="32"/>
      <c r="D131" s="32"/>
      <c r="E131" s="33"/>
      <c r="F131" s="34"/>
      <c r="G131" s="34"/>
      <c r="H131" s="34"/>
      <c r="I131" s="34"/>
      <c r="J131" s="34"/>
      <c r="K131" s="34"/>
      <c r="L131" s="34"/>
      <c r="M131" s="62"/>
      <c r="N131" s="59"/>
      <c r="O131" s="63"/>
      <c r="P131" s="8"/>
    </row>
    <row r="132" s="1" customFormat="1" spans="1:16">
      <c r="A132" s="29"/>
      <c r="B132" s="30"/>
      <c r="C132" s="32"/>
      <c r="D132" s="32"/>
      <c r="E132" s="33"/>
      <c r="F132" s="34"/>
      <c r="G132" s="34"/>
      <c r="H132" s="34"/>
      <c r="I132" s="34"/>
      <c r="J132" s="34"/>
      <c r="K132" s="34"/>
      <c r="L132" s="34"/>
      <c r="M132" s="62"/>
      <c r="N132" s="59"/>
      <c r="O132" s="63"/>
      <c r="P132" s="8"/>
    </row>
    <row r="133" s="1" customFormat="1" spans="1:16">
      <c r="A133" s="29"/>
      <c r="B133" s="30"/>
      <c r="C133" s="32"/>
      <c r="D133" s="32"/>
      <c r="E133" s="33"/>
      <c r="F133" s="34"/>
      <c r="G133" s="34"/>
      <c r="H133" s="34"/>
      <c r="I133" s="34"/>
      <c r="J133" s="34"/>
      <c r="K133" s="34"/>
      <c r="L133" s="34"/>
      <c r="M133" s="62"/>
      <c r="N133" s="59"/>
      <c r="O133" s="63"/>
      <c r="P133" s="8"/>
    </row>
    <row r="134" s="1" customFormat="1" spans="1:16">
      <c r="A134" s="29"/>
      <c r="B134" s="30"/>
      <c r="C134" s="32"/>
      <c r="D134" s="32"/>
      <c r="E134" s="33"/>
      <c r="F134" s="34"/>
      <c r="G134" s="34"/>
      <c r="H134" s="34"/>
      <c r="I134" s="34"/>
      <c r="J134" s="34"/>
      <c r="K134" s="34"/>
      <c r="L134" s="34"/>
      <c r="M134" s="62"/>
      <c r="N134" s="59"/>
      <c r="O134" s="63"/>
      <c r="P134" s="8"/>
    </row>
    <row r="135" s="1" customFormat="1" spans="1:16">
      <c r="A135" s="29"/>
      <c r="B135" s="30"/>
      <c r="C135" s="32"/>
      <c r="D135" s="32"/>
      <c r="E135" s="33"/>
      <c r="F135" s="34"/>
      <c r="G135" s="34"/>
      <c r="H135" s="34"/>
      <c r="I135" s="34"/>
      <c r="J135" s="34"/>
      <c r="K135" s="34"/>
      <c r="L135" s="34"/>
      <c r="M135" s="62"/>
      <c r="N135" s="59"/>
      <c r="O135" s="63"/>
      <c r="P135" s="8"/>
    </row>
    <row r="136" s="1" customFormat="1" spans="1:16">
      <c r="A136" s="29"/>
      <c r="B136" s="30"/>
      <c r="C136" s="32"/>
      <c r="D136" s="32"/>
      <c r="E136" s="33"/>
      <c r="F136" s="34"/>
      <c r="G136" s="34"/>
      <c r="H136" s="34"/>
      <c r="I136" s="34"/>
      <c r="J136" s="34"/>
      <c r="K136" s="34"/>
      <c r="L136" s="34"/>
      <c r="M136" s="62"/>
      <c r="N136" s="59"/>
      <c r="O136" s="63"/>
      <c r="P136" s="8"/>
    </row>
    <row r="137" s="1" customFormat="1" spans="1:16">
      <c r="A137" s="29"/>
      <c r="B137" s="30"/>
      <c r="C137" s="32"/>
      <c r="D137" s="32"/>
      <c r="E137" s="33"/>
      <c r="F137" s="34"/>
      <c r="G137" s="34"/>
      <c r="H137" s="34"/>
      <c r="I137" s="34"/>
      <c r="J137" s="34"/>
      <c r="K137" s="34"/>
      <c r="L137" s="34"/>
      <c r="M137" s="62"/>
      <c r="N137" s="59"/>
      <c r="O137" s="63"/>
      <c r="P137" s="8"/>
    </row>
    <row r="138" s="1" customFormat="1" spans="1:16">
      <c r="A138" s="29"/>
      <c r="B138" s="30"/>
      <c r="C138" s="32"/>
      <c r="D138" s="32"/>
      <c r="E138" s="33"/>
      <c r="F138" s="34"/>
      <c r="G138" s="34"/>
      <c r="H138" s="34"/>
      <c r="I138" s="34"/>
      <c r="J138" s="34"/>
      <c r="K138" s="34"/>
      <c r="L138" s="34"/>
      <c r="M138" s="62"/>
      <c r="N138" s="59"/>
      <c r="O138" s="63"/>
      <c r="P138" s="8"/>
    </row>
    <row r="139" s="1" customFormat="1" spans="1:16">
      <c r="A139" s="29"/>
      <c r="B139" s="30"/>
      <c r="C139" s="32"/>
      <c r="D139" s="32"/>
      <c r="E139" s="33"/>
      <c r="F139" s="34"/>
      <c r="G139" s="34"/>
      <c r="H139" s="34"/>
      <c r="I139" s="34"/>
      <c r="J139" s="34"/>
      <c r="K139" s="34"/>
      <c r="L139" s="34"/>
      <c r="M139" s="62"/>
      <c r="N139" s="59"/>
      <c r="O139" s="63"/>
      <c r="P139" s="8"/>
    </row>
    <row r="140" s="1" customFormat="1" spans="1:16">
      <c r="A140" s="29"/>
      <c r="B140" s="30"/>
      <c r="C140" s="32"/>
      <c r="D140" s="32"/>
      <c r="E140" s="33"/>
      <c r="F140" s="34"/>
      <c r="G140" s="34"/>
      <c r="H140" s="34"/>
      <c r="I140" s="34"/>
      <c r="J140" s="34"/>
      <c r="K140" s="34"/>
      <c r="L140" s="34"/>
      <c r="M140" s="62"/>
      <c r="N140" s="59"/>
      <c r="O140" s="63"/>
      <c r="P140" s="8"/>
    </row>
    <row r="141" s="1" customFormat="1" spans="1:16">
      <c r="A141" s="29"/>
      <c r="B141" s="30"/>
      <c r="C141" s="32"/>
      <c r="D141" s="32"/>
      <c r="E141" s="33"/>
      <c r="F141" s="34"/>
      <c r="G141" s="34"/>
      <c r="H141" s="34"/>
      <c r="I141" s="34"/>
      <c r="J141" s="34"/>
      <c r="K141" s="34"/>
      <c r="L141" s="34"/>
      <c r="M141" s="62"/>
      <c r="N141" s="59"/>
      <c r="O141" s="63"/>
      <c r="P141" s="8"/>
    </row>
    <row r="142" s="1" customFormat="1" spans="1:16">
      <c r="A142" s="29"/>
      <c r="B142" s="30"/>
      <c r="C142" s="32"/>
      <c r="D142" s="32"/>
      <c r="E142" s="33"/>
      <c r="F142" s="34"/>
      <c r="G142" s="34"/>
      <c r="H142" s="34"/>
      <c r="I142" s="34"/>
      <c r="J142" s="34"/>
      <c r="K142" s="34"/>
      <c r="L142" s="34"/>
      <c r="M142" s="62"/>
      <c r="N142" s="59"/>
      <c r="O142" s="63"/>
      <c r="P142" s="8"/>
    </row>
    <row r="143" s="1" customFormat="1" spans="1:16">
      <c r="A143" s="29"/>
      <c r="B143" s="30"/>
      <c r="C143" s="32"/>
      <c r="D143" s="32"/>
      <c r="E143" s="33"/>
      <c r="F143" s="34"/>
      <c r="G143" s="34"/>
      <c r="H143" s="34"/>
      <c r="I143" s="34"/>
      <c r="J143" s="34"/>
      <c r="K143" s="34"/>
      <c r="L143" s="34"/>
      <c r="M143" s="62"/>
      <c r="N143" s="59"/>
      <c r="O143" s="63"/>
      <c r="P143" s="8"/>
    </row>
    <row r="144" s="1" customFormat="1" spans="1:16">
      <c r="A144" s="29"/>
      <c r="B144" s="30"/>
      <c r="C144" s="32"/>
      <c r="D144" s="32"/>
      <c r="E144" s="33"/>
      <c r="F144" s="34"/>
      <c r="G144" s="34"/>
      <c r="H144" s="34"/>
      <c r="I144" s="34"/>
      <c r="J144" s="34"/>
      <c r="K144" s="34"/>
      <c r="L144" s="34"/>
      <c r="M144" s="62"/>
      <c r="N144" s="59"/>
      <c r="O144" s="63"/>
      <c r="P144" s="8"/>
    </row>
    <row r="145" s="1" customFormat="1" spans="1:16">
      <c r="A145" s="29"/>
      <c r="B145" s="30"/>
      <c r="C145" s="32"/>
      <c r="D145" s="32"/>
      <c r="E145" s="33"/>
      <c r="F145" s="34"/>
      <c r="G145" s="34"/>
      <c r="H145" s="34"/>
      <c r="I145" s="34"/>
      <c r="J145" s="34"/>
      <c r="K145" s="34"/>
      <c r="L145" s="34"/>
      <c r="M145" s="62"/>
      <c r="N145" s="59"/>
      <c r="O145" s="63"/>
      <c r="P145" s="8"/>
    </row>
    <row r="146" s="1" customFormat="1" spans="1:16">
      <c r="A146" s="29"/>
      <c r="B146" s="30"/>
      <c r="C146" s="32"/>
      <c r="D146" s="32"/>
      <c r="E146" s="33"/>
      <c r="F146" s="34"/>
      <c r="G146" s="34"/>
      <c r="H146" s="34"/>
      <c r="I146" s="34"/>
      <c r="J146" s="34"/>
      <c r="K146" s="34"/>
      <c r="L146" s="34"/>
      <c r="M146" s="62"/>
      <c r="N146" s="59"/>
      <c r="O146" s="63"/>
      <c r="P146" s="8"/>
    </row>
    <row r="147" s="1" customFormat="1" spans="1:16">
      <c r="A147" s="29"/>
      <c r="B147" s="30"/>
      <c r="C147" s="32"/>
      <c r="D147" s="32"/>
      <c r="E147" s="33"/>
      <c r="F147" s="34"/>
      <c r="G147" s="34"/>
      <c r="H147" s="34"/>
      <c r="I147" s="34"/>
      <c r="J147" s="34"/>
      <c r="K147" s="34"/>
      <c r="L147" s="34"/>
      <c r="M147" s="62"/>
      <c r="N147" s="59"/>
      <c r="O147" s="63"/>
      <c r="P147" s="8"/>
    </row>
    <row r="148" s="1" customFormat="1" spans="1:16">
      <c r="A148" s="29"/>
      <c r="B148" s="30"/>
      <c r="C148" s="32"/>
      <c r="D148" s="32"/>
      <c r="E148" s="33"/>
      <c r="F148" s="34"/>
      <c r="G148" s="34"/>
      <c r="H148" s="34"/>
      <c r="I148" s="34"/>
      <c r="J148" s="34"/>
      <c r="K148" s="34"/>
      <c r="L148" s="34"/>
      <c r="M148" s="62"/>
      <c r="N148" s="59"/>
      <c r="O148" s="63"/>
      <c r="P148" s="8"/>
    </row>
    <row r="149" s="1" customFormat="1" spans="1:16">
      <c r="A149" s="29"/>
      <c r="B149" s="30"/>
      <c r="C149" s="32"/>
      <c r="D149" s="32"/>
      <c r="E149" s="33"/>
      <c r="F149" s="34"/>
      <c r="G149" s="34"/>
      <c r="H149" s="34"/>
      <c r="I149" s="34"/>
      <c r="J149" s="34"/>
      <c r="K149" s="34"/>
      <c r="L149" s="34"/>
      <c r="M149" s="62"/>
      <c r="N149" s="59"/>
      <c r="O149" s="63"/>
      <c r="P149" s="8"/>
    </row>
    <row r="150" s="1" customFormat="1" spans="1:16">
      <c r="A150" s="29"/>
      <c r="B150" s="30"/>
      <c r="C150" s="32"/>
      <c r="D150" s="32"/>
      <c r="E150" s="33"/>
      <c r="F150" s="34"/>
      <c r="G150" s="34"/>
      <c r="H150" s="34"/>
      <c r="I150" s="34"/>
      <c r="J150" s="34"/>
      <c r="K150" s="34"/>
      <c r="L150" s="34"/>
      <c r="M150" s="62"/>
      <c r="N150" s="59"/>
      <c r="O150" s="63"/>
      <c r="P150" s="8"/>
    </row>
    <row r="151" s="1" customFormat="1" spans="1:16">
      <c r="A151" s="89"/>
      <c r="B151" s="76"/>
      <c r="C151" s="77"/>
      <c r="D151" s="78"/>
      <c r="E151" s="79"/>
      <c r="F151" s="28"/>
      <c r="G151" s="28"/>
      <c r="H151" s="28"/>
      <c r="I151" s="28"/>
      <c r="J151" s="28"/>
      <c r="K151" s="28"/>
      <c r="L151" s="28"/>
      <c r="M151" s="55"/>
      <c r="N151" s="56"/>
      <c r="O151" s="64"/>
      <c r="P151" s="8"/>
    </row>
    <row r="152" s="1" customFormat="1" spans="1:16">
      <c r="A152" s="29"/>
      <c r="B152" s="30"/>
      <c r="C152" s="40"/>
      <c r="D152" s="39"/>
      <c r="E152" s="33"/>
      <c r="F152" s="34"/>
      <c r="G152" s="36"/>
      <c r="H152" s="36"/>
      <c r="I152" s="36"/>
      <c r="J152" s="36"/>
      <c r="K152" s="34"/>
      <c r="L152" s="36"/>
      <c r="M152" s="62"/>
      <c r="N152" s="65"/>
      <c r="O152" s="68"/>
      <c r="P152" s="8"/>
    </row>
    <row r="153" s="1" customFormat="1" spans="1:16">
      <c r="A153" s="29"/>
      <c r="B153" s="30"/>
      <c r="C153" s="40"/>
      <c r="D153" s="39"/>
      <c r="E153" s="33"/>
      <c r="F153" s="34"/>
      <c r="G153" s="36"/>
      <c r="H153" s="36"/>
      <c r="I153" s="36"/>
      <c r="J153" s="36"/>
      <c r="K153" s="34"/>
      <c r="L153" s="36"/>
      <c r="M153" s="62"/>
      <c r="N153" s="65"/>
      <c r="O153" s="64"/>
      <c r="P153" s="8"/>
    </row>
    <row r="154" s="1" customFormat="1" spans="1:16">
      <c r="A154" s="29"/>
      <c r="B154" s="30"/>
      <c r="C154" s="40"/>
      <c r="D154" s="39"/>
      <c r="E154" s="33"/>
      <c r="F154" s="34"/>
      <c r="G154" s="36"/>
      <c r="H154" s="36"/>
      <c r="I154" s="36"/>
      <c r="J154" s="36"/>
      <c r="K154" s="34"/>
      <c r="L154" s="36"/>
      <c r="M154" s="62"/>
      <c r="N154" s="65"/>
      <c r="O154" s="68"/>
      <c r="P154" s="8"/>
    </row>
    <row r="155" s="1" customFormat="1" spans="1:16">
      <c r="A155" s="29"/>
      <c r="B155" s="30"/>
      <c r="C155" s="40"/>
      <c r="D155" s="39"/>
      <c r="E155" s="33"/>
      <c r="F155" s="34"/>
      <c r="G155" s="36"/>
      <c r="H155" s="36"/>
      <c r="I155" s="36"/>
      <c r="J155" s="36"/>
      <c r="K155" s="34"/>
      <c r="L155" s="36"/>
      <c r="M155" s="62"/>
      <c r="N155" s="65"/>
      <c r="O155" s="64"/>
      <c r="P155" s="8"/>
    </row>
    <row r="156" s="1" customFormat="1" spans="1:16">
      <c r="A156" s="29"/>
      <c r="B156" s="30"/>
      <c r="C156" s="40"/>
      <c r="D156" s="39"/>
      <c r="E156" s="33"/>
      <c r="F156" s="34"/>
      <c r="G156" s="34"/>
      <c r="H156" s="34"/>
      <c r="I156" s="34"/>
      <c r="J156" s="34"/>
      <c r="K156" s="34"/>
      <c r="L156" s="34"/>
      <c r="M156" s="62"/>
      <c r="N156" s="59"/>
      <c r="O156" s="68"/>
      <c r="P156" s="8"/>
    </row>
    <row r="157" s="1" customFormat="1" spans="1:16">
      <c r="A157" s="29"/>
      <c r="B157" s="30"/>
      <c r="C157" s="40"/>
      <c r="D157" s="39"/>
      <c r="E157" s="33"/>
      <c r="F157" s="34"/>
      <c r="G157" s="34"/>
      <c r="H157" s="34"/>
      <c r="I157" s="34"/>
      <c r="J157" s="34"/>
      <c r="K157" s="34"/>
      <c r="L157" s="34"/>
      <c r="M157" s="62"/>
      <c r="N157" s="59"/>
      <c r="O157" s="64"/>
      <c r="P157" s="8"/>
    </row>
    <row r="158" s="1" customFormat="1" spans="1:16">
      <c r="A158" s="29"/>
      <c r="B158" s="30"/>
      <c r="C158" s="40"/>
      <c r="D158" s="39"/>
      <c r="E158" s="33"/>
      <c r="F158" s="34"/>
      <c r="G158" s="34"/>
      <c r="H158" s="34"/>
      <c r="I158" s="34"/>
      <c r="J158" s="34"/>
      <c r="K158" s="34"/>
      <c r="L158" s="34"/>
      <c r="M158" s="62"/>
      <c r="N158" s="59"/>
      <c r="O158" s="68"/>
      <c r="P158" s="8"/>
    </row>
    <row r="159" s="1" customFormat="1" spans="1:16">
      <c r="A159" s="29"/>
      <c r="B159" s="30"/>
      <c r="C159" s="40"/>
      <c r="D159" s="39"/>
      <c r="E159" s="33"/>
      <c r="F159" s="34"/>
      <c r="G159" s="34"/>
      <c r="H159" s="34"/>
      <c r="I159" s="34"/>
      <c r="J159" s="34"/>
      <c r="K159" s="34"/>
      <c r="L159" s="34"/>
      <c r="M159" s="62"/>
      <c r="N159" s="59"/>
      <c r="O159" s="64"/>
      <c r="P159" s="8"/>
    </row>
    <row r="160" s="1" customFormat="1" spans="1:16">
      <c r="A160" s="29"/>
      <c r="B160" s="30"/>
      <c r="C160" s="40"/>
      <c r="D160" s="39"/>
      <c r="E160" s="33"/>
      <c r="F160" s="34"/>
      <c r="G160" s="36"/>
      <c r="H160" s="36"/>
      <c r="I160" s="36"/>
      <c r="J160" s="36"/>
      <c r="K160" s="34"/>
      <c r="L160" s="36"/>
      <c r="M160" s="62"/>
      <c r="N160" s="65"/>
      <c r="O160" s="68"/>
      <c r="P160" s="8"/>
    </row>
    <row r="161" s="1" customFormat="1" spans="1:16">
      <c r="A161" s="29"/>
      <c r="B161" s="30"/>
      <c r="C161" s="40"/>
      <c r="D161" s="39"/>
      <c r="E161" s="33"/>
      <c r="F161" s="34"/>
      <c r="G161" s="36"/>
      <c r="H161" s="36"/>
      <c r="I161" s="36"/>
      <c r="J161" s="36"/>
      <c r="K161" s="34"/>
      <c r="L161" s="36"/>
      <c r="M161" s="62"/>
      <c r="N161" s="65"/>
      <c r="O161" s="64"/>
      <c r="P161" s="8"/>
    </row>
    <row r="162" s="1" customFormat="1" spans="1:16">
      <c r="A162" s="29"/>
      <c r="B162" s="30"/>
      <c r="C162" s="40"/>
      <c r="D162" s="39"/>
      <c r="E162" s="33"/>
      <c r="F162" s="34"/>
      <c r="G162" s="34"/>
      <c r="H162" s="34"/>
      <c r="I162" s="34"/>
      <c r="J162" s="34"/>
      <c r="K162" s="34"/>
      <c r="L162" s="34"/>
      <c r="M162" s="58"/>
      <c r="N162" s="59"/>
      <c r="O162" s="68"/>
      <c r="P162" s="8"/>
    </row>
    <row r="163" s="1" customFormat="1" spans="1:16">
      <c r="A163" s="29"/>
      <c r="B163" s="30"/>
      <c r="C163" s="40"/>
      <c r="D163" s="39"/>
      <c r="E163" s="33"/>
      <c r="F163" s="34"/>
      <c r="G163" s="34"/>
      <c r="H163" s="34"/>
      <c r="I163" s="34"/>
      <c r="J163" s="34"/>
      <c r="K163" s="34"/>
      <c r="L163" s="34"/>
      <c r="M163" s="58"/>
      <c r="N163" s="59"/>
      <c r="O163" s="64"/>
      <c r="P163" s="8"/>
    </row>
    <row r="164" s="1" customFormat="1" spans="1:16">
      <c r="A164" s="29"/>
      <c r="B164" s="30"/>
      <c r="C164" s="40"/>
      <c r="D164" s="39"/>
      <c r="E164" s="33"/>
      <c r="F164" s="34"/>
      <c r="G164" s="34"/>
      <c r="H164" s="34"/>
      <c r="I164" s="34"/>
      <c r="J164" s="34"/>
      <c r="K164" s="34"/>
      <c r="L164" s="34"/>
      <c r="M164" s="58"/>
      <c r="N164" s="59"/>
      <c r="O164" s="68"/>
      <c r="P164" s="8"/>
    </row>
    <row r="165" s="1" customFormat="1" spans="1:16">
      <c r="A165" s="29"/>
      <c r="B165" s="30"/>
      <c r="C165" s="40"/>
      <c r="D165" s="39"/>
      <c r="E165" s="33"/>
      <c r="F165" s="34"/>
      <c r="G165" s="34"/>
      <c r="H165" s="34"/>
      <c r="I165" s="34"/>
      <c r="J165" s="34"/>
      <c r="K165" s="34"/>
      <c r="L165" s="34"/>
      <c r="M165" s="62"/>
      <c r="N165" s="59"/>
      <c r="O165" s="64"/>
      <c r="P165" s="8"/>
    </row>
    <row r="166" s="1" customFormat="1" spans="1:16">
      <c r="A166" s="29"/>
      <c r="B166" s="30"/>
      <c r="C166" s="40"/>
      <c r="D166" s="39"/>
      <c r="E166" s="33"/>
      <c r="F166" s="34"/>
      <c r="G166" s="34"/>
      <c r="H166" s="34"/>
      <c r="I166" s="34"/>
      <c r="J166" s="34"/>
      <c r="K166" s="34"/>
      <c r="L166" s="34"/>
      <c r="M166" s="58"/>
      <c r="N166" s="59"/>
      <c r="O166" s="68"/>
      <c r="P166" s="8"/>
    </row>
    <row r="167" s="1" customFormat="1" spans="1:16">
      <c r="A167" s="29"/>
      <c r="B167" s="30"/>
      <c r="C167" s="40"/>
      <c r="D167" s="39"/>
      <c r="E167" s="33"/>
      <c r="F167" s="34"/>
      <c r="G167" s="34"/>
      <c r="H167" s="34"/>
      <c r="I167" s="34"/>
      <c r="J167" s="34"/>
      <c r="K167" s="34"/>
      <c r="L167" s="34"/>
      <c r="M167" s="58"/>
      <c r="N167" s="59"/>
      <c r="O167" s="64"/>
      <c r="P167" s="8"/>
    </row>
    <row r="168" s="1" customFormat="1" spans="1:16">
      <c r="A168" s="29"/>
      <c r="B168" s="30"/>
      <c r="C168" s="40"/>
      <c r="D168" s="39"/>
      <c r="E168" s="33"/>
      <c r="F168" s="34"/>
      <c r="G168" s="36"/>
      <c r="H168" s="36"/>
      <c r="I168" s="36"/>
      <c r="J168" s="36"/>
      <c r="K168" s="34"/>
      <c r="L168" s="36"/>
      <c r="M168" s="62"/>
      <c r="N168" s="65"/>
      <c r="O168" s="68"/>
      <c r="P168" s="8"/>
    </row>
    <row r="169" s="1" customFormat="1" spans="1:16">
      <c r="A169" s="29"/>
      <c r="B169" s="30"/>
      <c r="C169" s="40"/>
      <c r="D169" s="39"/>
      <c r="E169" s="33"/>
      <c r="F169" s="34"/>
      <c r="G169" s="36"/>
      <c r="H169" s="36"/>
      <c r="I169" s="36"/>
      <c r="J169" s="36"/>
      <c r="K169" s="34"/>
      <c r="L169" s="36"/>
      <c r="M169" s="62"/>
      <c r="N169" s="65"/>
      <c r="O169" s="64"/>
      <c r="P169" s="8"/>
    </row>
    <row r="170" s="1" customFormat="1" spans="1:16">
      <c r="A170" s="29"/>
      <c r="B170" s="30"/>
      <c r="C170" s="40"/>
      <c r="D170" s="39"/>
      <c r="E170" s="33"/>
      <c r="F170" s="34"/>
      <c r="G170" s="36"/>
      <c r="H170" s="36"/>
      <c r="I170" s="36"/>
      <c r="J170" s="36"/>
      <c r="K170" s="34"/>
      <c r="L170" s="36"/>
      <c r="M170" s="62"/>
      <c r="N170" s="65"/>
      <c r="O170" s="68"/>
      <c r="P170" s="8"/>
    </row>
    <row r="171" s="1" customFormat="1" spans="1:16">
      <c r="A171" s="29"/>
      <c r="B171" s="30"/>
      <c r="C171" s="40"/>
      <c r="D171" s="39"/>
      <c r="E171" s="33"/>
      <c r="F171" s="34"/>
      <c r="G171" s="36"/>
      <c r="H171" s="36"/>
      <c r="I171" s="36"/>
      <c r="J171" s="36"/>
      <c r="K171" s="34"/>
      <c r="L171" s="36"/>
      <c r="M171" s="62"/>
      <c r="N171" s="65"/>
      <c r="O171" s="64"/>
      <c r="P171" s="8"/>
    </row>
    <row r="172" s="1" customFormat="1" spans="1:16">
      <c r="A172" s="29"/>
      <c r="B172" s="30"/>
      <c r="C172" s="40"/>
      <c r="D172" s="39"/>
      <c r="E172" s="33"/>
      <c r="F172" s="34"/>
      <c r="G172" s="34"/>
      <c r="H172" s="34"/>
      <c r="I172" s="34"/>
      <c r="J172" s="34"/>
      <c r="K172" s="34"/>
      <c r="L172" s="34"/>
      <c r="M172" s="62"/>
      <c r="N172" s="59"/>
      <c r="O172" s="68"/>
      <c r="P172" s="8"/>
    </row>
    <row r="173" s="1" customFormat="1" spans="1:16">
      <c r="A173" s="29"/>
      <c r="B173" s="30"/>
      <c r="C173" s="40"/>
      <c r="D173" s="39"/>
      <c r="E173" s="33"/>
      <c r="F173" s="34"/>
      <c r="G173" s="34"/>
      <c r="H173" s="34"/>
      <c r="I173" s="34"/>
      <c r="J173" s="34"/>
      <c r="K173" s="34"/>
      <c r="L173" s="34"/>
      <c r="M173" s="62"/>
      <c r="N173" s="59"/>
      <c r="O173" s="64"/>
      <c r="P173" s="8"/>
    </row>
    <row r="174" s="1" customFormat="1" spans="1:16">
      <c r="A174" s="29"/>
      <c r="B174" s="30"/>
      <c r="C174" s="40"/>
      <c r="D174" s="39"/>
      <c r="E174" s="33"/>
      <c r="F174" s="34"/>
      <c r="G174" s="34"/>
      <c r="H174" s="34"/>
      <c r="I174" s="34"/>
      <c r="J174" s="34"/>
      <c r="K174" s="34"/>
      <c r="L174" s="34"/>
      <c r="M174" s="62"/>
      <c r="N174" s="59"/>
      <c r="O174" s="68"/>
      <c r="P174" s="8"/>
    </row>
    <row r="175" s="1" customFormat="1" spans="1:16">
      <c r="A175" s="29"/>
      <c r="B175" s="30"/>
      <c r="C175" s="40"/>
      <c r="D175" s="39"/>
      <c r="E175" s="33"/>
      <c r="F175" s="34"/>
      <c r="G175" s="34"/>
      <c r="H175" s="34"/>
      <c r="I175" s="34"/>
      <c r="J175" s="34"/>
      <c r="K175" s="34"/>
      <c r="L175" s="34"/>
      <c r="M175" s="62"/>
      <c r="N175" s="59"/>
      <c r="O175" s="64"/>
      <c r="P175" s="8"/>
    </row>
    <row r="176" s="1" customFormat="1" spans="1:16">
      <c r="A176" s="29"/>
      <c r="B176" s="30"/>
      <c r="C176" s="40"/>
      <c r="D176" s="39"/>
      <c r="E176" s="33"/>
      <c r="F176" s="34"/>
      <c r="G176" s="36"/>
      <c r="H176" s="36"/>
      <c r="I176" s="36"/>
      <c r="J176" s="36"/>
      <c r="K176" s="34"/>
      <c r="L176" s="36"/>
      <c r="M176" s="62"/>
      <c r="N176" s="65"/>
      <c r="O176" s="68"/>
      <c r="P176" s="8"/>
    </row>
    <row r="177" s="1" customFormat="1" spans="1:16">
      <c r="A177" s="29"/>
      <c r="B177" s="30"/>
      <c r="C177" s="40"/>
      <c r="D177" s="39"/>
      <c r="E177" s="33"/>
      <c r="F177" s="34"/>
      <c r="G177" s="36"/>
      <c r="H177" s="36"/>
      <c r="I177" s="36"/>
      <c r="J177" s="36"/>
      <c r="K177" s="34"/>
      <c r="L177" s="36"/>
      <c r="M177" s="62"/>
      <c r="N177" s="65"/>
      <c r="O177" s="64"/>
      <c r="P177" s="8"/>
    </row>
    <row r="178" s="1" customFormat="1" spans="1:16">
      <c r="A178" s="29"/>
      <c r="B178" s="30"/>
      <c r="C178" s="40"/>
      <c r="D178" s="39"/>
      <c r="E178" s="33"/>
      <c r="F178" s="34"/>
      <c r="G178" s="34"/>
      <c r="H178" s="34"/>
      <c r="I178" s="34"/>
      <c r="J178" s="34"/>
      <c r="K178" s="34"/>
      <c r="L178" s="34"/>
      <c r="M178" s="58"/>
      <c r="N178" s="59"/>
      <c r="O178" s="68"/>
      <c r="P178" s="8"/>
    </row>
    <row r="179" s="1" customFormat="1" spans="1:16">
      <c r="A179" s="29"/>
      <c r="B179" s="30"/>
      <c r="C179" s="40"/>
      <c r="D179" s="39"/>
      <c r="E179" s="33"/>
      <c r="F179" s="34"/>
      <c r="G179" s="34"/>
      <c r="H179" s="34"/>
      <c r="I179" s="34"/>
      <c r="J179" s="34"/>
      <c r="K179" s="34"/>
      <c r="L179" s="34"/>
      <c r="M179" s="58"/>
      <c r="N179" s="59"/>
      <c r="O179" s="64"/>
      <c r="P179" s="8"/>
    </row>
    <row r="180" s="1" customFormat="1" spans="1:16">
      <c r="A180" s="29"/>
      <c r="B180" s="30"/>
      <c r="C180" s="40"/>
      <c r="D180" s="39"/>
      <c r="E180" s="33"/>
      <c r="F180" s="34"/>
      <c r="G180" s="34"/>
      <c r="H180" s="34"/>
      <c r="I180" s="34"/>
      <c r="J180" s="34"/>
      <c r="K180" s="34"/>
      <c r="L180" s="34"/>
      <c r="M180" s="58"/>
      <c r="N180" s="59"/>
      <c r="O180" s="68"/>
      <c r="P180" s="8"/>
    </row>
    <row r="181" s="1" customFormat="1" spans="1:16">
      <c r="A181" s="29"/>
      <c r="B181" s="30"/>
      <c r="C181" s="40"/>
      <c r="D181" s="39"/>
      <c r="E181" s="33"/>
      <c r="F181" s="34"/>
      <c r="G181" s="34"/>
      <c r="H181" s="34"/>
      <c r="I181" s="34"/>
      <c r="J181" s="34"/>
      <c r="K181" s="34"/>
      <c r="L181" s="34"/>
      <c r="M181" s="62"/>
      <c r="N181" s="59"/>
      <c r="O181" s="64"/>
      <c r="P181" s="8"/>
    </row>
    <row r="182" s="1" customFormat="1" spans="1:16">
      <c r="A182" s="29"/>
      <c r="B182" s="30"/>
      <c r="C182" s="40"/>
      <c r="D182" s="39"/>
      <c r="E182" s="33"/>
      <c r="F182" s="34"/>
      <c r="G182" s="34"/>
      <c r="H182" s="34"/>
      <c r="I182" s="34"/>
      <c r="J182" s="34"/>
      <c r="K182" s="34"/>
      <c r="L182" s="34"/>
      <c r="M182" s="58"/>
      <c r="N182" s="59"/>
      <c r="O182" s="64"/>
      <c r="P182" s="8"/>
    </row>
    <row r="183" s="1" customFormat="1" spans="1:16">
      <c r="A183" s="29"/>
      <c r="B183" s="30"/>
      <c r="C183" s="40"/>
      <c r="D183" s="39"/>
      <c r="E183" s="33"/>
      <c r="F183" s="34"/>
      <c r="G183" s="34"/>
      <c r="H183" s="34"/>
      <c r="I183" s="34"/>
      <c r="J183" s="34"/>
      <c r="K183" s="34"/>
      <c r="L183" s="34"/>
      <c r="M183" s="58"/>
      <c r="N183" s="59"/>
      <c r="O183" s="64"/>
      <c r="P183" s="8"/>
    </row>
    <row r="184" s="1" customFormat="1" spans="1:16">
      <c r="A184" s="29"/>
      <c r="B184" s="30"/>
      <c r="C184" s="40"/>
      <c r="D184" s="39"/>
      <c r="E184" s="33"/>
      <c r="F184" s="34"/>
      <c r="G184" s="36"/>
      <c r="H184" s="36"/>
      <c r="I184" s="36"/>
      <c r="J184" s="36"/>
      <c r="K184" s="34"/>
      <c r="L184" s="36"/>
      <c r="M184" s="62"/>
      <c r="N184" s="65"/>
      <c r="O184" s="64"/>
      <c r="P184" s="8"/>
    </row>
    <row r="185" s="1" customFormat="1" spans="1:16">
      <c r="A185" s="29"/>
      <c r="B185" s="30"/>
      <c r="C185" s="40"/>
      <c r="D185" s="39"/>
      <c r="E185" s="33"/>
      <c r="F185" s="34"/>
      <c r="G185" s="36"/>
      <c r="H185" s="36"/>
      <c r="I185" s="36"/>
      <c r="J185" s="36"/>
      <c r="K185" s="34"/>
      <c r="L185" s="36"/>
      <c r="M185" s="62"/>
      <c r="N185" s="65"/>
      <c r="O185" s="64"/>
      <c r="P185" s="8"/>
    </row>
    <row r="186" s="1" customFormat="1" spans="1:16">
      <c r="A186" s="29"/>
      <c r="B186" s="30"/>
      <c r="C186" s="40"/>
      <c r="D186" s="39"/>
      <c r="E186" s="33"/>
      <c r="F186" s="34"/>
      <c r="G186" s="36"/>
      <c r="H186" s="36"/>
      <c r="I186" s="36"/>
      <c r="J186" s="36"/>
      <c r="K186" s="34"/>
      <c r="L186" s="36"/>
      <c r="M186" s="62"/>
      <c r="N186" s="65"/>
      <c r="O186" s="64"/>
      <c r="P186" s="8"/>
    </row>
    <row r="187" s="1" customFormat="1" spans="1:16">
      <c r="A187" s="29"/>
      <c r="B187" s="30"/>
      <c r="C187" s="40"/>
      <c r="D187" s="39"/>
      <c r="E187" s="33"/>
      <c r="F187" s="34"/>
      <c r="G187" s="36"/>
      <c r="H187" s="36"/>
      <c r="I187" s="36"/>
      <c r="J187" s="36"/>
      <c r="K187" s="34"/>
      <c r="L187" s="36"/>
      <c r="M187" s="62"/>
      <c r="N187" s="65"/>
      <c r="O187" s="64"/>
      <c r="P187" s="8"/>
    </row>
    <row r="188" s="1" customFormat="1" spans="1:16">
      <c r="A188" s="29"/>
      <c r="B188" s="30"/>
      <c r="C188" s="40"/>
      <c r="D188" s="39"/>
      <c r="E188" s="33"/>
      <c r="F188" s="34"/>
      <c r="G188" s="34"/>
      <c r="H188" s="34"/>
      <c r="I188" s="34"/>
      <c r="J188" s="34"/>
      <c r="K188" s="34"/>
      <c r="L188" s="34"/>
      <c r="M188" s="62"/>
      <c r="N188" s="59"/>
      <c r="O188" s="64"/>
      <c r="P188" s="8"/>
    </row>
    <row r="189" s="1" customFormat="1" spans="1:16">
      <c r="A189" s="29"/>
      <c r="B189" s="30"/>
      <c r="C189" s="40"/>
      <c r="D189" s="39"/>
      <c r="E189" s="33"/>
      <c r="F189" s="34"/>
      <c r="G189" s="34"/>
      <c r="H189" s="34"/>
      <c r="I189" s="34"/>
      <c r="J189" s="34"/>
      <c r="K189" s="34"/>
      <c r="L189" s="34"/>
      <c r="M189" s="62"/>
      <c r="N189" s="59"/>
      <c r="O189" s="64"/>
      <c r="P189" s="8"/>
    </row>
    <row r="190" s="1" customFormat="1" spans="1:16">
      <c r="A190" s="29"/>
      <c r="B190" s="30"/>
      <c r="C190" s="40"/>
      <c r="D190" s="39"/>
      <c r="E190" s="33"/>
      <c r="F190" s="34"/>
      <c r="G190" s="34"/>
      <c r="H190" s="34"/>
      <c r="I190" s="34"/>
      <c r="J190" s="34"/>
      <c r="K190" s="34"/>
      <c r="L190" s="34"/>
      <c r="M190" s="62"/>
      <c r="N190" s="59"/>
      <c r="O190" s="64"/>
      <c r="P190" s="8"/>
    </row>
    <row r="191" s="1" customFormat="1" spans="1:16">
      <c r="A191" s="29"/>
      <c r="B191" s="30"/>
      <c r="C191" s="40"/>
      <c r="D191" s="39"/>
      <c r="E191" s="33"/>
      <c r="F191" s="34"/>
      <c r="G191" s="34"/>
      <c r="H191" s="34"/>
      <c r="I191" s="34"/>
      <c r="J191" s="34"/>
      <c r="K191" s="34"/>
      <c r="L191" s="34"/>
      <c r="M191" s="62"/>
      <c r="N191" s="59"/>
      <c r="O191" s="64"/>
      <c r="P191" s="8"/>
    </row>
    <row r="192" s="1" customFormat="1" spans="1:16">
      <c r="A192" s="29"/>
      <c r="B192" s="30"/>
      <c r="C192" s="40"/>
      <c r="D192" s="39"/>
      <c r="E192" s="33"/>
      <c r="F192" s="34"/>
      <c r="G192" s="36"/>
      <c r="H192" s="36"/>
      <c r="I192" s="36"/>
      <c r="J192" s="36"/>
      <c r="K192" s="34"/>
      <c r="L192" s="36"/>
      <c r="M192" s="62"/>
      <c r="N192" s="65"/>
      <c r="O192" s="64"/>
      <c r="P192" s="8"/>
    </row>
    <row r="193" s="1" customFormat="1" spans="1:16">
      <c r="A193" s="29"/>
      <c r="B193" s="30"/>
      <c r="C193" s="40"/>
      <c r="D193" s="39"/>
      <c r="E193" s="33"/>
      <c r="F193" s="34"/>
      <c r="G193" s="36"/>
      <c r="H193" s="36"/>
      <c r="I193" s="36"/>
      <c r="J193" s="36"/>
      <c r="K193" s="34"/>
      <c r="L193" s="36"/>
      <c r="M193" s="62"/>
      <c r="N193" s="65"/>
      <c r="O193" s="64"/>
      <c r="P193" s="8"/>
    </row>
    <row r="194" s="1" customFormat="1" spans="1:16">
      <c r="A194" s="29"/>
      <c r="B194" s="30"/>
      <c r="C194" s="40"/>
      <c r="D194" s="39"/>
      <c r="E194" s="33"/>
      <c r="F194" s="34"/>
      <c r="G194" s="34"/>
      <c r="H194" s="34"/>
      <c r="I194" s="34"/>
      <c r="J194" s="34"/>
      <c r="K194" s="34"/>
      <c r="L194" s="34"/>
      <c r="M194" s="58"/>
      <c r="N194" s="59"/>
      <c r="O194" s="64"/>
      <c r="P194" s="8"/>
    </row>
    <row r="195" s="1" customFormat="1" spans="1:16">
      <c r="A195" s="29"/>
      <c r="B195" s="30"/>
      <c r="C195" s="40"/>
      <c r="D195" s="39"/>
      <c r="E195" s="33"/>
      <c r="F195" s="34"/>
      <c r="G195" s="34"/>
      <c r="H195" s="34"/>
      <c r="I195" s="34"/>
      <c r="J195" s="34"/>
      <c r="K195" s="34"/>
      <c r="L195" s="34"/>
      <c r="M195" s="58"/>
      <c r="N195" s="59"/>
      <c r="O195" s="64"/>
      <c r="P195" s="8"/>
    </row>
    <row r="196" s="1" customFormat="1" spans="1:16">
      <c r="A196" s="29"/>
      <c r="B196" s="30"/>
      <c r="C196" s="40"/>
      <c r="D196" s="39"/>
      <c r="E196" s="33"/>
      <c r="F196" s="34"/>
      <c r="G196" s="34"/>
      <c r="H196" s="34"/>
      <c r="I196" s="34"/>
      <c r="J196" s="34"/>
      <c r="K196" s="34"/>
      <c r="L196" s="34"/>
      <c r="M196" s="58"/>
      <c r="N196" s="59"/>
      <c r="O196" s="64"/>
      <c r="P196" s="8"/>
    </row>
    <row r="197" s="1" customFormat="1" spans="1:16">
      <c r="A197" s="29"/>
      <c r="B197" s="30"/>
      <c r="C197" s="40"/>
      <c r="D197" s="39"/>
      <c r="E197" s="33"/>
      <c r="F197" s="34"/>
      <c r="G197" s="34"/>
      <c r="H197" s="34"/>
      <c r="I197" s="34"/>
      <c r="J197" s="34"/>
      <c r="K197" s="34"/>
      <c r="L197" s="34"/>
      <c r="M197" s="62"/>
      <c r="N197" s="59"/>
      <c r="O197" s="64"/>
      <c r="P197" s="8"/>
    </row>
    <row r="198" s="1" customFormat="1" spans="1:16">
      <c r="A198" s="29"/>
      <c r="B198" s="30"/>
      <c r="C198" s="40"/>
      <c r="D198" s="39"/>
      <c r="E198" s="33"/>
      <c r="F198" s="34"/>
      <c r="G198" s="34"/>
      <c r="H198" s="34"/>
      <c r="I198" s="34"/>
      <c r="J198" s="34"/>
      <c r="K198" s="34"/>
      <c r="L198" s="34"/>
      <c r="M198" s="58"/>
      <c r="N198" s="59"/>
      <c r="O198" s="64"/>
      <c r="P198" s="8"/>
    </row>
    <row r="199" s="1" customFormat="1" spans="1:16">
      <c r="A199" s="29"/>
      <c r="B199" s="30"/>
      <c r="C199" s="40"/>
      <c r="D199" s="39"/>
      <c r="E199" s="33"/>
      <c r="F199" s="34"/>
      <c r="G199" s="34"/>
      <c r="H199" s="34"/>
      <c r="I199" s="34"/>
      <c r="J199" s="34"/>
      <c r="K199" s="34"/>
      <c r="L199" s="34"/>
      <c r="M199" s="58"/>
      <c r="N199" s="59"/>
      <c r="O199" s="64"/>
      <c r="P199" s="8"/>
    </row>
    <row r="200" s="1" customFormat="1" spans="1:16">
      <c r="A200" s="29"/>
      <c r="B200" s="30"/>
      <c r="C200" s="40"/>
      <c r="D200" s="39"/>
      <c r="E200" s="33"/>
      <c r="F200" s="34"/>
      <c r="G200" s="36"/>
      <c r="H200" s="36"/>
      <c r="I200" s="36"/>
      <c r="J200" s="36"/>
      <c r="K200" s="34"/>
      <c r="L200" s="36"/>
      <c r="M200" s="62"/>
      <c r="N200" s="65"/>
      <c r="O200" s="64"/>
      <c r="P200" s="8"/>
    </row>
    <row r="201" s="1" customFormat="1" spans="1:16">
      <c r="A201" s="29"/>
      <c r="B201" s="30"/>
      <c r="C201" s="40"/>
      <c r="D201" s="39"/>
      <c r="E201" s="33"/>
      <c r="F201" s="34"/>
      <c r="G201" s="36"/>
      <c r="H201" s="36"/>
      <c r="I201" s="36"/>
      <c r="J201" s="36"/>
      <c r="K201" s="34"/>
      <c r="L201" s="36"/>
      <c r="M201" s="62"/>
      <c r="N201" s="65"/>
      <c r="O201" s="64"/>
      <c r="P201" s="8"/>
    </row>
    <row r="202" s="1" customFormat="1" spans="1:16">
      <c r="A202" s="29"/>
      <c r="B202" s="30"/>
      <c r="C202" s="40"/>
      <c r="D202" s="39"/>
      <c r="E202" s="33"/>
      <c r="F202" s="34"/>
      <c r="G202" s="36"/>
      <c r="H202" s="36"/>
      <c r="I202" s="36"/>
      <c r="J202" s="36"/>
      <c r="K202" s="34"/>
      <c r="L202" s="36"/>
      <c r="M202" s="62"/>
      <c r="N202" s="65"/>
      <c r="O202" s="64"/>
      <c r="P202" s="8"/>
    </row>
    <row r="203" s="1" customFormat="1" spans="1:16">
      <c r="A203" s="29"/>
      <c r="B203" s="30"/>
      <c r="C203" s="40"/>
      <c r="D203" s="39"/>
      <c r="E203" s="33"/>
      <c r="F203" s="34"/>
      <c r="G203" s="36"/>
      <c r="H203" s="36"/>
      <c r="I203" s="36"/>
      <c r="J203" s="36"/>
      <c r="K203" s="34"/>
      <c r="L203" s="36"/>
      <c r="M203" s="62"/>
      <c r="N203" s="65"/>
      <c r="O203" s="64"/>
      <c r="P203" s="8"/>
    </row>
    <row r="204" s="1" customFormat="1" spans="1:16">
      <c r="A204" s="29"/>
      <c r="B204" s="30"/>
      <c r="C204" s="40"/>
      <c r="D204" s="39"/>
      <c r="E204" s="33"/>
      <c r="F204" s="34"/>
      <c r="G204" s="34"/>
      <c r="H204" s="34"/>
      <c r="I204" s="34"/>
      <c r="J204" s="34"/>
      <c r="K204" s="34"/>
      <c r="L204" s="34"/>
      <c r="M204" s="62"/>
      <c r="N204" s="59"/>
      <c r="O204" s="64"/>
      <c r="P204" s="8"/>
    </row>
    <row r="205" s="1" customFormat="1" spans="1:16">
      <c r="A205" s="29"/>
      <c r="B205" s="30"/>
      <c r="C205" s="40"/>
      <c r="D205" s="39"/>
      <c r="E205" s="33"/>
      <c r="F205" s="34"/>
      <c r="G205" s="34"/>
      <c r="H205" s="34"/>
      <c r="I205" s="34"/>
      <c r="J205" s="34"/>
      <c r="K205" s="34"/>
      <c r="L205" s="34"/>
      <c r="M205" s="62"/>
      <c r="N205" s="59"/>
      <c r="O205" s="64"/>
      <c r="P205" s="8"/>
    </row>
    <row r="206" s="1" customFormat="1" spans="1:16">
      <c r="A206" s="29"/>
      <c r="B206" s="30"/>
      <c r="C206" s="40"/>
      <c r="D206" s="39"/>
      <c r="E206" s="33"/>
      <c r="F206" s="34"/>
      <c r="G206" s="34"/>
      <c r="H206" s="34"/>
      <c r="I206" s="34"/>
      <c r="J206" s="34"/>
      <c r="K206" s="34"/>
      <c r="L206" s="34"/>
      <c r="M206" s="62"/>
      <c r="N206" s="59"/>
      <c r="O206" s="64"/>
      <c r="P206" s="8"/>
    </row>
    <row r="207" s="1" customFormat="1" spans="1:16">
      <c r="A207" s="29"/>
      <c r="B207" s="30"/>
      <c r="C207" s="40"/>
      <c r="D207" s="39"/>
      <c r="E207" s="33"/>
      <c r="F207" s="34"/>
      <c r="G207" s="34"/>
      <c r="H207" s="34"/>
      <c r="I207" s="34"/>
      <c r="J207" s="34"/>
      <c r="K207" s="34"/>
      <c r="L207" s="34"/>
      <c r="M207" s="62"/>
      <c r="N207" s="59"/>
      <c r="O207" s="64"/>
      <c r="P207" s="8"/>
    </row>
    <row r="208" s="1" customFormat="1" spans="1:16">
      <c r="A208" s="29"/>
      <c r="B208" s="30"/>
      <c r="C208" s="40"/>
      <c r="D208" s="39"/>
      <c r="E208" s="33"/>
      <c r="F208" s="34"/>
      <c r="G208" s="36"/>
      <c r="H208" s="36"/>
      <c r="I208" s="36"/>
      <c r="J208" s="36"/>
      <c r="K208" s="34"/>
      <c r="L208" s="36"/>
      <c r="M208" s="62"/>
      <c r="N208" s="65"/>
      <c r="O208" s="64"/>
      <c r="P208" s="8"/>
    </row>
    <row r="209" s="1" customFormat="1" spans="1:16">
      <c r="A209" s="29"/>
      <c r="B209" s="30"/>
      <c r="C209" s="40"/>
      <c r="D209" s="39"/>
      <c r="E209" s="33"/>
      <c r="F209" s="34"/>
      <c r="G209" s="36"/>
      <c r="H209" s="36"/>
      <c r="I209" s="36"/>
      <c r="J209" s="36"/>
      <c r="K209" s="34"/>
      <c r="L209" s="36"/>
      <c r="M209" s="62"/>
      <c r="N209" s="65"/>
      <c r="O209" s="64"/>
      <c r="P209" s="8"/>
    </row>
    <row r="210" s="1" customFormat="1" spans="1:16">
      <c r="A210" s="29"/>
      <c r="B210" s="30"/>
      <c r="C210" s="40"/>
      <c r="D210" s="39"/>
      <c r="E210" s="33"/>
      <c r="F210" s="34"/>
      <c r="G210" s="34"/>
      <c r="H210" s="34"/>
      <c r="I210" s="34"/>
      <c r="J210" s="34"/>
      <c r="K210" s="34"/>
      <c r="L210" s="34"/>
      <c r="M210" s="58"/>
      <c r="N210" s="59"/>
      <c r="O210" s="64"/>
      <c r="P210" s="8"/>
    </row>
    <row r="211" s="1" customFormat="1" spans="1:16">
      <c r="A211" s="29"/>
      <c r="B211" s="30"/>
      <c r="C211" s="40"/>
      <c r="D211" s="39"/>
      <c r="E211" s="33"/>
      <c r="F211" s="34"/>
      <c r="G211" s="34"/>
      <c r="H211" s="34"/>
      <c r="I211" s="34"/>
      <c r="J211" s="34"/>
      <c r="K211" s="34"/>
      <c r="L211" s="34"/>
      <c r="M211" s="58"/>
      <c r="N211" s="59"/>
      <c r="O211" s="64"/>
      <c r="P211" s="8"/>
    </row>
    <row r="212" s="1" customFormat="1" spans="1:16">
      <c r="A212" s="29"/>
      <c r="B212" s="30"/>
      <c r="C212" s="40"/>
      <c r="D212" s="39"/>
      <c r="E212" s="33"/>
      <c r="F212" s="34"/>
      <c r="G212" s="34"/>
      <c r="H212" s="34"/>
      <c r="I212" s="34"/>
      <c r="J212" s="34"/>
      <c r="K212" s="34"/>
      <c r="L212" s="34"/>
      <c r="M212" s="58"/>
      <c r="N212" s="59"/>
      <c r="O212" s="64"/>
      <c r="P212" s="8"/>
    </row>
    <row r="213" s="1" customFormat="1" spans="1:16">
      <c r="A213" s="29"/>
      <c r="B213" s="30"/>
      <c r="C213" s="40"/>
      <c r="D213" s="39"/>
      <c r="E213" s="33"/>
      <c r="F213" s="34"/>
      <c r="G213" s="34"/>
      <c r="H213" s="34"/>
      <c r="I213" s="34"/>
      <c r="J213" s="34"/>
      <c r="K213" s="34"/>
      <c r="L213" s="34"/>
      <c r="M213" s="62"/>
      <c r="N213" s="59"/>
      <c r="O213" s="64"/>
      <c r="P213" s="8"/>
    </row>
    <row r="214" s="1" customFormat="1" spans="1:16">
      <c r="A214" s="29"/>
      <c r="B214" s="30"/>
      <c r="C214" s="40"/>
      <c r="D214" s="39"/>
      <c r="E214" s="33"/>
      <c r="F214" s="34"/>
      <c r="G214" s="34"/>
      <c r="H214" s="34"/>
      <c r="I214" s="34"/>
      <c r="J214" s="34"/>
      <c r="K214" s="34"/>
      <c r="L214" s="34"/>
      <c r="M214" s="58"/>
      <c r="N214" s="59"/>
      <c r="O214" s="64"/>
      <c r="P214" s="8"/>
    </row>
    <row r="215" s="1" customFormat="1" spans="1:16">
      <c r="A215" s="29"/>
      <c r="B215" s="30"/>
      <c r="C215" s="40"/>
      <c r="D215" s="39"/>
      <c r="E215" s="33"/>
      <c r="F215" s="34"/>
      <c r="G215" s="34"/>
      <c r="H215" s="34"/>
      <c r="I215" s="34"/>
      <c r="J215" s="34"/>
      <c r="K215" s="34"/>
      <c r="L215" s="34"/>
      <c r="M215" s="58"/>
      <c r="N215" s="59"/>
      <c r="O215" s="64"/>
      <c r="P215" s="8"/>
    </row>
    <row r="216" s="1" customFormat="1" spans="1:16">
      <c r="A216" s="29"/>
      <c r="B216" s="30"/>
      <c r="C216" s="40"/>
      <c r="D216" s="39"/>
      <c r="E216" s="33"/>
      <c r="F216" s="34"/>
      <c r="G216" s="36"/>
      <c r="H216" s="36"/>
      <c r="I216" s="36"/>
      <c r="J216" s="36"/>
      <c r="K216" s="34"/>
      <c r="L216" s="36"/>
      <c r="M216" s="62"/>
      <c r="N216" s="65"/>
      <c r="O216" s="64"/>
      <c r="P216" s="8"/>
    </row>
    <row r="217" s="1" customFormat="1" spans="1:16">
      <c r="A217" s="29"/>
      <c r="B217" s="30"/>
      <c r="C217" s="40"/>
      <c r="D217" s="39"/>
      <c r="E217" s="33"/>
      <c r="F217" s="34"/>
      <c r="G217" s="36"/>
      <c r="H217" s="36"/>
      <c r="I217" s="36"/>
      <c r="J217" s="36"/>
      <c r="K217" s="34"/>
      <c r="L217" s="36"/>
      <c r="M217" s="62"/>
      <c r="N217" s="65"/>
      <c r="O217" s="64"/>
      <c r="P217" s="8"/>
    </row>
    <row r="218" s="1" customFormat="1" spans="1:16">
      <c r="A218" s="29"/>
      <c r="B218" s="30"/>
      <c r="C218" s="40"/>
      <c r="D218" s="39"/>
      <c r="E218" s="33"/>
      <c r="F218" s="34"/>
      <c r="G218" s="36"/>
      <c r="H218" s="36"/>
      <c r="I218" s="36"/>
      <c r="J218" s="36"/>
      <c r="K218" s="34"/>
      <c r="L218" s="36"/>
      <c r="M218" s="62"/>
      <c r="N218" s="65"/>
      <c r="O218" s="64"/>
      <c r="P218" s="8"/>
    </row>
    <row r="219" s="1" customFormat="1" spans="1:16">
      <c r="A219" s="29"/>
      <c r="B219" s="30"/>
      <c r="C219" s="40"/>
      <c r="D219" s="39"/>
      <c r="E219" s="33"/>
      <c r="F219" s="34"/>
      <c r="G219" s="36"/>
      <c r="H219" s="36"/>
      <c r="I219" s="36"/>
      <c r="J219" s="36"/>
      <c r="K219" s="34"/>
      <c r="L219" s="36"/>
      <c r="M219" s="62"/>
      <c r="N219" s="65"/>
      <c r="O219" s="64"/>
      <c r="P219" s="8"/>
    </row>
    <row r="220" s="1" customFormat="1" spans="1:16">
      <c r="A220" s="29"/>
      <c r="B220" s="30"/>
      <c r="C220" s="40"/>
      <c r="D220" s="39"/>
      <c r="E220" s="33"/>
      <c r="F220" s="34"/>
      <c r="G220" s="34"/>
      <c r="H220" s="34"/>
      <c r="I220" s="34"/>
      <c r="J220" s="34"/>
      <c r="K220" s="34"/>
      <c r="L220" s="34"/>
      <c r="M220" s="62"/>
      <c r="N220" s="59"/>
      <c r="O220" s="64"/>
      <c r="P220" s="8"/>
    </row>
    <row r="221" s="1" customFormat="1" spans="1:16">
      <c r="A221" s="29"/>
      <c r="B221" s="30"/>
      <c r="C221" s="40"/>
      <c r="D221" s="39"/>
      <c r="E221" s="33"/>
      <c r="F221" s="34"/>
      <c r="G221" s="34"/>
      <c r="H221" s="34"/>
      <c r="I221" s="34"/>
      <c r="J221" s="34"/>
      <c r="K221" s="34"/>
      <c r="L221" s="34"/>
      <c r="M221" s="62"/>
      <c r="N221" s="59"/>
      <c r="O221" s="64"/>
      <c r="P221" s="8"/>
    </row>
    <row r="222" s="1" customFormat="1" spans="1:16">
      <c r="A222" s="29"/>
      <c r="B222" s="30"/>
      <c r="C222" s="40"/>
      <c r="D222" s="39"/>
      <c r="E222" s="33"/>
      <c r="F222" s="34"/>
      <c r="G222" s="34"/>
      <c r="H222" s="34"/>
      <c r="I222" s="34"/>
      <c r="J222" s="34"/>
      <c r="K222" s="34"/>
      <c r="L222" s="34"/>
      <c r="M222" s="62"/>
      <c r="N222" s="59"/>
      <c r="O222" s="64"/>
      <c r="P222" s="8"/>
    </row>
    <row r="223" s="1" customFormat="1" spans="1:16">
      <c r="A223" s="29"/>
      <c r="B223" s="30"/>
      <c r="C223" s="40"/>
      <c r="D223" s="39"/>
      <c r="E223" s="33"/>
      <c r="F223" s="34"/>
      <c r="G223" s="34"/>
      <c r="H223" s="34"/>
      <c r="I223" s="34"/>
      <c r="J223" s="34"/>
      <c r="K223" s="34"/>
      <c r="L223" s="34"/>
      <c r="M223" s="62"/>
      <c r="N223" s="59"/>
      <c r="O223" s="64"/>
      <c r="P223" s="8"/>
    </row>
    <row r="224" s="1" customFormat="1" spans="1:16">
      <c r="A224" s="29"/>
      <c r="B224" s="30"/>
      <c r="C224" s="40"/>
      <c r="D224" s="39"/>
      <c r="E224" s="33"/>
      <c r="F224" s="34"/>
      <c r="G224" s="36"/>
      <c r="H224" s="36"/>
      <c r="I224" s="36"/>
      <c r="J224" s="36"/>
      <c r="K224" s="34"/>
      <c r="L224" s="36"/>
      <c r="M224" s="62"/>
      <c r="N224" s="65"/>
      <c r="O224" s="64"/>
      <c r="P224" s="8"/>
    </row>
    <row r="225" s="1" customFormat="1" spans="1:16">
      <c r="A225" s="29"/>
      <c r="B225" s="30"/>
      <c r="C225" s="40"/>
      <c r="D225" s="39"/>
      <c r="E225" s="33"/>
      <c r="F225" s="34"/>
      <c r="G225" s="36"/>
      <c r="H225" s="36"/>
      <c r="I225" s="36"/>
      <c r="J225" s="36"/>
      <c r="K225" s="34"/>
      <c r="L225" s="36"/>
      <c r="M225" s="62"/>
      <c r="N225" s="65"/>
      <c r="O225" s="64"/>
      <c r="P225" s="8"/>
    </row>
    <row r="226" s="1" customFormat="1" spans="1:16">
      <c r="A226" s="29"/>
      <c r="B226" s="30"/>
      <c r="C226" s="40"/>
      <c r="D226" s="39"/>
      <c r="E226" s="33"/>
      <c r="F226" s="34"/>
      <c r="G226" s="34"/>
      <c r="H226" s="34"/>
      <c r="I226" s="34"/>
      <c r="J226" s="34"/>
      <c r="K226" s="34"/>
      <c r="L226" s="34"/>
      <c r="M226" s="58"/>
      <c r="N226" s="59"/>
      <c r="O226" s="64"/>
      <c r="P226" s="8"/>
    </row>
    <row r="227" s="1" customFormat="1" spans="1:16">
      <c r="A227" s="29"/>
      <c r="B227" s="30"/>
      <c r="C227" s="40"/>
      <c r="D227" s="39"/>
      <c r="E227" s="33"/>
      <c r="F227" s="34"/>
      <c r="G227" s="34"/>
      <c r="H227" s="34"/>
      <c r="I227" s="34"/>
      <c r="J227" s="34"/>
      <c r="K227" s="34"/>
      <c r="L227" s="34"/>
      <c r="M227" s="58"/>
      <c r="N227" s="59"/>
      <c r="O227" s="64"/>
      <c r="P227" s="8"/>
    </row>
    <row r="228" s="1" customFormat="1" spans="1:16">
      <c r="A228" s="29"/>
      <c r="B228" s="30"/>
      <c r="C228" s="40"/>
      <c r="D228" s="39"/>
      <c r="E228" s="33"/>
      <c r="F228" s="34"/>
      <c r="G228" s="34"/>
      <c r="H228" s="34"/>
      <c r="I228" s="34"/>
      <c r="J228" s="34"/>
      <c r="K228" s="34"/>
      <c r="L228" s="34"/>
      <c r="M228" s="58"/>
      <c r="N228" s="59"/>
      <c r="O228" s="64"/>
      <c r="P228" s="8"/>
    </row>
    <row r="229" s="1" customFormat="1" spans="1:16">
      <c r="A229" s="29"/>
      <c r="B229" s="30"/>
      <c r="C229" s="40"/>
      <c r="D229" s="39"/>
      <c r="E229" s="33"/>
      <c r="F229" s="34"/>
      <c r="G229" s="34"/>
      <c r="H229" s="34"/>
      <c r="I229" s="34"/>
      <c r="J229" s="34"/>
      <c r="K229" s="34"/>
      <c r="L229" s="34"/>
      <c r="M229" s="58"/>
      <c r="N229" s="59"/>
      <c r="O229" s="64"/>
      <c r="P229" s="8"/>
    </row>
    <row r="230" s="1" customFormat="1" spans="1:16">
      <c r="A230" s="29"/>
      <c r="B230" s="30"/>
      <c r="C230" s="40"/>
      <c r="D230" s="39"/>
      <c r="E230" s="33"/>
      <c r="F230" s="34"/>
      <c r="G230" s="34"/>
      <c r="H230" s="34"/>
      <c r="I230" s="34"/>
      <c r="J230" s="34"/>
      <c r="K230" s="34"/>
      <c r="L230" s="34"/>
      <c r="M230" s="62"/>
      <c r="N230" s="59"/>
      <c r="O230" s="64"/>
      <c r="P230" s="8"/>
    </row>
    <row r="231" s="1" customFormat="1" spans="1:16">
      <c r="A231" s="29"/>
      <c r="B231" s="30"/>
      <c r="C231" s="40"/>
      <c r="D231" s="39"/>
      <c r="E231" s="33"/>
      <c r="F231" s="34"/>
      <c r="G231" s="36"/>
      <c r="H231" s="36"/>
      <c r="I231" s="36"/>
      <c r="J231" s="36"/>
      <c r="K231" s="34"/>
      <c r="L231" s="36"/>
      <c r="M231" s="62"/>
      <c r="N231" s="65"/>
      <c r="O231" s="64"/>
      <c r="P231" s="8"/>
    </row>
    <row r="232" s="1" customFormat="1" ht="19.75" spans="1:16">
      <c r="A232" s="29"/>
      <c r="B232" s="30"/>
      <c r="C232" s="40"/>
      <c r="D232" s="39"/>
      <c r="E232" s="33"/>
      <c r="F232" s="34"/>
      <c r="G232" s="34"/>
      <c r="H232" s="34"/>
      <c r="I232" s="34"/>
      <c r="J232" s="34"/>
      <c r="K232" s="34"/>
      <c r="L232" s="34"/>
      <c r="M232" s="58"/>
      <c r="N232" s="59"/>
      <c r="O232" s="64"/>
      <c r="P232" s="8"/>
    </row>
    <row r="233" s="1" customFormat="1" spans="1:16">
      <c r="A233" s="23"/>
      <c r="B233" s="90"/>
      <c r="C233" s="91"/>
      <c r="D233" s="92"/>
      <c r="E233" s="93"/>
      <c r="F233" s="94"/>
      <c r="G233" s="95"/>
      <c r="H233" s="95"/>
      <c r="I233" s="95"/>
      <c r="J233" s="95"/>
      <c r="K233" s="94"/>
      <c r="L233" s="95"/>
      <c r="M233" s="97"/>
      <c r="N233" s="98"/>
      <c r="O233" s="64"/>
      <c r="P233" s="8"/>
    </row>
    <row r="234" s="1" customFormat="1" spans="1:16">
      <c r="A234" s="29"/>
      <c r="B234" s="30"/>
      <c r="C234" s="40"/>
      <c r="D234" s="32"/>
      <c r="E234" s="33"/>
      <c r="F234" s="34"/>
      <c r="G234" s="36"/>
      <c r="H234" s="36"/>
      <c r="I234" s="36"/>
      <c r="J234" s="36"/>
      <c r="K234" s="34"/>
      <c r="L234" s="36"/>
      <c r="M234" s="62"/>
      <c r="N234" s="65"/>
      <c r="O234" s="64"/>
      <c r="P234" s="8"/>
    </row>
    <row r="235" s="1" customFormat="1" spans="1:16">
      <c r="A235" s="29"/>
      <c r="B235" s="30"/>
      <c r="C235" s="40"/>
      <c r="D235" s="32"/>
      <c r="E235" s="33"/>
      <c r="F235" s="34"/>
      <c r="G235" s="34"/>
      <c r="H235" s="34"/>
      <c r="I235" s="34"/>
      <c r="J235" s="34"/>
      <c r="K235" s="34"/>
      <c r="L235" s="34"/>
      <c r="M235" s="62"/>
      <c r="N235" s="59"/>
      <c r="O235" s="64"/>
      <c r="P235" s="8"/>
    </row>
    <row r="236" s="1" customFormat="1" spans="1:16">
      <c r="A236" s="29"/>
      <c r="B236" s="30"/>
      <c r="C236" s="40"/>
      <c r="D236" s="32"/>
      <c r="E236" s="33"/>
      <c r="F236" s="34"/>
      <c r="G236" s="34"/>
      <c r="H236" s="34"/>
      <c r="I236" s="34"/>
      <c r="J236" s="34"/>
      <c r="K236" s="34"/>
      <c r="L236" s="34"/>
      <c r="M236" s="62"/>
      <c r="N236" s="59"/>
      <c r="O236" s="64"/>
      <c r="P236" s="8"/>
    </row>
    <row r="237" s="1" customFormat="1" spans="1:16">
      <c r="A237" s="29"/>
      <c r="B237" s="30"/>
      <c r="C237" s="40"/>
      <c r="D237" s="39"/>
      <c r="E237" s="33"/>
      <c r="F237" s="34"/>
      <c r="G237" s="34"/>
      <c r="H237" s="34"/>
      <c r="I237" s="34"/>
      <c r="J237" s="34"/>
      <c r="K237" s="34"/>
      <c r="L237" s="34"/>
      <c r="M237" s="62"/>
      <c r="N237" s="59"/>
      <c r="O237" s="64"/>
      <c r="P237" s="8"/>
    </row>
    <row r="238" s="1" customFormat="1" spans="1:16">
      <c r="A238" s="29"/>
      <c r="B238" s="30"/>
      <c r="C238" s="40"/>
      <c r="D238" s="39"/>
      <c r="E238" s="33"/>
      <c r="F238" s="34"/>
      <c r="G238" s="34"/>
      <c r="H238" s="34"/>
      <c r="I238" s="34"/>
      <c r="J238" s="34"/>
      <c r="K238" s="34"/>
      <c r="L238" s="34"/>
      <c r="M238" s="62"/>
      <c r="N238" s="59"/>
      <c r="O238" s="64"/>
      <c r="P238" s="8"/>
    </row>
    <row r="239" s="1" customFormat="1" spans="1:16">
      <c r="A239" s="29"/>
      <c r="B239" s="30"/>
      <c r="C239" s="40"/>
      <c r="D239" s="39"/>
      <c r="E239" s="33"/>
      <c r="F239" s="34"/>
      <c r="G239" s="36"/>
      <c r="H239" s="36"/>
      <c r="I239" s="36"/>
      <c r="J239" s="36"/>
      <c r="K239" s="34"/>
      <c r="L239" s="36"/>
      <c r="M239" s="62"/>
      <c r="N239" s="65"/>
      <c r="O239" s="64"/>
      <c r="P239" s="8"/>
    </row>
    <row r="240" s="1" customFormat="1" spans="1:16">
      <c r="A240" s="29"/>
      <c r="B240" s="30"/>
      <c r="C240" s="40"/>
      <c r="D240" s="39"/>
      <c r="E240" s="33"/>
      <c r="F240" s="34"/>
      <c r="G240" s="36"/>
      <c r="H240" s="36"/>
      <c r="I240" s="36"/>
      <c r="J240" s="36"/>
      <c r="K240" s="34"/>
      <c r="L240" s="36"/>
      <c r="M240" s="62"/>
      <c r="N240" s="65"/>
      <c r="O240" s="64"/>
      <c r="P240" s="8"/>
    </row>
    <row r="241" s="1" customFormat="1" spans="1:16">
      <c r="A241" s="29"/>
      <c r="B241" s="30"/>
      <c r="C241" s="40"/>
      <c r="D241" s="39"/>
      <c r="E241" s="33"/>
      <c r="F241" s="34"/>
      <c r="G241" s="34"/>
      <c r="H241" s="34"/>
      <c r="I241" s="34"/>
      <c r="J241" s="34"/>
      <c r="K241" s="34"/>
      <c r="L241" s="34"/>
      <c r="M241" s="58"/>
      <c r="N241" s="59"/>
      <c r="O241" s="64"/>
      <c r="P241" s="8"/>
    </row>
    <row r="242" s="1" customFormat="1" spans="1:16">
      <c r="A242" s="29"/>
      <c r="B242" s="30"/>
      <c r="C242" s="40"/>
      <c r="D242" s="39"/>
      <c r="E242" s="33"/>
      <c r="F242" s="34"/>
      <c r="G242" s="34"/>
      <c r="H242" s="34"/>
      <c r="I242" s="34"/>
      <c r="J242" s="34"/>
      <c r="K242" s="34"/>
      <c r="L242" s="34"/>
      <c r="M242" s="58"/>
      <c r="N242" s="59"/>
      <c r="O242" s="64"/>
      <c r="P242" s="8"/>
    </row>
    <row r="243" s="1" customFormat="1" spans="1:16">
      <c r="A243" s="29"/>
      <c r="B243" s="30"/>
      <c r="C243" s="40"/>
      <c r="D243" s="39"/>
      <c r="E243" s="33"/>
      <c r="F243" s="34"/>
      <c r="G243" s="34"/>
      <c r="H243" s="34"/>
      <c r="I243" s="34"/>
      <c r="J243" s="34"/>
      <c r="K243" s="34"/>
      <c r="L243" s="34"/>
      <c r="M243" s="58"/>
      <c r="N243" s="59"/>
      <c r="O243" s="64"/>
      <c r="P243" s="8"/>
    </row>
    <row r="244" s="1" customFormat="1" spans="1:16">
      <c r="A244" s="29"/>
      <c r="B244" s="30"/>
      <c r="C244" s="40"/>
      <c r="D244" s="39"/>
      <c r="E244" s="33"/>
      <c r="F244" s="34"/>
      <c r="G244" s="34"/>
      <c r="H244" s="34"/>
      <c r="I244" s="34"/>
      <c r="J244" s="34"/>
      <c r="K244" s="34"/>
      <c r="L244" s="34"/>
      <c r="M244" s="62"/>
      <c r="N244" s="59"/>
      <c r="O244" s="64"/>
      <c r="P244" s="8"/>
    </row>
    <row r="245" s="1" customFormat="1" spans="1:16">
      <c r="A245" s="29"/>
      <c r="B245" s="30"/>
      <c r="C245" s="40"/>
      <c r="D245" s="39"/>
      <c r="E245" s="33"/>
      <c r="F245" s="34"/>
      <c r="G245" s="34"/>
      <c r="H245" s="34"/>
      <c r="I245" s="34"/>
      <c r="J245" s="34"/>
      <c r="K245" s="34"/>
      <c r="L245" s="34"/>
      <c r="M245" s="58"/>
      <c r="N245" s="59"/>
      <c r="O245" s="64"/>
      <c r="P245" s="8"/>
    </row>
    <row r="246" s="1" customFormat="1" spans="1:16">
      <c r="A246" s="29"/>
      <c r="B246" s="30"/>
      <c r="C246" s="40"/>
      <c r="D246" s="39"/>
      <c r="E246" s="33"/>
      <c r="F246" s="34"/>
      <c r="G246" s="34"/>
      <c r="H246" s="34"/>
      <c r="I246" s="34"/>
      <c r="J246" s="34"/>
      <c r="K246" s="34"/>
      <c r="L246" s="34"/>
      <c r="M246" s="58"/>
      <c r="N246" s="59"/>
      <c r="O246" s="64"/>
      <c r="P246" s="8"/>
    </row>
    <row r="247" s="1" customFormat="1" spans="1:16">
      <c r="A247" s="29"/>
      <c r="B247" s="30"/>
      <c r="C247" s="40"/>
      <c r="D247" s="39"/>
      <c r="E247" s="33"/>
      <c r="F247" s="34"/>
      <c r="G247" s="36"/>
      <c r="H247" s="36"/>
      <c r="I247" s="36"/>
      <c r="J247" s="36"/>
      <c r="K247" s="34"/>
      <c r="L247" s="36"/>
      <c r="M247" s="62"/>
      <c r="N247" s="65"/>
      <c r="O247" s="64"/>
      <c r="P247" s="8"/>
    </row>
    <row r="248" s="1" customFormat="1" spans="1:16">
      <c r="A248" s="29"/>
      <c r="B248" s="30"/>
      <c r="C248" s="40"/>
      <c r="D248" s="39"/>
      <c r="E248" s="33"/>
      <c r="F248" s="34"/>
      <c r="G248" s="36"/>
      <c r="H248" s="36"/>
      <c r="I248" s="36"/>
      <c r="J248" s="36"/>
      <c r="K248" s="34"/>
      <c r="L248" s="36"/>
      <c r="M248" s="62"/>
      <c r="N248" s="65"/>
      <c r="O248" s="64"/>
      <c r="P248" s="8"/>
    </row>
    <row r="249" s="1" customFormat="1" spans="1:16">
      <c r="A249" s="29"/>
      <c r="B249" s="30"/>
      <c r="C249" s="40"/>
      <c r="D249" s="39"/>
      <c r="E249" s="33"/>
      <c r="F249" s="34"/>
      <c r="G249" s="36"/>
      <c r="H249" s="36"/>
      <c r="I249" s="36"/>
      <c r="J249" s="36"/>
      <c r="K249" s="34"/>
      <c r="L249" s="36"/>
      <c r="M249" s="62"/>
      <c r="N249" s="65"/>
      <c r="O249" s="64"/>
      <c r="P249" s="8"/>
    </row>
    <row r="250" s="1" customFormat="1" spans="1:16">
      <c r="A250" s="29"/>
      <c r="B250" s="30"/>
      <c r="C250" s="40"/>
      <c r="D250" s="96"/>
      <c r="E250" s="33"/>
      <c r="F250" s="34"/>
      <c r="G250" s="36"/>
      <c r="H250" s="36"/>
      <c r="I250" s="36"/>
      <c r="J250" s="36"/>
      <c r="K250" s="34"/>
      <c r="L250" s="36"/>
      <c r="M250" s="62"/>
      <c r="N250" s="65"/>
      <c r="O250" s="64"/>
      <c r="P250" s="8"/>
    </row>
    <row r="251" s="1" customFormat="1" spans="1:16">
      <c r="A251" s="29"/>
      <c r="B251" s="30"/>
      <c r="C251" s="40"/>
      <c r="D251" s="32"/>
      <c r="E251" s="33"/>
      <c r="F251" s="34"/>
      <c r="G251" s="34"/>
      <c r="H251" s="34"/>
      <c r="I251" s="34"/>
      <c r="J251" s="34"/>
      <c r="K251" s="34"/>
      <c r="L251" s="34"/>
      <c r="M251" s="62"/>
      <c r="N251" s="59"/>
      <c r="O251" s="64"/>
      <c r="P251" s="8"/>
    </row>
    <row r="252" s="1" customFormat="1" spans="1:16">
      <c r="A252" s="29"/>
      <c r="B252" s="30"/>
      <c r="C252" s="40"/>
      <c r="D252" s="32"/>
      <c r="E252" s="33"/>
      <c r="F252" s="34"/>
      <c r="G252" s="34"/>
      <c r="H252" s="34"/>
      <c r="I252" s="34"/>
      <c r="J252" s="34"/>
      <c r="K252" s="34"/>
      <c r="L252" s="34"/>
      <c r="M252" s="62"/>
      <c r="N252" s="59"/>
      <c r="O252" s="64"/>
      <c r="P252" s="8"/>
    </row>
    <row r="253" s="1" customFormat="1" spans="1:16">
      <c r="A253" s="29"/>
      <c r="B253" s="30"/>
      <c r="C253" s="40"/>
      <c r="D253" s="32"/>
      <c r="E253" s="33"/>
      <c r="F253" s="34"/>
      <c r="G253" s="34"/>
      <c r="H253" s="34"/>
      <c r="I253" s="34"/>
      <c r="J253" s="34"/>
      <c r="K253" s="34"/>
      <c r="L253" s="34"/>
      <c r="M253" s="62"/>
      <c r="N253" s="59"/>
      <c r="O253" s="64"/>
      <c r="P253" s="8"/>
    </row>
    <row r="254" s="1" customFormat="1" spans="1:16">
      <c r="A254" s="29"/>
      <c r="B254" s="30"/>
      <c r="C254" s="40"/>
      <c r="D254" s="32"/>
      <c r="E254" s="33"/>
      <c r="F254" s="34"/>
      <c r="G254" s="34"/>
      <c r="H254" s="34"/>
      <c r="I254" s="34"/>
      <c r="J254" s="34"/>
      <c r="K254" s="34"/>
      <c r="L254" s="34"/>
      <c r="M254" s="62"/>
      <c r="N254" s="59"/>
      <c r="O254" s="64"/>
      <c r="P254" s="8"/>
    </row>
    <row r="255" s="1" customFormat="1" spans="1:16">
      <c r="A255" s="29"/>
      <c r="B255" s="30"/>
      <c r="C255" s="40"/>
      <c r="D255" s="32"/>
      <c r="E255" s="33"/>
      <c r="F255" s="34"/>
      <c r="G255" s="36"/>
      <c r="H255" s="36"/>
      <c r="I255" s="36"/>
      <c r="J255" s="36"/>
      <c r="K255" s="34"/>
      <c r="L255" s="36"/>
      <c r="M255" s="62"/>
      <c r="N255" s="65"/>
      <c r="O255" s="64"/>
      <c r="P255" s="8"/>
    </row>
    <row r="256" s="1" customFormat="1" spans="1:16">
      <c r="A256" s="29"/>
      <c r="B256" s="30"/>
      <c r="C256" s="40"/>
      <c r="D256" s="32"/>
      <c r="E256" s="33"/>
      <c r="F256" s="34"/>
      <c r="G256" s="36"/>
      <c r="H256" s="36"/>
      <c r="I256" s="36"/>
      <c r="J256" s="36"/>
      <c r="K256" s="34"/>
      <c r="L256" s="36"/>
      <c r="M256" s="62"/>
      <c r="N256" s="65"/>
      <c r="O256" s="64"/>
      <c r="P256" s="8"/>
    </row>
    <row r="257" s="1" customFormat="1" spans="1:16">
      <c r="A257" s="29"/>
      <c r="B257" s="30"/>
      <c r="C257" s="40"/>
      <c r="D257" s="32"/>
      <c r="E257" s="33"/>
      <c r="F257" s="34"/>
      <c r="G257" s="34"/>
      <c r="H257" s="34"/>
      <c r="I257" s="34"/>
      <c r="J257" s="34"/>
      <c r="K257" s="34"/>
      <c r="L257" s="34"/>
      <c r="M257" s="58"/>
      <c r="N257" s="59"/>
      <c r="O257" s="64"/>
      <c r="P257" s="8"/>
    </row>
    <row r="258" s="1" customFormat="1" spans="1:16">
      <c r="A258" s="29"/>
      <c r="B258" s="30"/>
      <c r="C258" s="40"/>
      <c r="D258" s="39"/>
      <c r="E258" s="33"/>
      <c r="F258" s="34"/>
      <c r="G258" s="34"/>
      <c r="H258" s="34"/>
      <c r="I258" s="34"/>
      <c r="J258" s="34"/>
      <c r="K258" s="34"/>
      <c r="L258" s="34"/>
      <c r="M258" s="58"/>
      <c r="N258" s="59"/>
      <c r="O258" s="64"/>
      <c r="P258" s="8"/>
    </row>
    <row r="259" s="1" customFormat="1" spans="1:16">
      <c r="A259" s="29"/>
      <c r="B259" s="30"/>
      <c r="C259" s="40"/>
      <c r="D259" s="39"/>
      <c r="E259" s="33"/>
      <c r="F259" s="34"/>
      <c r="G259" s="34"/>
      <c r="H259" s="34"/>
      <c r="I259" s="34"/>
      <c r="J259" s="34"/>
      <c r="K259" s="34"/>
      <c r="L259" s="34"/>
      <c r="M259" s="58"/>
      <c r="N259" s="59"/>
      <c r="O259" s="64"/>
      <c r="P259" s="8"/>
    </row>
    <row r="260" s="1" customFormat="1" spans="1:16">
      <c r="A260" s="29"/>
      <c r="B260" s="30"/>
      <c r="C260" s="40"/>
      <c r="D260" s="39"/>
      <c r="E260" s="33"/>
      <c r="F260" s="34"/>
      <c r="G260" s="34"/>
      <c r="H260" s="34"/>
      <c r="I260" s="34"/>
      <c r="J260" s="34"/>
      <c r="K260" s="34"/>
      <c r="L260" s="34"/>
      <c r="M260" s="62"/>
      <c r="N260" s="59"/>
      <c r="O260" s="111"/>
      <c r="P260" s="8"/>
    </row>
    <row r="261" s="1" customFormat="1" spans="1:16">
      <c r="A261" s="29"/>
      <c r="B261" s="30"/>
      <c r="C261" s="40"/>
      <c r="D261" s="39"/>
      <c r="E261" s="33"/>
      <c r="F261" s="34"/>
      <c r="G261" s="34"/>
      <c r="H261" s="34"/>
      <c r="I261" s="34"/>
      <c r="J261" s="34"/>
      <c r="K261" s="34"/>
      <c r="L261" s="34"/>
      <c r="M261" s="58"/>
      <c r="N261" s="59"/>
      <c r="O261" s="64"/>
      <c r="P261" s="8"/>
    </row>
    <row r="262" s="1" customFormat="1" spans="1:16">
      <c r="A262" s="29"/>
      <c r="B262" s="30"/>
      <c r="C262" s="40"/>
      <c r="D262" s="32"/>
      <c r="E262" s="33"/>
      <c r="F262" s="34"/>
      <c r="G262" s="34"/>
      <c r="H262" s="34"/>
      <c r="I262" s="34"/>
      <c r="J262" s="34"/>
      <c r="K262" s="34"/>
      <c r="L262" s="34"/>
      <c r="M262" s="58"/>
      <c r="N262" s="59"/>
      <c r="O262" s="64"/>
      <c r="P262" s="8"/>
    </row>
    <row r="263" s="1" customFormat="1" spans="1:16">
      <c r="A263" s="29"/>
      <c r="B263" s="30"/>
      <c r="C263" s="40"/>
      <c r="D263" s="32"/>
      <c r="E263" s="33"/>
      <c r="F263" s="34"/>
      <c r="G263" s="36"/>
      <c r="H263" s="36"/>
      <c r="I263" s="36"/>
      <c r="J263" s="36"/>
      <c r="K263" s="34"/>
      <c r="L263" s="36"/>
      <c r="M263" s="62"/>
      <c r="N263" s="65"/>
      <c r="O263" s="64"/>
      <c r="P263" s="8"/>
    </row>
    <row r="264" s="1" customFormat="1" spans="1:16">
      <c r="A264" s="29"/>
      <c r="B264" s="30"/>
      <c r="C264" s="40"/>
      <c r="D264" s="39"/>
      <c r="E264" s="33"/>
      <c r="F264" s="34"/>
      <c r="G264" s="36"/>
      <c r="H264" s="36"/>
      <c r="I264" s="36"/>
      <c r="J264" s="36"/>
      <c r="K264" s="34"/>
      <c r="L264" s="36"/>
      <c r="M264" s="62"/>
      <c r="N264" s="65"/>
      <c r="O264" s="64"/>
      <c r="P264" s="8"/>
    </row>
    <row r="265" s="1" customFormat="1" spans="1:16">
      <c r="A265" s="29"/>
      <c r="B265" s="30"/>
      <c r="C265" s="40"/>
      <c r="D265" s="39"/>
      <c r="E265" s="33"/>
      <c r="F265" s="34"/>
      <c r="G265" s="36"/>
      <c r="H265" s="36"/>
      <c r="I265" s="36"/>
      <c r="J265" s="36"/>
      <c r="K265" s="34"/>
      <c r="L265" s="36"/>
      <c r="M265" s="62"/>
      <c r="N265" s="65"/>
      <c r="O265" s="64"/>
      <c r="P265" s="8"/>
    </row>
    <row r="266" s="1" customFormat="1" spans="1:16">
      <c r="A266" s="29"/>
      <c r="B266" s="30"/>
      <c r="C266" s="40"/>
      <c r="D266" s="39"/>
      <c r="E266" s="33"/>
      <c r="F266" s="34"/>
      <c r="G266" s="36"/>
      <c r="H266" s="36"/>
      <c r="I266" s="36"/>
      <c r="J266" s="36"/>
      <c r="K266" s="34"/>
      <c r="L266" s="36"/>
      <c r="M266" s="62"/>
      <c r="N266" s="65"/>
      <c r="O266" s="64"/>
      <c r="P266" s="8"/>
    </row>
    <row r="267" s="1" customFormat="1" spans="1:16">
      <c r="A267" s="29"/>
      <c r="B267" s="30"/>
      <c r="C267" s="40"/>
      <c r="D267" s="39"/>
      <c r="E267" s="33"/>
      <c r="F267" s="34"/>
      <c r="G267" s="34"/>
      <c r="H267" s="34"/>
      <c r="I267" s="34"/>
      <c r="J267" s="34"/>
      <c r="K267" s="34"/>
      <c r="L267" s="34"/>
      <c r="M267" s="62"/>
      <c r="N267" s="59"/>
      <c r="O267" s="64"/>
      <c r="P267" s="8"/>
    </row>
    <row r="268" s="1" customFormat="1" spans="1:16">
      <c r="A268" s="29"/>
      <c r="B268" s="30"/>
      <c r="C268" s="40"/>
      <c r="D268" s="39"/>
      <c r="E268" s="33"/>
      <c r="F268" s="34"/>
      <c r="G268" s="34"/>
      <c r="H268" s="34"/>
      <c r="I268" s="34"/>
      <c r="J268" s="34"/>
      <c r="K268" s="34"/>
      <c r="L268" s="34"/>
      <c r="M268" s="62"/>
      <c r="N268" s="59"/>
      <c r="O268" s="64"/>
      <c r="P268" s="8"/>
    </row>
    <row r="269" s="1" customFormat="1" spans="1:16">
      <c r="A269" s="29"/>
      <c r="B269" s="30"/>
      <c r="C269" s="40"/>
      <c r="D269" s="39"/>
      <c r="E269" s="33"/>
      <c r="F269" s="34"/>
      <c r="G269" s="34"/>
      <c r="H269" s="34"/>
      <c r="I269" s="34"/>
      <c r="J269" s="34"/>
      <c r="K269" s="34"/>
      <c r="L269" s="34"/>
      <c r="M269" s="62"/>
      <c r="N269" s="59"/>
      <c r="O269" s="64"/>
      <c r="P269" s="8"/>
    </row>
    <row r="270" s="1" customFormat="1" spans="1:16">
      <c r="A270" s="29"/>
      <c r="B270" s="30"/>
      <c r="C270" s="40"/>
      <c r="D270" s="39"/>
      <c r="E270" s="33"/>
      <c r="F270" s="34"/>
      <c r="G270" s="34"/>
      <c r="H270" s="34"/>
      <c r="I270" s="34"/>
      <c r="J270" s="34"/>
      <c r="K270" s="34"/>
      <c r="L270" s="34"/>
      <c r="M270" s="62"/>
      <c r="N270" s="59"/>
      <c r="O270" s="64"/>
      <c r="P270" s="8"/>
    </row>
    <row r="271" s="1" customFormat="1" spans="1:16">
      <c r="A271" s="29"/>
      <c r="B271" s="30"/>
      <c r="C271" s="40"/>
      <c r="D271" s="32"/>
      <c r="E271" s="33"/>
      <c r="F271" s="34"/>
      <c r="G271" s="36"/>
      <c r="H271" s="36"/>
      <c r="I271" s="36"/>
      <c r="J271" s="36"/>
      <c r="K271" s="34"/>
      <c r="L271" s="36"/>
      <c r="M271" s="62"/>
      <c r="N271" s="65"/>
      <c r="O271" s="64"/>
      <c r="P271" s="8"/>
    </row>
    <row r="272" s="1" customFormat="1" spans="1:16">
      <c r="A272" s="29"/>
      <c r="B272" s="30"/>
      <c r="C272" s="40"/>
      <c r="D272" s="32"/>
      <c r="E272" s="33"/>
      <c r="F272" s="34"/>
      <c r="G272" s="36"/>
      <c r="H272" s="36"/>
      <c r="I272" s="36"/>
      <c r="J272" s="36"/>
      <c r="K272" s="34"/>
      <c r="L272" s="36"/>
      <c r="M272" s="62"/>
      <c r="N272" s="65"/>
      <c r="O272" s="64"/>
      <c r="P272" s="8"/>
    </row>
    <row r="273" s="1" customFormat="1" spans="1:16">
      <c r="A273" s="29"/>
      <c r="B273" s="30"/>
      <c r="C273" s="40"/>
      <c r="D273" s="32"/>
      <c r="E273" s="33"/>
      <c r="F273" s="34"/>
      <c r="G273" s="34"/>
      <c r="H273" s="34"/>
      <c r="I273" s="34"/>
      <c r="J273" s="34"/>
      <c r="K273" s="34"/>
      <c r="L273" s="34"/>
      <c r="M273" s="58"/>
      <c r="N273" s="59"/>
      <c r="O273" s="64"/>
      <c r="P273" s="8"/>
    </row>
    <row r="274" s="1" customFormat="1" spans="1:16">
      <c r="A274" s="29"/>
      <c r="B274" s="30"/>
      <c r="C274" s="40"/>
      <c r="D274" s="32"/>
      <c r="E274" s="33"/>
      <c r="F274" s="34"/>
      <c r="G274" s="34"/>
      <c r="H274" s="34"/>
      <c r="I274" s="34"/>
      <c r="J274" s="34"/>
      <c r="K274" s="34"/>
      <c r="L274" s="34"/>
      <c r="M274" s="58"/>
      <c r="N274" s="59"/>
      <c r="O274" s="64"/>
      <c r="P274" s="8"/>
    </row>
    <row r="275" s="1" customFormat="1" spans="1:16">
      <c r="A275" s="29"/>
      <c r="B275" s="30"/>
      <c r="C275" s="40"/>
      <c r="D275" s="32"/>
      <c r="E275" s="33"/>
      <c r="F275" s="34"/>
      <c r="G275" s="34"/>
      <c r="H275" s="34"/>
      <c r="I275" s="34"/>
      <c r="J275" s="34"/>
      <c r="K275" s="34"/>
      <c r="L275" s="34"/>
      <c r="M275" s="58"/>
      <c r="N275" s="59"/>
      <c r="O275" s="64"/>
      <c r="P275" s="8"/>
    </row>
    <row r="276" s="1" customFormat="1" spans="1:16">
      <c r="A276" s="29"/>
      <c r="B276" s="30"/>
      <c r="C276" s="40"/>
      <c r="D276" s="39"/>
      <c r="E276" s="33"/>
      <c r="F276" s="34"/>
      <c r="G276" s="34"/>
      <c r="H276" s="34"/>
      <c r="I276" s="34"/>
      <c r="J276" s="34"/>
      <c r="K276" s="34"/>
      <c r="L276" s="34"/>
      <c r="M276" s="62"/>
      <c r="N276" s="59"/>
      <c r="O276" s="64"/>
      <c r="P276" s="8"/>
    </row>
    <row r="277" s="1" customFormat="1" spans="1:16">
      <c r="A277" s="29"/>
      <c r="B277" s="30"/>
      <c r="C277" s="40"/>
      <c r="D277" s="39"/>
      <c r="E277" s="33"/>
      <c r="F277" s="34"/>
      <c r="G277" s="34"/>
      <c r="H277" s="34"/>
      <c r="I277" s="34"/>
      <c r="J277" s="34"/>
      <c r="K277" s="34"/>
      <c r="L277" s="34"/>
      <c r="M277" s="58"/>
      <c r="N277" s="59"/>
      <c r="O277" s="64"/>
      <c r="P277" s="8"/>
    </row>
    <row r="278" s="1" customFormat="1" spans="1:16">
      <c r="A278" s="29"/>
      <c r="B278" s="30"/>
      <c r="C278" s="40"/>
      <c r="D278" s="39"/>
      <c r="E278" s="33"/>
      <c r="F278" s="34"/>
      <c r="G278" s="34"/>
      <c r="H278" s="34"/>
      <c r="I278" s="34"/>
      <c r="J278" s="34"/>
      <c r="K278" s="34"/>
      <c r="L278" s="34"/>
      <c r="M278" s="58"/>
      <c r="N278" s="59"/>
      <c r="O278" s="64"/>
      <c r="P278" s="8"/>
    </row>
    <row r="279" s="1" customFormat="1" spans="1:16">
      <c r="A279" s="29"/>
      <c r="B279" s="30"/>
      <c r="C279" s="40"/>
      <c r="D279" s="39"/>
      <c r="E279" s="33"/>
      <c r="F279" s="34"/>
      <c r="G279" s="36"/>
      <c r="H279" s="36"/>
      <c r="I279" s="36"/>
      <c r="J279" s="36"/>
      <c r="K279" s="34"/>
      <c r="L279" s="36"/>
      <c r="M279" s="62"/>
      <c r="N279" s="65"/>
      <c r="O279" s="112"/>
      <c r="P279" s="8"/>
    </row>
    <row r="280" s="1" customFormat="1" spans="1:16">
      <c r="A280" s="29"/>
      <c r="B280" s="30"/>
      <c r="C280" s="40"/>
      <c r="D280" s="39"/>
      <c r="E280" s="33"/>
      <c r="F280" s="34"/>
      <c r="G280" s="36"/>
      <c r="H280" s="36"/>
      <c r="I280" s="36"/>
      <c r="J280" s="36"/>
      <c r="K280" s="34"/>
      <c r="L280" s="36"/>
      <c r="M280" s="62"/>
      <c r="N280" s="65"/>
      <c r="O280" s="64"/>
      <c r="P280" s="8"/>
    </row>
    <row r="281" s="1" customFormat="1" spans="1:16">
      <c r="A281" s="29"/>
      <c r="B281" s="30"/>
      <c r="C281" s="40"/>
      <c r="D281" s="39"/>
      <c r="E281" s="33"/>
      <c r="F281" s="34"/>
      <c r="G281" s="36"/>
      <c r="H281" s="36"/>
      <c r="I281" s="36"/>
      <c r="J281" s="36"/>
      <c r="K281" s="34"/>
      <c r="L281" s="36"/>
      <c r="M281" s="62"/>
      <c r="N281" s="65"/>
      <c r="O281" s="112"/>
      <c r="P281" s="8"/>
    </row>
    <row r="282" s="1" customFormat="1" spans="1:16">
      <c r="A282" s="29"/>
      <c r="B282" s="30"/>
      <c r="C282" s="40"/>
      <c r="D282" s="39"/>
      <c r="E282" s="33"/>
      <c r="F282" s="34"/>
      <c r="G282" s="36"/>
      <c r="H282" s="36"/>
      <c r="I282" s="36"/>
      <c r="J282" s="36"/>
      <c r="K282" s="34"/>
      <c r="L282" s="36"/>
      <c r="M282" s="62"/>
      <c r="N282" s="65"/>
      <c r="O282" s="64"/>
      <c r="P282" s="8"/>
    </row>
    <row r="283" s="1" customFormat="1" spans="1:16">
      <c r="A283" s="29"/>
      <c r="B283" s="30"/>
      <c r="C283" s="40"/>
      <c r="D283" s="32"/>
      <c r="E283" s="33"/>
      <c r="F283" s="34"/>
      <c r="G283" s="34"/>
      <c r="H283" s="34"/>
      <c r="I283" s="34"/>
      <c r="J283" s="34"/>
      <c r="K283" s="34"/>
      <c r="L283" s="34"/>
      <c r="M283" s="62"/>
      <c r="N283" s="59"/>
      <c r="O283" s="64"/>
      <c r="P283" s="8"/>
    </row>
    <row r="284" s="1" customFormat="1" spans="1:16">
      <c r="A284" s="29"/>
      <c r="B284" s="30"/>
      <c r="C284" s="40"/>
      <c r="D284" s="39"/>
      <c r="E284" s="33"/>
      <c r="F284" s="34"/>
      <c r="G284" s="34"/>
      <c r="H284" s="34"/>
      <c r="I284" s="34"/>
      <c r="J284" s="34"/>
      <c r="K284" s="34"/>
      <c r="L284" s="34"/>
      <c r="M284" s="62"/>
      <c r="N284" s="59"/>
      <c r="O284" s="64"/>
      <c r="P284" s="8"/>
    </row>
    <row r="285" s="1" customFormat="1" spans="1:16">
      <c r="A285" s="29"/>
      <c r="B285" s="30"/>
      <c r="C285" s="40"/>
      <c r="D285" s="39"/>
      <c r="E285" s="33"/>
      <c r="F285" s="34"/>
      <c r="G285" s="34"/>
      <c r="H285" s="34"/>
      <c r="I285" s="34"/>
      <c r="J285" s="34"/>
      <c r="K285" s="34"/>
      <c r="L285" s="34"/>
      <c r="M285" s="62"/>
      <c r="N285" s="59"/>
      <c r="O285" s="64"/>
      <c r="P285" s="8"/>
    </row>
    <row r="286" s="1" customFormat="1" spans="1:16">
      <c r="A286" s="29"/>
      <c r="B286" s="30"/>
      <c r="C286" s="40"/>
      <c r="D286" s="39"/>
      <c r="E286" s="33"/>
      <c r="F286" s="34"/>
      <c r="G286" s="36"/>
      <c r="H286" s="36"/>
      <c r="I286" s="36"/>
      <c r="J286" s="36"/>
      <c r="K286" s="34"/>
      <c r="L286" s="36"/>
      <c r="M286" s="62"/>
      <c r="N286" s="65"/>
      <c r="O286" s="64"/>
      <c r="P286" s="8"/>
    </row>
    <row r="287" s="1" customFormat="1" spans="1:16">
      <c r="A287" s="29"/>
      <c r="B287" s="30"/>
      <c r="C287" s="40"/>
      <c r="D287" s="39"/>
      <c r="E287" s="33"/>
      <c r="F287" s="34"/>
      <c r="G287" s="34"/>
      <c r="H287" s="34"/>
      <c r="I287" s="34"/>
      <c r="J287" s="34"/>
      <c r="K287" s="34"/>
      <c r="L287" s="34"/>
      <c r="M287" s="62"/>
      <c r="N287" s="59"/>
      <c r="O287" s="64"/>
      <c r="P287" s="8"/>
    </row>
    <row r="288" s="1" customFormat="1" spans="1:16">
      <c r="A288" s="29"/>
      <c r="B288" s="30"/>
      <c r="C288" s="40"/>
      <c r="D288" s="32"/>
      <c r="E288" s="33"/>
      <c r="F288" s="34"/>
      <c r="G288" s="34"/>
      <c r="H288" s="34"/>
      <c r="I288" s="34"/>
      <c r="J288" s="34"/>
      <c r="K288" s="34"/>
      <c r="L288" s="34"/>
      <c r="M288" s="62"/>
      <c r="N288" s="59"/>
      <c r="O288" s="64"/>
      <c r="P288" s="8"/>
    </row>
    <row r="289" s="1" customFormat="1" spans="1:16">
      <c r="A289" s="29"/>
      <c r="B289" s="30"/>
      <c r="C289" s="40"/>
      <c r="D289" s="39"/>
      <c r="E289" s="33"/>
      <c r="F289" s="34"/>
      <c r="G289" s="34"/>
      <c r="H289" s="34"/>
      <c r="I289" s="34"/>
      <c r="J289" s="34"/>
      <c r="K289" s="34"/>
      <c r="L289" s="34"/>
      <c r="M289" s="62"/>
      <c r="N289" s="59"/>
      <c r="O289" s="64"/>
      <c r="P289" s="8"/>
    </row>
    <row r="290" s="1" customFormat="1" spans="1:16">
      <c r="A290" s="29"/>
      <c r="B290" s="30"/>
      <c r="C290" s="40"/>
      <c r="D290" s="39"/>
      <c r="E290" s="33"/>
      <c r="F290" s="34"/>
      <c r="G290" s="36"/>
      <c r="H290" s="36"/>
      <c r="I290" s="36"/>
      <c r="J290" s="36"/>
      <c r="K290" s="34"/>
      <c r="L290" s="36"/>
      <c r="M290" s="62"/>
      <c r="N290" s="65"/>
      <c r="O290" s="64"/>
      <c r="P290" s="8"/>
    </row>
    <row r="291" s="1" customFormat="1" spans="1:16">
      <c r="A291" s="29"/>
      <c r="B291" s="30"/>
      <c r="C291" s="40"/>
      <c r="D291" s="32"/>
      <c r="E291" s="33"/>
      <c r="F291" s="34"/>
      <c r="G291" s="34"/>
      <c r="H291" s="34"/>
      <c r="I291" s="34"/>
      <c r="J291" s="34"/>
      <c r="K291" s="34"/>
      <c r="L291" s="34"/>
      <c r="M291" s="62"/>
      <c r="N291" s="59"/>
      <c r="O291" s="64"/>
      <c r="P291" s="8"/>
    </row>
    <row r="292" s="1" customFormat="1" spans="1:16">
      <c r="A292" s="29"/>
      <c r="B292" s="30"/>
      <c r="C292" s="82"/>
      <c r="D292" s="39"/>
      <c r="E292" s="33"/>
      <c r="F292" s="34"/>
      <c r="G292" s="34"/>
      <c r="H292" s="34"/>
      <c r="I292" s="34"/>
      <c r="J292" s="34"/>
      <c r="K292" s="34"/>
      <c r="L292" s="34"/>
      <c r="M292" s="62"/>
      <c r="N292" s="59"/>
      <c r="O292" s="63"/>
      <c r="P292" s="8"/>
    </row>
    <row r="293" s="1" customFormat="1" spans="1:16">
      <c r="A293" s="29"/>
      <c r="B293" s="30"/>
      <c r="C293" s="82"/>
      <c r="D293" s="39"/>
      <c r="E293" s="33"/>
      <c r="F293" s="34"/>
      <c r="G293" s="34"/>
      <c r="H293" s="34"/>
      <c r="I293" s="34"/>
      <c r="J293" s="34"/>
      <c r="K293" s="34"/>
      <c r="L293" s="34"/>
      <c r="M293" s="62"/>
      <c r="N293" s="59"/>
      <c r="O293" s="63"/>
      <c r="P293" s="8"/>
    </row>
    <row r="294" s="1" customFormat="1" spans="1:16">
      <c r="A294" s="29"/>
      <c r="B294" s="30"/>
      <c r="C294" s="82"/>
      <c r="D294" s="39"/>
      <c r="E294" s="33"/>
      <c r="F294" s="34"/>
      <c r="G294" s="36"/>
      <c r="H294" s="36"/>
      <c r="I294" s="36"/>
      <c r="J294" s="36"/>
      <c r="K294" s="34"/>
      <c r="L294" s="36"/>
      <c r="M294" s="62"/>
      <c r="N294" s="65"/>
      <c r="O294" s="63"/>
      <c r="P294" s="8"/>
    </row>
    <row r="295" s="1" customFormat="1" spans="1:16">
      <c r="A295" s="29"/>
      <c r="B295" s="99"/>
      <c r="C295" s="100"/>
      <c r="D295" s="101"/>
      <c r="E295" s="33"/>
      <c r="F295" s="34"/>
      <c r="G295" s="34"/>
      <c r="H295" s="34"/>
      <c r="I295" s="34"/>
      <c r="J295" s="34"/>
      <c r="K295" s="34"/>
      <c r="L295" s="34"/>
      <c r="M295" s="62"/>
      <c r="N295" s="59"/>
      <c r="O295" s="63"/>
      <c r="P295" s="8"/>
    </row>
    <row r="296" s="1" customFormat="1" spans="1:16">
      <c r="A296" s="29"/>
      <c r="B296" s="43"/>
      <c r="C296" s="102"/>
      <c r="D296" s="45"/>
      <c r="E296" s="46"/>
      <c r="F296" s="47"/>
      <c r="G296" s="47"/>
      <c r="H296" s="47"/>
      <c r="I296" s="47"/>
      <c r="J296" s="47"/>
      <c r="K296" s="34"/>
      <c r="L296" s="34"/>
      <c r="M296" s="58"/>
      <c r="N296" s="59"/>
      <c r="O296" s="63"/>
      <c r="P296" s="8"/>
    </row>
    <row r="297" s="1" customFormat="1" spans="1:16">
      <c r="A297" s="29"/>
      <c r="B297" s="30"/>
      <c r="C297" s="82"/>
      <c r="D297" s="39"/>
      <c r="E297" s="33"/>
      <c r="F297" s="34"/>
      <c r="G297" s="34"/>
      <c r="H297" s="34"/>
      <c r="I297" s="34"/>
      <c r="J297" s="34"/>
      <c r="K297" s="34"/>
      <c r="L297" s="34"/>
      <c r="M297" s="62"/>
      <c r="N297" s="59"/>
      <c r="O297" s="63"/>
      <c r="P297" s="8"/>
    </row>
    <row r="298" s="1" customFormat="1" spans="1:16">
      <c r="A298" s="29"/>
      <c r="B298" s="30"/>
      <c r="C298" s="82"/>
      <c r="D298" s="39"/>
      <c r="E298" s="33"/>
      <c r="F298" s="34"/>
      <c r="G298" s="34"/>
      <c r="H298" s="34"/>
      <c r="I298" s="34"/>
      <c r="J298" s="34"/>
      <c r="K298" s="34"/>
      <c r="L298" s="34"/>
      <c r="M298" s="58"/>
      <c r="N298" s="59"/>
      <c r="O298" s="63"/>
      <c r="P298" s="8"/>
    </row>
    <row r="299" s="1" customFormat="1" spans="1:16">
      <c r="A299" s="29"/>
      <c r="B299" s="30"/>
      <c r="C299" s="82"/>
      <c r="D299" s="39"/>
      <c r="E299" s="33"/>
      <c r="F299" s="34"/>
      <c r="G299" s="34"/>
      <c r="H299" s="34"/>
      <c r="I299" s="34"/>
      <c r="J299" s="34"/>
      <c r="K299" s="34"/>
      <c r="L299" s="34"/>
      <c r="M299" s="62"/>
      <c r="N299" s="59"/>
      <c r="O299" s="63"/>
      <c r="P299" s="8"/>
    </row>
    <row r="300" s="1" customFormat="1" spans="1:16">
      <c r="A300" s="29"/>
      <c r="B300" s="30"/>
      <c r="C300" s="82"/>
      <c r="D300" s="39"/>
      <c r="E300" s="33"/>
      <c r="F300" s="34"/>
      <c r="G300" s="34"/>
      <c r="H300" s="34"/>
      <c r="I300" s="34"/>
      <c r="J300" s="34"/>
      <c r="K300" s="34"/>
      <c r="L300" s="34"/>
      <c r="M300" s="58"/>
      <c r="N300" s="59"/>
      <c r="O300" s="63"/>
      <c r="P300" s="8"/>
    </row>
    <row r="301" s="1" customFormat="1" spans="1:16">
      <c r="A301" s="29"/>
      <c r="B301" s="30"/>
      <c r="C301" s="82"/>
      <c r="D301" s="39"/>
      <c r="E301" s="33"/>
      <c r="F301" s="34"/>
      <c r="G301" s="34"/>
      <c r="H301" s="34"/>
      <c r="I301" s="34"/>
      <c r="J301" s="34"/>
      <c r="K301" s="34"/>
      <c r="L301" s="34"/>
      <c r="M301" s="62"/>
      <c r="N301" s="59"/>
      <c r="O301" s="63"/>
      <c r="P301" s="8"/>
    </row>
    <row r="302" s="1" customFormat="1" spans="1:16">
      <c r="A302" s="29"/>
      <c r="B302" s="30"/>
      <c r="C302" s="82"/>
      <c r="D302" s="39"/>
      <c r="E302" s="33"/>
      <c r="F302" s="34"/>
      <c r="G302" s="34"/>
      <c r="H302" s="34"/>
      <c r="I302" s="34"/>
      <c r="J302" s="34"/>
      <c r="K302" s="34"/>
      <c r="L302" s="34"/>
      <c r="M302" s="58"/>
      <c r="N302" s="59"/>
      <c r="O302" s="63"/>
      <c r="P302" s="8"/>
    </row>
    <row r="303" s="1" customFormat="1" spans="1:16">
      <c r="A303" s="29"/>
      <c r="B303" s="30"/>
      <c r="C303" s="82"/>
      <c r="D303" s="39"/>
      <c r="E303" s="33"/>
      <c r="F303" s="34"/>
      <c r="G303" s="34"/>
      <c r="H303" s="34"/>
      <c r="I303" s="34"/>
      <c r="J303" s="34"/>
      <c r="K303" s="34"/>
      <c r="L303" s="34"/>
      <c r="M303" s="58"/>
      <c r="N303" s="59"/>
      <c r="O303" s="63"/>
      <c r="P303" s="8"/>
    </row>
    <row r="304" s="1" customFormat="1" spans="1:16">
      <c r="A304" s="29"/>
      <c r="B304" s="30"/>
      <c r="C304" s="32"/>
      <c r="D304" s="32"/>
      <c r="E304" s="33"/>
      <c r="F304" s="34"/>
      <c r="G304" s="36"/>
      <c r="H304" s="36"/>
      <c r="I304" s="36"/>
      <c r="J304" s="36"/>
      <c r="K304" s="34"/>
      <c r="L304" s="36"/>
      <c r="M304" s="62"/>
      <c r="N304" s="65"/>
      <c r="O304" s="63"/>
      <c r="P304" s="8"/>
    </row>
    <row r="305" s="1" customFormat="1" spans="1:16">
      <c r="A305" s="29"/>
      <c r="B305" s="99"/>
      <c r="C305" s="100"/>
      <c r="D305" s="101"/>
      <c r="E305" s="33"/>
      <c r="F305" s="34"/>
      <c r="G305" s="34"/>
      <c r="H305" s="34"/>
      <c r="I305" s="34"/>
      <c r="J305" s="34"/>
      <c r="K305" s="34"/>
      <c r="L305" s="34"/>
      <c r="M305" s="62"/>
      <c r="N305" s="59"/>
      <c r="O305" s="63"/>
      <c r="P305" s="8"/>
    </row>
    <row r="306" s="1" customFormat="1" spans="1:16">
      <c r="A306" s="29"/>
      <c r="B306" s="43"/>
      <c r="C306" s="102"/>
      <c r="D306" s="45"/>
      <c r="E306" s="46"/>
      <c r="F306" s="47"/>
      <c r="G306" s="47"/>
      <c r="H306" s="47"/>
      <c r="I306" s="47"/>
      <c r="J306" s="47"/>
      <c r="K306" s="34"/>
      <c r="L306" s="34"/>
      <c r="M306" s="58"/>
      <c r="N306" s="59"/>
      <c r="O306" s="63"/>
      <c r="P306" s="8"/>
    </row>
    <row r="307" s="1" customFormat="1" spans="1:16">
      <c r="A307" s="29"/>
      <c r="B307" s="30"/>
      <c r="C307" s="82"/>
      <c r="D307" s="39"/>
      <c r="E307" s="33"/>
      <c r="F307" s="34"/>
      <c r="G307" s="34"/>
      <c r="H307" s="34"/>
      <c r="I307" s="34"/>
      <c r="J307" s="34"/>
      <c r="K307" s="34"/>
      <c r="L307" s="34"/>
      <c r="M307" s="62"/>
      <c r="N307" s="59"/>
      <c r="O307" s="63"/>
      <c r="P307" s="8"/>
    </row>
    <row r="308" s="1" customFormat="1" spans="1:16">
      <c r="A308" s="29"/>
      <c r="B308" s="30"/>
      <c r="C308" s="82"/>
      <c r="D308" s="39"/>
      <c r="E308" s="33"/>
      <c r="F308" s="34"/>
      <c r="G308" s="34"/>
      <c r="H308" s="34"/>
      <c r="I308" s="34"/>
      <c r="J308" s="34"/>
      <c r="K308" s="34"/>
      <c r="L308" s="34"/>
      <c r="M308" s="58"/>
      <c r="N308" s="59"/>
      <c r="O308" s="63"/>
      <c r="P308" s="8"/>
    </row>
    <row r="309" s="1" customFormat="1" spans="1:16">
      <c r="A309" s="29"/>
      <c r="B309" s="30"/>
      <c r="C309" s="82"/>
      <c r="D309" s="39"/>
      <c r="E309" s="33"/>
      <c r="F309" s="34"/>
      <c r="G309" s="34"/>
      <c r="H309" s="34"/>
      <c r="I309" s="34"/>
      <c r="J309" s="34"/>
      <c r="K309" s="34"/>
      <c r="L309" s="34"/>
      <c r="M309" s="62"/>
      <c r="N309" s="59"/>
      <c r="O309" s="63"/>
      <c r="P309" s="8"/>
    </row>
    <row r="310" s="1" customFormat="1" spans="1:16">
      <c r="A310" s="29"/>
      <c r="B310" s="30"/>
      <c r="C310" s="82"/>
      <c r="D310" s="39"/>
      <c r="E310" s="33"/>
      <c r="F310" s="34"/>
      <c r="G310" s="34"/>
      <c r="H310" s="34"/>
      <c r="I310" s="34"/>
      <c r="J310" s="34"/>
      <c r="K310" s="34"/>
      <c r="L310" s="34"/>
      <c r="M310" s="58"/>
      <c r="N310" s="59"/>
      <c r="O310" s="63"/>
      <c r="P310" s="8"/>
    </row>
    <row r="311" s="1" customFormat="1" spans="1:16">
      <c r="A311" s="29"/>
      <c r="B311" s="30"/>
      <c r="C311" s="82"/>
      <c r="D311" s="39"/>
      <c r="E311" s="33"/>
      <c r="F311" s="34"/>
      <c r="G311" s="34"/>
      <c r="H311" s="34"/>
      <c r="I311" s="34"/>
      <c r="J311" s="34"/>
      <c r="K311" s="34"/>
      <c r="L311" s="34"/>
      <c r="M311" s="62"/>
      <c r="N311" s="59"/>
      <c r="O311" s="63"/>
      <c r="P311" s="8"/>
    </row>
    <row r="312" s="1" customFormat="1" spans="1:16">
      <c r="A312" s="29"/>
      <c r="B312" s="30"/>
      <c r="C312" s="82"/>
      <c r="D312" s="39"/>
      <c r="E312" s="33"/>
      <c r="F312" s="34"/>
      <c r="G312" s="34"/>
      <c r="H312" s="34"/>
      <c r="I312" s="34"/>
      <c r="J312" s="34"/>
      <c r="K312" s="34"/>
      <c r="L312" s="34"/>
      <c r="M312" s="58"/>
      <c r="N312" s="59"/>
      <c r="O312" s="63"/>
      <c r="P312" s="8"/>
    </row>
    <row r="313" s="1" customFormat="1" spans="1:16">
      <c r="A313" s="29"/>
      <c r="B313" s="30"/>
      <c r="C313" s="82"/>
      <c r="D313" s="39"/>
      <c r="E313" s="33"/>
      <c r="F313" s="34"/>
      <c r="G313" s="34"/>
      <c r="H313" s="34"/>
      <c r="I313" s="34"/>
      <c r="J313" s="34"/>
      <c r="K313" s="34"/>
      <c r="L313" s="34"/>
      <c r="M313" s="58"/>
      <c r="N313" s="59"/>
      <c r="O313" s="63"/>
      <c r="P313" s="8"/>
    </row>
    <row r="314" s="1" customFormat="1" ht="19.75" spans="1:16">
      <c r="A314" s="103"/>
      <c r="B314" s="43"/>
      <c r="C314" s="104"/>
      <c r="D314" s="104"/>
      <c r="E314" s="46"/>
      <c r="F314" s="47"/>
      <c r="G314" s="105"/>
      <c r="H314" s="105"/>
      <c r="I314" s="105"/>
      <c r="J314" s="105"/>
      <c r="K314" s="47"/>
      <c r="L314" s="105"/>
      <c r="M314" s="113"/>
      <c r="N314" s="114"/>
      <c r="O314" s="63"/>
      <c r="P314" s="8"/>
    </row>
    <row r="315" s="1" customFormat="1" spans="1:16">
      <c r="A315" s="23"/>
      <c r="B315" s="90"/>
      <c r="C315" s="106"/>
      <c r="D315" s="106"/>
      <c r="E315" s="93"/>
      <c r="F315" s="94"/>
      <c r="G315" s="95"/>
      <c r="H315" s="95"/>
      <c r="I315" s="95"/>
      <c r="J315" s="95"/>
      <c r="K315" s="94"/>
      <c r="L315" s="95"/>
      <c r="M315" s="97"/>
      <c r="N315" s="98"/>
      <c r="O315" s="64"/>
      <c r="P315" s="8"/>
    </row>
    <row r="316" s="1" customFormat="1" spans="1:16">
      <c r="A316" s="29"/>
      <c r="B316" s="30"/>
      <c r="C316" s="107"/>
      <c r="D316" s="107"/>
      <c r="E316" s="33"/>
      <c r="F316" s="34"/>
      <c r="G316" s="36"/>
      <c r="H316" s="36"/>
      <c r="I316" s="36"/>
      <c r="J316" s="36"/>
      <c r="K316" s="34"/>
      <c r="L316" s="36"/>
      <c r="M316" s="62"/>
      <c r="N316" s="65"/>
      <c r="O316" s="115"/>
      <c r="P316" s="8"/>
    </row>
    <row r="317" s="1" customFormat="1" spans="1:16">
      <c r="A317" s="29"/>
      <c r="B317" s="30"/>
      <c r="C317" s="108"/>
      <c r="D317" s="108"/>
      <c r="E317" s="33"/>
      <c r="F317" s="34"/>
      <c r="G317" s="36"/>
      <c r="H317" s="36"/>
      <c r="I317" s="36"/>
      <c r="J317" s="36"/>
      <c r="K317" s="34"/>
      <c r="L317" s="36"/>
      <c r="M317" s="62"/>
      <c r="N317" s="65"/>
      <c r="O317" s="116"/>
      <c r="P317" s="8"/>
    </row>
    <row r="318" s="1" customFormat="1" spans="1:16">
      <c r="A318" s="29"/>
      <c r="B318" s="30"/>
      <c r="C318" s="109"/>
      <c r="D318" s="109"/>
      <c r="E318" s="33"/>
      <c r="F318" s="34"/>
      <c r="G318" s="34"/>
      <c r="H318" s="34"/>
      <c r="I318" s="34"/>
      <c r="J318" s="34"/>
      <c r="K318" s="34"/>
      <c r="L318" s="34"/>
      <c r="M318" s="62"/>
      <c r="N318" s="59"/>
      <c r="O318" s="117"/>
      <c r="P318" s="8"/>
    </row>
    <row r="319" s="1" customFormat="1" spans="1:16">
      <c r="A319" s="29"/>
      <c r="B319" s="30"/>
      <c r="C319" s="110"/>
      <c r="D319" s="110"/>
      <c r="E319" s="33"/>
      <c r="F319" s="34"/>
      <c r="G319" s="34"/>
      <c r="H319" s="34"/>
      <c r="I319" s="34"/>
      <c r="J319" s="34"/>
      <c r="K319" s="34"/>
      <c r="L319" s="34"/>
      <c r="M319" s="62"/>
      <c r="N319" s="59"/>
      <c r="O319" s="118"/>
      <c r="P319" s="8"/>
    </row>
    <row r="320" s="1" customFormat="1" spans="1:16">
      <c r="A320" s="89"/>
      <c r="B320" s="30"/>
      <c r="C320" s="82"/>
      <c r="D320" s="82"/>
      <c r="E320" s="33"/>
      <c r="F320" s="34"/>
      <c r="G320" s="34"/>
      <c r="H320" s="34"/>
      <c r="I320" s="34"/>
      <c r="J320" s="34"/>
      <c r="K320" s="34"/>
      <c r="L320" s="34"/>
      <c r="M320" s="62"/>
      <c r="N320" s="59"/>
      <c r="O320" s="64"/>
      <c r="P320" s="8"/>
    </row>
    <row r="321" s="1" customFormat="1" spans="1:16">
      <c r="A321" s="29"/>
      <c r="B321" s="30"/>
      <c r="C321" s="40"/>
      <c r="D321" s="119"/>
      <c r="E321" s="33"/>
      <c r="F321" s="34"/>
      <c r="G321" s="34"/>
      <c r="H321" s="34"/>
      <c r="I321" s="34"/>
      <c r="J321" s="34"/>
      <c r="K321" s="34"/>
      <c r="L321" s="34"/>
      <c r="M321" s="62"/>
      <c r="N321" s="59"/>
      <c r="O321" s="64"/>
      <c r="P321" s="8"/>
    </row>
    <row r="322" s="1" customFormat="1" spans="1:16">
      <c r="A322" s="29"/>
      <c r="B322" s="30"/>
      <c r="C322" s="82"/>
      <c r="D322" s="120"/>
      <c r="E322" s="33"/>
      <c r="F322" s="34"/>
      <c r="G322" s="36"/>
      <c r="H322" s="36"/>
      <c r="I322" s="36"/>
      <c r="J322" s="36"/>
      <c r="K322" s="34"/>
      <c r="L322" s="36"/>
      <c r="M322" s="62"/>
      <c r="N322" s="65"/>
      <c r="O322" s="64"/>
      <c r="P322" s="8"/>
    </row>
    <row r="323" s="1" customFormat="1" spans="1:16">
      <c r="A323" s="29"/>
      <c r="B323" s="30"/>
      <c r="C323" s="121"/>
      <c r="D323" s="121"/>
      <c r="E323" s="33"/>
      <c r="F323" s="34"/>
      <c r="G323" s="36"/>
      <c r="H323" s="36"/>
      <c r="I323" s="36"/>
      <c r="J323" s="36"/>
      <c r="K323" s="34"/>
      <c r="L323" s="36"/>
      <c r="M323" s="62"/>
      <c r="N323" s="65"/>
      <c r="O323" s="175"/>
      <c r="P323" s="8"/>
    </row>
    <row r="324" s="1" customFormat="1" spans="1:16">
      <c r="A324" s="29"/>
      <c r="B324" s="30"/>
      <c r="C324" s="122"/>
      <c r="D324" s="123"/>
      <c r="E324" s="33"/>
      <c r="F324" s="34"/>
      <c r="G324" s="34"/>
      <c r="H324" s="34"/>
      <c r="I324" s="34"/>
      <c r="J324" s="34"/>
      <c r="K324" s="34"/>
      <c r="L324" s="34"/>
      <c r="M324" s="58"/>
      <c r="N324" s="59"/>
      <c r="O324" s="175"/>
      <c r="P324" s="8"/>
    </row>
    <row r="325" s="1" customFormat="1" spans="1:16">
      <c r="A325" s="89"/>
      <c r="B325" s="30"/>
      <c r="C325" s="124"/>
      <c r="D325" s="124"/>
      <c r="E325" s="33"/>
      <c r="F325" s="34"/>
      <c r="G325" s="34"/>
      <c r="H325" s="34"/>
      <c r="I325" s="34"/>
      <c r="J325" s="34"/>
      <c r="K325" s="34"/>
      <c r="L325" s="34"/>
      <c r="M325" s="58"/>
      <c r="N325" s="59"/>
      <c r="O325" s="176"/>
      <c r="P325" s="8"/>
    </row>
    <row r="326" s="1" customFormat="1" spans="1:16">
      <c r="A326" s="29"/>
      <c r="B326" s="30"/>
      <c r="C326" s="125"/>
      <c r="D326" s="126"/>
      <c r="E326" s="33"/>
      <c r="F326" s="34"/>
      <c r="G326" s="34"/>
      <c r="H326" s="34"/>
      <c r="I326" s="34"/>
      <c r="J326" s="34"/>
      <c r="K326" s="34"/>
      <c r="L326" s="34"/>
      <c r="M326" s="58"/>
      <c r="N326" s="59"/>
      <c r="O326" s="176"/>
      <c r="P326" s="8"/>
    </row>
    <row r="327" s="1" customFormat="1" spans="1:16">
      <c r="A327" s="29"/>
      <c r="B327" s="30"/>
      <c r="C327" s="127"/>
      <c r="D327" s="127"/>
      <c r="E327" s="33"/>
      <c r="F327" s="34"/>
      <c r="G327" s="34"/>
      <c r="H327" s="34"/>
      <c r="I327" s="34"/>
      <c r="J327" s="34"/>
      <c r="K327" s="34"/>
      <c r="L327" s="34"/>
      <c r="M327" s="62"/>
      <c r="N327" s="59"/>
      <c r="O327" s="177"/>
      <c r="P327" s="8"/>
    </row>
    <row r="328" s="1" customFormat="1" spans="1:16">
      <c r="A328" s="29"/>
      <c r="B328" s="30"/>
      <c r="C328" s="128"/>
      <c r="D328" s="129"/>
      <c r="E328" s="33"/>
      <c r="F328" s="34"/>
      <c r="G328" s="34"/>
      <c r="H328" s="34"/>
      <c r="I328" s="34"/>
      <c r="J328" s="34"/>
      <c r="K328" s="34"/>
      <c r="L328" s="34"/>
      <c r="M328" s="58"/>
      <c r="N328" s="59"/>
      <c r="O328" s="177"/>
      <c r="P328" s="8"/>
    </row>
    <row r="329" s="1" customFormat="1" ht="38" customHeight="1" spans="1:16">
      <c r="A329" s="29"/>
      <c r="B329" s="130"/>
      <c r="C329" s="131"/>
      <c r="D329" s="131"/>
      <c r="E329" s="33"/>
      <c r="F329" s="34"/>
      <c r="G329" s="34"/>
      <c r="H329" s="34"/>
      <c r="I329" s="34"/>
      <c r="J329" s="34"/>
      <c r="K329" s="34"/>
      <c r="L329" s="34"/>
      <c r="M329" s="58"/>
      <c r="N329" s="59"/>
      <c r="O329" s="178"/>
      <c r="P329" s="8"/>
    </row>
    <row r="330" s="1" customFormat="1" spans="1:16">
      <c r="A330" s="89"/>
      <c r="B330" s="30"/>
      <c r="C330" s="132"/>
      <c r="D330" s="132"/>
      <c r="E330" s="33"/>
      <c r="F330" s="34"/>
      <c r="G330" s="36"/>
      <c r="H330" s="36"/>
      <c r="I330" s="36"/>
      <c r="J330" s="36"/>
      <c r="K330" s="34"/>
      <c r="L330" s="36"/>
      <c r="M330" s="62"/>
      <c r="N330" s="65"/>
      <c r="O330" s="179"/>
      <c r="P330" s="8"/>
    </row>
    <row r="331" s="1" customFormat="1" spans="1:16">
      <c r="A331" s="29"/>
      <c r="B331" s="30"/>
      <c r="C331" s="133"/>
      <c r="D331" s="133"/>
      <c r="E331" s="33"/>
      <c r="F331" s="34"/>
      <c r="G331" s="36"/>
      <c r="H331" s="36"/>
      <c r="I331" s="36"/>
      <c r="J331" s="36"/>
      <c r="K331" s="34"/>
      <c r="L331" s="36"/>
      <c r="M331" s="62"/>
      <c r="N331" s="65"/>
      <c r="O331" s="180"/>
      <c r="P331" s="8"/>
    </row>
    <row r="332" s="1" customFormat="1" spans="1:16">
      <c r="A332" s="29"/>
      <c r="B332" s="30"/>
      <c r="C332" s="134"/>
      <c r="D332" s="135"/>
      <c r="E332" s="33"/>
      <c r="F332" s="34"/>
      <c r="G332" s="36"/>
      <c r="H332" s="36"/>
      <c r="I332" s="36"/>
      <c r="J332" s="36"/>
      <c r="K332" s="34"/>
      <c r="L332" s="36"/>
      <c r="M332" s="62"/>
      <c r="N332" s="65"/>
      <c r="O332" s="180"/>
      <c r="P332" s="8"/>
    </row>
    <row r="333" s="1" customFormat="1" spans="1:16">
      <c r="A333" s="29"/>
      <c r="B333" s="30"/>
      <c r="C333" s="136"/>
      <c r="D333" s="136"/>
      <c r="E333" s="33"/>
      <c r="F333" s="34"/>
      <c r="G333" s="36"/>
      <c r="H333" s="36"/>
      <c r="I333" s="36"/>
      <c r="J333" s="36"/>
      <c r="K333" s="34"/>
      <c r="L333" s="36"/>
      <c r="M333" s="62"/>
      <c r="N333" s="65"/>
      <c r="O333" s="181"/>
      <c r="P333" s="8"/>
    </row>
    <row r="334" s="1" customFormat="1" spans="1:16">
      <c r="A334" s="29"/>
      <c r="B334" s="30"/>
      <c r="C334" s="137"/>
      <c r="D334" s="138"/>
      <c r="E334" s="33"/>
      <c r="F334" s="34"/>
      <c r="G334" s="36"/>
      <c r="H334" s="36"/>
      <c r="I334" s="36"/>
      <c r="J334" s="36"/>
      <c r="K334" s="34"/>
      <c r="L334" s="36"/>
      <c r="M334" s="62"/>
      <c r="N334" s="65"/>
      <c r="O334" s="182"/>
      <c r="P334" s="8"/>
    </row>
    <row r="335" s="1" customFormat="1" spans="1:16">
      <c r="A335" s="89"/>
      <c r="B335" s="30"/>
      <c r="C335" s="139"/>
      <c r="D335" s="140"/>
      <c r="E335" s="33"/>
      <c r="F335" s="34"/>
      <c r="G335" s="36"/>
      <c r="H335" s="36"/>
      <c r="I335" s="36"/>
      <c r="J335" s="36"/>
      <c r="K335" s="34"/>
      <c r="L335" s="36"/>
      <c r="M335" s="62"/>
      <c r="N335" s="65"/>
      <c r="O335" s="183"/>
      <c r="P335" s="8"/>
    </row>
    <row r="336" s="1" customFormat="1" spans="1:16">
      <c r="A336" s="89"/>
      <c r="B336" s="30"/>
      <c r="C336" s="141"/>
      <c r="D336" s="141"/>
      <c r="E336" s="33"/>
      <c r="F336" s="34"/>
      <c r="G336" s="36"/>
      <c r="H336" s="36"/>
      <c r="I336" s="36"/>
      <c r="J336" s="36"/>
      <c r="K336" s="34"/>
      <c r="L336" s="36"/>
      <c r="M336" s="62"/>
      <c r="N336" s="65"/>
      <c r="O336" s="184"/>
      <c r="P336" s="8"/>
    </row>
    <row r="337" s="1" customFormat="1" spans="1:16">
      <c r="A337" s="29"/>
      <c r="B337" s="30"/>
      <c r="C337" s="142"/>
      <c r="D337" s="142"/>
      <c r="E337" s="33"/>
      <c r="F337" s="34"/>
      <c r="G337" s="34"/>
      <c r="H337" s="34"/>
      <c r="I337" s="34"/>
      <c r="J337" s="34"/>
      <c r="K337" s="34"/>
      <c r="L337" s="34"/>
      <c r="M337" s="62"/>
      <c r="N337" s="59"/>
      <c r="O337" s="185"/>
      <c r="P337" s="8"/>
    </row>
    <row r="338" s="1" customFormat="1" spans="1:16">
      <c r="A338" s="29"/>
      <c r="B338" s="30"/>
      <c r="C338" s="143"/>
      <c r="D338" s="143"/>
      <c r="E338" s="33"/>
      <c r="F338" s="36"/>
      <c r="G338" s="36"/>
      <c r="H338" s="36"/>
      <c r="I338" s="36"/>
      <c r="J338" s="36"/>
      <c r="K338" s="34"/>
      <c r="L338" s="36"/>
      <c r="M338" s="62"/>
      <c r="N338" s="65"/>
      <c r="O338" s="186"/>
      <c r="P338" s="8"/>
    </row>
    <row r="339" s="1" customFormat="1" spans="1:16">
      <c r="A339" s="29"/>
      <c r="B339" s="30"/>
      <c r="C339" s="143"/>
      <c r="D339" s="143"/>
      <c r="E339" s="33"/>
      <c r="F339" s="36"/>
      <c r="G339" s="34"/>
      <c r="H339" s="34"/>
      <c r="I339" s="34"/>
      <c r="J339" s="34"/>
      <c r="K339" s="34"/>
      <c r="L339" s="34"/>
      <c r="M339" s="62"/>
      <c r="N339" s="59"/>
      <c r="O339" s="186"/>
      <c r="P339" s="8"/>
    </row>
    <row r="340" s="1" customFormat="1" spans="1:16">
      <c r="A340" s="29"/>
      <c r="B340" s="30"/>
      <c r="C340" s="143"/>
      <c r="D340" s="143"/>
      <c r="E340" s="33"/>
      <c r="F340" s="36"/>
      <c r="G340" s="36"/>
      <c r="H340" s="36"/>
      <c r="I340" s="36"/>
      <c r="J340" s="36"/>
      <c r="K340" s="34"/>
      <c r="L340" s="36"/>
      <c r="M340" s="62"/>
      <c r="N340" s="65"/>
      <c r="O340" s="186"/>
      <c r="P340" s="8"/>
    </row>
    <row r="341" s="1" customFormat="1" spans="1:16">
      <c r="A341" s="89"/>
      <c r="B341" s="30"/>
      <c r="C341" s="143"/>
      <c r="D341" s="143"/>
      <c r="E341" s="33"/>
      <c r="F341" s="36"/>
      <c r="G341" s="34"/>
      <c r="H341" s="34"/>
      <c r="I341" s="34"/>
      <c r="J341" s="34"/>
      <c r="K341" s="34"/>
      <c r="L341" s="34"/>
      <c r="M341" s="62"/>
      <c r="N341" s="59"/>
      <c r="O341" s="186"/>
      <c r="P341" s="8"/>
    </row>
    <row r="342" s="1" customFormat="1" spans="1:16">
      <c r="A342" s="29"/>
      <c r="B342" s="30"/>
      <c r="C342" s="143"/>
      <c r="D342" s="143"/>
      <c r="E342" s="33"/>
      <c r="F342" s="36"/>
      <c r="G342" s="36"/>
      <c r="H342" s="36"/>
      <c r="I342" s="36"/>
      <c r="J342" s="36"/>
      <c r="K342" s="34"/>
      <c r="L342" s="36"/>
      <c r="M342" s="62"/>
      <c r="N342" s="65"/>
      <c r="O342" s="186"/>
      <c r="P342" s="8"/>
    </row>
    <row r="343" s="1" customFormat="1" spans="1:16">
      <c r="A343" s="29"/>
      <c r="B343" s="30"/>
      <c r="C343" s="143"/>
      <c r="D343" s="143"/>
      <c r="E343" s="33"/>
      <c r="F343" s="36"/>
      <c r="G343" s="34"/>
      <c r="H343" s="34"/>
      <c r="I343" s="34"/>
      <c r="J343" s="34"/>
      <c r="K343" s="34"/>
      <c r="L343" s="34"/>
      <c r="M343" s="62"/>
      <c r="N343" s="59"/>
      <c r="O343" s="186"/>
      <c r="P343" s="8"/>
    </row>
    <row r="344" s="1" customFormat="1" spans="1:16">
      <c r="A344" s="29"/>
      <c r="B344" s="30"/>
      <c r="C344" s="143"/>
      <c r="D344" s="143"/>
      <c r="E344" s="33"/>
      <c r="F344" s="36"/>
      <c r="G344" s="36"/>
      <c r="H344" s="36"/>
      <c r="I344" s="36"/>
      <c r="J344" s="36"/>
      <c r="K344" s="34"/>
      <c r="L344" s="36"/>
      <c r="M344" s="62"/>
      <c r="N344" s="65"/>
      <c r="O344" s="186"/>
      <c r="P344" s="8"/>
    </row>
    <row r="345" s="1" customFormat="1" spans="1:16">
      <c r="A345" s="29"/>
      <c r="B345" s="30"/>
      <c r="C345" s="143"/>
      <c r="D345" s="143"/>
      <c r="E345" s="33"/>
      <c r="F345" s="36"/>
      <c r="G345" s="34"/>
      <c r="H345" s="34"/>
      <c r="I345" s="34"/>
      <c r="J345" s="34"/>
      <c r="K345" s="34"/>
      <c r="L345" s="34"/>
      <c r="M345" s="62"/>
      <c r="N345" s="59"/>
      <c r="O345" s="186"/>
      <c r="P345" s="8"/>
    </row>
    <row r="346" s="1" customFormat="1" spans="1:16">
      <c r="A346" s="89"/>
      <c r="B346" s="30"/>
      <c r="C346" s="143"/>
      <c r="D346" s="143"/>
      <c r="E346" s="33"/>
      <c r="F346" s="36"/>
      <c r="G346" s="36"/>
      <c r="H346" s="36"/>
      <c r="I346" s="36"/>
      <c r="J346" s="36"/>
      <c r="K346" s="34"/>
      <c r="L346" s="36"/>
      <c r="M346" s="62"/>
      <c r="N346" s="65"/>
      <c r="O346" s="186"/>
      <c r="P346" s="8"/>
    </row>
    <row r="347" s="1" customFormat="1" spans="1:16">
      <c r="A347" s="29"/>
      <c r="B347" s="30"/>
      <c r="C347" s="143"/>
      <c r="D347" s="143"/>
      <c r="E347" s="33"/>
      <c r="F347" s="36"/>
      <c r="G347" s="34"/>
      <c r="H347" s="34"/>
      <c r="I347" s="34"/>
      <c r="J347" s="34"/>
      <c r="K347" s="34"/>
      <c r="L347" s="34"/>
      <c r="M347" s="62"/>
      <c r="N347" s="59"/>
      <c r="O347" s="186"/>
      <c r="P347" s="8"/>
    </row>
    <row r="348" s="1" customFormat="1" spans="1:16">
      <c r="A348" s="29"/>
      <c r="B348" s="30"/>
      <c r="C348" s="143"/>
      <c r="D348" s="143"/>
      <c r="E348" s="33"/>
      <c r="F348" s="36"/>
      <c r="G348" s="36"/>
      <c r="H348" s="36"/>
      <c r="I348" s="36"/>
      <c r="J348" s="36"/>
      <c r="K348" s="34"/>
      <c r="L348" s="36"/>
      <c r="M348" s="62"/>
      <c r="N348" s="65"/>
      <c r="O348" s="186"/>
      <c r="P348" s="8"/>
    </row>
    <row r="349" s="1" customFormat="1" spans="1:16">
      <c r="A349" s="29"/>
      <c r="B349" s="30"/>
      <c r="C349" s="143"/>
      <c r="D349" s="143"/>
      <c r="E349" s="33"/>
      <c r="F349" s="36"/>
      <c r="G349" s="34"/>
      <c r="H349" s="34"/>
      <c r="I349" s="34"/>
      <c r="J349" s="34"/>
      <c r="K349" s="34"/>
      <c r="L349" s="34"/>
      <c r="M349" s="62"/>
      <c r="N349" s="59"/>
      <c r="O349" s="186"/>
      <c r="P349" s="8"/>
    </row>
    <row r="350" s="1" customFormat="1" spans="1:16">
      <c r="A350" s="29"/>
      <c r="B350" s="30"/>
      <c r="C350" s="143"/>
      <c r="D350" s="143"/>
      <c r="E350" s="33"/>
      <c r="F350" s="36"/>
      <c r="G350" s="36"/>
      <c r="H350" s="36"/>
      <c r="I350" s="36"/>
      <c r="J350" s="36"/>
      <c r="K350" s="34"/>
      <c r="L350" s="36"/>
      <c r="M350" s="62"/>
      <c r="N350" s="65"/>
      <c r="O350" s="186"/>
      <c r="P350" s="8"/>
    </row>
    <row r="351" s="1" customFormat="1" spans="1:16">
      <c r="A351" s="89"/>
      <c r="B351" s="30"/>
      <c r="C351" s="143"/>
      <c r="D351" s="143"/>
      <c r="E351" s="33"/>
      <c r="F351" s="36"/>
      <c r="G351" s="34"/>
      <c r="H351" s="34"/>
      <c r="I351" s="34"/>
      <c r="J351" s="34"/>
      <c r="K351" s="34"/>
      <c r="L351" s="34"/>
      <c r="M351" s="62"/>
      <c r="N351" s="59"/>
      <c r="O351" s="186"/>
      <c r="P351" s="8"/>
    </row>
    <row r="352" s="1" customFormat="1" spans="1:16">
      <c r="A352" s="29"/>
      <c r="B352" s="30"/>
      <c r="C352" s="143"/>
      <c r="D352" s="143"/>
      <c r="E352" s="33"/>
      <c r="F352" s="36"/>
      <c r="G352" s="36"/>
      <c r="H352" s="36"/>
      <c r="I352" s="36"/>
      <c r="J352" s="36"/>
      <c r="K352" s="34"/>
      <c r="L352" s="36"/>
      <c r="M352" s="62"/>
      <c r="N352" s="65"/>
      <c r="O352" s="186"/>
      <c r="P352" s="8"/>
    </row>
    <row r="353" s="1" customFormat="1" spans="1:16">
      <c r="A353" s="29"/>
      <c r="B353" s="30"/>
      <c r="C353" s="143"/>
      <c r="D353" s="143"/>
      <c r="E353" s="33"/>
      <c r="F353" s="36"/>
      <c r="G353" s="34"/>
      <c r="H353" s="34"/>
      <c r="I353" s="34"/>
      <c r="J353" s="34"/>
      <c r="K353" s="34"/>
      <c r="L353" s="34"/>
      <c r="M353" s="62"/>
      <c r="N353" s="59"/>
      <c r="O353" s="186"/>
      <c r="P353" s="8"/>
    </row>
    <row r="354" s="1" customFormat="1" spans="1:16">
      <c r="A354" s="29"/>
      <c r="B354" s="30"/>
      <c r="C354" s="143"/>
      <c r="D354" s="143"/>
      <c r="E354" s="33"/>
      <c r="F354" s="36"/>
      <c r="G354" s="36"/>
      <c r="H354" s="36"/>
      <c r="I354" s="36"/>
      <c r="J354" s="36"/>
      <c r="K354" s="34"/>
      <c r="L354" s="36"/>
      <c r="M354" s="62"/>
      <c r="N354" s="65"/>
      <c r="O354" s="186"/>
      <c r="P354" s="8"/>
    </row>
    <row r="355" s="1" customFormat="1" ht="19.75" spans="1:16">
      <c r="A355" s="144"/>
      <c r="B355" s="71"/>
      <c r="C355" s="145"/>
      <c r="D355" s="146"/>
      <c r="E355" s="74"/>
      <c r="F355" s="147"/>
      <c r="G355" s="75"/>
      <c r="H355" s="75"/>
      <c r="I355" s="75"/>
      <c r="J355" s="75"/>
      <c r="K355" s="75"/>
      <c r="L355" s="75"/>
      <c r="M355" s="187"/>
      <c r="N355" s="86"/>
      <c r="O355" s="188"/>
      <c r="P355" s="8"/>
    </row>
    <row r="356" s="1" customFormat="1" spans="1:16">
      <c r="A356" s="89"/>
      <c r="B356" s="76"/>
      <c r="C356" s="148"/>
      <c r="D356" s="148"/>
      <c r="E356" s="79"/>
      <c r="F356" s="28"/>
      <c r="G356" s="28"/>
      <c r="H356" s="28"/>
      <c r="I356" s="28"/>
      <c r="J356" s="28"/>
      <c r="K356" s="28"/>
      <c r="L356" s="28"/>
      <c r="M356" s="87"/>
      <c r="N356" s="56"/>
      <c r="O356" s="189"/>
      <c r="P356" s="8"/>
    </row>
    <row r="357" s="1" customFormat="1" spans="1:16">
      <c r="A357" s="29"/>
      <c r="B357" s="30"/>
      <c r="C357" s="149"/>
      <c r="D357" s="150"/>
      <c r="E357" s="33"/>
      <c r="F357" s="34"/>
      <c r="G357" s="36"/>
      <c r="H357" s="36"/>
      <c r="I357" s="36"/>
      <c r="J357" s="36"/>
      <c r="K357" s="34"/>
      <c r="L357" s="36"/>
      <c r="M357" s="62"/>
      <c r="N357" s="65"/>
      <c r="O357" s="189"/>
      <c r="P357" s="8"/>
    </row>
    <row r="358" s="1" customFormat="1" spans="1:16">
      <c r="A358" s="29"/>
      <c r="B358" s="30"/>
      <c r="C358" s="151"/>
      <c r="D358" s="151"/>
      <c r="E358" s="33"/>
      <c r="F358" s="34"/>
      <c r="G358" s="36"/>
      <c r="H358" s="36"/>
      <c r="I358" s="36"/>
      <c r="J358" s="36"/>
      <c r="K358" s="34"/>
      <c r="L358" s="36"/>
      <c r="M358" s="62"/>
      <c r="N358" s="65"/>
      <c r="O358" s="189"/>
      <c r="P358" s="8"/>
    </row>
    <row r="359" s="1" customFormat="1" spans="1:16">
      <c r="A359" s="29"/>
      <c r="B359" s="30"/>
      <c r="C359" s="152"/>
      <c r="D359" s="152"/>
      <c r="E359" s="33"/>
      <c r="F359" s="34"/>
      <c r="G359" s="34"/>
      <c r="H359" s="34"/>
      <c r="I359" s="34"/>
      <c r="J359" s="34"/>
      <c r="K359" s="34"/>
      <c r="L359" s="34"/>
      <c r="M359" s="58"/>
      <c r="N359" s="59"/>
      <c r="O359" s="190"/>
      <c r="P359" s="8"/>
    </row>
    <row r="360" s="1" customFormat="1" spans="1:16">
      <c r="A360" s="29"/>
      <c r="B360" s="30"/>
      <c r="C360" s="153"/>
      <c r="D360" s="154"/>
      <c r="E360" s="33"/>
      <c r="F360" s="34"/>
      <c r="G360" s="34"/>
      <c r="H360" s="34"/>
      <c r="I360" s="34"/>
      <c r="J360" s="34"/>
      <c r="K360" s="34"/>
      <c r="L360" s="34"/>
      <c r="M360" s="58"/>
      <c r="N360" s="59"/>
      <c r="O360" s="190"/>
      <c r="P360" s="8"/>
    </row>
    <row r="361" s="1" customFormat="1" spans="1:16">
      <c r="A361" s="29"/>
      <c r="B361" s="30"/>
      <c r="C361" s="152"/>
      <c r="D361" s="152"/>
      <c r="E361" s="33"/>
      <c r="F361" s="34"/>
      <c r="G361" s="34"/>
      <c r="H361" s="34"/>
      <c r="I361" s="34"/>
      <c r="J361" s="34"/>
      <c r="K361" s="34"/>
      <c r="L361" s="34"/>
      <c r="M361" s="58"/>
      <c r="N361" s="59"/>
      <c r="O361" s="190"/>
      <c r="P361" s="8"/>
    </row>
    <row r="362" s="1" customFormat="1" spans="1:16">
      <c r="A362" s="29"/>
      <c r="B362" s="30"/>
      <c r="C362" s="155"/>
      <c r="D362" s="155"/>
      <c r="E362" s="33"/>
      <c r="F362" s="34"/>
      <c r="G362" s="34"/>
      <c r="H362" s="34"/>
      <c r="I362" s="34"/>
      <c r="J362" s="34"/>
      <c r="K362" s="34"/>
      <c r="L362" s="34"/>
      <c r="M362" s="62"/>
      <c r="N362" s="59"/>
      <c r="O362" s="191"/>
      <c r="P362" s="8"/>
    </row>
    <row r="363" s="1" customFormat="1" spans="1:16">
      <c r="A363" s="29"/>
      <c r="B363" s="30"/>
      <c r="C363" s="156"/>
      <c r="D363" s="157"/>
      <c r="E363" s="33"/>
      <c r="F363" s="34"/>
      <c r="G363" s="34"/>
      <c r="H363" s="34"/>
      <c r="I363" s="34"/>
      <c r="J363" s="34"/>
      <c r="K363" s="34"/>
      <c r="L363" s="34"/>
      <c r="M363" s="58"/>
      <c r="N363" s="59"/>
      <c r="O363" s="191"/>
      <c r="P363" s="8"/>
    </row>
    <row r="364" s="1" customFormat="1" spans="1:16">
      <c r="A364" s="29"/>
      <c r="B364" s="30"/>
      <c r="C364" s="155"/>
      <c r="D364" s="155"/>
      <c r="E364" s="33"/>
      <c r="F364" s="34"/>
      <c r="G364" s="34"/>
      <c r="H364" s="34"/>
      <c r="I364" s="34"/>
      <c r="J364" s="34"/>
      <c r="K364" s="34"/>
      <c r="L364" s="34"/>
      <c r="M364" s="58"/>
      <c r="N364" s="59"/>
      <c r="O364" s="191"/>
      <c r="P364" s="8"/>
    </row>
    <row r="365" s="1" customFormat="1" spans="1:16">
      <c r="A365" s="29"/>
      <c r="B365" s="30"/>
      <c r="C365" s="158"/>
      <c r="D365" s="158"/>
      <c r="E365" s="33"/>
      <c r="F365" s="34"/>
      <c r="G365" s="36"/>
      <c r="H365" s="36"/>
      <c r="I365" s="36"/>
      <c r="J365" s="36"/>
      <c r="K365" s="34"/>
      <c r="L365" s="36"/>
      <c r="M365" s="62"/>
      <c r="N365" s="65"/>
      <c r="O365" s="192"/>
      <c r="P365" s="8"/>
    </row>
    <row r="366" s="1" customFormat="1" spans="1:16">
      <c r="A366" s="29"/>
      <c r="B366" s="30"/>
      <c r="C366" s="159"/>
      <c r="D366" s="160"/>
      <c r="E366" s="33"/>
      <c r="F366" s="34"/>
      <c r="G366" s="36"/>
      <c r="H366" s="36"/>
      <c r="I366" s="36"/>
      <c r="J366" s="36"/>
      <c r="K366" s="34"/>
      <c r="L366" s="36"/>
      <c r="M366" s="62"/>
      <c r="N366" s="65"/>
      <c r="O366" s="192"/>
      <c r="P366" s="8"/>
    </row>
    <row r="367" s="1" customFormat="1" spans="1:16">
      <c r="A367" s="29"/>
      <c r="B367" s="30"/>
      <c r="C367" s="161"/>
      <c r="D367" s="162"/>
      <c r="E367" s="33"/>
      <c r="F367" s="34"/>
      <c r="G367" s="36"/>
      <c r="H367" s="36"/>
      <c r="I367" s="36"/>
      <c r="J367" s="36"/>
      <c r="K367" s="34"/>
      <c r="L367" s="36"/>
      <c r="M367" s="62"/>
      <c r="N367" s="65"/>
      <c r="O367" s="193"/>
      <c r="P367" s="8"/>
    </row>
    <row r="368" s="1" customFormat="1" spans="1:16">
      <c r="A368" s="29"/>
      <c r="B368" s="30"/>
      <c r="C368" s="163"/>
      <c r="D368" s="163"/>
      <c r="E368" s="33"/>
      <c r="F368" s="34"/>
      <c r="G368" s="36"/>
      <c r="H368" s="36"/>
      <c r="I368" s="36"/>
      <c r="J368" s="36"/>
      <c r="K368" s="34"/>
      <c r="L368" s="36"/>
      <c r="M368" s="62"/>
      <c r="N368" s="65"/>
      <c r="O368" s="194"/>
      <c r="P368" s="8"/>
    </row>
    <row r="369" s="1" customFormat="1" spans="1:16">
      <c r="A369" s="29"/>
      <c r="B369" s="30"/>
      <c r="C369" s="164"/>
      <c r="D369" s="164"/>
      <c r="E369" s="33"/>
      <c r="F369" s="34"/>
      <c r="G369" s="34"/>
      <c r="H369" s="34"/>
      <c r="I369" s="34"/>
      <c r="J369" s="34"/>
      <c r="K369" s="34"/>
      <c r="L369" s="34"/>
      <c r="M369" s="62"/>
      <c r="N369" s="59"/>
      <c r="O369" s="195"/>
      <c r="P369" s="8"/>
    </row>
    <row r="370" s="1" customFormat="1" spans="1:16">
      <c r="A370" s="29"/>
      <c r="B370" s="30"/>
      <c r="C370" s="165"/>
      <c r="D370" s="165"/>
      <c r="E370" s="33"/>
      <c r="F370" s="34"/>
      <c r="G370" s="34"/>
      <c r="H370" s="34"/>
      <c r="I370" s="34"/>
      <c r="J370" s="34"/>
      <c r="K370" s="34"/>
      <c r="L370" s="34"/>
      <c r="M370" s="62"/>
      <c r="N370" s="59"/>
      <c r="O370" s="196"/>
      <c r="P370" s="8"/>
    </row>
    <row r="371" s="1" customFormat="1" spans="1:16">
      <c r="A371" s="29"/>
      <c r="B371" s="30"/>
      <c r="C371" s="166"/>
      <c r="D371" s="166"/>
      <c r="E371" s="33"/>
      <c r="F371" s="34"/>
      <c r="G371" s="34"/>
      <c r="H371" s="34"/>
      <c r="I371" s="34"/>
      <c r="J371" s="34"/>
      <c r="K371" s="34"/>
      <c r="L371" s="34"/>
      <c r="M371" s="62"/>
      <c r="N371" s="59"/>
      <c r="O371" s="197"/>
      <c r="P371" s="8"/>
    </row>
    <row r="372" s="1" customFormat="1" spans="1:16">
      <c r="A372" s="29"/>
      <c r="B372" s="30"/>
      <c r="C372" s="167"/>
      <c r="D372" s="167"/>
      <c r="E372" s="33"/>
      <c r="F372" s="34"/>
      <c r="G372" s="34"/>
      <c r="H372" s="34"/>
      <c r="I372" s="34"/>
      <c r="J372" s="34"/>
      <c r="K372" s="34"/>
      <c r="L372" s="34"/>
      <c r="M372" s="62"/>
      <c r="N372" s="59"/>
      <c r="O372" s="111"/>
      <c r="P372" s="8"/>
    </row>
    <row r="373" s="1" customFormat="1" spans="1:16">
      <c r="A373" s="29"/>
      <c r="B373" s="30"/>
      <c r="C373" s="168"/>
      <c r="D373" s="169"/>
      <c r="E373" s="33"/>
      <c r="F373" s="34"/>
      <c r="G373" s="34"/>
      <c r="H373" s="34"/>
      <c r="I373" s="34"/>
      <c r="J373" s="34"/>
      <c r="K373" s="34"/>
      <c r="L373" s="34"/>
      <c r="M373" s="62"/>
      <c r="N373" s="59"/>
      <c r="O373" s="198"/>
      <c r="P373" s="8"/>
    </row>
    <row r="374" s="1" customFormat="1" spans="1:16">
      <c r="A374" s="29"/>
      <c r="B374" s="30"/>
      <c r="C374" s="170"/>
      <c r="D374" s="171"/>
      <c r="E374" s="33"/>
      <c r="F374" s="34"/>
      <c r="G374" s="34"/>
      <c r="H374" s="34"/>
      <c r="I374" s="34"/>
      <c r="J374" s="34"/>
      <c r="K374" s="34"/>
      <c r="L374" s="34"/>
      <c r="M374" s="62"/>
      <c r="N374" s="59"/>
      <c r="O374" s="199"/>
      <c r="P374" s="8"/>
    </row>
    <row r="375" s="1" customFormat="1" spans="1:16">
      <c r="A375" s="29"/>
      <c r="B375" s="43"/>
      <c r="C375" s="172"/>
      <c r="D375" s="173"/>
      <c r="E375" s="46"/>
      <c r="F375" s="47"/>
      <c r="G375" s="34"/>
      <c r="H375" s="34"/>
      <c r="I375" s="34"/>
      <c r="J375" s="34"/>
      <c r="K375" s="34"/>
      <c r="L375" s="34"/>
      <c r="M375" s="62"/>
      <c r="N375" s="59"/>
      <c r="O375" s="200"/>
      <c r="P375" s="8"/>
    </row>
    <row r="376" s="1" customFormat="1" spans="1:16">
      <c r="A376" s="29"/>
      <c r="B376" s="30"/>
      <c r="C376" s="84"/>
      <c r="D376" s="174"/>
      <c r="E376" s="33"/>
      <c r="F376" s="36"/>
      <c r="G376" s="34"/>
      <c r="H376" s="34"/>
      <c r="I376" s="34"/>
      <c r="J376" s="34"/>
      <c r="K376" s="34"/>
      <c r="L376" s="34"/>
      <c r="M376" s="62"/>
      <c r="N376" s="59"/>
      <c r="O376" s="66"/>
      <c r="P376" s="8"/>
    </row>
    <row r="377" s="1" customFormat="1" spans="1:16">
      <c r="A377" s="29"/>
      <c r="B377" s="30"/>
      <c r="C377" s="84"/>
      <c r="D377" s="174"/>
      <c r="E377" s="33"/>
      <c r="F377" s="36"/>
      <c r="G377" s="34"/>
      <c r="H377" s="34"/>
      <c r="I377" s="34"/>
      <c r="J377" s="34"/>
      <c r="K377" s="34"/>
      <c r="L377" s="34"/>
      <c r="M377" s="62"/>
      <c r="N377" s="59"/>
      <c r="O377" s="66"/>
      <c r="P377" s="8"/>
    </row>
    <row r="378" s="1" customFormat="1" spans="1:16">
      <c r="A378" s="29"/>
      <c r="B378" s="30"/>
      <c r="C378" s="84"/>
      <c r="D378" s="174"/>
      <c r="E378" s="33"/>
      <c r="F378" s="36"/>
      <c r="G378" s="34"/>
      <c r="H378" s="34"/>
      <c r="I378" s="34"/>
      <c r="J378" s="34"/>
      <c r="K378" s="34"/>
      <c r="L378" s="34"/>
      <c r="M378" s="62"/>
      <c r="N378" s="59"/>
      <c r="O378" s="66"/>
      <c r="P378" s="8"/>
    </row>
    <row r="379" s="1" customFormat="1" spans="1:16">
      <c r="A379" s="29"/>
      <c r="B379" s="30"/>
      <c r="C379" s="84"/>
      <c r="D379" s="174"/>
      <c r="E379" s="33"/>
      <c r="F379" s="36"/>
      <c r="G379" s="34"/>
      <c r="H379" s="34"/>
      <c r="I379" s="34"/>
      <c r="J379" s="34"/>
      <c r="K379" s="34"/>
      <c r="L379" s="34"/>
      <c r="M379" s="62"/>
      <c r="N379" s="59"/>
      <c r="O379" s="66"/>
      <c r="P379" s="8"/>
    </row>
    <row r="380" s="1" customFormat="1" spans="1:16">
      <c r="A380" s="29"/>
      <c r="B380" s="30"/>
      <c r="C380" s="84"/>
      <c r="D380" s="174"/>
      <c r="E380" s="33"/>
      <c r="F380" s="36"/>
      <c r="G380" s="34"/>
      <c r="H380" s="34"/>
      <c r="I380" s="34"/>
      <c r="J380" s="34"/>
      <c r="K380" s="34"/>
      <c r="L380" s="34"/>
      <c r="M380" s="62"/>
      <c r="N380" s="59"/>
      <c r="O380" s="66"/>
      <c r="P380" s="8"/>
    </row>
    <row r="381" s="1" customFormat="1" spans="1:16">
      <c r="A381" s="29"/>
      <c r="B381" s="30"/>
      <c r="C381" s="84"/>
      <c r="D381" s="174"/>
      <c r="E381" s="33"/>
      <c r="F381" s="36"/>
      <c r="G381" s="34"/>
      <c r="H381" s="34"/>
      <c r="I381" s="34"/>
      <c r="J381" s="34"/>
      <c r="K381" s="34"/>
      <c r="L381" s="34"/>
      <c r="M381" s="62"/>
      <c r="N381" s="59"/>
      <c r="O381" s="66"/>
      <c r="P381" s="8"/>
    </row>
    <row r="382" s="1" customFormat="1" spans="1:16">
      <c r="A382" s="29"/>
      <c r="B382" s="30"/>
      <c r="C382" s="84"/>
      <c r="D382" s="174"/>
      <c r="E382" s="33"/>
      <c r="F382" s="36"/>
      <c r="G382" s="34"/>
      <c r="H382" s="34"/>
      <c r="I382" s="34"/>
      <c r="J382" s="34"/>
      <c r="K382" s="34"/>
      <c r="L382" s="34"/>
      <c r="M382" s="62"/>
      <c r="N382" s="59"/>
      <c r="O382" s="66"/>
      <c r="P382" s="8"/>
    </row>
    <row r="383" s="1" customFormat="1" spans="1:16">
      <c r="A383" s="29"/>
      <c r="B383" s="30"/>
      <c r="C383" s="84"/>
      <c r="D383" s="174"/>
      <c r="E383" s="33"/>
      <c r="F383" s="36"/>
      <c r="G383" s="34"/>
      <c r="H383" s="34"/>
      <c r="I383" s="34"/>
      <c r="J383" s="34"/>
      <c r="K383" s="34"/>
      <c r="L383" s="34"/>
      <c r="M383" s="62"/>
      <c r="N383" s="59"/>
      <c r="O383" s="66"/>
      <c r="P383" s="8"/>
    </row>
    <row r="384" s="1" customFormat="1" spans="1:16">
      <c r="A384" s="29"/>
      <c r="B384" s="30"/>
      <c r="C384" s="84"/>
      <c r="D384" s="174"/>
      <c r="E384" s="33"/>
      <c r="F384" s="36"/>
      <c r="G384" s="34"/>
      <c r="H384" s="34"/>
      <c r="I384" s="34"/>
      <c r="J384" s="34"/>
      <c r="K384" s="34"/>
      <c r="L384" s="34"/>
      <c r="M384" s="62"/>
      <c r="N384" s="59"/>
      <c r="O384" s="66"/>
      <c r="P384" s="8"/>
    </row>
    <row r="385" s="1" customFormat="1" spans="1:16">
      <c r="A385" s="29"/>
      <c r="B385" s="30"/>
      <c r="C385" s="84"/>
      <c r="D385" s="174"/>
      <c r="E385" s="33"/>
      <c r="F385" s="36"/>
      <c r="G385" s="34"/>
      <c r="H385" s="34"/>
      <c r="I385" s="34"/>
      <c r="J385" s="34"/>
      <c r="K385" s="34"/>
      <c r="L385" s="34"/>
      <c r="M385" s="62"/>
      <c r="N385" s="59"/>
      <c r="O385" s="66"/>
      <c r="P385" s="8"/>
    </row>
    <row r="386" s="1" customFormat="1" spans="1:16">
      <c r="A386" s="29"/>
      <c r="B386" s="30"/>
      <c r="C386" s="84"/>
      <c r="D386" s="174"/>
      <c r="E386" s="33"/>
      <c r="F386" s="36"/>
      <c r="G386" s="34"/>
      <c r="H386" s="34"/>
      <c r="I386" s="34"/>
      <c r="J386" s="34"/>
      <c r="K386" s="34"/>
      <c r="L386" s="34"/>
      <c r="M386" s="62"/>
      <c r="N386" s="59"/>
      <c r="O386" s="66"/>
      <c r="P386" s="8"/>
    </row>
    <row r="387" s="1" customFormat="1" spans="1:16">
      <c r="A387" s="29"/>
      <c r="B387" s="30"/>
      <c r="C387" s="84"/>
      <c r="D387" s="174"/>
      <c r="E387" s="33"/>
      <c r="F387" s="36"/>
      <c r="G387" s="34"/>
      <c r="H387" s="34"/>
      <c r="I387" s="34"/>
      <c r="J387" s="34"/>
      <c r="K387" s="34"/>
      <c r="L387" s="34"/>
      <c r="M387" s="62"/>
      <c r="N387" s="59"/>
      <c r="O387" s="66"/>
      <c r="P387" s="8"/>
    </row>
    <row r="388" s="1" customFormat="1" spans="1:16">
      <c r="A388" s="29"/>
      <c r="B388" s="30"/>
      <c r="C388" s="84"/>
      <c r="D388" s="174"/>
      <c r="E388" s="33"/>
      <c r="F388" s="36"/>
      <c r="G388" s="34"/>
      <c r="H388" s="34"/>
      <c r="I388" s="34"/>
      <c r="J388" s="34"/>
      <c r="K388" s="34"/>
      <c r="L388" s="34"/>
      <c r="M388" s="62"/>
      <c r="N388" s="59"/>
      <c r="O388" s="66"/>
      <c r="P388" s="8"/>
    </row>
    <row r="389" s="1" customFormat="1" spans="1:16">
      <c r="A389" s="29"/>
      <c r="B389" s="30"/>
      <c r="C389" s="84"/>
      <c r="D389" s="174"/>
      <c r="E389" s="33"/>
      <c r="F389" s="36"/>
      <c r="G389" s="34"/>
      <c r="H389" s="34"/>
      <c r="I389" s="34"/>
      <c r="J389" s="34"/>
      <c r="K389" s="34"/>
      <c r="L389" s="34"/>
      <c r="M389" s="62"/>
      <c r="N389" s="59"/>
      <c r="O389" s="66"/>
      <c r="P389" s="8"/>
    </row>
    <row r="390" s="1" customFormat="1" spans="1:16">
      <c r="A390" s="29"/>
      <c r="B390" s="30"/>
      <c r="C390" s="84"/>
      <c r="D390" s="174"/>
      <c r="E390" s="33"/>
      <c r="F390" s="36"/>
      <c r="G390" s="34"/>
      <c r="H390" s="34"/>
      <c r="I390" s="34"/>
      <c r="J390" s="34"/>
      <c r="K390" s="34"/>
      <c r="L390" s="34"/>
      <c r="M390" s="62"/>
      <c r="N390" s="59"/>
      <c r="O390" s="66"/>
      <c r="P390" s="8"/>
    </row>
    <row r="391" s="1" customFormat="1" spans="1:16">
      <c r="A391" s="89"/>
      <c r="B391" s="76"/>
      <c r="C391" s="201"/>
      <c r="D391" s="201"/>
      <c r="E391" s="79"/>
      <c r="F391" s="28"/>
      <c r="G391" s="28"/>
      <c r="H391" s="28"/>
      <c r="I391" s="28"/>
      <c r="J391" s="28"/>
      <c r="K391" s="28"/>
      <c r="L391" s="28"/>
      <c r="M391" s="55"/>
      <c r="N391" s="56"/>
      <c r="O391" s="242"/>
      <c r="P391" s="8"/>
    </row>
    <row r="392" s="1" customFormat="1" spans="1:16">
      <c r="A392" s="29"/>
      <c r="B392" s="30"/>
      <c r="C392" s="202"/>
      <c r="D392" s="203"/>
      <c r="E392" s="33"/>
      <c r="F392" s="34"/>
      <c r="G392" s="34"/>
      <c r="H392" s="34"/>
      <c r="I392" s="34"/>
      <c r="J392" s="34"/>
      <c r="K392" s="34"/>
      <c r="L392" s="34"/>
      <c r="M392" s="58"/>
      <c r="N392" s="59"/>
      <c r="O392" s="242"/>
      <c r="P392" s="8"/>
    </row>
    <row r="393" s="1" customFormat="1" spans="1:16">
      <c r="A393" s="29"/>
      <c r="B393" s="30"/>
      <c r="C393" s="204"/>
      <c r="D393" s="204"/>
      <c r="E393" s="33"/>
      <c r="F393" s="34"/>
      <c r="G393" s="34"/>
      <c r="H393" s="34"/>
      <c r="I393" s="34"/>
      <c r="J393" s="34"/>
      <c r="K393" s="34"/>
      <c r="L393" s="34"/>
      <c r="M393" s="58"/>
      <c r="N393" s="59"/>
      <c r="O393" s="243"/>
      <c r="P393" s="8"/>
    </row>
    <row r="394" s="1" customFormat="1" spans="1:16">
      <c r="A394" s="29"/>
      <c r="B394" s="30"/>
      <c r="C394" s="205"/>
      <c r="D394" s="206"/>
      <c r="E394" s="33"/>
      <c r="F394" s="34"/>
      <c r="G394" s="34"/>
      <c r="H394" s="34"/>
      <c r="I394" s="34"/>
      <c r="J394" s="34"/>
      <c r="K394" s="34"/>
      <c r="L394" s="34"/>
      <c r="M394" s="62"/>
      <c r="N394" s="59"/>
      <c r="O394" s="243"/>
      <c r="P394" s="8"/>
    </row>
    <row r="395" s="1" customFormat="1" spans="1:16">
      <c r="A395" s="29"/>
      <c r="B395" s="30"/>
      <c r="C395" s="204"/>
      <c r="D395" s="204"/>
      <c r="E395" s="33"/>
      <c r="F395" s="34"/>
      <c r="G395" s="34"/>
      <c r="H395" s="34"/>
      <c r="I395" s="34"/>
      <c r="J395" s="34"/>
      <c r="K395" s="34"/>
      <c r="L395" s="34"/>
      <c r="M395" s="58"/>
      <c r="N395" s="59"/>
      <c r="O395" s="243"/>
      <c r="P395" s="8"/>
    </row>
    <row r="396" s="1" customFormat="1" spans="1:16">
      <c r="A396" s="29"/>
      <c r="B396" s="30"/>
      <c r="C396" s="207"/>
      <c r="D396" s="207"/>
      <c r="E396" s="33"/>
      <c r="F396" s="34"/>
      <c r="G396" s="34"/>
      <c r="H396" s="34"/>
      <c r="I396" s="34"/>
      <c r="J396" s="34"/>
      <c r="K396" s="34"/>
      <c r="L396" s="34"/>
      <c r="M396" s="58"/>
      <c r="N396" s="59"/>
      <c r="O396" s="244"/>
      <c r="P396" s="8"/>
    </row>
    <row r="397" s="1" customFormat="1" spans="1:16">
      <c r="A397" s="29"/>
      <c r="B397" s="30"/>
      <c r="C397" s="208"/>
      <c r="D397" s="209"/>
      <c r="E397" s="33"/>
      <c r="F397" s="34"/>
      <c r="G397" s="36"/>
      <c r="H397" s="36"/>
      <c r="I397" s="36"/>
      <c r="J397" s="36"/>
      <c r="K397" s="34"/>
      <c r="L397" s="36"/>
      <c r="M397" s="62"/>
      <c r="N397" s="65"/>
      <c r="O397" s="244"/>
      <c r="P397" s="8"/>
    </row>
    <row r="398" s="1" customFormat="1" spans="1:16">
      <c r="A398" s="29"/>
      <c r="B398" s="30"/>
      <c r="C398" s="207"/>
      <c r="D398" s="207"/>
      <c r="E398" s="33"/>
      <c r="F398" s="34"/>
      <c r="G398" s="36"/>
      <c r="H398" s="36"/>
      <c r="I398" s="36"/>
      <c r="J398" s="36"/>
      <c r="K398" s="34"/>
      <c r="L398" s="36"/>
      <c r="M398" s="62"/>
      <c r="N398" s="65"/>
      <c r="O398" s="244"/>
      <c r="P398" s="8"/>
    </row>
    <row r="399" s="1" customFormat="1" spans="1:16">
      <c r="A399" s="29"/>
      <c r="B399" s="30"/>
      <c r="C399" s="210"/>
      <c r="D399" s="210"/>
      <c r="E399" s="33"/>
      <c r="F399" s="34"/>
      <c r="G399" s="36"/>
      <c r="H399" s="36"/>
      <c r="I399" s="36"/>
      <c r="J399" s="36"/>
      <c r="K399" s="34"/>
      <c r="L399" s="36"/>
      <c r="M399" s="62"/>
      <c r="N399" s="65"/>
      <c r="O399" s="245"/>
      <c r="P399" s="8"/>
    </row>
    <row r="400" s="1" customFormat="1" spans="1:16">
      <c r="A400" s="29"/>
      <c r="B400" s="30"/>
      <c r="C400" s="211"/>
      <c r="D400" s="212"/>
      <c r="E400" s="33"/>
      <c r="F400" s="34"/>
      <c r="G400" s="36"/>
      <c r="H400" s="36"/>
      <c r="I400" s="36"/>
      <c r="J400" s="36"/>
      <c r="K400" s="34"/>
      <c r="L400" s="36"/>
      <c r="M400" s="62"/>
      <c r="N400" s="65"/>
      <c r="O400" s="245"/>
      <c r="P400" s="8"/>
    </row>
    <row r="401" s="1" customFormat="1" spans="1:16">
      <c r="A401" s="29"/>
      <c r="B401" s="30"/>
      <c r="C401" s="210"/>
      <c r="D401" s="210"/>
      <c r="E401" s="33"/>
      <c r="F401" s="34"/>
      <c r="G401" s="34"/>
      <c r="H401" s="34"/>
      <c r="I401" s="34"/>
      <c r="J401" s="34"/>
      <c r="K401" s="34"/>
      <c r="L401" s="34"/>
      <c r="M401" s="62"/>
      <c r="N401" s="59"/>
      <c r="O401" s="245"/>
      <c r="P401" s="8"/>
    </row>
    <row r="402" s="1" customFormat="1" spans="1:16">
      <c r="A402" s="29"/>
      <c r="B402" s="30"/>
      <c r="C402" s="213"/>
      <c r="D402" s="213"/>
      <c r="E402" s="33"/>
      <c r="F402" s="34"/>
      <c r="G402" s="34"/>
      <c r="H402" s="34"/>
      <c r="I402" s="34"/>
      <c r="J402" s="34"/>
      <c r="K402" s="34"/>
      <c r="L402" s="34"/>
      <c r="M402" s="62"/>
      <c r="N402" s="59"/>
      <c r="O402" s="246"/>
      <c r="P402" s="8"/>
    </row>
    <row r="403" s="1" customFormat="1" spans="1:16">
      <c r="A403" s="29"/>
      <c r="B403" s="30"/>
      <c r="C403" s="214"/>
      <c r="D403" s="215"/>
      <c r="E403" s="33"/>
      <c r="F403" s="34"/>
      <c r="G403" s="34"/>
      <c r="H403" s="34"/>
      <c r="I403" s="34"/>
      <c r="J403" s="34"/>
      <c r="K403" s="34"/>
      <c r="L403" s="34"/>
      <c r="M403" s="62"/>
      <c r="N403" s="59"/>
      <c r="O403" s="246"/>
      <c r="P403" s="8"/>
    </row>
    <row r="404" s="1" customFormat="1" spans="1:16">
      <c r="A404" s="29"/>
      <c r="B404" s="30"/>
      <c r="C404" s="213"/>
      <c r="D404" s="213"/>
      <c r="E404" s="33"/>
      <c r="F404" s="34"/>
      <c r="G404" s="34"/>
      <c r="H404" s="34"/>
      <c r="I404" s="34"/>
      <c r="J404" s="34"/>
      <c r="K404" s="34"/>
      <c r="L404" s="34"/>
      <c r="M404" s="62"/>
      <c r="N404" s="59"/>
      <c r="O404" s="246"/>
      <c r="P404" s="8"/>
    </row>
    <row r="405" s="1" customFormat="1" spans="1:16">
      <c r="A405" s="29"/>
      <c r="B405" s="30"/>
      <c r="C405" s="216"/>
      <c r="D405" s="216"/>
      <c r="E405" s="33"/>
      <c r="F405" s="34"/>
      <c r="G405" s="34"/>
      <c r="H405" s="34"/>
      <c r="I405" s="34"/>
      <c r="J405" s="34"/>
      <c r="K405" s="34"/>
      <c r="L405" s="34"/>
      <c r="M405" s="62"/>
      <c r="N405" s="59"/>
      <c r="O405" s="247"/>
      <c r="P405" s="8"/>
    </row>
    <row r="406" s="1" customFormat="1" spans="1:16">
      <c r="A406" s="29"/>
      <c r="B406" s="30"/>
      <c r="C406" s="217"/>
      <c r="D406" s="217"/>
      <c r="E406" s="33"/>
      <c r="F406" s="34"/>
      <c r="G406" s="34"/>
      <c r="H406" s="34"/>
      <c r="I406" s="34"/>
      <c r="J406" s="34"/>
      <c r="K406" s="34"/>
      <c r="L406" s="34"/>
      <c r="M406" s="62"/>
      <c r="N406" s="59"/>
      <c r="O406" s="248"/>
      <c r="P406" s="8"/>
    </row>
    <row r="407" s="1" customFormat="1" spans="1:16">
      <c r="A407" s="31"/>
      <c r="B407" s="30"/>
      <c r="C407" s="218"/>
      <c r="D407" s="218"/>
      <c r="E407" s="33"/>
      <c r="F407" s="34"/>
      <c r="G407" s="34"/>
      <c r="H407" s="34"/>
      <c r="I407" s="34"/>
      <c r="J407" s="34"/>
      <c r="K407" s="34"/>
      <c r="L407" s="34"/>
      <c r="M407" s="62"/>
      <c r="N407" s="59"/>
      <c r="O407" s="249"/>
      <c r="P407" s="8"/>
    </row>
    <row r="408" s="1" customFormat="1" spans="1:16">
      <c r="A408" s="31"/>
      <c r="B408" s="30"/>
      <c r="C408" s="217"/>
      <c r="D408" s="217"/>
      <c r="E408" s="33"/>
      <c r="F408" s="34"/>
      <c r="G408" s="34"/>
      <c r="H408" s="34"/>
      <c r="I408" s="34"/>
      <c r="J408" s="34"/>
      <c r="K408" s="34"/>
      <c r="L408" s="34"/>
      <c r="M408" s="62"/>
      <c r="N408" s="59"/>
      <c r="O408" s="248"/>
      <c r="P408" s="8"/>
    </row>
    <row r="409" s="1" customFormat="1" spans="1:16">
      <c r="A409" s="31"/>
      <c r="B409" s="30"/>
      <c r="C409" s="218"/>
      <c r="D409" s="218"/>
      <c r="E409" s="33"/>
      <c r="F409" s="34"/>
      <c r="G409" s="34"/>
      <c r="H409" s="34"/>
      <c r="I409" s="34"/>
      <c r="J409" s="34"/>
      <c r="K409" s="34"/>
      <c r="L409" s="34"/>
      <c r="M409" s="62"/>
      <c r="N409" s="59"/>
      <c r="O409" s="186"/>
      <c r="P409" s="8"/>
    </row>
    <row r="410" s="1" customFormat="1" spans="1:16">
      <c r="A410" s="31"/>
      <c r="B410" s="30"/>
      <c r="C410" s="219"/>
      <c r="D410" s="219"/>
      <c r="E410" s="33"/>
      <c r="F410" s="34"/>
      <c r="G410" s="34"/>
      <c r="H410" s="34"/>
      <c r="I410" s="34"/>
      <c r="J410" s="34"/>
      <c r="K410" s="34"/>
      <c r="L410" s="34"/>
      <c r="M410" s="62"/>
      <c r="N410" s="59"/>
      <c r="O410" s="186"/>
      <c r="P410" s="8"/>
    </row>
    <row r="411" s="1" customFormat="1" spans="1:16">
      <c r="A411" s="31"/>
      <c r="B411" s="30"/>
      <c r="C411" s="219"/>
      <c r="D411" s="219"/>
      <c r="E411" s="33"/>
      <c r="F411" s="34"/>
      <c r="G411" s="34"/>
      <c r="H411" s="34"/>
      <c r="I411" s="34"/>
      <c r="J411" s="34"/>
      <c r="K411" s="34"/>
      <c r="L411" s="34"/>
      <c r="M411" s="62"/>
      <c r="N411" s="59"/>
      <c r="O411" s="186"/>
      <c r="P411" s="8"/>
    </row>
    <row r="412" s="1" customFormat="1" spans="1:16">
      <c r="A412" s="31"/>
      <c r="B412" s="30"/>
      <c r="C412" s="220"/>
      <c r="D412" s="221"/>
      <c r="E412" s="33"/>
      <c r="F412" s="34"/>
      <c r="G412" s="34"/>
      <c r="H412" s="34"/>
      <c r="I412" s="34"/>
      <c r="J412" s="34"/>
      <c r="K412" s="34"/>
      <c r="L412" s="34"/>
      <c r="M412" s="62"/>
      <c r="N412" s="59"/>
      <c r="O412" s="186"/>
      <c r="P412" s="8"/>
    </row>
    <row r="413" s="1" customFormat="1" spans="1:16">
      <c r="A413" s="31"/>
      <c r="B413" s="30"/>
      <c r="C413" s="143"/>
      <c r="D413" s="143"/>
      <c r="E413" s="33"/>
      <c r="F413" s="34"/>
      <c r="G413" s="34"/>
      <c r="H413" s="34"/>
      <c r="I413" s="34"/>
      <c r="J413" s="34"/>
      <c r="K413" s="34"/>
      <c r="L413" s="34"/>
      <c r="M413" s="62"/>
      <c r="N413" s="59"/>
      <c r="O413" s="186"/>
      <c r="P413" s="8"/>
    </row>
    <row r="414" s="1" customFormat="1" spans="1:16">
      <c r="A414" s="31"/>
      <c r="B414" s="30"/>
      <c r="C414" s="143"/>
      <c r="D414" s="143"/>
      <c r="E414" s="33"/>
      <c r="F414" s="34"/>
      <c r="G414" s="34"/>
      <c r="H414" s="34"/>
      <c r="I414" s="34"/>
      <c r="J414" s="34"/>
      <c r="K414" s="34"/>
      <c r="L414" s="34"/>
      <c r="M414" s="62"/>
      <c r="N414" s="59"/>
      <c r="O414" s="186"/>
      <c r="P414" s="8"/>
    </row>
    <row r="415" s="1" customFormat="1" spans="1:16">
      <c r="A415" s="31"/>
      <c r="B415" s="30"/>
      <c r="C415" s="143"/>
      <c r="D415" s="143"/>
      <c r="E415" s="33"/>
      <c r="F415" s="34"/>
      <c r="G415" s="34"/>
      <c r="H415" s="34"/>
      <c r="I415" s="34"/>
      <c r="J415" s="34"/>
      <c r="K415" s="34"/>
      <c r="L415" s="34"/>
      <c r="M415" s="62"/>
      <c r="N415" s="59"/>
      <c r="O415" s="186"/>
      <c r="P415" s="8"/>
    </row>
    <row r="416" s="1" customFormat="1" spans="1:16">
      <c r="A416" s="31"/>
      <c r="B416" s="30"/>
      <c r="C416" s="143"/>
      <c r="D416" s="143"/>
      <c r="E416" s="33"/>
      <c r="F416" s="34"/>
      <c r="G416" s="34"/>
      <c r="H416" s="34"/>
      <c r="I416" s="34"/>
      <c r="J416" s="34"/>
      <c r="K416" s="34"/>
      <c r="L416" s="34"/>
      <c r="M416" s="62"/>
      <c r="N416" s="59"/>
      <c r="O416" s="186"/>
      <c r="P416" s="8"/>
    </row>
    <row r="417" s="1" customFormat="1" spans="1:16">
      <c r="A417" s="31"/>
      <c r="B417" s="30"/>
      <c r="C417" s="143"/>
      <c r="D417" s="143"/>
      <c r="E417" s="33"/>
      <c r="F417" s="34"/>
      <c r="G417" s="34"/>
      <c r="H417" s="34"/>
      <c r="I417" s="34"/>
      <c r="J417" s="34"/>
      <c r="K417" s="34"/>
      <c r="L417" s="34"/>
      <c r="M417" s="62"/>
      <c r="N417" s="59"/>
      <c r="O417" s="186"/>
      <c r="P417" s="8"/>
    </row>
    <row r="418" s="1" customFormat="1" spans="1:16">
      <c r="A418" s="31"/>
      <c r="B418" s="30"/>
      <c r="C418" s="143"/>
      <c r="D418" s="143"/>
      <c r="E418" s="33"/>
      <c r="F418" s="34"/>
      <c r="G418" s="34"/>
      <c r="H418" s="34"/>
      <c r="I418" s="34"/>
      <c r="J418" s="34"/>
      <c r="K418" s="34"/>
      <c r="L418" s="34"/>
      <c r="M418" s="62"/>
      <c r="N418" s="59"/>
      <c r="O418" s="186"/>
      <c r="P418" s="8"/>
    </row>
    <row r="419" s="1" customFormat="1" spans="1:16">
      <c r="A419" s="31"/>
      <c r="B419" s="30"/>
      <c r="C419" s="143"/>
      <c r="D419" s="143"/>
      <c r="E419" s="33"/>
      <c r="F419" s="34"/>
      <c r="G419" s="34"/>
      <c r="H419" s="34"/>
      <c r="I419" s="34"/>
      <c r="J419" s="34"/>
      <c r="K419" s="34"/>
      <c r="L419" s="34"/>
      <c r="M419" s="62"/>
      <c r="N419" s="59"/>
      <c r="O419" s="186"/>
      <c r="P419" s="8"/>
    </row>
    <row r="420" s="1" customFormat="1" spans="1:16">
      <c r="A420" s="31"/>
      <c r="B420" s="30"/>
      <c r="C420" s="143"/>
      <c r="D420" s="143"/>
      <c r="E420" s="33"/>
      <c r="F420" s="34"/>
      <c r="G420" s="34"/>
      <c r="H420" s="34"/>
      <c r="I420" s="34"/>
      <c r="J420" s="34"/>
      <c r="K420" s="34"/>
      <c r="L420" s="34"/>
      <c r="M420" s="62"/>
      <c r="N420" s="59"/>
      <c r="O420" s="186"/>
      <c r="P420" s="8"/>
    </row>
    <row r="421" s="1" customFormat="1" spans="1:16">
      <c r="A421" s="31"/>
      <c r="B421" s="30"/>
      <c r="C421" s="143"/>
      <c r="D421" s="143"/>
      <c r="E421" s="33"/>
      <c r="F421" s="34"/>
      <c r="G421" s="34"/>
      <c r="H421" s="34"/>
      <c r="I421" s="34"/>
      <c r="J421" s="34"/>
      <c r="K421" s="34"/>
      <c r="L421" s="34"/>
      <c r="M421" s="62"/>
      <c r="N421" s="59"/>
      <c r="O421" s="186"/>
      <c r="P421" s="8"/>
    </row>
    <row r="422" s="1" customFormat="1" spans="1:16">
      <c r="A422" s="31"/>
      <c r="B422" s="30"/>
      <c r="C422" s="143"/>
      <c r="D422" s="143"/>
      <c r="E422" s="33"/>
      <c r="F422" s="34"/>
      <c r="G422" s="34"/>
      <c r="H422" s="34"/>
      <c r="I422" s="34"/>
      <c r="J422" s="34"/>
      <c r="K422" s="34"/>
      <c r="L422" s="34"/>
      <c r="M422" s="62"/>
      <c r="N422" s="59"/>
      <c r="O422" s="186"/>
      <c r="P422" s="8"/>
    </row>
    <row r="423" s="1" customFormat="1" spans="1:16">
      <c r="A423" s="31"/>
      <c r="B423" s="30"/>
      <c r="C423" s="143"/>
      <c r="D423" s="143"/>
      <c r="E423" s="33"/>
      <c r="F423" s="34"/>
      <c r="G423" s="34"/>
      <c r="H423" s="34"/>
      <c r="I423" s="34"/>
      <c r="J423" s="34"/>
      <c r="K423" s="34"/>
      <c r="L423" s="34"/>
      <c r="M423" s="62"/>
      <c r="N423" s="59"/>
      <c r="O423" s="186"/>
      <c r="P423" s="8"/>
    </row>
    <row r="424" s="1" customFormat="1" ht="19.75" spans="1:16">
      <c r="A424" s="31"/>
      <c r="B424" s="222"/>
      <c r="C424" s="223"/>
      <c r="D424" s="223"/>
      <c r="E424" s="74"/>
      <c r="F424" s="75"/>
      <c r="G424" s="75"/>
      <c r="H424" s="75"/>
      <c r="I424" s="75"/>
      <c r="J424" s="75"/>
      <c r="K424" s="75"/>
      <c r="L424" s="75"/>
      <c r="M424" s="85"/>
      <c r="N424" s="86"/>
      <c r="O424" s="249"/>
      <c r="P424" s="8"/>
    </row>
    <row r="425" s="1" customFormat="1" spans="1:16">
      <c r="A425" s="23"/>
      <c r="B425" s="90"/>
      <c r="C425" s="224"/>
      <c r="D425" s="224"/>
      <c r="E425" s="93"/>
      <c r="F425" s="94"/>
      <c r="G425" s="94"/>
      <c r="H425" s="94"/>
      <c r="I425" s="94"/>
      <c r="J425" s="94"/>
      <c r="K425" s="94"/>
      <c r="L425" s="94"/>
      <c r="M425" s="250"/>
      <c r="N425" s="251"/>
      <c r="O425" s="252"/>
      <c r="P425" s="8"/>
    </row>
    <row r="426" s="1" customFormat="1" spans="1:16">
      <c r="A426" s="29"/>
      <c r="B426" s="30"/>
      <c r="C426" s="225"/>
      <c r="D426" s="225"/>
      <c r="E426" s="33"/>
      <c r="F426" s="34"/>
      <c r="G426" s="34"/>
      <c r="H426" s="34"/>
      <c r="I426" s="34"/>
      <c r="J426" s="34"/>
      <c r="K426" s="34"/>
      <c r="L426" s="34"/>
      <c r="M426" s="62"/>
      <c r="N426" s="59"/>
      <c r="O426" s="252"/>
      <c r="P426" s="8"/>
    </row>
    <row r="427" s="1" customFormat="1" spans="1:16">
      <c r="A427" s="29"/>
      <c r="B427" s="30"/>
      <c r="C427" s="226"/>
      <c r="D427" s="226"/>
      <c r="E427" s="33"/>
      <c r="F427" s="34"/>
      <c r="G427" s="34"/>
      <c r="H427" s="34"/>
      <c r="I427" s="34"/>
      <c r="J427" s="34"/>
      <c r="K427" s="34"/>
      <c r="L427" s="34"/>
      <c r="M427" s="58"/>
      <c r="N427" s="59"/>
      <c r="O427" s="253"/>
      <c r="P427" s="8"/>
    </row>
    <row r="428" s="1" customFormat="1" spans="1:16">
      <c r="A428" s="29"/>
      <c r="B428" s="30"/>
      <c r="C428" s="226"/>
      <c r="D428" s="226"/>
      <c r="E428" s="33"/>
      <c r="F428" s="34"/>
      <c r="G428" s="34"/>
      <c r="H428" s="34"/>
      <c r="I428" s="34"/>
      <c r="J428" s="34"/>
      <c r="K428" s="34"/>
      <c r="L428" s="34"/>
      <c r="M428" s="58"/>
      <c r="N428" s="59"/>
      <c r="O428" s="253"/>
      <c r="P428" s="8"/>
    </row>
    <row r="429" s="1" customFormat="1" spans="1:16">
      <c r="A429" s="29"/>
      <c r="B429" s="30"/>
      <c r="C429" s="133"/>
      <c r="D429" s="133"/>
      <c r="E429" s="33"/>
      <c r="F429" s="34"/>
      <c r="G429" s="36"/>
      <c r="H429" s="36"/>
      <c r="I429" s="36"/>
      <c r="J429" s="36"/>
      <c r="K429" s="34"/>
      <c r="L429" s="36"/>
      <c r="M429" s="62"/>
      <c r="N429" s="65"/>
      <c r="O429" s="254"/>
      <c r="P429" s="8"/>
    </row>
    <row r="430" s="1" customFormat="1" spans="1:16">
      <c r="A430" s="29"/>
      <c r="B430" s="30"/>
      <c r="C430" s="133"/>
      <c r="D430" s="133"/>
      <c r="E430" s="33"/>
      <c r="F430" s="34"/>
      <c r="G430" s="36"/>
      <c r="H430" s="36"/>
      <c r="I430" s="36"/>
      <c r="J430" s="36"/>
      <c r="K430" s="34"/>
      <c r="L430" s="36"/>
      <c r="M430" s="62"/>
      <c r="N430" s="65"/>
      <c r="O430" s="254"/>
      <c r="P430" s="8"/>
    </row>
    <row r="431" s="1" customFormat="1" spans="1:16">
      <c r="A431" s="29"/>
      <c r="B431" s="30"/>
      <c r="C431" s="135"/>
      <c r="D431" s="135"/>
      <c r="E431" s="33"/>
      <c r="F431" s="34"/>
      <c r="G431" s="36"/>
      <c r="H431" s="36"/>
      <c r="I431" s="36"/>
      <c r="J431" s="36"/>
      <c r="K431" s="34"/>
      <c r="L431" s="36"/>
      <c r="M431" s="62"/>
      <c r="N431" s="65"/>
      <c r="O431" s="254"/>
      <c r="P431" s="8"/>
    </row>
    <row r="432" s="1" customFormat="1" spans="1:16">
      <c r="A432" s="29"/>
      <c r="B432" s="30"/>
      <c r="C432" s="227"/>
      <c r="D432" s="227"/>
      <c r="E432" s="33"/>
      <c r="F432" s="34"/>
      <c r="G432" s="36"/>
      <c r="H432" s="36"/>
      <c r="I432" s="36"/>
      <c r="J432" s="36"/>
      <c r="K432" s="34"/>
      <c r="L432" s="36"/>
      <c r="M432" s="62"/>
      <c r="N432" s="65"/>
      <c r="O432" s="255"/>
      <c r="P432" s="8"/>
    </row>
    <row r="433" s="1" customFormat="1" spans="1:16">
      <c r="A433" s="29"/>
      <c r="B433" s="30"/>
      <c r="C433" s="227"/>
      <c r="D433" s="227"/>
      <c r="E433" s="33"/>
      <c r="F433" s="34"/>
      <c r="G433" s="34"/>
      <c r="H433" s="34"/>
      <c r="I433" s="34"/>
      <c r="J433" s="34"/>
      <c r="K433" s="34"/>
      <c r="L433" s="34"/>
      <c r="M433" s="62"/>
      <c r="N433" s="59"/>
      <c r="O433" s="255"/>
      <c r="P433" s="8"/>
    </row>
    <row r="434" s="1" customFormat="1" spans="1:16">
      <c r="A434" s="29"/>
      <c r="B434" s="30"/>
      <c r="C434" s="228"/>
      <c r="D434" s="228"/>
      <c r="E434" s="33"/>
      <c r="F434" s="34"/>
      <c r="G434" s="34"/>
      <c r="H434" s="34"/>
      <c r="I434" s="34"/>
      <c r="J434" s="34"/>
      <c r="K434" s="34"/>
      <c r="L434" s="34"/>
      <c r="M434" s="62"/>
      <c r="N434" s="59"/>
      <c r="O434" s="255"/>
      <c r="P434" s="8"/>
    </row>
    <row r="435" s="1" customFormat="1" spans="1:16">
      <c r="A435" s="29"/>
      <c r="B435" s="30"/>
      <c r="C435" s="229"/>
      <c r="D435" s="230"/>
      <c r="E435" s="33"/>
      <c r="F435" s="34"/>
      <c r="G435" s="34"/>
      <c r="H435" s="34"/>
      <c r="I435" s="34"/>
      <c r="J435" s="34"/>
      <c r="K435" s="34"/>
      <c r="L435" s="34"/>
      <c r="M435" s="62"/>
      <c r="N435" s="59"/>
      <c r="O435" s="256"/>
      <c r="P435" s="8"/>
    </row>
    <row r="436" s="1" customFormat="1" spans="1:16">
      <c r="A436" s="29"/>
      <c r="B436" s="30"/>
      <c r="C436" s="231"/>
      <c r="D436" s="232"/>
      <c r="E436" s="33"/>
      <c r="F436" s="34"/>
      <c r="G436" s="34"/>
      <c r="H436" s="34"/>
      <c r="I436" s="34"/>
      <c r="J436" s="34"/>
      <c r="K436" s="34"/>
      <c r="L436" s="34"/>
      <c r="M436" s="62"/>
      <c r="N436" s="59"/>
      <c r="O436" s="256"/>
      <c r="P436" s="8"/>
    </row>
    <row r="437" s="1" customFormat="1" spans="1:16">
      <c r="A437" s="29"/>
      <c r="B437" s="130"/>
      <c r="C437" s="233"/>
      <c r="D437" s="233"/>
      <c r="E437" s="33"/>
      <c r="F437" s="34"/>
      <c r="G437" s="36"/>
      <c r="H437" s="36"/>
      <c r="I437" s="36"/>
      <c r="J437" s="36"/>
      <c r="K437" s="34"/>
      <c r="L437" s="36"/>
      <c r="M437" s="62"/>
      <c r="N437" s="65"/>
      <c r="O437" s="257"/>
      <c r="P437" s="8"/>
    </row>
    <row r="438" s="1" customFormat="1" spans="1:16">
      <c r="A438" s="29"/>
      <c r="B438" s="30"/>
      <c r="C438" s="234"/>
      <c r="D438" s="234"/>
      <c r="E438" s="33"/>
      <c r="F438" s="34"/>
      <c r="G438" s="36"/>
      <c r="H438" s="36"/>
      <c r="I438" s="36"/>
      <c r="J438" s="36"/>
      <c r="K438" s="34"/>
      <c r="L438" s="36"/>
      <c r="M438" s="62"/>
      <c r="N438" s="65"/>
      <c r="O438" s="258"/>
      <c r="P438" s="8"/>
    </row>
    <row r="439" s="1" customFormat="1" spans="1:16">
      <c r="A439" s="29"/>
      <c r="B439" s="30"/>
      <c r="C439" s="235"/>
      <c r="D439" s="235"/>
      <c r="E439" s="33"/>
      <c r="F439" s="34"/>
      <c r="G439" s="34"/>
      <c r="H439" s="34"/>
      <c r="I439" s="34"/>
      <c r="J439" s="34"/>
      <c r="K439" s="34"/>
      <c r="L439" s="34"/>
      <c r="M439" s="58"/>
      <c r="N439" s="59"/>
      <c r="O439" s="259"/>
      <c r="P439" s="8"/>
    </row>
    <row r="440" s="1" customFormat="1" spans="1:16">
      <c r="A440" s="29"/>
      <c r="B440" s="30"/>
      <c r="C440" s="167"/>
      <c r="D440" s="167"/>
      <c r="E440" s="33"/>
      <c r="F440" s="34"/>
      <c r="G440" s="34"/>
      <c r="H440" s="34"/>
      <c r="I440" s="34"/>
      <c r="J440" s="34"/>
      <c r="K440" s="34"/>
      <c r="L440" s="34"/>
      <c r="M440" s="58"/>
      <c r="N440" s="59"/>
      <c r="O440" s="260"/>
      <c r="P440" s="8"/>
    </row>
    <row r="441" s="1" customFormat="1" spans="1:16">
      <c r="A441" s="29"/>
      <c r="B441" s="30"/>
      <c r="C441" s="236"/>
      <c r="D441" s="237"/>
      <c r="E441" s="33"/>
      <c r="F441" s="34"/>
      <c r="G441" s="34"/>
      <c r="H441" s="34"/>
      <c r="I441" s="34"/>
      <c r="J441" s="34"/>
      <c r="K441" s="34"/>
      <c r="L441" s="34"/>
      <c r="M441" s="58"/>
      <c r="N441" s="59"/>
      <c r="O441" s="261"/>
      <c r="P441" s="8"/>
    </row>
    <row r="442" s="1" customFormat="1" spans="1:16">
      <c r="A442" s="29"/>
      <c r="B442" s="30"/>
      <c r="C442" s="238"/>
      <c r="D442" s="238"/>
      <c r="E442" s="33"/>
      <c r="F442" s="34"/>
      <c r="G442" s="36"/>
      <c r="H442" s="36"/>
      <c r="I442" s="36"/>
      <c r="J442" s="36"/>
      <c r="K442" s="34"/>
      <c r="L442" s="36"/>
      <c r="M442" s="62"/>
      <c r="N442" s="65"/>
      <c r="O442" s="262"/>
      <c r="P442" s="8"/>
    </row>
    <row r="443" s="1" customFormat="1" spans="1:16">
      <c r="A443" s="29"/>
      <c r="B443" s="30"/>
      <c r="C443" s="239"/>
      <c r="D443" s="240"/>
      <c r="E443" s="33"/>
      <c r="F443" s="34"/>
      <c r="G443" s="36"/>
      <c r="H443" s="36"/>
      <c r="I443" s="36"/>
      <c r="J443" s="36"/>
      <c r="K443" s="34"/>
      <c r="L443" s="36"/>
      <c r="M443" s="62"/>
      <c r="N443" s="65"/>
      <c r="O443" s="252"/>
      <c r="P443" s="8"/>
    </row>
    <row r="444" s="1" customFormat="1" spans="1:16">
      <c r="A444" s="29"/>
      <c r="B444" s="43"/>
      <c r="C444" s="241"/>
      <c r="D444" s="241"/>
      <c r="E444" s="46"/>
      <c r="F444" s="105"/>
      <c r="G444" s="36"/>
      <c r="H444" s="36"/>
      <c r="I444" s="36"/>
      <c r="J444" s="36"/>
      <c r="K444" s="34"/>
      <c r="L444" s="36"/>
      <c r="M444" s="62"/>
      <c r="N444" s="65"/>
      <c r="O444" s="263"/>
      <c r="P444" s="8"/>
    </row>
    <row r="445" s="1" customFormat="1" spans="1:16">
      <c r="A445" s="29"/>
      <c r="B445" s="43"/>
      <c r="C445" s="241"/>
      <c r="D445" s="241"/>
      <c r="E445" s="46"/>
      <c r="F445" s="105"/>
      <c r="G445" s="36"/>
      <c r="H445" s="36"/>
      <c r="I445" s="36"/>
      <c r="J445" s="36"/>
      <c r="K445" s="34"/>
      <c r="L445" s="36"/>
      <c r="M445" s="62"/>
      <c r="N445" s="65"/>
      <c r="O445" s="263"/>
      <c r="P445" s="8"/>
    </row>
    <row r="446" s="1" customFormat="1" spans="1:16">
      <c r="A446" s="29"/>
      <c r="B446" s="43"/>
      <c r="C446" s="241"/>
      <c r="D446" s="241"/>
      <c r="E446" s="46"/>
      <c r="F446" s="105"/>
      <c r="G446" s="36"/>
      <c r="H446" s="36"/>
      <c r="I446" s="36"/>
      <c r="J446" s="36"/>
      <c r="K446" s="34"/>
      <c r="L446" s="36"/>
      <c r="M446" s="62"/>
      <c r="N446" s="65"/>
      <c r="O446" s="263"/>
      <c r="P446" s="8"/>
    </row>
    <row r="447" s="1" customFormat="1" spans="1:16">
      <c r="A447" s="29"/>
      <c r="B447" s="43"/>
      <c r="C447" s="241"/>
      <c r="D447" s="241"/>
      <c r="E447" s="46"/>
      <c r="F447" s="105"/>
      <c r="G447" s="36"/>
      <c r="H447" s="36"/>
      <c r="I447" s="36"/>
      <c r="J447" s="36"/>
      <c r="K447" s="34"/>
      <c r="L447" s="36"/>
      <c r="M447" s="62"/>
      <c r="N447" s="65"/>
      <c r="O447" s="263"/>
      <c r="P447" s="8"/>
    </row>
    <row r="448" s="1" customFormat="1" spans="1:16">
      <c r="A448" s="29"/>
      <c r="B448" s="43"/>
      <c r="C448" s="241"/>
      <c r="D448" s="241"/>
      <c r="E448" s="46"/>
      <c r="F448" s="105"/>
      <c r="G448" s="36"/>
      <c r="H448" s="36"/>
      <c r="I448" s="36"/>
      <c r="J448" s="36"/>
      <c r="K448" s="34"/>
      <c r="L448" s="36"/>
      <c r="M448" s="62"/>
      <c r="N448" s="65"/>
      <c r="O448" s="263"/>
      <c r="P448" s="8"/>
    </row>
    <row r="449" s="1" customFormat="1" spans="1:16">
      <c r="A449" s="29"/>
      <c r="B449" s="43"/>
      <c r="C449" s="241"/>
      <c r="D449" s="241"/>
      <c r="E449" s="46"/>
      <c r="F449" s="105"/>
      <c r="G449" s="36"/>
      <c r="H449" s="36"/>
      <c r="I449" s="36"/>
      <c r="J449" s="36"/>
      <c r="K449" s="34"/>
      <c r="L449" s="36"/>
      <c r="M449" s="62"/>
      <c r="N449" s="65"/>
      <c r="O449" s="263"/>
      <c r="P449" s="8"/>
    </row>
    <row r="450" s="1" customFormat="1" spans="1:16">
      <c r="A450" s="29"/>
      <c r="B450" s="43"/>
      <c r="C450" s="241"/>
      <c r="D450" s="241"/>
      <c r="E450" s="46"/>
      <c r="F450" s="105"/>
      <c r="G450" s="36"/>
      <c r="H450" s="36"/>
      <c r="I450" s="36"/>
      <c r="J450" s="36"/>
      <c r="K450" s="34"/>
      <c r="L450" s="36"/>
      <c r="M450" s="62"/>
      <c r="N450" s="65"/>
      <c r="O450" s="263"/>
      <c r="P450" s="8"/>
    </row>
    <row r="451" s="1" customFormat="1" spans="1:16">
      <c r="A451" s="29"/>
      <c r="B451" s="43"/>
      <c r="C451" s="241"/>
      <c r="D451" s="241"/>
      <c r="E451" s="46"/>
      <c r="F451" s="105"/>
      <c r="G451" s="36"/>
      <c r="H451" s="36"/>
      <c r="I451" s="36"/>
      <c r="J451" s="36"/>
      <c r="K451" s="34"/>
      <c r="L451" s="36"/>
      <c r="M451" s="62"/>
      <c r="N451" s="65"/>
      <c r="O451" s="263"/>
      <c r="P451" s="8"/>
    </row>
    <row r="452" s="1" customFormat="1" spans="1:16">
      <c r="A452" s="29"/>
      <c r="B452" s="43"/>
      <c r="C452" s="241"/>
      <c r="D452" s="241"/>
      <c r="E452" s="46"/>
      <c r="F452" s="105"/>
      <c r="G452" s="36"/>
      <c r="H452" s="36"/>
      <c r="I452" s="36"/>
      <c r="J452" s="36"/>
      <c r="K452" s="34"/>
      <c r="L452" s="36"/>
      <c r="M452" s="62"/>
      <c r="N452" s="65"/>
      <c r="O452" s="263"/>
      <c r="P452" s="8"/>
    </row>
    <row r="453" s="1" customFormat="1" spans="1:16">
      <c r="A453" s="29"/>
      <c r="B453" s="43"/>
      <c r="C453" s="241"/>
      <c r="D453" s="241"/>
      <c r="E453" s="46"/>
      <c r="F453" s="105"/>
      <c r="G453" s="36"/>
      <c r="H453" s="36"/>
      <c r="I453" s="36"/>
      <c r="J453" s="36"/>
      <c r="K453" s="34"/>
      <c r="L453" s="36"/>
      <c r="M453" s="62"/>
      <c r="N453" s="65"/>
      <c r="O453" s="263"/>
      <c r="P453" s="8"/>
    </row>
    <row r="454" s="1" customFormat="1" spans="1:16">
      <c r="A454" s="29"/>
      <c r="B454" s="43"/>
      <c r="C454" s="241"/>
      <c r="D454" s="241"/>
      <c r="E454" s="46"/>
      <c r="F454" s="105"/>
      <c r="G454" s="36"/>
      <c r="H454" s="36"/>
      <c r="I454" s="36"/>
      <c r="J454" s="36"/>
      <c r="K454" s="34"/>
      <c r="L454" s="36"/>
      <c r="M454" s="62"/>
      <c r="N454" s="65"/>
      <c r="O454" s="263"/>
      <c r="P454" s="8"/>
    </row>
    <row r="455" s="1" customFormat="1" spans="1:16">
      <c r="A455" s="29"/>
      <c r="B455" s="43"/>
      <c r="C455" s="241"/>
      <c r="D455" s="241"/>
      <c r="E455" s="46"/>
      <c r="F455" s="105"/>
      <c r="G455" s="36"/>
      <c r="H455" s="36"/>
      <c r="I455" s="36"/>
      <c r="J455" s="36"/>
      <c r="K455" s="34"/>
      <c r="L455" s="36"/>
      <c r="M455" s="62"/>
      <c r="N455" s="65"/>
      <c r="O455" s="263"/>
      <c r="P455" s="8"/>
    </row>
    <row r="456" s="1" customFormat="1" spans="1:16">
      <c r="A456" s="29"/>
      <c r="B456" s="43"/>
      <c r="C456" s="241"/>
      <c r="D456" s="241"/>
      <c r="E456" s="46"/>
      <c r="F456" s="105"/>
      <c r="G456" s="36"/>
      <c r="H456" s="36"/>
      <c r="I456" s="36"/>
      <c r="J456" s="36"/>
      <c r="K456" s="34"/>
      <c r="L456" s="36"/>
      <c r="M456" s="62"/>
      <c r="N456" s="65"/>
      <c r="O456" s="263"/>
      <c r="P456" s="8"/>
    </row>
    <row r="457" s="1" customFormat="1" spans="1:16">
      <c r="A457" s="29"/>
      <c r="B457" s="43"/>
      <c r="C457" s="241"/>
      <c r="D457" s="241"/>
      <c r="E457" s="46"/>
      <c r="F457" s="105"/>
      <c r="G457" s="36"/>
      <c r="H457" s="36"/>
      <c r="I457" s="36"/>
      <c r="J457" s="36"/>
      <c r="K457" s="34"/>
      <c r="L457" s="36"/>
      <c r="M457" s="62"/>
      <c r="N457" s="65"/>
      <c r="O457" s="263"/>
      <c r="P457" s="8"/>
    </row>
    <row r="458" s="1" customFormat="1" spans="1:16">
      <c r="A458" s="29"/>
      <c r="B458" s="43"/>
      <c r="C458" s="241"/>
      <c r="D458" s="241"/>
      <c r="E458" s="46"/>
      <c r="F458" s="105"/>
      <c r="G458" s="36"/>
      <c r="H458" s="36"/>
      <c r="I458" s="36"/>
      <c r="J458" s="36"/>
      <c r="K458" s="34"/>
      <c r="L458" s="36"/>
      <c r="M458" s="62"/>
      <c r="N458" s="65"/>
      <c r="O458" s="263"/>
      <c r="P458" s="8"/>
    </row>
    <row r="459" s="1" customFormat="1" ht="19.75" spans="1:16">
      <c r="A459" s="144"/>
      <c r="B459" s="71"/>
      <c r="C459" s="264"/>
      <c r="D459" s="264"/>
      <c r="E459" s="74"/>
      <c r="F459" s="147"/>
      <c r="G459" s="75"/>
      <c r="H459" s="75"/>
      <c r="I459" s="75"/>
      <c r="J459" s="75"/>
      <c r="K459" s="75"/>
      <c r="L459" s="75"/>
      <c r="M459" s="187"/>
      <c r="N459" s="86"/>
      <c r="O459" s="188"/>
      <c r="P459" s="8"/>
    </row>
    <row r="460" s="1" customFormat="1" spans="1:16">
      <c r="A460" s="23"/>
      <c r="B460" s="90"/>
      <c r="C460" s="265"/>
      <c r="D460" s="266"/>
      <c r="E460" s="93"/>
      <c r="F460" s="94"/>
      <c r="G460" s="94"/>
      <c r="H460" s="94"/>
      <c r="I460" s="94"/>
      <c r="J460" s="94"/>
      <c r="K460" s="94"/>
      <c r="L460" s="94"/>
      <c r="M460" s="250"/>
      <c r="N460" s="251"/>
      <c r="O460" s="284"/>
      <c r="P460" s="8"/>
    </row>
    <row r="461" s="1" customFormat="1" spans="1:16">
      <c r="A461" s="29"/>
      <c r="B461" s="30"/>
      <c r="C461" s="82"/>
      <c r="D461" s="267"/>
      <c r="E461" s="33"/>
      <c r="F461" s="34"/>
      <c r="G461" s="36"/>
      <c r="H461" s="36"/>
      <c r="I461" s="36"/>
      <c r="J461" s="36"/>
      <c r="K461" s="34"/>
      <c r="L461" s="36"/>
      <c r="M461" s="62"/>
      <c r="N461" s="65"/>
      <c r="O461" s="285"/>
      <c r="P461" s="8"/>
    </row>
    <row r="462" s="1" customFormat="1" spans="1:16">
      <c r="A462" s="29"/>
      <c r="B462" s="30"/>
      <c r="C462" s="268"/>
      <c r="D462" s="269"/>
      <c r="E462" s="33"/>
      <c r="F462" s="34"/>
      <c r="G462" s="36"/>
      <c r="H462" s="36"/>
      <c r="I462" s="36"/>
      <c r="J462" s="36"/>
      <c r="K462" s="34"/>
      <c r="L462" s="36"/>
      <c r="M462" s="62"/>
      <c r="N462" s="65"/>
      <c r="O462" s="286"/>
      <c r="P462" s="8"/>
    </row>
    <row r="463" s="1" customFormat="1" spans="1:16">
      <c r="A463" s="29"/>
      <c r="B463" s="30"/>
      <c r="C463" s="270"/>
      <c r="D463" s="271"/>
      <c r="E463" s="33"/>
      <c r="F463" s="34"/>
      <c r="G463" s="36"/>
      <c r="H463" s="36"/>
      <c r="I463" s="36"/>
      <c r="J463" s="36"/>
      <c r="K463" s="34"/>
      <c r="L463" s="36"/>
      <c r="M463" s="62"/>
      <c r="N463" s="65"/>
      <c r="O463" s="287"/>
      <c r="P463" s="8"/>
    </row>
    <row r="464" s="1" customFormat="1" spans="1:16">
      <c r="A464" s="29"/>
      <c r="B464" s="30"/>
      <c r="C464" s="210"/>
      <c r="D464" s="272"/>
      <c r="E464" s="33"/>
      <c r="F464" s="34"/>
      <c r="G464" s="36"/>
      <c r="H464" s="36"/>
      <c r="I464" s="36"/>
      <c r="J464" s="36"/>
      <c r="K464" s="34"/>
      <c r="L464" s="36"/>
      <c r="M464" s="62"/>
      <c r="N464" s="65"/>
      <c r="O464" s="245"/>
      <c r="P464" s="8"/>
    </row>
    <row r="465" s="1" customFormat="1" spans="1:16">
      <c r="A465" s="29"/>
      <c r="B465" s="30"/>
      <c r="C465" s="273"/>
      <c r="D465" s="274"/>
      <c r="E465" s="33"/>
      <c r="F465" s="34"/>
      <c r="G465" s="34"/>
      <c r="H465" s="34"/>
      <c r="I465" s="34"/>
      <c r="J465" s="34"/>
      <c r="K465" s="34"/>
      <c r="L465" s="34"/>
      <c r="M465" s="62"/>
      <c r="N465" s="59"/>
      <c r="O465" s="288"/>
      <c r="P465" s="8"/>
    </row>
    <row r="466" s="1" customFormat="1" spans="1:16">
      <c r="A466" s="29"/>
      <c r="B466" s="30"/>
      <c r="C466" s="131"/>
      <c r="D466" s="275"/>
      <c r="E466" s="33"/>
      <c r="F466" s="34"/>
      <c r="G466" s="36"/>
      <c r="H466" s="36"/>
      <c r="I466" s="36"/>
      <c r="J466" s="36"/>
      <c r="K466" s="34"/>
      <c r="L466" s="36"/>
      <c r="M466" s="62"/>
      <c r="N466" s="65"/>
      <c r="O466" s="289"/>
      <c r="P466" s="8"/>
    </row>
    <row r="467" s="1" customFormat="1" spans="1:16">
      <c r="A467" s="29"/>
      <c r="B467" s="30"/>
      <c r="C467" s="83"/>
      <c r="D467" s="276"/>
      <c r="E467" s="33"/>
      <c r="F467" s="36"/>
      <c r="G467" s="36"/>
      <c r="H467" s="36"/>
      <c r="I467" s="36"/>
      <c r="J467" s="36"/>
      <c r="K467" s="34"/>
      <c r="L467" s="36"/>
      <c r="M467" s="62"/>
      <c r="N467" s="65"/>
      <c r="O467" s="290"/>
      <c r="P467" s="8"/>
    </row>
    <row r="468" s="1" customFormat="1" spans="1:16">
      <c r="A468" s="29"/>
      <c r="B468" s="30"/>
      <c r="C468" s="83"/>
      <c r="D468" s="276"/>
      <c r="E468" s="33"/>
      <c r="F468" s="36"/>
      <c r="G468" s="36"/>
      <c r="H468" s="36"/>
      <c r="I468" s="36"/>
      <c r="J468" s="36"/>
      <c r="K468" s="34"/>
      <c r="L468" s="36"/>
      <c r="M468" s="62"/>
      <c r="N468" s="65"/>
      <c r="O468" s="290"/>
      <c r="P468" s="8"/>
    </row>
    <row r="469" s="1" customFormat="1" spans="1:16">
      <c r="A469" s="29"/>
      <c r="B469" s="30"/>
      <c r="C469" s="83"/>
      <c r="D469" s="276"/>
      <c r="E469" s="33"/>
      <c r="F469" s="36"/>
      <c r="G469" s="36"/>
      <c r="H469" s="36"/>
      <c r="I469" s="36"/>
      <c r="J469" s="36"/>
      <c r="K469" s="34"/>
      <c r="L469" s="36"/>
      <c r="M469" s="62"/>
      <c r="N469" s="65"/>
      <c r="O469" s="290"/>
      <c r="P469" s="8"/>
    </row>
    <row r="470" s="1" customFormat="1" spans="1:16">
      <c r="A470" s="29"/>
      <c r="B470" s="30"/>
      <c r="C470" s="83"/>
      <c r="D470" s="276"/>
      <c r="E470" s="33"/>
      <c r="F470" s="36"/>
      <c r="G470" s="36"/>
      <c r="H470" s="36"/>
      <c r="I470" s="36"/>
      <c r="J470" s="36"/>
      <c r="K470" s="34"/>
      <c r="L470" s="36"/>
      <c r="M470" s="62"/>
      <c r="N470" s="65"/>
      <c r="O470" s="290"/>
      <c r="P470" s="8"/>
    </row>
    <row r="471" s="1" customFormat="1" spans="1:16">
      <c r="A471" s="29"/>
      <c r="B471" s="30"/>
      <c r="C471" s="83"/>
      <c r="D471" s="276"/>
      <c r="E471" s="33"/>
      <c r="F471" s="36"/>
      <c r="G471" s="36"/>
      <c r="H471" s="36"/>
      <c r="I471" s="36"/>
      <c r="J471" s="36"/>
      <c r="K471" s="34"/>
      <c r="L471" s="36"/>
      <c r="M471" s="62"/>
      <c r="N471" s="65"/>
      <c r="O471" s="290"/>
      <c r="P471" s="8"/>
    </row>
    <row r="472" s="1" customFormat="1" spans="1:16">
      <c r="A472" s="29"/>
      <c r="B472" s="30"/>
      <c r="C472" s="83"/>
      <c r="D472" s="276"/>
      <c r="E472" s="33"/>
      <c r="F472" s="36"/>
      <c r="G472" s="36"/>
      <c r="H472" s="36"/>
      <c r="I472" s="36"/>
      <c r="J472" s="36"/>
      <c r="K472" s="34"/>
      <c r="L472" s="36"/>
      <c r="M472" s="62"/>
      <c r="N472" s="65"/>
      <c r="O472" s="290"/>
      <c r="P472" s="8"/>
    </row>
    <row r="473" s="1" customFormat="1" spans="1:16">
      <c r="A473" s="29"/>
      <c r="B473" s="30"/>
      <c r="C473" s="83"/>
      <c r="D473" s="276"/>
      <c r="E473" s="33"/>
      <c r="F473" s="36"/>
      <c r="G473" s="36"/>
      <c r="H473" s="36"/>
      <c r="I473" s="36"/>
      <c r="J473" s="36"/>
      <c r="K473" s="34"/>
      <c r="L473" s="36"/>
      <c r="M473" s="62"/>
      <c r="N473" s="65"/>
      <c r="O473" s="290"/>
      <c r="P473" s="8"/>
    </row>
    <row r="474" s="1" customFormat="1" spans="1:16">
      <c r="A474" s="29"/>
      <c r="B474" s="30"/>
      <c r="C474" s="83"/>
      <c r="D474" s="276"/>
      <c r="E474" s="33"/>
      <c r="F474" s="36"/>
      <c r="G474" s="36"/>
      <c r="H474" s="36"/>
      <c r="I474" s="36"/>
      <c r="J474" s="36"/>
      <c r="K474" s="34"/>
      <c r="L474" s="36"/>
      <c r="M474" s="62"/>
      <c r="N474" s="65"/>
      <c r="O474" s="290"/>
      <c r="P474" s="8"/>
    </row>
    <row r="475" s="1" customFormat="1" spans="1:16">
      <c r="A475" s="29"/>
      <c r="B475" s="30"/>
      <c r="C475" s="83"/>
      <c r="D475" s="276"/>
      <c r="E475" s="33"/>
      <c r="F475" s="36"/>
      <c r="G475" s="36"/>
      <c r="H475" s="36"/>
      <c r="I475" s="36"/>
      <c r="J475" s="36"/>
      <c r="K475" s="34"/>
      <c r="L475" s="36"/>
      <c r="M475" s="62"/>
      <c r="N475" s="65"/>
      <c r="O475" s="290"/>
      <c r="P475" s="8"/>
    </row>
    <row r="476" s="1" customFormat="1" spans="1:16">
      <c r="A476" s="29"/>
      <c r="B476" s="30"/>
      <c r="C476" s="83"/>
      <c r="D476" s="276"/>
      <c r="E476" s="33"/>
      <c r="F476" s="36"/>
      <c r="G476" s="36"/>
      <c r="H476" s="36"/>
      <c r="I476" s="36"/>
      <c r="J476" s="36"/>
      <c r="K476" s="34"/>
      <c r="L476" s="36"/>
      <c r="M476" s="62"/>
      <c r="N476" s="65"/>
      <c r="O476" s="290"/>
      <c r="P476" s="8"/>
    </row>
    <row r="477" s="1" customFormat="1" spans="1:16">
      <c r="A477" s="29"/>
      <c r="B477" s="30"/>
      <c r="C477" s="83"/>
      <c r="D477" s="276"/>
      <c r="E477" s="33"/>
      <c r="F477" s="36"/>
      <c r="G477" s="36"/>
      <c r="H477" s="36"/>
      <c r="I477" s="36"/>
      <c r="J477" s="36"/>
      <c r="K477" s="34"/>
      <c r="L477" s="36"/>
      <c r="M477" s="62"/>
      <c r="N477" s="65"/>
      <c r="O477" s="290"/>
      <c r="P477" s="8"/>
    </row>
    <row r="478" s="1" customFormat="1" spans="1:16">
      <c r="A478" s="29"/>
      <c r="B478" s="30"/>
      <c r="C478" s="83"/>
      <c r="D478" s="276"/>
      <c r="E478" s="33"/>
      <c r="F478" s="36"/>
      <c r="G478" s="36"/>
      <c r="H478" s="36"/>
      <c r="I478" s="36"/>
      <c r="J478" s="36"/>
      <c r="K478" s="34"/>
      <c r="L478" s="36"/>
      <c r="M478" s="62"/>
      <c r="N478" s="65"/>
      <c r="O478" s="290"/>
      <c r="P478" s="8"/>
    </row>
    <row r="479" s="1" customFormat="1" spans="1:16">
      <c r="A479" s="29"/>
      <c r="B479" s="30"/>
      <c r="C479" s="83"/>
      <c r="D479" s="276"/>
      <c r="E479" s="33"/>
      <c r="F479" s="36"/>
      <c r="G479" s="36"/>
      <c r="H479" s="36"/>
      <c r="I479" s="36"/>
      <c r="J479" s="36"/>
      <c r="K479" s="34"/>
      <c r="L479" s="36"/>
      <c r="M479" s="62"/>
      <c r="N479" s="65"/>
      <c r="O479" s="290"/>
      <c r="P479" s="8"/>
    </row>
    <row r="480" s="1" customFormat="1" spans="1:16">
      <c r="A480" s="29"/>
      <c r="B480" s="30"/>
      <c r="C480" s="83"/>
      <c r="D480" s="276"/>
      <c r="E480" s="33"/>
      <c r="F480" s="36"/>
      <c r="G480" s="36"/>
      <c r="H480" s="36"/>
      <c r="I480" s="36"/>
      <c r="J480" s="36"/>
      <c r="K480" s="34"/>
      <c r="L480" s="36"/>
      <c r="M480" s="62"/>
      <c r="N480" s="65"/>
      <c r="O480" s="63"/>
      <c r="P480" s="8"/>
    </row>
    <row r="481" s="1" customFormat="1" ht="19.75" spans="1:16">
      <c r="A481" s="29"/>
      <c r="B481" s="71"/>
      <c r="C481" s="264"/>
      <c r="D481" s="277"/>
      <c r="E481" s="74"/>
      <c r="F481" s="75"/>
      <c r="G481" s="147"/>
      <c r="H481" s="147"/>
      <c r="I481" s="147"/>
      <c r="J481" s="147"/>
      <c r="K481" s="75"/>
      <c r="L481" s="147"/>
      <c r="M481" s="187"/>
      <c r="N481" s="291"/>
      <c r="O481" s="63"/>
      <c r="P481" s="8"/>
    </row>
    <row r="482" s="1" customFormat="1" spans="1:16">
      <c r="A482" s="278"/>
      <c r="B482" s="76"/>
      <c r="C482" s="77"/>
      <c r="D482" s="78"/>
      <c r="E482" s="79"/>
      <c r="F482" s="28"/>
      <c r="G482" s="28"/>
      <c r="H482" s="28"/>
      <c r="I482" s="28"/>
      <c r="J482" s="28"/>
      <c r="K482" s="28"/>
      <c r="L482" s="28"/>
      <c r="M482" s="87"/>
      <c r="N482" s="28"/>
      <c r="O482" s="63"/>
      <c r="P482" s="8"/>
    </row>
    <row r="483" s="1" customFormat="1" spans="1:16">
      <c r="A483" s="31"/>
      <c r="B483" s="76"/>
      <c r="C483" s="40"/>
      <c r="D483" s="39"/>
      <c r="E483" s="33"/>
      <c r="F483" s="34"/>
      <c r="G483" s="34"/>
      <c r="H483" s="34"/>
      <c r="I483" s="34"/>
      <c r="J483" s="34"/>
      <c r="K483" s="34"/>
      <c r="L483" s="34"/>
      <c r="M483" s="62"/>
      <c r="N483" s="34"/>
      <c r="O483" s="63"/>
      <c r="P483" s="8"/>
    </row>
    <row r="484" s="1" customFormat="1" spans="1:16">
      <c r="A484" s="31"/>
      <c r="B484" s="76"/>
      <c r="C484" s="40"/>
      <c r="D484" s="39"/>
      <c r="E484" s="33"/>
      <c r="F484" s="34"/>
      <c r="G484" s="36"/>
      <c r="H484" s="36"/>
      <c r="I484" s="36"/>
      <c r="J484" s="36"/>
      <c r="K484" s="34"/>
      <c r="L484" s="36"/>
      <c r="M484" s="62"/>
      <c r="N484" s="36"/>
      <c r="O484" s="63"/>
      <c r="P484" s="8"/>
    </row>
    <row r="485" s="1" customFormat="1" spans="1:16">
      <c r="A485" s="31"/>
      <c r="B485" s="30"/>
      <c r="C485" s="40"/>
      <c r="D485" s="39"/>
      <c r="E485" s="33"/>
      <c r="F485" s="34"/>
      <c r="G485" s="36"/>
      <c r="H485" s="36"/>
      <c r="I485" s="36"/>
      <c r="J485" s="36"/>
      <c r="K485" s="34"/>
      <c r="L485" s="36"/>
      <c r="M485" s="62"/>
      <c r="N485" s="36"/>
      <c r="O485" s="63"/>
      <c r="P485" s="8"/>
    </row>
    <row r="486" s="1" customFormat="1" spans="1:16">
      <c r="A486" s="31"/>
      <c r="B486" s="30"/>
      <c r="C486" s="40"/>
      <c r="D486" s="39"/>
      <c r="E486" s="33"/>
      <c r="F486" s="34"/>
      <c r="G486" s="34"/>
      <c r="H486" s="34"/>
      <c r="I486" s="34"/>
      <c r="J486" s="34"/>
      <c r="K486" s="34"/>
      <c r="L486" s="34"/>
      <c r="M486" s="58"/>
      <c r="N486" s="34"/>
      <c r="O486" s="63"/>
      <c r="P486" s="8"/>
    </row>
    <row r="487" s="1" customFormat="1" spans="1:16">
      <c r="A487" s="31"/>
      <c r="B487" s="30"/>
      <c r="C487" s="40"/>
      <c r="D487" s="39"/>
      <c r="E487" s="33"/>
      <c r="F487" s="34"/>
      <c r="G487" s="34"/>
      <c r="H487" s="34"/>
      <c r="I487" s="34"/>
      <c r="J487" s="34"/>
      <c r="K487" s="34"/>
      <c r="L487" s="34"/>
      <c r="M487" s="58"/>
      <c r="N487" s="34"/>
      <c r="O487" s="63"/>
      <c r="P487" s="8"/>
    </row>
    <row r="488" s="1" customFormat="1" spans="1:16">
      <c r="A488" s="31"/>
      <c r="B488" s="30"/>
      <c r="C488" s="40"/>
      <c r="D488" s="39"/>
      <c r="E488" s="33"/>
      <c r="F488" s="34"/>
      <c r="G488" s="34"/>
      <c r="H488" s="34"/>
      <c r="I488" s="34"/>
      <c r="J488" s="34"/>
      <c r="K488" s="34"/>
      <c r="L488" s="34"/>
      <c r="M488" s="58"/>
      <c r="N488" s="34"/>
      <c r="O488" s="63"/>
      <c r="P488" s="8"/>
    </row>
    <row r="489" s="1" customFormat="1" spans="1:16">
      <c r="A489" s="31"/>
      <c r="B489" s="30"/>
      <c r="C489" s="40"/>
      <c r="D489" s="39"/>
      <c r="E489" s="33"/>
      <c r="F489" s="34"/>
      <c r="G489" s="34"/>
      <c r="H489" s="34"/>
      <c r="I489" s="34"/>
      <c r="J489" s="34"/>
      <c r="K489" s="34"/>
      <c r="L489" s="34"/>
      <c r="M489" s="62"/>
      <c r="N489" s="34"/>
      <c r="O489" s="63"/>
      <c r="P489" s="8"/>
    </row>
    <row r="490" s="1" customFormat="1" spans="1:16">
      <c r="A490" s="31"/>
      <c r="B490" s="30"/>
      <c r="C490" s="40"/>
      <c r="D490" s="39"/>
      <c r="E490" s="33"/>
      <c r="F490" s="34"/>
      <c r="G490" s="34"/>
      <c r="H490" s="34"/>
      <c r="I490" s="34"/>
      <c r="J490" s="34"/>
      <c r="K490" s="34"/>
      <c r="L490" s="34"/>
      <c r="M490" s="58"/>
      <c r="N490" s="34"/>
      <c r="O490" s="63"/>
      <c r="P490" s="8"/>
    </row>
    <row r="491" s="1" customFormat="1" spans="1:16">
      <c r="A491" s="31"/>
      <c r="B491" s="30"/>
      <c r="C491" s="40"/>
      <c r="D491" s="39"/>
      <c r="E491" s="33"/>
      <c r="F491" s="34"/>
      <c r="G491" s="34"/>
      <c r="H491" s="34"/>
      <c r="I491" s="34"/>
      <c r="J491" s="34"/>
      <c r="K491" s="34"/>
      <c r="L491" s="34"/>
      <c r="M491" s="58"/>
      <c r="N491" s="34"/>
      <c r="O491" s="63"/>
      <c r="P491" s="8"/>
    </row>
    <row r="492" s="1" customFormat="1" spans="1:16">
      <c r="A492" s="31"/>
      <c r="B492" s="30"/>
      <c r="C492" s="31"/>
      <c r="D492" s="31"/>
      <c r="E492" s="33"/>
      <c r="F492" s="34"/>
      <c r="G492" s="34"/>
      <c r="H492" s="34"/>
      <c r="I492" s="34"/>
      <c r="J492" s="34"/>
      <c r="K492" s="34"/>
      <c r="L492" s="34"/>
      <c r="M492" s="62"/>
      <c r="N492" s="34"/>
      <c r="O492" s="60"/>
      <c r="P492" s="8"/>
    </row>
    <row r="493" s="1" customFormat="1" spans="1:16">
      <c r="A493" s="31"/>
      <c r="B493" s="30"/>
      <c r="C493" s="31"/>
      <c r="D493" s="31"/>
      <c r="E493" s="33"/>
      <c r="F493" s="34"/>
      <c r="G493" s="34"/>
      <c r="H493" s="34"/>
      <c r="I493" s="34"/>
      <c r="J493" s="34"/>
      <c r="K493" s="34"/>
      <c r="L493" s="34"/>
      <c r="M493" s="62"/>
      <c r="N493" s="34"/>
      <c r="O493" s="60"/>
      <c r="P493" s="8"/>
    </row>
    <row r="494" s="1" customFormat="1" spans="1:16">
      <c r="A494" s="31"/>
      <c r="B494" s="30"/>
      <c r="C494" s="31"/>
      <c r="D494" s="31"/>
      <c r="E494" s="33"/>
      <c r="F494" s="34"/>
      <c r="G494" s="34"/>
      <c r="H494" s="34"/>
      <c r="I494" s="34"/>
      <c r="J494" s="34"/>
      <c r="K494" s="34"/>
      <c r="L494" s="34"/>
      <c r="M494" s="62"/>
      <c r="N494" s="34"/>
      <c r="O494" s="60"/>
      <c r="P494" s="8"/>
    </row>
    <row r="495" s="1" customFormat="1" spans="1:16">
      <c r="A495" s="31"/>
      <c r="B495" s="30"/>
      <c r="C495" s="31"/>
      <c r="D495" s="31"/>
      <c r="E495" s="33"/>
      <c r="F495" s="34"/>
      <c r="G495" s="34"/>
      <c r="H495" s="34"/>
      <c r="I495" s="34"/>
      <c r="J495" s="34"/>
      <c r="K495" s="34"/>
      <c r="L495" s="34"/>
      <c r="M495" s="62"/>
      <c r="N495" s="34"/>
      <c r="O495" s="60"/>
      <c r="P495" s="8"/>
    </row>
    <row r="496" s="1" customFormat="1" spans="1:16">
      <c r="A496" s="31"/>
      <c r="B496" s="30"/>
      <c r="C496" s="31"/>
      <c r="D496" s="31"/>
      <c r="E496" s="33"/>
      <c r="F496" s="34"/>
      <c r="G496" s="36"/>
      <c r="H496" s="36"/>
      <c r="I496" s="36"/>
      <c r="J496" s="36"/>
      <c r="K496" s="34"/>
      <c r="L496" s="36"/>
      <c r="M496" s="62"/>
      <c r="N496" s="36"/>
      <c r="O496" s="60"/>
      <c r="P496" s="8"/>
    </row>
    <row r="497" s="1" customFormat="1" spans="1:16">
      <c r="A497" s="31"/>
      <c r="B497" s="30"/>
      <c r="C497" s="31"/>
      <c r="D497" s="31"/>
      <c r="E497" s="33"/>
      <c r="F497" s="34"/>
      <c r="G497" s="36"/>
      <c r="H497" s="36"/>
      <c r="I497" s="36"/>
      <c r="J497" s="36"/>
      <c r="K497" s="34"/>
      <c r="L497" s="36"/>
      <c r="M497" s="62"/>
      <c r="N497" s="36"/>
      <c r="O497" s="63"/>
      <c r="P497" s="8"/>
    </row>
    <row r="498" s="1" customFormat="1" spans="1:16">
      <c r="A498" s="31"/>
      <c r="B498" s="30"/>
      <c r="C498" s="31"/>
      <c r="D498" s="31"/>
      <c r="E498" s="33"/>
      <c r="F498" s="34"/>
      <c r="G498" s="34"/>
      <c r="H498" s="34"/>
      <c r="I498" s="34"/>
      <c r="J498" s="34"/>
      <c r="K498" s="34"/>
      <c r="L498" s="34"/>
      <c r="M498" s="58"/>
      <c r="N498" s="34"/>
      <c r="O498" s="60"/>
      <c r="P498" s="8"/>
    </row>
    <row r="499" s="1" customFormat="1" spans="1:16">
      <c r="A499" s="31"/>
      <c r="B499" s="30"/>
      <c r="C499" s="31"/>
      <c r="D499" s="31"/>
      <c r="E499" s="33"/>
      <c r="F499" s="34"/>
      <c r="G499" s="34"/>
      <c r="H499" s="34"/>
      <c r="I499" s="34"/>
      <c r="J499" s="34"/>
      <c r="K499" s="34"/>
      <c r="L499" s="34"/>
      <c r="M499" s="58"/>
      <c r="N499" s="34"/>
      <c r="O499" s="63"/>
      <c r="P499" s="8"/>
    </row>
    <row r="500" s="1" customFormat="1" spans="1:16">
      <c r="A500" s="31"/>
      <c r="B500" s="30"/>
      <c r="C500" s="31"/>
      <c r="D500" s="31"/>
      <c r="E500" s="33"/>
      <c r="F500" s="34"/>
      <c r="G500" s="34"/>
      <c r="H500" s="34"/>
      <c r="I500" s="34"/>
      <c r="J500" s="34"/>
      <c r="K500" s="34"/>
      <c r="L500" s="34"/>
      <c r="M500" s="58"/>
      <c r="N500" s="34"/>
      <c r="O500" s="60"/>
      <c r="P500" s="8"/>
    </row>
    <row r="501" s="1" customFormat="1" spans="1:16">
      <c r="A501" s="31"/>
      <c r="B501" s="30"/>
      <c r="C501" s="31"/>
      <c r="D501" s="31"/>
      <c r="E501" s="33"/>
      <c r="F501" s="34"/>
      <c r="G501" s="34"/>
      <c r="H501" s="34"/>
      <c r="I501" s="34"/>
      <c r="J501" s="34"/>
      <c r="K501" s="34"/>
      <c r="L501" s="34"/>
      <c r="M501" s="62"/>
      <c r="N501" s="34"/>
      <c r="O501" s="60"/>
      <c r="P501" s="8"/>
    </row>
    <row r="502" s="1" customFormat="1" spans="1:16">
      <c r="A502" s="31"/>
      <c r="B502" s="30"/>
      <c r="C502" s="31"/>
      <c r="D502" s="31"/>
      <c r="E502" s="33"/>
      <c r="F502" s="34"/>
      <c r="G502" s="34"/>
      <c r="H502" s="34"/>
      <c r="I502" s="34"/>
      <c r="J502" s="34"/>
      <c r="K502" s="34"/>
      <c r="L502" s="34"/>
      <c r="M502" s="58"/>
      <c r="N502" s="34"/>
      <c r="O502" s="60"/>
      <c r="P502" s="8"/>
    </row>
    <row r="503" s="1" customFormat="1" spans="1:16">
      <c r="A503" s="31"/>
      <c r="B503" s="30"/>
      <c r="C503" s="31"/>
      <c r="D503" s="31"/>
      <c r="E503" s="33"/>
      <c r="F503" s="34"/>
      <c r="G503" s="34"/>
      <c r="H503" s="34"/>
      <c r="I503" s="34"/>
      <c r="J503" s="34"/>
      <c r="K503" s="34"/>
      <c r="L503" s="34"/>
      <c r="M503" s="58"/>
      <c r="N503" s="34"/>
      <c r="O503" s="60"/>
      <c r="P503" s="8"/>
    </row>
    <row r="504" s="1" customFormat="1" spans="1:16">
      <c r="A504" s="31"/>
      <c r="B504" s="30"/>
      <c r="C504" s="31"/>
      <c r="D504" s="31"/>
      <c r="E504" s="33"/>
      <c r="F504" s="34"/>
      <c r="G504" s="36"/>
      <c r="H504" s="36"/>
      <c r="I504" s="36"/>
      <c r="J504" s="36"/>
      <c r="K504" s="34"/>
      <c r="L504" s="36"/>
      <c r="M504" s="62"/>
      <c r="N504" s="36"/>
      <c r="O504" s="60"/>
      <c r="P504" s="8"/>
    </row>
    <row r="505" s="3" customFormat="1" ht="39" customHeight="1" spans="1:16">
      <c r="A505" s="30"/>
      <c r="B505" s="30"/>
      <c r="C505" s="279" t="s">
        <v>23</v>
      </c>
      <c r="D505" s="279"/>
      <c r="E505" s="279"/>
      <c r="F505" s="280"/>
      <c r="G505" s="280">
        <f t="shared" ref="G505:M505" si="0">SUM(G7:G504)</f>
        <v>0</v>
      </c>
      <c r="H505" s="280">
        <f t="shared" si="0"/>
        <v>0</v>
      </c>
      <c r="I505" s="280">
        <f t="shared" si="0"/>
        <v>0</v>
      </c>
      <c r="J505" s="280">
        <f t="shared" si="0"/>
        <v>0</v>
      </c>
      <c r="K505" s="280">
        <f t="shared" si="0"/>
        <v>0</v>
      </c>
      <c r="L505" s="280" t="e">
        <f t="shared" si="0"/>
        <v>#DIV/0!</v>
      </c>
      <c r="M505" s="292">
        <f t="shared" si="0"/>
        <v>0</v>
      </c>
      <c r="N505" s="293" t="e">
        <f>H505+J505-L505</f>
        <v>#DIV/0!</v>
      </c>
      <c r="O505" s="60"/>
      <c r="P505" s="8"/>
    </row>
    <row r="506" s="1" customFormat="1" spans="1:16">
      <c r="A506" s="281"/>
      <c r="B506" s="282"/>
      <c r="C506" s="281"/>
      <c r="D506" s="1"/>
      <c r="E506" s="4"/>
      <c r="F506" s="5"/>
      <c r="G506" s="5"/>
      <c r="H506" s="5"/>
      <c r="I506" s="5"/>
      <c r="J506" s="5"/>
      <c r="K506" s="5"/>
      <c r="L506" s="5"/>
      <c r="M506" s="6"/>
      <c r="N506" s="5"/>
      <c r="O506" s="60"/>
      <c r="P506" s="8"/>
    </row>
    <row r="507" s="1" customFormat="1" ht="46.5" spans="1:16">
      <c r="A507" s="281"/>
      <c r="B507" s="281"/>
      <c r="C507" s="281"/>
      <c r="D507" s="1"/>
      <c r="E507" s="4"/>
      <c r="F507" s="5"/>
      <c r="G507" s="5"/>
      <c r="H507" s="5"/>
      <c r="I507" s="5"/>
      <c r="J507" s="294" t="s">
        <v>24</v>
      </c>
      <c r="K507" s="5"/>
      <c r="L507" s="294" t="s">
        <v>25</v>
      </c>
      <c r="M507" s="6"/>
      <c r="N507" s="294" t="s">
        <v>26</v>
      </c>
      <c r="O507" s="60"/>
      <c r="P507" s="8"/>
    </row>
    <row r="508" s="1" customFormat="1" spans="5:16">
      <c r="E508" s="4"/>
      <c r="F508" s="5"/>
      <c r="G508" s="5"/>
      <c r="H508" s="5"/>
      <c r="I508" s="5"/>
      <c r="J508" s="5"/>
      <c r="K508" s="5"/>
      <c r="L508" s="5"/>
      <c r="M508" s="6"/>
      <c r="N508" s="5"/>
      <c r="O508" s="60"/>
      <c r="P508" s="8"/>
    </row>
    <row r="509" s="1" customFormat="1" spans="5:16">
      <c r="E509" s="4"/>
      <c r="F509" s="5"/>
      <c r="G509" s="5"/>
      <c r="H509" s="5"/>
      <c r="I509" s="5"/>
      <c r="J509" s="5"/>
      <c r="K509" s="5"/>
      <c r="L509" s="5"/>
      <c r="M509" s="6"/>
      <c r="N509" s="5"/>
      <c r="O509" s="60"/>
      <c r="P509" s="8"/>
    </row>
    <row r="510" s="1" customFormat="1" ht="19.75" spans="5:16">
      <c r="E510" s="4"/>
      <c r="F510" s="5"/>
      <c r="G510" s="5"/>
      <c r="H510" s="5"/>
      <c r="I510" s="5"/>
      <c r="J510" s="5"/>
      <c r="K510" s="5"/>
      <c r="L510" s="5"/>
      <c r="M510" s="6"/>
      <c r="N510" s="5"/>
      <c r="O510" s="7"/>
      <c r="P510" s="8"/>
    </row>
    <row r="511" s="1" customFormat="1" spans="3:16">
      <c r="C511" s="283"/>
      <c r="D511" s="1"/>
      <c r="E511" s="4"/>
      <c r="F511" s="5"/>
      <c r="G511" s="5"/>
      <c r="H511" s="5"/>
      <c r="I511" s="5"/>
      <c r="J511" s="5"/>
      <c r="K511" s="5"/>
      <c r="L511" s="5"/>
      <c r="M511" s="6"/>
      <c r="N511" s="5"/>
      <c r="O511" s="7"/>
      <c r="P511" s="8"/>
    </row>
  </sheetData>
  <mergeCells count="10">
    <mergeCell ref="G5:H5"/>
    <mergeCell ref="I5:J5"/>
    <mergeCell ref="K5:L5"/>
    <mergeCell ref="M5:N5"/>
    <mergeCell ref="A5:A6"/>
    <mergeCell ref="B5:B6"/>
    <mergeCell ref="C5:C6"/>
    <mergeCell ref="D5:D6"/>
    <mergeCell ref="E5:E6"/>
    <mergeCell ref="F5:F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ITSJ-GROUP</dc:creator>
  <cp:lastModifiedBy>ITSJ-GROUP</cp:lastModifiedBy>
  <dcterms:created xsi:type="dcterms:W3CDTF">2023-12-05T03:39:25Z</dcterms:created>
  <dcterms:modified xsi:type="dcterms:W3CDTF">2023-12-05T03:40:53Z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CDA657BC2DEC435D883EAE0D955C4C79_11</vt:lpwstr>
  </property>
  <property fmtid="{D5CDD505-2E9C-101B-9397-08002B2CF9AE}" pid="3" name="KSOProductBuildVer">
    <vt:lpwstr>1033-12.2.0.13306</vt:lpwstr>
  </property>
</Properties>
</file>