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BoxShare\Skripte\Plakatsammlungen\data\"/>
    </mc:Choice>
  </mc:AlternateContent>
  <bookViews>
    <workbookView xWindow="0" yWindow="0" windowWidth="16380" windowHeight="8190" tabRatio="500" firstSheet="2" activeTab="4"/>
  </bookViews>
  <sheets>
    <sheet name="Regionaldaten" sheetId="1" r:id="rId1"/>
    <sheet name="Rohdaten" sheetId="2" r:id="rId2"/>
    <sheet name="Themen" sheetId="3" r:id="rId3"/>
    <sheet name="Bestandsübersicht" sheetId="4" r:id="rId4"/>
    <sheet name="Kartendaten" sheetId="5" r:id="rId5"/>
    <sheet name="Koordinat" sheetId="6" r:id="rId6"/>
  </sheets>
  <definedNames>
    <definedName name="_xlnm._FilterDatabase" localSheetId="0" hidden="1">Regionaldaten!$A$1:$I$14</definedName>
    <definedName name="_xlcn.WorksheetConnection_KartendatenA1L2391">Kartendaten!$A$1:$L$239</definedName>
    <definedName name="_xlcn.WorksheetConnection_KoordinatA1D2391">Koordinat!$A$1:$D$239</definedName>
    <definedName name="_xlcn.WorksheetConnection_KoordinatA1I2401">Koordinat!$A$1:$L$240</definedName>
    <definedName name="_xlcn.WorksheetConnection_KoordinatC2C151">Koordinat!$C$2:$C$15</definedName>
    <definedName name="_xlcn.WorksheetConnection_KrdtDezimalB2B151">Kartendaten!$B$2:$B$15</definedName>
    <definedName name="_xlcn.WorksheetConnection_KrdtDezimalB2C2391">Kartendaten!$B$2:$C$239</definedName>
    <definedName name="_xlcn.WorksheetConnection_KrdtnDezimalA1D2391">Kartendaten!$A$1:$D$239</definedName>
  </definedNames>
  <calcPr calcId="162913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7" i="6" l="1"/>
  <c r="D139" i="6"/>
  <c r="D124" i="6"/>
  <c r="H114" i="6"/>
  <c r="H110" i="6"/>
  <c r="D109" i="6"/>
  <c r="D92" i="6"/>
  <c r="H85" i="6"/>
  <c r="H51" i="6"/>
  <c r="D18" i="6"/>
  <c r="D240" i="6" s="1"/>
  <c r="L8" i="6"/>
  <c r="D207" i="5"/>
  <c r="D139" i="5"/>
  <c r="D124" i="5"/>
  <c r="H114" i="5"/>
  <c r="H110" i="5"/>
  <c r="D109" i="5" s="1"/>
  <c r="D92" i="5"/>
  <c r="H85" i="5"/>
  <c r="H51" i="5"/>
  <c r="D18" i="5" s="1"/>
  <c r="L8" i="5"/>
  <c r="C17" i="4"/>
  <c r="C16" i="4"/>
  <c r="C15" i="4"/>
  <c r="B5" i="4"/>
  <c r="C5" i="4" s="1"/>
  <c r="C4" i="4"/>
  <c r="C3" i="4"/>
  <c r="B65" i="3"/>
  <c r="B60" i="3"/>
  <c r="B45" i="3"/>
  <c r="B40" i="3"/>
  <c r="B29" i="3"/>
  <c r="B25" i="3"/>
  <c r="B21" i="3"/>
  <c r="B15" i="3"/>
  <c r="B11" i="3"/>
  <c r="J9" i="3"/>
  <c r="J8" i="3"/>
  <c r="J7" i="3"/>
  <c r="B7" i="3"/>
  <c r="J6" i="3"/>
  <c r="J5" i="3"/>
  <c r="J4" i="3"/>
  <c r="J3" i="3"/>
  <c r="J2" i="3"/>
  <c r="E2" i="3"/>
  <c r="B2" i="3"/>
  <c r="J1" i="3"/>
  <c r="H442" i="2"/>
  <c r="G425" i="2"/>
  <c r="D426" i="2" s="1"/>
  <c r="D420" i="2"/>
  <c r="G419" i="2"/>
  <c r="F419" i="2"/>
  <c r="D408" i="2"/>
  <c r="G407" i="2"/>
  <c r="D400" i="2"/>
  <c r="G399" i="2"/>
  <c r="D391" i="2"/>
  <c r="G390" i="2"/>
  <c r="F390" i="2"/>
  <c r="D384" i="2"/>
  <c r="D382" i="2"/>
  <c r="G381" i="2"/>
  <c r="D378" i="2"/>
  <c r="G375" i="2"/>
  <c r="D376" i="2" s="1"/>
  <c r="F375" i="2"/>
  <c r="D364" i="2"/>
  <c r="G363" i="2"/>
  <c r="D347" i="2"/>
  <c r="D345" i="2"/>
  <c r="D341" i="2"/>
  <c r="G340" i="2"/>
  <c r="G336" i="2"/>
  <c r="F336" i="2"/>
  <c r="D337" i="2" s="1"/>
  <c r="G321" i="2"/>
  <c r="D322" i="2" s="1"/>
  <c r="G316" i="2"/>
  <c r="D317" i="2" s="1"/>
  <c r="G311" i="2"/>
  <c r="D312" i="2" s="1"/>
  <c r="G283" i="2"/>
  <c r="D284" i="2" s="1"/>
  <c r="G253" i="2"/>
  <c r="D254" i="2" s="1"/>
  <c r="G246" i="2"/>
  <c r="D247" i="2" s="1"/>
  <c r="G241" i="2"/>
  <c r="D233" i="2"/>
  <c r="G232" i="2"/>
  <c r="D170" i="2"/>
  <c r="G169" i="2"/>
  <c r="D158" i="2"/>
  <c r="G157" i="2"/>
  <c r="D137" i="2"/>
  <c r="G136" i="2"/>
  <c r="D132" i="2"/>
  <c r="G131" i="2"/>
  <c r="D124" i="2"/>
  <c r="G123" i="2"/>
  <c r="D115" i="2"/>
  <c r="G112" i="2"/>
  <c r="F112" i="2"/>
  <c r="D113" i="2" s="1"/>
  <c r="D105" i="2"/>
  <c r="G104" i="2"/>
  <c r="D99" i="2"/>
  <c r="G98" i="2"/>
  <c r="D89" i="2"/>
  <c r="G88" i="2"/>
  <c r="G78" i="2"/>
  <c r="G74" i="2"/>
  <c r="D75" i="2" s="1"/>
  <c r="F74" i="2"/>
  <c r="F442" i="2" s="1"/>
  <c r="D58" i="2"/>
  <c r="G57" i="2"/>
  <c r="D49" i="2"/>
  <c r="G48" i="2"/>
  <c r="D46" i="2"/>
  <c r="G45" i="2"/>
  <c r="D43" i="2"/>
  <c r="G42" i="2"/>
  <c r="D38" i="2"/>
  <c r="G37" i="2"/>
  <c r="D15" i="2"/>
  <c r="D442" i="2" s="1"/>
  <c r="G14" i="2"/>
  <c r="G7" i="2"/>
  <c r="B207" i="1"/>
  <c r="B139" i="1"/>
  <c r="B124" i="1"/>
  <c r="D114" i="1"/>
  <c r="D110" i="1"/>
  <c r="B109" i="1" s="1"/>
  <c r="B92" i="1"/>
  <c r="D85" i="1"/>
  <c r="D51" i="1"/>
  <c r="B18" i="1" s="1"/>
  <c r="F8" i="1"/>
  <c r="B240" i="1" l="1"/>
</calcChain>
</file>

<file path=xl/sharedStrings.xml><?xml version="1.0" encoding="utf-8"?>
<sst xmlns="http://schemas.openxmlformats.org/spreadsheetml/2006/main" count="2757" uniqueCount="1390">
  <si>
    <t>Land</t>
  </si>
  <si>
    <t>Anzahl Land</t>
  </si>
  <si>
    <t>Region</t>
  </si>
  <si>
    <t>Anzahl Region</t>
  </si>
  <si>
    <t>Stadt</t>
  </si>
  <si>
    <t>Anzahl Stadt</t>
  </si>
  <si>
    <t>Belgien</t>
  </si>
  <si>
    <t>Brabant</t>
  </si>
  <si>
    <t>Brüssel</t>
  </si>
  <si>
    <t>Evere</t>
  </si>
  <si>
    <t>Biez</t>
  </si>
  <si>
    <t>Céroux-Mousty</t>
  </si>
  <si>
    <t>Waterloo</t>
  </si>
  <si>
    <t>Region rest</t>
  </si>
  <si>
    <t>Flandern</t>
  </si>
  <si>
    <t>Diest</t>
  </si>
  <si>
    <t>Leuven/ Löwen</t>
  </si>
  <si>
    <t>Tienen</t>
  </si>
  <si>
    <t>Walhain St. Paul</t>
  </si>
  <si>
    <t>Wallonien</t>
  </si>
  <si>
    <t>Grez-Doiceau</t>
  </si>
  <si>
    <t>Nivelles</t>
  </si>
  <si>
    <t>Dänemark</t>
  </si>
  <si>
    <t>Nordjylland</t>
  </si>
  <si>
    <t>Aalborg</t>
  </si>
  <si>
    <t>Deutschland</t>
  </si>
  <si>
    <t>Alpenregion</t>
  </si>
  <si>
    <t>Baden</t>
  </si>
  <si>
    <t>Mannheim</t>
  </si>
  <si>
    <t>Bayreuth</t>
  </si>
  <si>
    <t>Berlin</t>
  </si>
  <si>
    <t>Berlin-Kleyersburg</t>
  </si>
  <si>
    <t>Bremen</t>
  </si>
  <si>
    <t>Düsseldorf</t>
  </si>
  <si>
    <t>Ratingen</t>
  </si>
  <si>
    <t>Wuppertal</t>
  </si>
  <si>
    <t>Erzgebirge</t>
  </si>
  <si>
    <t>Franken</t>
  </si>
  <si>
    <t>Nürnberg</t>
  </si>
  <si>
    <t>Halle-Merseburg</t>
  </si>
  <si>
    <t>Bitterfeld</t>
  </si>
  <si>
    <t>Halle Saale</t>
  </si>
  <si>
    <t>Laucha/ Unstrut</t>
  </si>
  <si>
    <t>Böhmen</t>
  </si>
  <si>
    <t>Merseburg</t>
  </si>
  <si>
    <t>Naumburg/ Saale</t>
  </si>
  <si>
    <t>Hamburg</t>
  </si>
  <si>
    <t>Harz</t>
  </si>
  <si>
    <t>Hessen-Nassau</t>
  </si>
  <si>
    <t>Frankfurt Main</t>
  </si>
  <si>
    <t>Köln-Aachen</t>
  </si>
  <si>
    <t>Aachen</t>
  </si>
  <si>
    <t>Köln</t>
  </si>
  <si>
    <t>Gau Kurhessen</t>
  </si>
  <si>
    <t>Kassel</t>
  </si>
  <si>
    <t>Marburg</t>
  </si>
  <si>
    <t>Wollmar</t>
  </si>
  <si>
    <t>Provinz-Sachsen</t>
  </si>
  <si>
    <t>Leuna</t>
  </si>
  <si>
    <t>Magdeburg-Anhalt</t>
  </si>
  <si>
    <t>Dessau</t>
  </si>
  <si>
    <t>Köthen</t>
  </si>
  <si>
    <t>Magdeburg</t>
  </si>
  <si>
    <t>Mainfranken</t>
  </si>
  <si>
    <t>Würzburg</t>
  </si>
  <si>
    <t>Mark Brandenburg</t>
  </si>
  <si>
    <t>Cottbus</t>
  </si>
  <si>
    <t>Frankfurt (Oder)</t>
  </si>
  <si>
    <t>Moselland</t>
  </si>
  <si>
    <t>Koblenz</t>
  </si>
  <si>
    <t>Trier</t>
  </si>
  <si>
    <t>Bayern</t>
  </si>
  <si>
    <t>Kraiburg</t>
  </si>
  <si>
    <t>München</t>
  </si>
  <si>
    <t>Regensburg</t>
  </si>
  <si>
    <t>Ost-Hannover</t>
  </si>
  <si>
    <t>Stade</t>
  </si>
  <si>
    <t>Rheinland</t>
  </si>
  <si>
    <t>Ostpreußen</t>
  </si>
  <si>
    <t>Gau Sachsen</t>
  </si>
  <si>
    <t>Bautzen</t>
  </si>
  <si>
    <t>Chemnitz</t>
  </si>
  <si>
    <t>Dippoldiswalde</t>
  </si>
  <si>
    <t>Döbeln</t>
  </si>
  <si>
    <t>Dresden</t>
  </si>
  <si>
    <t>Leipzig</t>
  </si>
  <si>
    <t>Meißen</t>
  </si>
  <si>
    <t>Pirna</t>
  </si>
  <si>
    <t>Plauen</t>
  </si>
  <si>
    <t>Reichenbach</t>
  </si>
  <si>
    <t xml:space="preserve"> </t>
  </si>
  <si>
    <t>Schleswig-Holstein</t>
  </si>
  <si>
    <t>Flensburg</t>
  </si>
  <si>
    <t>Friedrichstadt</t>
  </si>
  <si>
    <t>Glückstadt</t>
  </si>
  <si>
    <t>Kamenz</t>
  </si>
  <si>
    <t>Kiel</t>
  </si>
  <si>
    <t>Lübeck</t>
  </si>
  <si>
    <t>Meldorf</t>
  </si>
  <si>
    <t>Neumünster</t>
  </si>
  <si>
    <t>Schwaben</t>
  </si>
  <si>
    <t>Augsburg</t>
  </si>
  <si>
    <t>Südhannover-Braunschweig</t>
  </si>
  <si>
    <t>Hannover</t>
  </si>
  <si>
    <t>Verden</t>
  </si>
  <si>
    <t>Gau Thüringen</t>
  </si>
  <si>
    <t>Erfurt</t>
  </si>
  <si>
    <t>Greiz</t>
  </si>
  <si>
    <t>Weser-Ems</t>
  </si>
  <si>
    <t>Oldenburg</t>
  </si>
  <si>
    <t>Westfalen-Nord</t>
  </si>
  <si>
    <t>Münster (Wstf.)</t>
  </si>
  <si>
    <t>Westfalen-Süd</t>
  </si>
  <si>
    <t>Lüdenscheid</t>
  </si>
  <si>
    <t>Westmark</t>
  </si>
  <si>
    <t>Saarbrücken</t>
  </si>
  <si>
    <t>Württemberg-Hohenzollern</t>
  </si>
  <si>
    <t>Karlsruhe</t>
  </si>
  <si>
    <t>Stuttgart</t>
  </si>
  <si>
    <t>Biesdorf</t>
  </si>
  <si>
    <t>Positten?</t>
  </si>
  <si>
    <t>Windau</t>
  </si>
  <si>
    <t>Deutsches Reich unbestimmt</t>
  </si>
  <si>
    <t>Frankreich</t>
  </si>
  <si>
    <t>Centre-Val de Loire</t>
  </si>
  <si>
    <t>Orléans</t>
  </si>
  <si>
    <t>Elsass</t>
  </si>
  <si>
    <t>Straßburg</t>
  </si>
  <si>
    <t>Hauts-de-France</t>
  </si>
  <si>
    <t>Grez</t>
  </si>
  <si>
    <t>Lille</t>
  </si>
  <si>
    <t>Île-de-France</t>
  </si>
  <si>
    <t>Paris</t>
  </si>
  <si>
    <t>Lothringen</t>
  </si>
  <si>
    <t>Metz</t>
  </si>
  <si>
    <t>Normandie</t>
  </si>
  <si>
    <t>Saint-Lô</t>
  </si>
  <si>
    <t>Griechenland</t>
  </si>
  <si>
    <t>Kreta</t>
  </si>
  <si>
    <t>Makedonien</t>
  </si>
  <si>
    <t>Thessaloniki</t>
  </si>
  <si>
    <t>Italien</t>
  </si>
  <si>
    <t>Italien gesamt</t>
  </si>
  <si>
    <t>Kroatien</t>
  </si>
  <si>
    <t>Essegg</t>
  </si>
  <si>
    <t>Zagreb</t>
  </si>
  <si>
    <t>Osijek</t>
  </si>
  <si>
    <t>Lettland</t>
  </si>
  <si>
    <t>Kurland</t>
  </si>
  <si>
    <t>Windau/ Ventsplis</t>
  </si>
  <si>
    <t>Livland</t>
  </si>
  <si>
    <t>Wenden (Cēsis)</t>
  </si>
  <si>
    <t>Valmiera/ Wolmar</t>
  </si>
  <si>
    <t>Semgallen</t>
  </si>
  <si>
    <t>Dobele</t>
  </si>
  <si>
    <t>Zentral Lettland</t>
  </si>
  <si>
    <t>Jelgava</t>
  </si>
  <si>
    <t>Riga</t>
  </si>
  <si>
    <t>Wilna/ Vilnius</t>
  </si>
  <si>
    <t>Niederlande</t>
  </si>
  <si>
    <t>Limburg</t>
  </si>
  <si>
    <t>Sittard</t>
  </si>
  <si>
    <t>Nordholland</t>
  </si>
  <si>
    <t>Amsterdam</t>
  </si>
  <si>
    <t>Südholland</t>
  </si>
  <si>
    <t>Den Haag</t>
  </si>
  <si>
    <t>Norwegen</t>
  </si>
  <si>
    <t xml:space="preserve">Norwegen gesamt </t>
  </si>
  <si>
    <t>Österreich</t>
  </si>
  <si>
    <t>Gau Kärnten</t>
  </si>
  <si>
    <t>Klagenfurt</t>
  </si>
  <si>
    <t>Villach</t>
  </si>
  <si>
    <t>Gau Niederdonau</t>
  </si>
  <si>
    <t>Gau Oberdonau</t>
  </si>
  <si>
    <t>Gau Oberösterreich</t>
  </si>
  <si>
    <t>Linz</t>
  </si>
  <si>
    <t>Gau Steiermark</t>
  </si>
  <si>
    <t>Graz</t>
  </si>
  <si>
    <t>Mürzzuschlag</t>
  </si>
  <si>
    <t>Tirol-Vorarlberg</t>
  </si>
  <si>
    <t>Innsbruck</t>
  </si>
  <si>
    <t>CdZ Untersteiermark</t>
  </si>
  <si>
    <t>Cilli</t>
  </si>
  <si>
    <t>Marburg a. d. Drau</t>
  </si>
  <si>
    <t>Pettau</t>
  </si>
  <si>
    <t>Rann</t>
  </si>
  <si>
    <t>Trifail</t>
  </si>
  <si>
    <t>Wien</t>
  </si>
  <si>
    <t>Polen</t>
  </si>
  <si>
    <t>Gau Danzig-Westpreußen</t>
  </si>
  <si>
    <t>Danzig</t>
  </si>
  <si>
    <t>Gdingen (Gdynia)</t>
  </si>
  <si>
    <t>Graudenz</t>
  </si>
  <si>
    <t>Distrikt Galizien</t>
  </si>
  <si>
    <t>Czortków</t>
  </si>
  <si>
    <t>Drohobycz</t>
  </si>
  <si>
    <t>Lemberg</t>
  </si>
  <si>
    <t>Rawa-Ruska</t>
  </si>
  <si>
    <t>Stanislau</t>
  </si>
  <si>
    <t>Tarnopol</t>
  </si>
  <si>
    <t>Distrikt Krakau</t>
  </si>
  <si>
    <t>Debica</t>
  </si>
  <si>
    <t>Jaroslau</t>
  </si>
  <si>
    <t>Jaslo</t>
  </si>
  <si>
    <t>Krakau</t>
  </si>
  <si>
    <t>Miechów</t>
  </si>
  <si>
    <t>Neumarkt</t>
  </si>
  <si>
    <t>Neu-Sandez</t>
  </si>
  <si>
    <t>Przemysl</t>
  </si>
  <si>
    <t>Reichshof</t>
  </si>
  <si>
    <t>Sanok</t>
  </si>
  <si>
    <t>Tarnow</t>
  </si>
  <si>
    <t>Distrikt Lublin</t>
  </si>
  <si>
    <t>Bilgoraj</t>
  </si>
  <si>
    <t>Cholm</t>
  </si>
  <si>
    <t>Hrubieszow</t>
  </si>
  <si>
    <t>Kranystaw</t>
  </si>
  <si>
    <t>Krasnik</t>
  </si>
  <si>
    <t>Lublin</t>
  </si>
  <si>
    <t>Lukow</t>
  </si>
  <si>
    <t>Miedzyrzec</t>
  </si>
  <si>
    <t>Pulawy</t>
  </si>
  <si>
    <t>Radzyn</t>
  </si>
  <si>
    <t>Wlodawa</t>
  </si>
  <si>
    <t>Zamosc</t>
  </si>
  <si>
    <t>Gau Niederschlesien</t>
  </si>
  <si>
    <t>Breslau</t>
  </si>
  <si>
    <t>Frankenstadt u. d. R.</t>
  </si>
  <si>
    <t>Gau Oberschlesien</t>
  </si>
  <si>
    <t>Oppeln</t>
  </si>
  <si>
    <t>Pommern</t>
  </si>
  <si>
    <t>Stettin</t>
  </si>
  <si>
    <t>Znin</t>
  </si>
  <si>
    <t>Distrikt Radom</t>
  </si>
  <si>
    <t>Konskie</t>
  </si>
  <si>
    <t>Opatow</t>
  </si>
  <si>
    <t>Petrikau</t>
  </si>
  <si>
    <t>Radom</t>
  </si>
  <si>
    <t>Radomsko</t>
  </si>
  <si>
    <t>Starachowice</t>
  </si>
  <si>
    <t>Tomaszów-Mazowiecki</t>
  </si>
  <si>
    <t>Tschenstochau</t>
  </si>
  <si>
    <t>Distrikt Warschau</t>
  </si>
  <si>
    <t>Garwolin</t>
  </si>
  <si>
    <t>Grojec</t>
  </si>
  <si>
    <t>Lodz</t>
  </si>
  <si>
    <t>Lowitsch</t>
  </si>
  <si>
    <t>Ostrow</t>
  </si>
  <si>
    <t>Siedlce</t>
  </si>
  <si>
    <t>Sokolow</t>
  </si>
  <si>
    <t>Warschau</t>
  </si>
  <si>
    <t>Gau Wartheland</t>
  </si>
  <si>
    <t>Posen</t>
  </si>
  <si>
    <t>Samter</t>
  </si>
  <si>
    <t>Polen unbestimmt</t>
  </si>
  <si>
    <t>Ostrowo</t>
  </si>
  <si>
    <t>Schweiz</t>
  </si>
  <si>
    <t>Luzern</t>
  </si>
  <si>
    <t>Littau</t>
  </si>
  <si>
    <t>Serbien</t>
  </si>
  <si>
    <t>Belgrad</t>
  </si>
  <si>
    <t>Slowakei</t>
  </si>
  <si>
    <t>Bratislava</t>
  </si>
  <si>
    <t>Slowenien</t>
  </si>
  <si>
    <t>Oberkrain</t>
  </si>
  <si>
    <t>Krainburg</t>
  </si>
  <si>
    <t>Veldes</t>
  </si>
  <si>
    <t>Sowjetunion</t>
  </si>
  <si>
    <t>SU gesamt</t>
  </si>
  <si>
    <t>Tschechien</t>
  </si>
  <si>
    <t>Aussig</t>
  </si>
  <si>
    <t>Beraun</t>
  </si>
  <si>
    <t>Budweis</t>
  </si>
  <si>
    <t>Gitschin</t>
  </si>
  <si>
    <t>Kladno</t>
  </si>
  <si>
    <t>Kolin</t>
  </si>
  <si>
    <t>Kuttenberg</t>
  </si>
  <si>
    <t>Melniku</t>
  </si>
  <si>
    <t>Neubidschow</t>
  </si>
  <si>
    <t>Pilsen</t>
  </si>
  <si>
    <t>Pisek</t>
  </si>
  <si>
    <t>Prag</t>
  </si>
  <si>
    <t>Reichenberg</t>
  </si>
  <si>
    <t>Tabor</t>
  </si>
  <si>
    <t>Tetschen</t>
  </si>
  <si>
    <t>Warnsdorf</t>
  </si>
  <si>
    <t>Zaunfeld</t>
  </si>
  <si>
    <t>Mähren</t>
  </si>
  <si>
    <t>Brünn</t>
  </si>
  <si>
    <t>Kremsier</t>
  </si>
  <si>
    <t>Ölmütz</t>
  </si>
  <si>
    <t>Prerau</t>
  </si>
  <si>
    <t>Prossnitz</t>
  </si>
  <si>
    <t>Weisskirchen</t>
  </si>
  <si>
    <t>Sudetenland</t>
  </si>
  <si>
    <t>Ukraine</t>
  </si>
  <si>
    <t>Ukraine gesamt</t>
  </si>
  <si>
    <t xml:space="preserve">Ungarn </t>
  </si>
  <si>
    <t>Mittelungarn</t>
  </si>
  <si>
    <t>Budapest</t>
  </si>
  <si>
    <t>Weißrussland</t>
  </si>
  <si>
    <t>Weißruthenien</t>
  </si>
  <si>
    <t>Minsk</t>
  </si>
  <si>
    <t>Slonim</t>
  </si>
  <si>
    <t>Europa</t>
  </si>
  <si>
    <t>Summe</t>
  </si>
  <si>
    <t>Konvolut-Nr.+AA1:H38</t>
  </si>
  <si>
    <t>Konvolut</t>
  </si>
  <si>
    <t>Orte</t>
  </si>
  <si>
    <t>Anzahl</t>
  </si>
  <si>
    <t>Bemerkungen</t>
  </si>
  <si>
    <t>Soll</t>
  </si>
  <si>
    <t>Orte gezählt</t>
  </si>
  <si>
    <t>Mit Dubl.</t>
  </si>
  <si>
    <t>3.1</t>
  </si>
  <si>
    <t>(8) Waffen -SS</t>
  </si>
  <si>
    <t>Archiv Generalgouvernement</t>
  </si>
  <si>
    <t>[Ersch.-ort : SS-Hauptamt Berlin]</t>
  </si>
  <si>
    <t xml:space="preserve">Alpenregion </t>
  </si>
  <si>
    <t>[Ersch.-ort: Deutsches Nachrichtenbüro GmbH Berlin]</t>
  </si>
  <si>
    <t>Deutsches Reich</t>
  </si>
  <si>
    <t>9.1.6.</t>
  </si>
  <si>
    <t xml:space="preserve">(21) Sport </t>
  </si>
  <si>
    <t>Generalgouvernement Warschau</t>
  </si>
  <si>
    <t>[Ersch.-ort: Warschau]</t>
  </si>
  <si>
    <t>Generalgouvernement Krakau</t>
  </si>
  <si>
    <t>Steiermark (Gau)</t>
  </si>
  <si>
    <t>[Ersch.-ort: Graz]</t>
  </si>
  <si>
    <t>[Ersch.-ort: Leipzig]</t>
  </si>
  <si>
    <t>Mannheim-Rosengarten</t>
  </si>
  <si>
    <t>Oberschlesien (Gau)</t>
  </si>
  <si>
    <t>[gemeinsam auf einem Plakat: Tschenstochau; Myslowitz]</t>
  </si>
  <si>
    <t>2 Dubletten</t>
  </si>
  <si>
    <t xml:space="preserve">(218) Post + Verkehr </t>
  </si>
  <si>
    <t>Südwestdruck</t>
  </si>
  <si>
    <t>Reichsbahndirektion Halle:1</t>
  </si>
  <si>
    <t>Rheinbrücke</t>
  </si>
  <si>
    <t>Köln?</t>
  </si>
  <si>
    <t>Reichsbahndirekton Halle</t>
  </si>
  <si>
    <t>Frankfurt / Main</t>
  </si>
  <si>
    <t>Reichsbahndirektion Osten</t>
  </si>
  <si>
    <t>Leipzig, Halle / Saale, Cottbus</t>
  </si>
  <si>
    <t>Reichsbahndirektion Halle</t>
  </si>
  <si>
    <t>Halle / Saale</t>
  </si>
  <si>
    <t>9.2.1 / Prüfung 9.2.3</t>
  </si>
  <si>
    <t xml:space="preserve">(14) Kultur </t>
  </si>
  <si>
    <t>[Ersch.-ort: Hannover]</t>
  </si>
  <si>
    <t>[Ersch.-ort: Zagreb]</t>
  </si>
  <si>
    <t>5.5.1.</t>
  </si>
  <si>
    <t xml:space="preserve">(6) Balkan/ Jugoslawien </t>
  </si>
  <si>
    <t>(dt. Essegg)</t>
  </si>
  <si>
    <t>Jugoslawien</t>
  </si>
  <si>
    <t>5.5.2.</t>
  </si>
  <si>
    <t xml:space="preserve"> (12) Griechenland</t>
  </si>
  <si>
    <t>8.1</t>
  </si>
  <si>
    <t xml:space="preserve">(39) Wirtschaft &amp; Versorgung </t>
  </si>
  <si>
    <t>Oberdonau (Gau)</t>
  </si>
  <si>
    <t>Thüringen (Gau)</t>
  </si>
  <si>
    <t>5.10</t>
  </si>
  <si>
    <t>(83) Deutschland im Krieg (Luftschutz, Bombenkrieg, Totaler Krieg)</t>
  </si>
  <si>
    <t>(Voigt?)</t>
  </si>
  <si>
    <t>Schlesien</t>
  </si>
  <si>
    <t>Zwickau</t>
  </si>
  <si>
    <t>Sachsen</t>
  </si>
  <si>
    <t>5 Dubletten</t>
  </si>
  <si>
    <t>5.6.3</t>
  </si>
  <si>
    <t>(8) SU, Sowjetunion</t>
  </si>
  <si>
    <t>(Weißrussland bzw. Bjeloruss)</t>
  </si>
  <si>
    <t xml:space="preserve">(31) Wehrmacht &amp; Soldaten </t>
  </si>
  <si>
    <t>5.6.1.2</t>
  </si>
  <si>
    <t xml:space="preserve">(194) Baltikum - Lettland, Litauen </t>
  </si>
  <si>
    <t>Cēsis</t>
  </si>
  <si>
    <t>[Ersch.-ort: Cēsis](dt. Wenden)</t>
  </si>
  <si>
    <t>Valmiera</t>
  </si>
  <si>
    <t>[Ersch.-ort: Valmiera](dt. Wolmar)</t>
  </si>
  <si>
    <t>[Ersch.-ort: Jelgava](dt. Mitau)</t>
  </si>
  <si>
    <t>Ventspils</t>
  </si>
  <si>
    <t>[Ersch.-ort: Ventspils](dt. Windau)</t>
  </si>
  <si>
    <t>[Ersch.-ort: Dobele](dt. Doblen)</t>
  </si>
  <si>
    <t>Wilna</t>
  </si>
  <si>
    <t>[Ersch.-ort: München]</t>
  </si>
  <si>
    <t>Baltikum</t>
  </si>
  <si>
    <t>9.2.5</t>
  </si>
  <si>
    <t xml:space="preserve">(133) Propaganda - Kriegsverlauf </t>
  </si>
  <si>
    <t>(90) Frankreich und Elsaß-Lothringen</t>
  </si>
  <si>
    <t>Orleans</t>
  </si>
  <si>
    <t>Saint Lo</t>
  </si>
  <si>
    <t>9 Dubletten</t>
  </si>
  <si>
    <t>9.1.1</t>
  </si>
  <si>
    <t>(7) Bevölkerung und Familie</t>
  </si>
  <si>
    <t>9.1.3</t>
  </si>
  <si>
    <t>(29) Wohlfahrt und Sozialfürsorge</t>
  </si>
  <si>
    <t>Druck</t>
  </si>
  <si>
    <t xml:space="preserve">München </t>
  </si>
  <si>
    <t>Halle/ Saale</t>
  </si>
  <si>
    <t>Druck: 7</t>
  </si>
  <si>
    <t>Kärnten</t>
  </si>
  <si>
    <t>3</t>
  </si>
  <si>
    <t>(12) Parteien und Wahlen</t>
  </si>
  <si>
    <t>Elsass-Lothringen</t>
  </si>
  <si>
    <t>1</t>
  </si>
  <si>
    <t xml:space="preserve">(23) Politik Staat/Regierung/Verwaltung/Politische Verfolgung </t>
  </si>
  <si>
    <t>Druck:1</t>
  </si>
  <si>
    <t>Verantwortlicher</t>
  </si>
  <si>
    <t>Gauwaltung</t>
  </si>
  <si>
    <t>(79) Propaganda/ Presse allgemein / "Feindpropaganda" und Spionage</t>
  </si>
  <si>
    <t>Druck:1; Verantwortung: 3</t>
  </si>
  <si>
    <t>Grafik Saarbrücken</t>
  </si>
  <si>
    <t>Köln/Aachen</t>
  </si>
  <si>
    <t>Verantwortung: Köln/Aachen:1</t>
  </si>
  <si>
    <t>Verantwortung</t>
  </si>
  <si>
    <t>vermutlich:1</t>
  </si>
  <si>
    <t>Positten</t>
  </si>
  <si>
    <t>9</t>
  </si>
  <si>
    <t>(19) Arbeit und Beruf</t>
  </si>
  <si>
    <t>Druck:2</t>
  </si>
  <si>
    <t>Druck: Bautzen</t>
  </si>
  <si>
    <t>Steiermark</t>
  </si>
  <si>
    <t>(Marburg/Drau)</t>
  </si>
  <si>
    <t>2.2.10</t>
  </si>
  <si>
    <t>(228) NSV und Winterhilfswerk</t>
  </si>
  <si>
    <t>229, 1 Dublette a 228?</t>
  </si>
  <si>
    <t>Laucha / Unstrut</t>
  </si>
  <si>
    <t>Naumburg / Saale</t>
  </si>
  <si>
    <t>Münster-Westfalen</t>
  </si>
  <si>
    <t xml:space="preserve">Trier </t>
  </si>
  <si>
    <t>Frankfurt am Main</t>
  </si>
  <si>
    <t>Wartheland (Gau)</t>
  </si>
  <si>
    <t>1 Dublette</t>
  </si>
  <si>
    <t>2.2.3</t>
  </si>
  <si>
    <t>(19 )HJ, Hitlerjugend</t>
  </si>
  <si>
    <t>Gaupropagandaleitung Niederdonau</t>
  </si>
  <si>
    <t>2.2.1</t>
  </si>
  <si>
    <t>(14) SA /Sturmabteilungen der NSDAP</t>
  </si>
  <si>
    <t>2.2.6</t>
  </si>
  <si>
    <t>(26) NSF Frauenschaft, Frauenwerk</t>
  </si>
  <si>
    <t>Niederdonau (Gau)</t>
  </si>
  <si>
    <t>2.1</t>
  </si>
  <si>
    <t>(122) NSDAP</t>
  </si>
  <si>
    <t xml:space="preserve">Stade </t>
  </si>
  <si>
    <t xml:space="preserve">Hamburg </t>
  </si>
  <si>
    <t>Kurhessen</t>
  </si>
  <si>
    <t>5.6.4</t>
  </si>
  <si>
    <t>(223) Tschechoslowakei insbesondere dem Protektorat Böhmen Mähren</t>
  </si>
  <si>
    <t>Frankenstadt u.d.R.</t>
  </si>
  <si>
    <t>Frankstadt unter dem Radhoscht</t>
  </si>
  <si>
    <t>Tschechoslowakei</t>
  </si>
  <si>
    <t xml:space="preserve">5.1.4.1 </t>
  </si>
  <si>
    <t>(44) Reichsgau Wartheland</t>
  </si>
  <si>
    <t>Łodź</t>
  </si>
  <si>
    <t>Reichsgau Wartheland</t>
  </si>
  <si>
    <t>5.1.4.2</t>
  </si>
  <si>
    <t>(70) Reichsgau Danzig-Westpreußen</t>
  </si>
  <si>
    <t>Gdynia</t>
  </si>
  <si>
    <t>Reichsgau Danzig-Westpreußen</t>
  </si>
  <si>
    <t>(626) Belgien</t>
  </si>
  <si>
    <t>Leuven</t>
  </si>
  <si>
    <t>Provinz, Gouvernement Brabant</t>
  </si>
  <si>
    <t>Hauptquartier, Gouvernement Belge</t>
  </si>
  <si>
    <t>31 Dubletten</t>
  </si>
  <si>
    <t>(42) Niederlande</t>
  </si>
  <si>
    <t>(8) Norwegen</t>
  </si>
  <si>
    <t>(6) Ungarn</t>
  </si>
  <si>
    <t>Ungarn</t>
  </si>
  <si>
    <t>(5) Italien</t>
  </si>
  <si>
    <t>(156) DAF, Deutsche Arbeiterfront</t>
  </si>
  <si>
    <t>verm. Berlin</t>
  </si>
  <si>
    <t>Halle</t>
  </si>
  <si>
    <t>Druck Champs Élysées</t>
  </si>
  <si>
    <t>Böhmen Mähren</t>
  </si>
  <si>
    <t>Berlin Kleyersburg</t>
  </si>
  <si>
    <t>(792) Polen Distrikt Lublin</t>
  </si>
  <si>
    <t>13 Dubletten</t>
  </si>
  <si>
    <t>(25) Reichsgau Steiermark</t>
  </si>
  <si>
    <t>Reichsgau Steiermark</t>
  </si>
  <si>
    <t>(38) Reichsgau Kärnten</t>
  </si>
  <si>
    <t>Reichsgau Kärnten</t>
  </si>
  <si>
    <t>(135) Reichsgau Wien</t>
  </si>
  <si>
    <t>Reichsgau Wien</t>
  </si>
  <si>
    <t>(249) Generalgouvernement Polen - Distrikt Galizien</t>
  </si>
  <si>
    <t>(450) Generalgouvernement Polen - Distrikt Radom</t>
  </si>
  <si>
    <t>3 Dubletten</t>
  </si>
  <si>
    <t>(288) Generalgouvernement Polen - Distrikt Warschau</t>
  </si>
  <si>
    <t xml:space="preserve">1 Dublette </t>
  </si>
  <si>
    <t>(767) Generalgouvernement Polen - Distrikt Krakau</t>
  </si>
  <si>
    <t>(169) CdZ-Gebiet Untersteiermark</t>
  </si>
  <si>
    <t>Marburg a.d. Drau</t>
  </si>
  <si>
    <t>Untersteiermark</t>
  </si>
  <si>
    <t>(2) NSKOV, NS-Kriegsopferversorgung</t>
  </si>
  <si>
    <t>(7) RK Ukraine</t>
  </si>
  <si>
    <t>(4) Ostpreußen</t>
  </si>
  <si>
    <t>(3) Oberschlesien</t>
  </si>
  <si>
    <t>(20) Vermischtes</t>
  </si>
  <si>
    <t>6 Dubletten</t>
  </si>
  <si>
    <t>(1) Justiz und Prozesse</t>
  </si>
  <si>
    <t>(20) Sonstige</t>
  </si>
  <si>
    <t>unbestimmt</t>
  </si>
  <si>
    <t>Insgesamt</t>
  </si>
  <si>
    <t>Erwartet (CBS)</t>
  </si>
  <si>
    <t>Soll-Zustand</t>
  </si>
  <si>
    <t>Unstimmigkeit bei der HJ (Bei welchem Ort ist die Dublette?)</t>
  </si>
  <si>
    <t>Thema</t>
  </si>
  <si>
    <t>Legislative und Judikative</t>
  </si>
  <si>
    <t>Themen</t>
  </si>
  <si>
    <t>Militarismus</t>
  </si>
  <si>
    <t>Justiz und Prozesse</t>
  </si>
  <si>
    <t>Arbeit und Beruf</t>
  </si>
  <si>
    <t>Staat/ Regierung/ Verwaltung/ Politische Verfolgung</t>
  </si>
  <si>
    <t>Krieg</t>
  </si>
  <si>
    <t>Frauen und Familienleben</t>
  </si>
  <si>
    <t>Parteien und Wahlen</t>
  </si>
  <si>
    <t>Organisationen der NSDAP</t>
  </si>
  <si>
    <t>Sozialfürsorge</t>
  </si>
  <si>
    <t>Wirtschaft und Versorgung</t>
  </si>
  <si>
    <t>Frauenbild und Familienleben</t>
  </si>
  <si>
    <t>Infrastruktur</t>
  </si>
  <si>
    <t>Wehrmacht und Soldaten</t>
  </si>
  <si>
    <t>Kultur und Sport</t>
  </si>
  <si>
    <t>Deutschland im Krieg (Luftschutz, Bombenkrieg, totaler Krieg)</t>
  </si>
  <si>
    <t>Propaganda</t>
  </si>
  <si>
    <t>Kulturelles Leben</t>
  </si>
  <si>
    <t>Sport, Spiel und Freizeit</t>
  </si>
  <si>
    <t>Südliche Besatzung</t>
  </si>
  <si>
    <t>Ostfeldzug und Besatzung</t>
  </si>
  <si>
    <t>SA /Sturmabteilungen der NSDAP</t>
  </si>
  <si>
    <t>Westfeldzug und Besatzung</t>
  </si>
  <si>
    <t>Waffen -SS</t>
  </si>
  <si>
    <t>Verschiedenes</t>
  </si>
  <si>
    <t>NSDAP</t>
  </si>
  <si>
    <t>HJ, Hitlerjugend</t>
  </si>
  <si>
    <t>Deutsche Arbeiterfront (DAF)</t>
  </si>
  <si>
    <t>Frauenwerk, Frauenschaft (NSF)</t>
  </si>
  <si>
    <t>Bevölkerung und Familie</t>
  </si>
  <si>
    <t>NSV und Winterhilfswerk</t>
  </si>
  <si>
    <t>NS-Kriegsopferversorgung (NSKOV)</t>
  </si>
  <si>
    <t>Wohlfahrt und soziale Fürsorge</t>
  </si>
  <si>
    <t>Post und Verkehr</t>
  </si>
  <si>
    <t>Propaganda im Kriegsverlauf</t>
  </si>
  <si>
    <t>Propaganda/ Presse allgemein / "Feindpropaganda" und Spionage</t>
  </si>
  <si>
    <t>Grobe Zahlen/ geografisch</t>
  </si>
  <si>
    <t>Ostfeldzug/ -besatzung</t>
  </si>
  <si>
    <t xml:space="preserve">Distrikt Warschau </t>
  </si>
  <si>
    <t xml:space="preserve">Distrikt Lublin </t>
  </si>
  <si>
    <t>Jugoslawien/ Balkan</t>
  </si>
  <si>
    <t>Lettland/ Baltikum</t>
  </si>
  <si>
    <t>Tscheoslowakei</t>
  </si>
  <si>
    <t>Oberschlesien</t>
  </si>
  <si>
    <t>Westfeldzug, -besatzung</t>
  </si>
  <si>
    <t>Gau Wien</t>
  </si>
  <si>
    <t>Prozentualer Anteil der Sortierung (mit Überschneidung)</t>
  </si>
  <si>
    <t>Geogr. Sortiert</t>
  </si>
  <si>
    <t>Themat. sortiert</t>
  </si>
  <si>
    <t>Überschneidung</t>
  </si>
  <si>
    <t>Gesamtbestand</t>
  </si>
  <si>
    <t>Breite Land</t>
  </si>
  <si>
    <t>Länge Land</t>
  </si>
  <si>
    <t>Breite Region</t>
  </si>
  <si>
    <t>Länge Region</t>
  </si>
  <si>
    <t>Breite Stadt</t>
  </si>
  <si>
    <t>Länge Stadt</t>
  </si>
  <si>
    <t>50,634139</t>
  </si>
  <si>
    <t>4,698725</t>
  </si>
  <si>
    <t>5,210667</t>
  </si>
  <si>
    <t>50,851361</t>
  </si>
  <si>
    <t>4,348583</t>
  </si>
  <si>
    <t>51,048444</t>
  </si>
  <si>
    <t>4,121667</t>
  </si>
  <si>
    <t>50,633278</t>
  </si>
  <si>
    <t>4,702500</t>
  </si>
  <si>
    <t>50,360549</t>
  </si>
  <si>
    <t>5,168388</t>
  </si>
  <si>
    <t>50,598044</t>
  </si>
  <si>
    <t>4,324960</t>
  </si>
  <si>
    <t>55,987194</t>
  </si>
  <si>
    <t xml:space="preserve"> 10,108806</t>
  </si>
  <si>
    <t>57,092972</t>
  </si>
  <si>
    <t>9,925972</t>
  </si>
  <si>
    <t>57,049000</t>
  </si>
  <si>
    <t>51,569028</t>
  </si>
  <si>
    <t>14,376611</t>
  </si>
  <si>
    <t>47,706833</t>
  </si>
  <si>
    <t>11,833722</t>
  </si>
  <si>
    <t>Baden-Baden</t>
  </si>
  <si>
    <t>48,764389</t>
  </si>
  <si>
    <t>8,231611</t>
  </si>
  <si>
    <t>49,488361</t>
  </si>
  <si>
    <t>8,466889</t>
  </si>
  <si>
    <t>49,944056</t>
  </si>
  <si>
    <t>11,572611</t>
  </si>
  <si>
    <t>49,943694</t>
  </si>
  <si>
    <t>11,573194</t>
  </si>
  <si>
    <t>52,512611</t>
  </si>
  <si>
    <t>13,411083</t>
  </si>
  <si>
    <t>52,454833</t>
  </si>
  <si>
    <t>13,143167</t>
  </si>
  <si>
    <t>53,084333</t>
  </si>
  <si>
    <t>8,794028</t>
  </si>
  <si>
    <t>51,237861</t>
  </si>
  <si>
    <t>6,811611</t>
  </si>
  <si>
    <t>51,296972</t>
  </si>
  <si>
    <t>6,850111</t>
  </si>
  <si>
    <t>51,257722</t>
  </si>
  <si>
    <t>7,148083</t>
  </si>
  <si>
    <t>50,580750</t>
  </si>
  <si>
    <t>12,999722</t>
  </si>
  <si>
    <t>49,298083</t>
  </si>
  <si>
    <t>10,569750</t>
  </si>
  <si>
    <t>49,450250</t>
  </si>
  <si>
    <t>11,076417</t>
  </si>
  <si>
    <t>51,415722</t>
  </si>
  <si>
    <t>11,985167</t>
  </si>
  <si>
    <t>51,626333</t>
  </si>
  <si>
    <t>12,313389</t>
  </si>
  <si>
    <t>51,483611</t>
  </si>
  <si>
    <t>11,968972</t>
  </si>
  <si>
    <t>51,223778</t>
  </si>
  <si>
    <t>11,675444</t>
  </si>
  <si>
    <t>51,355139</t>
  </si>
  <si>
    <t>11,995361</t>
  </si>
  <si>
    <t>51,151917</t>
  </si>
  <si>
    <t>11,810028</t>
  </si>
  <si>
    <t>53,544056</t>
  </si>
  <si>
    <t>10,018972</t>
  </si>
  <si>
    <t>3,546667</t>
  </si>
  <si>
    <t>9,995278</t>
  </si>
  <si>
    <t>51,737694</t>
  </si>
  <si>
    <t>10,860944</t>
  </si>
  <si>
    <t>50,315389</t>
  </si>
  <si>
    <t>7,798861</t>
  </si>
  <si>
    <t>50,114028</t>
  </si>
  <si>
    <t>8,676722</t>
  </si>
  <si>
    <t>50,850528</t>
  </si>
  <si>
    <t>6,541583</t>
  </si>
  <si>
    <t>50,774083</t>
  </si>
  <si>
    <t>6,086083</t>
  </si>
  <si>
    <t>50,939833</t>
  </si>
  <si>
    <t>6,954250</t>
  </si>
  <si>
    <t>51,313000</t>
  </si>
  <si>
    <t>9,474333</t>
  </si>
  <si>
    <t>51,317889</t>
  </si>
  <si>
    <t>9,497000</t>
  </si>
  <si>
    <t>50,810028</t>
  </si>
  <si>
    <t>8,764306</t>
  </si>
  <si>
    <t>50,971500</t>
  </si>
  <si>
    <t>8,679917</t>
  </si>
  <si>
    <t>51,025222</t>
  </si>
  <si>
    <t>13,418667</t>
  </si>
  <si>
    <t>51,323306</t>
  </si>
  <si>
    <t>12,024083</t>
  </si>
  <si>
    <t>52,019556</t>
  </si>
  <si>
    <t>11,878222</t>
  </si>
  <si>
    <t>51,832806</t>
  </si>
  <si>
    <t>12,240056</t>
  </si>
  <si>
    <t>51,748972</t>
  </si>
  <si>
    <t>11,976833</t>
  </si>
  <si>
    <t>52,121222</t>
  </si>
  <si>
    <t>11,630861</t>
  </si>
  <si>
    <t>49,919806</t>
  </si>
  <si>
    <t>10,074417</t>
  </si>
  <si>
    <t>49,792556</t>
  </si>
  <si>
    <t>9,939833</t>
  </si>
  <si>
    <t>Brandenburg</t>
  </si>
  <si>
    <t>52,376306</t>
  </si>
  <si>
    <t>13,051694</t>
  </si>
  <si>
    <t>51,758056</t>
  </si>
  <si>
    <t>14,333111</t>
  </si>
  <si>
    <t>52,347139</t>
  </si>
  <si>
    <t>14,548111</t>
  </si>
  <si>
    <t>49,919639</t>
  </si>
  <si>
    <t>7,066194</t>
  </si>
  <si>
    <t>50,352278</t>
  </si>
  <si>
    <t>7,579722</t>
  </si>
  <si>
    <t>49,749889</t>
  </si>
  <si>
    <t>6,642694</t>
  </si>
  <si>
    <t>48,215750</t>
  </si>
  <si>
    <t>11,164778</t>
  </si>
  <si>
    <t>48,183889</t>
  </si>
  <si>
    <t>12,430222</t>
  </si>
  <si>
    <t>48,135111</t>
  </si>
  <si>
    <t>11,582167</t>
  </si>
  <si>
    <t>49,014361</t>
  </si>
  <si>
    <t>12,096028</t>
  </si>
  <si>
    <t>52,379167</t>
  </si>
  <si>
    <t>9,918472</t>
  </si>
  <si>
    <t>53,601694</t>
  </si>
  <si>
    <t>9,477111</t>
  </si>
  <si>
    <t>49,921472</t>
  </si>
  <si>
    <t>7,428361</t>
  </si>
  <si>
    <t>54,711667</t>
  </si>
  <si>
    <t>20,450000</t>
  </si>
  <si>
    <t>50,709833</t>
  </si>
  <si>
    <t>12,736806</t>
  </si>
  <si>
    <t>51,182056</t>
  </si>
  <si>
    <t>14,424389</t>
  </si>
  <si>
    <t>50,829833</t>
  </si>
  <si>
    <t>12,919778</t>
  </si>
  <si>
    <t>50,897000</t>
  </si>
  <si>
    <t>13,667500</t>
  </si>
  <si>
    <t>51,121556</t>
  </si>
  <si>
    <t>13,121222</t>
  </si>
  <si>
    <t>51,048583</t>
  </si>
  <si>
    <t>13,739556</t>
  </si>
  <si>
    <t>51,277222</t>
  </si>
  <si>
    <t>14,099917</t>
  </si>
  <si>
    <t>51,338306</t>
  </si>
  <si>
    <t>12,379750</t>
  </si>
  <si>
    <t>51,164972</t>
  </si>
  <si>
    <t>13,477389</t>
  </si>
  <si>
    <t>50,962417</t>
  </si>
  <si>
    <t>13,942000</t>
  </si>
  <si>
    <t>50,494111</t>
  </si>
  <si>
    <t>12,135972</t>
  </si>
  <si>
    <t>50,620611</t>
  </si>
  <si>
    <t>12,302944</t>
  </si>
  <si>
    <t>54,150972</t>
  </si>
  <si>
    <t>9,813333</t>
  </si>
  <si>
    <t>54,785861</t>
  </si>
  <si>
    <t>9,432278</t>
  </si>
  <si>
    <t>54,376306</t>
  </si>
  <si>
    <t>9,089278</t>
  </si>
  <si>
    <t>53,788611</t>
  </si>
  <si>
    <t>9,423694</t>
  </si>
  <si>
    <t>54,326556</t>
  </si>
  <si>
    <t>10,124361</t>
  </si>
  <si>
    <t>53,867417</t>
  </si>
  <si>
    <t>10,686694</t>
  </si>
  <si>
    <t>54,093167</t>
  </si>
  <si>
    <t>9,075806</t>
  </si>
  <si>
    <t>54,073167</t>
  </si>
  <si>
    <t>9,987000</t>
  </si>
  <si>
    <t>48,129722</t>
  </si>
  <si>
    <t>10,512250</t>
  </si>
  <si>
    <t>48,372306</t>
  </si>
  <si>
    <t>10,897250</t>
  </si>
  <si>
    <t>52,163694</t>
  </si>
  <si>
    <t>10,217611</t>
  </si>
  <si>
    <t>52,371250</t>
  </si>
  <si>
    <t>9,725444</t>
  </si>
  <si>
    <t>52,934417</t>
  </si>
  <si>
    <t>9,230917</t>
  </si>
  <si>
    <t>51,017333</t>
  </si>
  <si>
    <t>11,025167</t>
  </si>
  <si>
    <t>50,979528</t>
  </si>
  <si>
    <t>11,030806</t>
  </si>
  <si>
    <t>50,656778</t>
  </si>
  <si>
    <t>12,199222</t>
  </si>
  <si>
    <t>53,143028</t>
  </si>
  <si>
    <t>8,226222</t>
  </si>
  <si>
    <t>53,140139</t>
  </si>
  <si>
    <t>8,213000</t>
  </si>
  <si>
    <t>51,961417</t>
  </si>
  <si>
    <t>7,617250</t>
  </si>
  <si>
    <t>51,409472</t>
  </si>
  <si>
    <t>8,056278</t>
  </si>
  <si>
    <t>51,216139</t>
  </si>
  <si>
    <t>7,633056</t>
  </si>
  <si>
    <t>49,233028</t>
  </si>
  <si>
    <t>6,986722</t>
  </si>
  <si>
    <t>49,233139</t>
  </si>
  <si>
    <t>6,995861</t>
  </si>
  <si>
    <t>48,519528</t>
  </si>
  <si>
    <t>9,046222</t>
  </si>
  <si>
    <t>49,015083</t>
  </si>
  <si>
    <t>8,402250</t>
  </si>
  <si>
    <t>48,777667</t>
  </si>
  <si>
    <t>9,182833</t>
  </si>
  <si>
    <t>52,509889</t>
  </si>
  <si>
    <t>13,558722</t>
  </si>
  <si>
    <t>Pfullingen</t>
  </si>
  <si>
    <t>48,468278</t>
  </si>
  <si>
    <t>9,229028</t>
  </si>
  <si>
    <t>Wittau</t>
  </si>
  <si>
    <t>49,117722</t>
  </si>
  <si>
    <t>10,109778</t>
  </si>
  <si>
    <t>46,499389</t>
  </si>
  <si>
    <t>2,594333</t>
  </si>
  <si>
    <t>47,900389</t>
  </si>
  <si>
    <t>1,905806</t>
  </si>
  <si>
    <t>47,901167</t>
  </si>
  <si>
    <t>1,905278</t>
  </si>
  <si>
    <t>48,572778</t>
  </si>
  <si>
    <t>7,754917</t>
  </si>
  <si>
    <t>50,600167</t>
  </si>
  <si>
    <t>3,123611</t>
  </si>
  <si>
    <t>49,639722</t>
  </si>
  <si>
    <t>1,978583</t>
  </si>
  <si>
    <t>50,630139</t>
  </si>
  <si>
    <t>3,056139</t>
  </si>
  <si>
    <t>48,692028</t>
  </si>
  <si>
    <t>2,543333</t>
  </si>
  <si>
    <t>48,862444</t>
  </si>
  <si>
    <t>2,328611</t>
  </si>
  <si>
    <t>49,098806</t>
  </si>
  <si>
    <t>6,177111</t>
  </si>
  <si>
    <t>49,118278</t>
  </si>
  <si>
    <t>6,176389</t>
  </si>
  <si>
    <t>49,108583</t>
  </si>
  <si>
    <t>-1,080139</t>
  </si>
  <si>
    <t>49,116583</t>
  </si>
  <si>
    <t>-1,076972</t>
  </si>
  <si>
    <t>38,484194</t>
  </si>
  <si>
    <t>22,502444</t>
  </si>
  <si>
    <t>35,242694</t>
  </si>
  <si>
    <t>24,874222</t>
  </si>
  <si>
    <t>40,637444</t>
  </si>
  <si>
    <t>22,946056</t>
  </si>
  <si>
    <t>42,398444</t>
  </si>
  <si>
    <t>12,984028</t>
  </si>
  <si>
    <t>44,487139</t>
  </si>
  <si>
    <t>16,513722</t>
  </si>
  <si>
    <t>45,559444</t>
  </si>
  <si>
    <t>18,691417</t>
  </si>
  <si>
    <t>45,806972</t>
  </si>
  <si>
    <t>15,974639</t>
  </si>
  <si>
    <t>45,558444</t>
  </si>
  <si>
    <t>18,692806</t>
  </si>
  <si>
    <t>56,863000</t>
  </si>
  <si>
    <t>24,560861</t>
  </si>
  <si>
    <t>57,389972</t>
  </si>
  <si>
    <t>21,571556</t>
  </si>
  <si>
    <t>57,315444</t>
  </si>
  <si>
    <t>25,255389</t>
  </si>
  <si>
    <t>57,313944</t>
  </si>
  <si>
    <t>25,270917</t>
  </si>
  <si>
    <t>57,537056</t>
  </si>
  <si>
    <t>25,419306</t>
  </si>
  <si>
    <t>57,440861</t>
  </si>
  <si>
    <t>25,367417</t>
  </si>
  <si>
    <t>56,622556</t>
  </si>
  <si>
    <t>23,278306</t>
  </si>
  <si>
    <t>56,946750</t>
  </si>
  <si>
    <t>24,117750</t>
  </si>
  <si>
    <t>56,655306</t>
  </si>
  <si>
    <t>23,733083</t>
  </si>
  <si>
    <t>56,946583</t>
  </si>
  <si>
    <t>24,108056</t>
  </si>
  <si>
    <t>54,685417</t>
  </si>
  <si>
    <t>25,289417</t>
  </si>
  <si>
    <t>52,088778</t>
  </si>
  <si>
    <t>5,616444</t>
  </si>
  <si>
    <t>51,360917</t>
  </si>
  <si>
    <t>6,145194</t>
  </si>
  <si>
    <t>51,011472</t>
  </si>
  <si>
    <t>5,880333</t>
  </si>
  <si>
    <t>52,422389</t>
  </si>
  <si>
    <t>4,869444</t>
  </si>
  <si>
    <t>52,077000</t>
  </si>
  <si>
    <t>4,300222</t>
  </si>
  <si>
    <t>64,014861</t>
  </si>
  <si>
    <t>11,495417</t>
  </si>
  <si>
    <t>47,542444</t>
  </si>
  <si>
    <t>14,107528</t>
  </si>
  <si>
    <t>46,635639</t>
  </si>
  <si>
    <t>14,294778</t>
  </si>
  <si>
    <t>46,614306</t>
  </si>
  <si>
    <t>13,846472</t>
  </si>
  <si>
    <t>48,192917</t>
  </si>
  <si>
    <t>15,620972</t>
  </si>
  <si>
    <t>48,407333</t>
  </si>
  <si>
    <t>15,603667</t>
  </si>
  <si>
    <t>48,300333</t>
  </si>
  <si>
    <t>14,297167</t>
  </si>
  <si>
    <t>47,088722</t>
  </si>
  <si>
    <t>15,435556</t>
  </si>
  <si>
    <t>47,606000</t>
  </si>
  <si>
    <t>15,672750</t>
  </si>
  <si>
    <t>47,265833</t>
  </si>
  <si>
    <t>11,403722</t>
  </si>
  <si>
    <t>50,795833</t>
  </si>
  <si>
    <t>8,754028</t>
  </si>
  <si>
    <t>46,226861</t>
  </si>
  <si>
    <t>15,260028</t>
  </si>
  <si>
    <t>46,416889</t>
  </si>
  <si>
    <t>15,871889</t>
  </si>
  <si>
    <t>45,908750</t>
  </si>
  <si>
    <t>15,594556</t>
  </si>
  <si>
    <t>46,154528</t>
  </si>
  <si>
    <t>15,048167</t>
  </si>
  <si>
    <t>48,193806</t>
  </si>
  <si>
    <t>16,329611</t>
  </si>
  <si>
    <t>52,068750</t>
  </si>
  <si>
    <t>19,479667</t>
  </si>
  <si>
    <t>54,352556</t>
  </si>
  <si>
    <t>18,642333</t>
  </si>
  <si>
    <t>54,514444</t>
  </si>
  <si>
    <t>18,529000</t>
  </si>
  <si>
    <t>53,485194</t>
  </si>
  <si>
    <t>18,748944</t>
  </si>
  <si>
    <t>Galizien</t>
  </si>
  <si>
    <t>49,837278</t>
  </si>
  <si>
    <t>24,024083</t>
  </si>
  <si>
    <t>49,015972</t>
  </si>
  <si>
    <t>25,792278</t>
  </si>
  <si>
    <t>49,358611</t>
  </si>
  <si>
    <t>23,516722</t>
  </si>
  <si>
    <t>50,232028</t>
  </si>
  <si>
    <t>23,624306</t>
  </si>
  <si>
    <t>48,917083</t>
  </si>
  <si>
    <t>24,716250</t>
  </si>
  <si>
    <t>49,556944</t>
  </si>
  <si>
    <t>25,588417</t>
  </si>
  <si>
    <t>50,058917</t>
  </si>
  <si>
    <t>19,933222</t>
  </si>
  <si>
    <t>50,053750</t>
  </si>
  <si>
    <t>21,409083</t>
  </si>
  <si>
    <t>50,013167</t>
  </si>
  <si>
    <t>22,679222</t>
  </si>
  <si>
    <t>49,743472</t>
  </si>
  <si>
    <t>21,471917</t>
  </si>
  <si>
    <t>50,357139</t>
  </si>
  <si>
    <t>20,037667</t>
  </si>
  <si>
    <t>50,069167</t>
  </si>
  <si>
    <t>19,942361</t>
  </si>
  <si>
    <t>49,620361</t>
  </si>
  <si>
    <t>20,694167</t>
  </si>
  <si>
    <t>49,782833</t>
  </si>
  <si>
    <t>22,768222</t>
  </si>
  <si>
    <t>50,032306</t>
  </si>
  <si>
    <t>22,006111</t>
  </si>
  <si>
    <t>49,561917</t>
  </si>
  <si>
    <t>22,201083</t>
  </si>
  <si>
    <t>50,018944</t>
  </si>
  <si>
    <t>20,985917</t>
  </si>
  <si>
    <t>51,239639</t>
  </si>
  <si>
    <t>22,573278</t>
  </si>
  <si>
    <t>50,542333</t>
  </si>
  <si>
    <t>22,720833</t>
  </si>
  <si>
    <t>57,151389</t>
  </si>
  <si>
    <t>31,178972</t>
  </si>
  <si>
    <t>50,805667</t>
  </si>
  <si>
    <t>23,887694</t>
  </si>
  <si>
    <t>50,984667</t>
  </si>
  <si>
    <t>23,174000</t>
  </si>
  <si>
    <t>50,924444</t>
  </si>
  <si>
    <t>22,219000</t>
  </si>
  <si>
    <t>51,926361</t>
  </si>
  <si>
    <t>22,378889</t>
  </si>
  <si>
    <t>51,984500</t>
  </si>
  <si>
    <t>22,784056</t>
  </si>
  <si>
    <t>51,413028</t>
  </si>
  <si>
    <t>21,959722</t>
  </si>
  <si>
    <t>51,783750</t>
  </si>
  <si>
    <t>22,622250</t>
  </si>
  <si>
    <t>51,549444</t>
  </si>
  <si>
    <t>23,549306</t>
  </si>
  <si>
    <t>50,721028</t>
  </si>
  <si>
    <t>23,250889</t>
  </si>
  <si>
    <t>Niederschlesien</t>
  </si>
  <si>
    <t>51,115444</t>
  </si>
  <si>
    <t>17,031056</t>
  </si>
  <si>
    <t>51,110972</t>
  </si>
  <si>
    <t>17,047528</t>
  </si>
  <si>
    <t>50,652889</t>
  </si>
  <si>
    <t>17,942333</t>
  </si>
  <si>
    <t>53,431778</t>
  </si>
  <si>
    <t>14,551722</t>
  </si>
  <si>
    <t>52,847417</t>
  </si>
  <si>
    <t>17,720278</t>
  </si>
  <si>
    <t>51,407583</t>
  </si>
  <si>
    <t>21,153583</t>
  </si>
  <si>
    <t>51,190528</t>
  </si>
  <si>
    <t>20,407417</t>
  </si>
  <si>
    <t>50,802472</t>
  </si>
  <si>
    <t>21,420972</t>
  </si>
  <si>
    <t>51,405389</t>
  </si>
  <si>
    <t>19,704000</t>
  </si>
  <si>
    <t>51,067111</t>
  </si>
  <si>
    <t>19,444500</t>
  </si>
  <si>
    <t>51,049389</t>
  </si>
  <si>
    <t>21,066444</t>
  </si>
  <si>
    <t>51,532167</t>
  </si>
  <si>
    <t>20,012417</t>
  </si>
  <si>
    <t>50,811139</t>
  </si>
  <si>
    <t>19,118028</t>
  </si>
  <si>
    <t>52,236639</t>
  </si>
  <si>
    <t>20,994361</t>
  </si>
  <si>
    <t>51,898000</t>
  </si>
  <si>
    <t>21,618000</t>
  </si>
  <si>
    <t>51,866833</t>
  </si>
  <si>
    <t>20,868361</t>
  </si>
  <si>
    <t>51,766733</t>
  </si>
  <si>
    <t>19,457235</t>
  </si>
  <si>
    <t>52,109278</t>
  </si>
  <si>
    <t>19,941639</t>
  </si>
  <si>
    <t>51,647250</t>
  </si>
  <si>
    <t>17,822139</t>
  </si>
  <si>
    <t>52,172556</t>
  </si>
  <si>
    <t>22,286944</t>
  </si>
  <si>
    <t>52,406472</t>
  </si>
  <si>
    <t>22,239528</t>
  </si>
  <si>
    <t>Wartheland</t>
  </si>
  <si>
    <t>52,420167</t>
  </si>
  <si>
    <t>16,920722</t>
  </si>
  <si>
    <t>52,610889</t>
  </si>
  <si>
    <t>16,576667</t>
  </si>
  <si>
    <t>51,647333</t>
  </si>
  <si>
    <t>17,822361</t>
  </si>
  <si>
    <t>46,798556</t>
  </si>
  <si>
    <t>8,231806</t>
  </si>
  <si>
    <t>47,049639</t>
  </si>
  <si>
    <t>8,303056</t>
  </si>
  <si>
    <t>47,050722</t>
  </si>
  <si>
    <t>8,265111</t>
  </si>
  <si>
    <t>44,398472</t>
  </si>
  <si>
    <t xml:space="preserve">20,918250
</t>
  </si>
  <si>
    <t>44,799778</t>
  </si>
  <si>
    <t>20,451083</t>
  </si>
  <si>
    <t>48,723556</t>
  </si>
  <si>
    <t>19,242972</t>
  </si>
  <si>
    <t>48,152222</t>
  </si>
  <si>
    <t>17,111444</t>
  </si>
  <si>
    <t>46,120500</t>
  </si>
  <si>
    <t>14,815694</t>
  </si>
  <si>
    <t>46,240194</t>
  </si>
  <si>
    <t>14,354111</t>
  </si>
  <si>
    <t>46,367111</t>
  </si>
  <si>
    <t>14,116944</t>
  </si>
  <si>
    <t>55,l694361</t>
  </si>
  <si>
    <t>34,227528</t>
  </si>
  <si>
    <t>55,694361</t>
  </si>
  <si>
    <t>49,741083</t>
  </si>
  <si>
    <t>15,334917</t>
  </si>
  <si>
    <t>50,077278</t>
  </si>
  <si>
    <t>14,435056</t>
  </si>
  <si>
    <t>50,657222</t>
  </si>
  <si>
    <t>14,048722</t>
  </si>
  <si>
    <t>49,962528</t>
  </si>
  <si>
    <t>14,081139</t>
  </si>
  <si>
    <t>48,976556</t>
  </si>
  <si>
    <t>14,474139</t>
  </si>
  <si>
    <t>50,436639</t>
  </si>
  <si>
    <t>15,354806</t>
  </si>
  <si>
    <t>50,145444</t>
  </si>
  <si>
    <t>14,100889</t>
  </si>
  <si>
    <t>50,028111</t>
  </si>
  <si>
    <t>15,201556</t>
  </si>
  <si>
    <t>49,949750</t>
  </si>
  <si>
    <t>15,267250</t>
  </si>
  <si>
    <t>50,350889</t>
  </si>
  <si>
    <t>14,473222</t>
  </si>
  <si>
    <t>50,241556</t>
  </si>
  <si>
    <t>15,490472</t>
  </si>
  <si>
    <t>49,746611</t>
  </si>
  <si>
    <t>13,377917</t>
  </si>
  <si>
    <t>49,308861</t>
  </si>
  <si>
    <t>14,149389</t>
  </si>
  <si>
    <t>50,767917</t>
  </si>
  <si>
    <t>15,057417</t>
  </si>
  <si>
    <t>49,412417</t>
  </si>
  <si>
    <t>14,669583</t>
  </si>
  <si>
    <t>50,777472</t>
  </si>
  <si>
    <t>14,209306</t>
  </si>
  <si>
    <t>53,966583</t>
  </si>
  <si>
    <t>10,821167</t>
  </si>
  <si>
    <t>50,031528</t>
  </si>
  <si>
    <t>18,067333</t>
  </si>
  <si>
    <t>49,197194</t>
  </si>
  <si>
    <t>16,604722</t>
  </si>
  <si>
    <t>49,297667</t>
  </si>
  <si>
    <t>17,396083</t>
  </si>
  <si>
    <t>49,593222</t>
  </si>
  <si>
    <t>17,246583</t>
  </si>
  <si>
    <t>49,469417</t>
  </si>
  <si>
    <t>17,466917</t>
  </si>
  <si>
    <t>49,472667</t>
  </si>
  <si>
    <t>17,110528</t>
  </si>
  <si>
    <t>50,821444</t>
  </si>
  <si>
    <t>14,925667</t>
  </si>
  <si>
    <t>50,303222</t>
  </si>
  <si>
    <t>13,016944</t>
  </si>
  <si>
    <t>48,387278</t>
  </si>
  <si>
    <t>31,176750</t>
  </si>
  <si>
    <t>47,169083</t>
  </si>
  <si>
    <t>19,501528</t>
  </si>
  <si>
    <t>47,498667</t>
  </si>
  <si>
    <t>19,056472</t>
  </si>
  <si>
    <t>46,178444</t>
  </si>
  <si>
    <t>18,957861</t>
  </si>
  <si>
    <t>43,149833</t>
  </si>
  <si>
    <t xml:space="preserve">26,160361
</t>
  </si>
  <si>
    <t>53,902417</t>
  </si>
  <si>
    <t>27,555500</t>
  </si>
  <si>
    <t>53,091333</t>
  </si>
  <si>
    <t>25,320000</t>
  </si>
  <si>
    <t>53,595667</t>
  </si>
  <si>
    <t>23,114611</t>
  </si>
  <si>
    <t>53,595655</t>
  </si>
  <si>
    <t>23,114616</t>
  </si>
  <si>
    <t>Längengrad Land</t>
  </si>
  <si>
    <t>Breitengrad Land</t>
  </si>
  <si>
    <t>Koordinaten Region</t>
  </si>
  <si>
    <t>Koordinaten Stadt</t>
  </si>
  <si>
    <t>50°37'44.2"N</t>
  </si>
  <si>
    <t xml:space="preserve"> 4°41'44.0"E</t>
  </si>
  <si>
    <t>51°35'43.6"N 5°12'38.4"E</t>
  </si>
  <si>
    <t>50°51'04.9"N 4°20'54.9"E</t>
  </si>
  <si>
    <t>50°52'27.4"N 4°24'09.2"E</t>
  </si>
  <si>
    <t>50°43'36.4"N 4°42'08.4"E</t>
  </si>
  <si>
    <t>50°39'37.3"N 4°31'13.6"E</t>
  </si>
  <si>
    <t>50°42'36.4"N 4°24'10.2"E</t>
  </si>
  <si>
    <t>51°02'54.4"N 4°07'18.0"E</t>
  </si>
  <si>
    <t>50°59'08.6"N 5°03'11.5"E</t>
  </si>
  <si>
    <t>50°52'44.8"N 4°42'11.5"E</t>
  </si>
  <si>
    <t>50°48'26.6"N 4°56'13.5"E</t>
  </si>
  <si>
    <t>50°37'59.8"N 4°42'09.0"E</t>
  </si>
  <si>
    <t xml:space="preserve">50°19'17.7"N 5°01'19.7"E
</t>
  </si>
  <si>
    <t>50°44'17.5"N 4°41'45.8"E</t>
  </si>
  <si>
    <t>50°35'47.6"N 4°19'28.2"E</t>
  </si>
  <si>
    <t>55°59'13.9"N 10°06'31.7"E</t>
  </si>
  <si>
    <t xml:space="preserve">57°05'34.7"N 9°55'33.5"E
57°05'34.7"N 9°55'33.5"E
</t>
  </si>
  <si>
    <t>57°02'56.4"N 9°55'12.5"E</t>
  </si>
  <si>
    <t>51°34'08.5"N</t>
  </si>
  <si>
    <t>14°22'35.8"E</t>
  </si>
  <si>
    <t>47°42'24.6"N 11°50'01.4"E</t>
  </si>
  <si>
    <t>48°45'51.8"N 8°13'53.8"E</t>
  </si>
  <si>
    <t>49°29'18.1"N 8°28'00.8"E</t>
  </si>
  <si>
    <t>49°56'38.6"N 11°34'21.4"E</t>
  </si>
  <si>
    <t>49°56'37.3"N 11°34'23.5"E</t>
  </si>
  <si>
    <t>52°30'45.4"N 13°24'39.9"E</t>
  </si>
  <si>
    <t>52°27'17.4"N 13°08'35.4"E</t>
  </si>
  <si>
    <t>53°05'03.6"N 8°47'38.5"E</t>
  </si>
  <si>
    <t>51°14'16.3"N 6°48'41.8"E</t>
  </si>
  <si>
    <t>51°17'49.1"N 6°51'00.4"E</t>
  </si>
  <si>
    <t>51°15'27.8"N 7°08'53.1"E</t>
  </si>
  <si>
    <t>50°34'50.7"N 12°59'59.0"E</t>
  </si>
  <si>
    <t>49°17'53.1"N 10°34'11.1"E</t>
  </si>
  <si>
    <t>49°27'00.9"N 11°04'35.1"E</t>
  </si>
  <si>
    <t>51°24'56.6"N 11°59'06.6"E</t>
  </si>
  <si>
    <t>51°37'34.8"N 12°18'48.2"E</t>
  </si>
  <si>
    <t>51°29'01.0"N 11°58'08.3"E</t>
  </si>
  <si>
    <t>51°13'25.6"N 11°40'31.6"E</t>
  </si>
  <si>
    <t>51°21'18.5"N 11°59'43.3"E</t>
  </si>
  <si>
    <t>51°09'06.9"N 11°48'36.1"E</t>
  </si>
  <si>
    <t>53°32'38.6"N 10°01'08.3"E</t>
  </si>
  <si>
    <t>3°32'48.0"N 9°59'43.0"E</t>
  </si>
  <si>
    <t>51°44'15.7"N 10°51'39.4"E</t>
  </si>
  <si>
    <t>50°18'55.4"N 7°47'55.9"E</t>
  </si>
  <si>
    <t>50°06'50.5"N 8°40'36.2"E</t>
  </si>
  <si>
    <t>50°51'01.9"N 6°32'29.7"E</t>
  </si>
  <si>
    <t>50°46'26.7"N 6°05'09.9"E</t>
  </si>
  <si>
    <t>50°56'23.4"N 6°57'15.3"E</t>
  </si>
  <si>
    <t xml:space="preserve">51°18'46.8"N 9°28'27.6"E
</t>
  </si>
  <si>
    <t>51°19'04.4"N 9°29'49.2"E</t>
  </si>
  <si>
    <t>50°48'36.1"N 8°45'51.5"E</t>
  </si>
  <si>
    <t>50°58'17.4"N 8°40'47.7"E</t>
  </si>
  <si>
    <t>51°01'30.8"N 13°25'07.2"E</t>
  </si>
  <si>
    <t>51°19'23.9"N 12°01'26.7"E</t>
  </si>
  <si>
    <t xml:space="preserve">52°01'10.4"N 11°52'41.6"E
</t>
  </si>
  <si>
    <t>51°49'58.1"N 12°14'24.2"E</t>
  </si>
  <si>
    <t>51°44'56.3"N 11°58'36.6"E</t>
  </si>
  <si>
    <t>52°07'16.4"N 11°37'51.1"E</t>
  </si>
  <si>
    <t>49°55'11.3"N 10°04'27.9"E</t>
  </si>
  <si>
    <t>49°47'33.2"N 9°56'23.4"E</t>
  </si>
  <si>
    <t>52°22'34.7"N 13°03'06.1"E</t>
  </si>
  <si>
    <t>51°45'29.0"N 14°19'59.2"E</t>
  </si>
  <si>
    <t>52°20'49.7"N 14°32'53.2"E</t>
  </si>
  <si>
    <t>49°55'10.7"N 7°03'58.3"E</t>
  </si>
  <si>
    <t>50°21'08.2"N 7°34'47.0"E</t>
  </si>
  <si>
    <t>49°44'59.6"N 6°38'33.7"E</t>
  </si>
  <si>
    <t xml:space="preserve">48°12'56.7"N 11°09'53.2"E
</t>
  </si>
  <si>
    <t>48°11'02.0"N 12°25'48.8"E</t>
  </si>
  <si>
    <t>48°08'06.4"N 11°34'55.8"E</t>
  </si>
  <si>
    <t>49°00'51.7"N 12°05'45.7"E</t>
  </si>
  <si>
    <t>52°22'45.0"N 9°55'06.5"E</t>
  </si>
  <si>
    <t>53°36'06.1"N 9°28'37.6"E</t>
  </si>
  <si>
    <t>49°55'17.3"N 7°25'42.1"E</t>
  </si>
  <si>
    <t>54°42'42.0"N 20°27'00.0"E</t>
  </si>
  <si>
    <t xml:space="preserve">Gau Sachsen50°42'35.4"N 12°44'12.5"E
</t>
  </si>
  <si>
    <t>51°10'55.4"N 14°25'27.8"E</t>
  </si>
  <si>
    <t>50°49'47.4"N 12°55'11.2"E</t>
  </si>
  <si>
    <t>50°53'49.2"N 13°40'03.0"E</t>
  </si>
  <si>
    <t>51°07'17.6"N 13°07'16.4"E</t>
  </si>
  <si>
    <t>51°02'54.9"N 13°44'22.4"E</t>
  </si>
  <si>
    <t>51°16'38.0"N 14°05'59.7"E</t>
  </si>
  <si>
    <t>51°20'17.9"N 12°22'47.1"E</t>
  </si>
  <si>
    <t>51°09'53.9"N 13°28'38.6"E</t>
  </si>
  <si>
    <t>50°57'44.7"N 13°56'31.2"E</t>
  </si>
  <si>
    <t>50°29'38.8"N 12°08'09.5"E</t>
  </si>
  <si>
    <t>50°37'14.2"N 12°18'10.6"E</t>
  </si>
  <si>
    <t>54°09'03.5"N 9°48'48.0"E</t>
  </si>
  <si>
    <t>54°47'09.1"N 9°25'56.2"E</t>
  </si>
  <si>
    <t>54°22'34.7"N 9°05'21.4"E</t>
  </si>
  <si>
    <t>53°47'19.0"N 9°25'25.3"E</t>
  </si>
  <si>
    <t>54°19'35.6"N 10°07'27.7"E</t>
  </si>
  <si>
    <t>53°52'02.7"N 10°41'12.1"E</t>
  </si>
  <si>
    <t>54°05'35.4"N 9°04'32.9"E</t>
  </si>
  <si>
    <t>54°04'23.4"N 9°59'13.2"E</t>
  </si>
  <si>
    <t>48°07'47.0"N 10°30'44.1"E</t>
  </si>
  <si>
    <t>48°22'20.3"N 10°53'50.1"E</t>
  </si>
  <si>
    <t xml:space="preserve">52°09'49.3"N 10°13'03.4"E
</t>
  </si>
  <si>
    <t>52°22'16.5"N 9°43'31.6"E</t>
  </si>
  <si>
    <t>52°56'03.9"N 9°13'51.3"E</t>
  </si>
  <si>
    <t>51°01'02.4"N 11°01'30.6"E</t>
  </si>
  <si>
    <t>50°58'46.3"N 11°01'50.9"E</t>
  </si>
  <si>
    <t>50°39'24.4"N 12°11'57.2"E</t>
  </si>
  <si>
    <t>53°08'34.9"N 8°13'34.4"E</t>
  </si>
  <si>
    <t>53°08'24.5"N 8°12'46.8"E</t>
  </si>
  <si>
    <t>51°57'41.1"N 7°37'02.1"E</t>
  </si>
  <si>
    <t>51°24'34.1"N 8°03'22.6"E</t>
  </si>
  <si>
    <t>51°12'58.1"N 7°37'59.0"E</t>
  </si>
  <si>
    <t>49°13'58.9"N 6°59'12.2"E</t>
  </si>
  <si>
    <t>49°13'59.3"N 6°59'45.1"E</t>
  </si>
  <si>
    <t>48°31'10.3"N 9°02'46.4"E</t>
  </si>
  <si>
    <t>49°00'54.3"N 8°24'08.1"E</t>
  </si>
  <si>
    <t>48°46'39.6"N 9°10'58.2"E</t>
  </si>
  <si>
    <t>52°30'35.6"N 13°33'31.4"E</t>
  </si>
  <si>
    <t>48°28'05.8"N 9°13'44.5"E</t>
  </si>
  <si>
    <t>49°07'03.8"N 10°06'35.2"E</t>
  </si>
  <si>
    <t>51°34'08.5"N 14°22'35.8"E</t>
  </si>
  <si>
    <t>46°29'57.8"N</t>
  </si>
  <si>
    <t>2°35'39.6"E</t>
  </si>
  <si>
    <t>47°54'01.4"N 1°54'20.9"E</t>
  </si>
  <si>
    <t>47°54'04.2"N 1°54'19.0"E</t>
  </si>
  <si>
    <t>48°34'22.0"N 7°45'17.7"E</t>
  </si>
  <si>
    <t>50°36'00.6"N 3°07'25.0"E</t>
  </si>
  <si>
    <t>49°38'23.0"N 1°58'42.9"E</t>
  </si>
  <si>
    <t>50°37'48.5"N 3°03'22.1"E</t>
  </si>
  <si>
    <t>48°41'31.3"N 2°32'36.0"E</t>
  </si>
  <si>
    <t>48°51'44.8"N 2°19'43.0"E</t>
  </si>
  <si>
    <t>49°05'55.7"N 6°10'37.6"E</t>
  </si>
  <si>
    <t>49°07'05.8"N 6°10'35.0"E</t>
  </si>
  <si>
    <t>49°06'30.9"N 1°04'48.5"W</t>
  </si>
  <si>
    <t>49°06'59.7"N 1°04'37.1"W</t>
  </si>
  <si>
    <t>38°29'03.1"N</t>
  </si>
  <si>
    <t>22°30'08.8"E</t>
  </si>
  <si>
    <t>35°14'33.7"N 24°52'27.2"E</t>
  </si>
  <si>
    <t>40°38'14.8"N 22°56'45.8"E</t>
  </si>
  <si>
    <t>42°23'54.4"N</t>
  </si>
  <si>
    <t>12°59'02.5"E</t>
  </si>
  <si>
    <t>42°23'54.4"N 12°59'02.5"E</t>
  </si>
  <si>
    <t>44°29'13.7"N</t>
  </si>
  <si>
    <t>16°30'49.4"E</t>
  </si>
  <si>
    <t>45°33'34.0"N 18°41'29.1"E</t>
  </si>
  <si>
    <t>45°48'25.1"N 15°58'28.7"E</t>
  </si>
  <si>
    <t>45°33'30.4"N 18°41'34.1"E</t>
  </si>
  <si>
    <t>56°51'46.8"N</t>
  </si>
  <si>
    <t>24°33'39.1"E</t>
  </si>
  <si>
    <t>57°23'23.9"N 21°34'17.6"E</t>
  </si>
  <si>
    <t>57°18'55.6"N 25°15'19.4"E</t>
  </si>
  <si>
    <t>57°18'50.2"N 25°16'15.3"E</t>
  </si>
  <si>
    <t>57°32'13.4"N 25°25'09.5"E</t>
  </si>
  <si>
    <t>57°26'27.1"N 25°22'02.7"E</t>
  </si>
  <si>
    <t>56°37'21.2"N 23°16'41.9"E</t>
  </si>
  <si>
    <t>56°56'48.3"N 24°07'03.9"E</t>
  </si>
  <si>
    <t>56°39'19.1"N 23°43'59.1"E</t>
  </si>
  <si>
    <t>56°56'47.7"N 24°06'29.0"E</t>
  </si>
  <si>
    <t>54°41'07.5"N 25°17'21.9"E</t>
  </si>
  <si>
    <t>52°05'19.6"N</t>
  </si>
  <si>
    <t>5°36'59.2"E</t>
  </si>
  <si>
    <t>51°21'39.3"N 6°08'42.7"E</t>
  </si>
  <si>
    <t>51°00'41.3"N 5°52'49.2"E</t>
  </si>
  <si>
    <t>52°25'20.6"N 4°52'10.0"E</t>
  </si>
  <si>
    <t>52°04'37.2"N 4°18'00.8"E</t>
  </si>
  <si>
    <t>64°00'53.5"N</t>
  </si>
  <si>
    <t>11°29'43.5"E</t>
  </si>
  <si>
    <t>64°00'53.5"N 11°29'43.5"E</t>
  </si>
  <si>
    <t>47°32'32.8"N</t>
  </si>
  <si>
    <t>14°06'27.1"E</t>
  </si>
  <si>
    <t>46°38'08.3"N 14°17'41.2"E</t>
  </si>
  <si>
    <t>46°36'51.5"N 13°50'47.3"E</t>
  </si>
  <si>
    <t>48°11'34.5"N 15°37'15.5"E</t>
  </si>
  <si>
    <t>48°24'26.4"N 15°36'13.2"E</t>
  </si>
  <si>
    <t>48°18'01.2"N 14°17'49.8"E</t>
  </si>
  <si>
    <t>47°05'19.4"N 15°26'08.0"E</t>
  </si>
  <si>
    <t>47°36'21.6"N 15°40'21.9"E</t>
  </si>
  <si>
    <t>47°15'57.0"N 11°24'13.4"E</t>
  </si>
  <si>
    <t>50°47'45.0"N 8°45'14.5"E</t>
  </si>
  <si>
    <t>46°13'36.7"N 15°15'36.1"E</t>
  </si>
  <si>
    <t>46°25'00.8"N 15°52'18.8"E</t>
  </si>
  <si>
    <t>45°54'31.5"N 15°35'40.4"E</t>
  </si>
  <si>
    <t>46°09'16.3"N 15°02'53.4"E</t>
  </si>
  <si>
    <t>48°11'37.7"N 16°19'46.6"E</t>
  </si>
  <si>
    <t>52°04'07.5"N</t>
  </si>
  <si>
    <t>19°28'46.8"E</t>
  </si>
  <si>
    <t>54°21'09.2"N 18°38'32.4"E</t>
  </si>
  <si>
    <t>54°30'52.0"N 18°31'44.4"E</t>
  </si>
  <si>
    <t>53°29'06.7"N 18°44'56.2"E</t>
  </si>
  <si>
    <t>49°50'14.2"N 24°01'26.7"E</t>
  </si>
  <si>
    <t>49°00'57.5"N 25°47'32.2"E</t>
  </si>
  <si>
    <t>49°21'31.0"N 23°31'00.2"E</t>
  </si>
  <si>
    <t>50°13'55.3"N 23°37'27.5"E</t>
  </si>
  <si>
    <t>48°55'01.5"N 24°42'58.5"E</t>
  </si>
  <si>
    <t>49°33'25.0"N 25°35'18.3"E</t>
  </si>
  <si>
    <t>50°03'32.1"N 19°55'59.6"E</t>
  </si>
  <si>
    <t>50°03'13.5"N 21°24'32.7"E</t>
  </si>
  <si>
    <t>50°00'47.4"N 22°40'45.2"E</t>
  </si>
  <si>
    <t>49°44'36.5"N 21°28'18.9"E</t>
  </si>
  <si>
    <t>50°21'25.7"N 20°02'15.6"E</t>
  </si>
  <si>
    <t>50°04'09.0"N 19°56'32.5"E</t>
  </si>
  <si>
    <t>49°37'13.3"N 20°41'39.0"E</t>
  </si>
  <si>
    <t>49°46'58.2"N 22°46'05.6"E</t>
  </si>
  <si>
    <t>50°01'56.3"N 22°00'22.0"E</t>
  </si>
  <si>
    <t>49°33'42.9"N 22°12'03.9"E</t>
  </si>
  <si>
    <t>50°01'08.2"N 20°59'09.3"E</t>
  </si>
  <si>
    <t>51°14'22.7"N 22°34'23.8"E</t>
  </si>
  <si>
    <t>50°32'32.4"N 22°43'15.0"E</t>
  </si>
  <si>
    <t>57°09'05.0"N 31°10'44.3"E</t>
  </si>
  <si>
    <t>50°48'20.4"N 23°53'15.7"E</t>
  </si>
  <si>
    <t>50°59'04.8"N 23°10'26.4"E</t>
  </si>
  <si>
    <t>50°55'28.0"N 22°13'08.4"E</t>
  </si>
  <si>
    <t>51°55'34.9"N 22°22'44.0"E</t>
  </si>
  <si>
    <t>51°59'04.2"N 22°47'02.6"E</t>
  </si>
  <si>
    <t>51°24'46.9"N 21°57'35.0"E</t>
  </si>
  <si>
    <t>51°47'01.5"N 22°37'20.1"E</t>
  </si>
  <si>
    <t>51°32'58.0"N 23°32'57.5"E</t>
  </si>
  <si>
    <t>50°43'15.7"N 23°15'03.2"E</t>
  </si>
  <si>
    <t>51°06'55.6"N 17°01'51.8"E</t>
  </si>
  <si>
    <t>51°06'39.5"N 17°02'51.1"E</t>
  </si>
  <si>
    <t>50°39'10.4"N 17°56'32.4"E</t>
  </si>
  <si>
    <t>53°25'54.4"N 14°33'06.2"E</t>
  </si>
  <si>
    <t>52°50'50.7"N 17°43'13.0"E</t>
  </si>
  <si>
    <t>51°24'27.3"N 21°09'12.9"E</t>
  </si>
  <si>
    <t>51°11'25.9"N 20°24'26.7"E</t>
  </si>
  <si>
    <t>50°48'08.9"N 21°25'15.5"E</t>
  </si>
  <si>
    <t>51°24'19.4"N 19°42'14.4"E</t>
  </si>
  <si>
    <t>51°04'01.6"N 19°26'40.2"E</t>
  </si>
  <si>
    <t>51°02'57.8"N 21°03'59.2"E</t>
  </si>
  <si>
    <t>51°31'55.8"N 20°00'44.7"E</t>
  </si>
  <si>
    <t>50°48'40.1"N 19°07'04.9"E</t>
  </si>
  <si>
    <t>52°14'11.9"N 20°59'39.7"E</t>
  </si>
  <si>
    <t>51°53'52.8"N 21°37'04.8"E</t>
  </si>
  <si>
    <t>51°52'00.6"N 20°52'06.1"E</t>
  </si>
  <si>
    <t>51°45'45.6"N 19°25'12.7"E</t>
  </si>
  <si>
    <t>52°06'33.4"N 19°56'29.9"E</t>
  </si>
  <si>
    <t>51°38'50.1"N 17°49'19.7"E</t>
  </si>
  <si>
    <t>52°10'21.2"N 22°17'13.0"E</t>
  </si>
  <si>
    <t>52°24'23.3"N 22°14'22.3"E</t>
  </si>
  <si>
    <t>52°25'12.6"N 16°55'14.6"E</t>
  </si>
  <si>
    <t>52°36'39.2"N 16°34'36.0"E</t>
  </si>
  <si>
    <t>52°04'07.5"N 19°28'46.8"E</t>
  </si>
  <si>
    <t>51°38'50.4"N 17°49'20.5"E</t>
  </si>
  <si>
    <t>46°47'54.8"N</t>
  </si>
  <si>
    <t>8°13'54.5"E</t>
  </si>
  <si>
    <t>47°02'58.7"N 8°18'11.0"E</t>
  </si>
  <si>
    <t>47°03'02.6"N 8°15'54.4"E</t>
  </si>
  <si>
    <t>44°23'54.5"N</t>
  </si>
  <si>
    <t>20°55'05.7"E</t>
  </si>
  <si>
    <t>44°47'59.2"N 20°27'03.9"E</t>
  </si>
  <si>
    <t>48°43'24.8"N</t>
  </si>
  <si>
    <t>19°14'34.7"E</t>
  </si>
  <si>
    <t>48°09'08.0"N 17°06'41.2"E</t>
  </si>
  <si>
    <t>46°07'13.8"N</t>
  </si>
  <si>
    <t>14°48'56.5"E</t>
  </si>
  <si>
    <t>46°14'24.7"N 14°21'14.8"E</t>
  </si>
  <si>
    <t>46°22'01.6"N 14°07'01.0"E</t>
  </si>
  <si>
    <t>55°41'39.7"N</t>
  </si>
  <si>
    <t>34°13'39.1"E</t>
  </si>
  <si>
    <t>55°41'39.7"N 34°13'39.1"E</t>
  </si>
  <si>
    <t>49°44'27.9"N</t>
  </si>
  <si>
    <t>15°20'05.7"E</t>
  </si>
  <si>
    <t>50°04'38.2"N 14°26'06.2"E</t>
  </si>
  <si>
    <t>50°39'26.0"N 14°02'55.4"E</t>
  </si>
  <si>
    <t>49°57'45.1"N 14°04'52.1"E</t>
  </si>
  <si>
    <t>48°58'35.6"N 14°28'26.9"E</t>
  </si>
  <si>
    <t>50°26'11.9"N 15°21'17.3"E</t>
  </si>
  <si>
    <t>50°08'43.6"N 14°06'03.2"E</t>
  </si>
  <si>
    <t>50°01'41.2"N 15°12'05.6"E</t>
  </si>
  <si>
    <t>49°56'59.1"N 15°16'02.1"E</t>
  </si>
  <si>
    <t>50°21'03.2"N 14°28'23.6"E</t>
  </si>
  <si>
    <t>50°14'29.6"N 15°29'25.7"E</t>
  </si>
  <si>
    <t>49°44'47.8"N 13°22'40.5"E</t>
  </si>
  <si>
    <t>49°18'31.9"N 14°08'57.8"E</t>
  </si>
  <si>
    <t>50°46'04.5"N 15°03'26.7"E</t>
  </si>
  <si>
    <t>49°24'44.7"N 14°40'10.5"E</t>
  </si>
  <si>
    <t>50°46'38.9"N 14°12'33.5"E</t>
  </si>
  <si>
    <t>53°57'59.7"N 10°49'16.2"E</t>
  </si>
  <si>
    <t>50°01'53.5"N 18°04'02.4"E</t>
  </si>
  <si>
    <t>49°11'49.9"N 16°36'17.0"E</t>
  </si>
  <si>
    <t>49°17'51.6"N 17°23'45.9"E</t>
  </si>
  <si>
    <t>49°35'35.6"N 17°14'47.7"E</t>
  </si>
  <si>
    <t>49°28'09.9"N 17°28'00.9"E</t>
  </si>
  <si>
    <t>49°28'21.6"N 17°06'37.9"E</t>
  </si>
  <si>
    <t>50°49'17.2"N 14°55'32.4"E</t>
  </si>
  <si>
    <t>50°18'11.6"N 13°01'01.0"E</t>
  </si>
  <si>
    <t xml:space="preserve">48°23'14.2"N
</t>
  </si>
  <si>
    <t xml:space="preserve">31°10'36.3"E
</t>
  </si>
  <si>
    <t>48°23'14.2"N 31°10'36.3"E</t>
  </si>
  <si>
    <t xml:space="preserve">47°10'08.7"N
</t>
  </si>
  <si>
    <t xml:space="preserve">19°30'05.5"E
</t>
  </si>
  <si>
    <t>47°29'55.2"N 19°03'23.3"E</t>
  </si>
  <si>
    <t>46°10'42.4"N 18°57'28.3"E</t>
  </si>
  <si>
    <t xml:space="preserve">43°08'59.4"N
</t>
  </si>
  <si>
    <t xml:space="preserve">26°09'37.3"E
</t>
  </si>
  <si>
    <t>53°54'08.7"N 27°33'19.8"E</t>
  </si>
  <si>
    <t>53°05'28.8"N 25°19'12.0"E</t>
  </si>
  <si>
    <t>53°35'44.4"N</t>
  </si>
  <si>
    <t>23°06'52.6"E</t>
  </si>
  <si>
    <t>53.595655, 23.114616</t>
  </si>
  <si>
    <t>Frankfurt an der Oder</t>
  </si>
  <si>
    <t>Russland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</si>
</sst>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 %"/>
    <numFmt numFmtId="165" formatCode="0.00\ %"/>
  </numFmts>
  <fonts count="7" x14ac:knownFonts="1">
    <font>
      <sz val="9"/>
      <color rgb="FF000000"/>
      <name val="Verdana"/>
      <family val="2"/>
      <charset val="1"/>
    </font>
    <font>
      <sz val="9"/>
      <name val="Verdana"/>
      <family val="2"/>
      <charset val="1"/>
    </font>
    <font>
      <b/>
      <sz val="9"/>
      <color rgb="FF000000"/>
      <name val="Verdana"/>
      <family val="2"/>
      <charset val="1"/>
    </font>
    <font>
      <b/>
      <sz val="9"/>
      <name val="Verdana"/>
      <family val="2"/>
      <charset val="1"/>
    </font>
    <font>
      <sz val="9"/>
      <color rgb="FFFFFFFF"/>
      <name val="Verdana"/>
      <family val="2"/>
      <charset val="1"/>
    </font>
    <font>
      <b/>
      <sz val="9"/>
      <color rgb="FFFFFFFF"/>
      <name val="Verdana"/>
      <family val="2"/>
      <charset val="1"/>
    </font>
    <font>
      <sz val="9"/>
      <color rgb="FF000000"/>
      <name val="Verdan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rgb="FFA9D18E"/>
      </bottom>
      <diagonal/>
    </border>
    <border>
      <left/>
      <right style="thin">
        <color auto="1"/>
      </right>
      <top style="medium">
        <color auto="1"/>
      </top>
      <bottom style="thin">
        <color rgb="FFA9D18E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rgb="FFA9D18E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A9D18E"/>
      </bottom>
      <diagonal/>
    </border>
    <border>
      <left style="thin">
        <color auto="1"/>
      </left>
      <right/>
      <top style="medium">
        <color auto="1"/>
      </top>
      <bottom style="thin">
        <color rgb="FFA9D18E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A9D18E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A9D18E"/>
      </top>
      <bottom style="thin">
        <color rgb="FFA9D18E"/>
      </bottom>
      <diagonal/>
    </border>
    <border>
      <left style="medium">
        <color auto="1"/>
      </left>
      <right style="thin">
        <color auto="1"/>
      </right>
      <top style="thin">
        <color rgb="FFA9D18E"/>
      </top>
      <bottom style="thin">
        <color rgb="FFA9D18E"/>
      </bottom>
      <diagonal/>
    </border>
    <border>
      <left style="thin">
        <color auto="1"/>
      </left>
      <right style="medium">
        <color auto="1"/>
      </right>
      <top style="thin">
        <color rgb="FFA9D18E"/>
      </top>
      <bottom style="thin">
        <color rgb="FFA9D18E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A9D18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A9D18E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A9D18E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A9D18E"/>
      </top>
      <bottom style="thin">
        <color rgb="FFA9D18E"/>
      </bottom>
      <diagonal/>
    </border>
    <border>
      <left style="medium">
        <color auto="1"/>
      </left>
      <right style="thin">
        <color auto="1"/>
      </right>
      <top style="thin">
        <color rgb="FFA9D18E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A9D18E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A9D18E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A9D18E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rgb="FFA9D18E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rgb="FFA9D18E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A9D18E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rgb="FFA9D18E"/>
      </top>
      <bottom style="thin">
        <color rgb="FFA9D18E"/>
      </bottom>
      <diagonal/>
    </border>
    <border>
      <left style="medium">
        <color auto="1"/>
      </left>
      <right/>
      <top style="thin">
        <color rgb="FFA9D18E"/>
      </top>
      <bottom style="thin">
        <color rgb="FFA9D18E"/>
      </bottom>
      <diagonal/>
    </border>
    <border>
      <left/>
      <right/>
      <top style="thin">
        <color rgb="FFA9D18E"/>
      </top>
      <bottom style="thin">
        <color rgb="FFA9D18E"/>
      </bottom>
      <diagonal/>
    </border>
    <border>
      <left/>
      <right style="medium">
        <color auto="1"/>
      </right>
      <top style="thin">
        <color rgb="FFA9D18E"/>
      </top>
      <bottom style="thin">
        <color rgb="FFA9D18E"/>
      </bottom>
      <diagonal/>
    </border>
    <border>
      <left style="thin">
        <color auto="1"/>
      </left>
      <right/>
      <top style="thin">
        <color rgb="FFA9D18E"/>
      </top>
      <bottom style="thin">
        <color auto="1"/>
      </bottom>
      <diagonal/>
    </border>
    <border>
      <left/>
      <right style="thin">
        <color auto="1"/>
      </right>
      <top style="thin">
        <color rgb="FFA9D18E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A9D18E"/>
      </bottom>
      <diagonal/>
    </border>
    <border>
      <left/>
      <right style="thin">
        <color auto="1"/>
      </right>
      <top style="thin">
        <color rgb="FFA9D18E"/>
      </top>
      <bottom style="thin">
        <color rgb="FFA9D18E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6" fillId="0" borderId="0" applyBorder="0" applyProtection="0"/>
    <xf numFmtId="0" fontId="4" fillId="2" borderId="0" applyBorder="0" applyProtection="0"/>
  </cellStyleXfs>
  <cellXfs count="362">
    <xf numFmtId="0" fontId="0" fillId="0" borderId="0" xfId="0"/>
    <xf numFmtId="49" fontId="0" fillId="4" borderId="22" xfId="0" applyNumberForma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49" fontId="0" fillId="0" borderId="22" xfId="0" applyNumberFormat="1" applyFont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0" xfId="0" applyFill="1"/>
    <xf numFmtId="0" fontId="0" fillId="0" borderId="6" xfId="0" applyFont="1" applyBorder="1"/>
    <xf numFmtId="0" fontId="0" fillId="0" borderId="7" xfId="0" applyBorder="1"/>
    <xf numFmtId="0" fontId="0" fillId="0" borderId="7" xfId="0" applyFont="1" applyBorder="1"/>
    <xf numFmtId="0" fontId="0" fillId="0" borderId="8" xfId="0" applyBorder="1"/>
    <xf numFmtId="0" fontId="0" fillId="0" borderId="5" xfId="0" applyBorder="1"/>
    <xf numFmtId="0" fontId="0" fillId="4" borderId="1" xfId="0" applyFill="1" applyBorder="1"/>
    <xf numFmtId="0" fontId="0" fillId="0" borderId="1" xfId="0" applyFont="1" applyBorder="1"/>
    <xf numFmtId="0" fontId="0" fillId="0" borderId="9" xfId="0" applyBorder="1"/>
    <xf numFmtId="0" fontId="0" fillId="4" borderId="5" xfId="0" applyFill="1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4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1" xfId="0" applyFont="1" applyFill="1" applyBorder="1"/>
    <xf numFmtId="0" fontId="1" fillId="0" borderId="1" xfId="0" applyFont="1" applyBorder="1"/>
    <xf numFmtId="0" fontId="0" fillId="0" borderId="16" xfId="0" applyFont="1" applyBorder="1"/>
    <xf numFmtId="0" fontId="0" fillId="0" borderId="17" xfId="0" applyBorder="1"/>
    <xf numFmtId="0" fontId="0" fillId="0" borderId="17" xfId="0" applyFont="1" applyBorder="1"/>
    <xf numFmtId="0" fontId="0" fillId="0" borderId="18" xfId="0" applyBorder="1"/>
    <xf numFmtId="0" fontId="0" fillId="0" borderId="0" xfId="0" applyBorder="1"/>
    <xf numFmtId="0" fontId="1" fillId="0" borderId="7" xfId="0" applyFont="1" applyBorder="1"/>
    <xf numFmtId="0" fontId="0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4" xfId="0" applyFont="1" applyBorder="1"/>
    <xf numFmtId="0" fontId="0" fillId="4" borderId="14" xfId="0" applyFont="1" applyFill="1" applyBorder="1"/>
    <xf numFmtId="0" fontId="0" fillId="4" borderId="15" xfId="0" applyFill="1" applyBorder="1"/>
    <xf numFmtId="0" fontId="0" fillId="4" borderId="8" xfId="0" applyFill="1" applyBorder="1"/>
    <xf numFmtId="0" fontId="0" fillId="0" borderId="11" xfId="0" applyFont="1" applyBorder="1"/>
    <xf numFmtId="0" fontId="0" fillId="0" borderId="22" xfId="0" applyFont="1" applyBorder="1"/>
    <xf numFmtId="0" fontId="0" fillId="0" borderId="23" xfId="0" applyBorder="1"/>
    <xf numFmtId="0" fontId="0" fillId="0" borderId="24" xfId="0" applyBorder="1"/>
    <xf numFmtId="49" fontId="2" fillId="5" borderId="2" xfId="0" applyNumberFormat="1" applyFont="1" applyFill="1" applyBorder="1" applyAlignment="1">
      <alignment horizontal="right" vertical="center" wrapText="1"/>
    </xf>
    <xf numFmtId="0" fontId="2" fillId="5" borderId="3" xfId="0" applyFont="1" applyFill="1" applyBorder="1" applyAlignment="1">
      <alignment wrapText="1"/>
    </xf>
    <xf numFmtId="0" fontId="2" fillId="4" borderId="3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4" borderId="7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7" xfId="0" applyFont="1" applyFill="1" applyBorder="1" applyAlignment="1">
      <alignment wrapText="1"/>
    </xf>
    <xf numFmtId="0" fontId="0" fillId="0" borderId="7" xfId="0" applyFont="1" applyBorder="1" applyAlignment="1"/>
    <xf numFmtId="0" fontId="0" fillId="0" borderId="1" xfId="0" applyBorder="1" applyAlignment="1"/>
    <xf numFmtId="0" fontId="0" fillId="4" borderId="1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/>
    <xf numFmtId="0" fontId="0" fillId="0" borderId="11" xfId="0" applyBorder="1" applyAlignment="1"/>
    <xf numFmtId="0" fontId="0" fillId="0" borderId="25" xfId="0" applyBorder="1"/>
    <xf numFmtId="0" fontId="0" fillId="0" borderId="26" xfId="0" applyBorder="1"/>
    <xf numFmtId="0" fontId="0" fillId="4" borderId="14" xfId="0" applyFont="1" applyFill="1" applyBorder="1" applyAlignment="1">
      <alignment wrapText="1"/>
    </xf>
    <xf numFmtId="0" fontId="0" fillId="0" borderId="14" xfId="0" applyBorder="1" applyAlignment="1"/>
    <xf numFmtId="0" fontId="0" fillId="0" borderId="7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4" borderId="12" xfId="0" applyFill="1" applyBorder="1"/>
    <xf numFmtId="0" fontId="0" fillId="4" borderId="7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49" fontId="0" fillId="0" borderId="22" xfId="0" applyNumberFormat="1" applyBorder="1" applyAlignment="1">
      <alignment horizontal="right" vertical="center" wrapText="1"/>
    </xf>
    <xf numFmtId="0" fontId="0" fillId="0" borderId="23" xfId="0" applyFont="1" applyBorder="1" applyAlignment="1">
      <alignment wrapText="1"/>
    </xf>
    <xf numFmtId="0" fontId="0" fillId="4" borderId="23" xfId="0" applyFont="1" applyFill="1" applyBorder="1"/>
    <xf numFmtId="0" fontId="0" fillId="0" borderId="27" xfId="0" applyBorder="1"/>
    <xf numFmtId="49" fontId="0" fillId="0" borderId="20" xfId="0" applyNumberFormat="1" applyBorder="1" applyAlignment="1">
      <alignment horizontal="right" vertical="center" wrapText="1"/>
    </xf>
    <xf numFmtId="0" fontId="0" fillId="0" borderId="20" xfId="0" applyBorder="1" applyAlignment="1">
      <alignment wrapText="1"/>
    </xf>
    <xf numFmtId="0" fontId="0" fillId="4" borderId="20" xfId="0" applyFill="1" applyBorder="1"/>
    <xf numFmtId="0" fontId="0" fillId="6" borderId="23" xfId="0" applyFill="1" applyBorder="1"/>
    <xf numFmtId="0" fontId="0" fillId="6" borderId="27" xfId="0" applyFill="1" applyBorder="1"/>
    <xf numFmtId="0" fontId="3" fillId="3" borderId="0" xfId="0" applyFont="1" applyFill="1"/>
    <xf numFmtId="0" fontId="1" fillId="3" borderId="0" xfId="0" applyFont="1" applyFill="1"/>
    <xf numFmtId="0" fontId="2" fillId="0" borderId="22" xfId="0" applyFont="1" applyBorder="1"/>
    <xf numFmtId="0" fontId="4" fillId="2" borderId="22" xfId="2" applyFont="1" applyBorder="1" applyAlignment="1" applyProtection="1"/>
    <xf numFmtId="0" fontId="4" fillId="2" borderId="27" xfId="2" applyBorder="1" applyAlignment="1" applyProtection="1"/>
    <xf numFmtId="0" fontId="4" fillId="2" borderId="16" xfId="2" applyFont="1" applyBorder="1" applyAlignment="1" applyProtection="1"/>
    <xf numFmtId="0" fontId="4" fillId="2" borderId="18" xfId="2" applyBorder="1" applyAlignment="1" applyProtection="1"/>
    <xf numFmtId="0" fontId="4" fillId="2" borderId="28" xfId="2" applyFont="1" applyBorder="1" applyAlignment="1" applyProtection="1"/>
    <xf numFmtId="0" fontId="4" fillId="2" borderId="9" xfId="2" applyBorder="1" applyAlignment="1" applyProtection="1"/>
    <xf numFmtId="0" fontId="4" fillId="2" borderId="10" xfId="2" applyFont="1" applyBorder="1" applyAlignment="1" applyProtection="1"/>
    <xf numFmtId="0" fontId="4" fillId="2" borderId="12" xfId="2" applyBorder="1" applyAlignment="1" applyProtection="1"/>
    <xf numFmtId="0" fontId="2" fillId="0" borderId="0" xfId="0" applyFont="1"/>
    <xf numFmtId="0" fontId="0" fillId="0" borderId="29" xfId="0" applyBorder="1"/>
    <xf numFmtId="0" fontId="2" fillId="0" borderId="1" xfId="0" applyFont="1" applyBorder="1"/>
    <xf numFmtId="0" fontId="0" fillId="0" borderId="0" xfId="0" applyFont="1"/>
    <xf numFmtId="164" fontId="0" fillId="0" borderId="0" xfId="1" applyFont="1" applyBorder="1" applyAlignment="1" applyProtection="1"/>
    <xf numFmtId="165" fontId="0" fillId="0" borderId="0" xfId="0" applyNumberFormat="1"/>
    <xf numFmtId="165" fontId="0" fillId="0" borderId="0" xfId="1" applyNumberFormat="1" applyFont="1" applyBorder="1" applyAlignment="1" applyProtection="1"/>
    <xf numFmtId="49" fontId="0" fillId="0" borderId="0" xfId="0" applyNumberFormat="1"/>
    <xf numFmtId="0" fontId="5" fillId="3" borderId="30" xfId="0" applyFont="1" applyFill="1" applyBorder="1"/>
    <xf numFmtId="49" fontId="5" fillId="3" borderId="31" xfId="0" applyNumberFormat="1" applyFont="1" applyFill="1" applyBorder="1"/>
    <xf numFmtId="0" fontId="5" fillId="3" borderId="32" xfId="0" applyFont="1" applyFill="1" applyBorder="1"/>
    <xf numFmtId="49" fontId="5" fillId="3" borderId="33" xfId="0" applyNumberFormat="1" applyFont="1" applyFill="1" applyBorder="1"/>
    <xf numFmtId="49" fontId="5" fillId="3" borderId="34" xfId="0" applyNumberFormat="1" applyFont="1" applyFill="1" applyBorder="1"/>
    <xf numFmtId="0" fontId="0" fillId="7" borderId="35" xfId="0" applyFont="1" applyFill="1" applyBorder="1" applyAlignment="1">
      <alignment horizontal="center" vertical="center" wrapText="1"/>
    </xf>
    <xf numFmtId="49" fontId="0" fillId="7" borderId="35" xfId="0" applyNumberFormat="1" applyFont="1" applyFill="1" applyBorder="1" applyAlignment="1">
      <alignment horizontal="center" vertical="center" wrapText="1"/>
    </xf>
    <xf numFmtId="49" fontId="0" fillId="7" borderId="30" xfId="0" applyNumberFormat="1" applyFont="1" applyFill="1" applyBorder="1" applyAlignment="1">
      <alignment horizontal="center" vertical="center" wrapText="1"/>
    </xf>
    <xf numFmtId="0" fontId="0" fillId="7" borderId="32" xfId="0" applyFont="1" applyFill="1" applyBorder="1" applyAlignment="1">
      <alignment horizontal="center" vertical="center"/>
    </xf>
    <xf numFmtId="0" fontId="0" fillId="7" borderId="6" xfId="0" applyFont="1" applyFill="1" applyBorder="1"/>
    <xf numFmtId="49" fontId="0" fillId="7" borderId="7" xfId="0" applyNumberFormat="1" applyFont="1" applyFill="1" applyBorder="1"/>
    <xf numFmtId="0" fontId="0" fillId="7" borderId="8" xfId="0" applyFont="1" applyFill="1" applyBorder="1"/>
    <xf numFmtId="49" fontId="0" fillId="7" borderId="36" xfId="0" applyNumberFormat="1" applyFont="1" applyFill="1" applyBorder="1"/>
    <xf numFmtId="0" fontId="0" fillId="0" borderId="37" xfId="0" applyFont="1" applyBorder="1" applyAlignment="1">
      <alignment horizontal="center" vertical="center" wrapText="1"/>
    </xf>
    <xf numFmtId="49" fontId="0" fillId="0" borderId="37" xfId="0" applyNumberFormat="1" applyFont="1" applyBorder="1" applyAlignment="1">
      <alignment horizontal="center" vertical="center" wrapText="1"/>
    </xf>
    <xf numFmtId="49" fontId="0" fillId="0" borderId="38" xfId="0" applyNumberFormat="1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left" wrapText="1"/>
    </xf>
    <xf numFmtId="49" fontId="0" fillId="0" borderId="41" xfId="0" applyNumberFormat="1" applyFont="1" applyBorder="1" applyAlignment="1">
      <alignment horizontal="left" wrapText="1"/>
    </xf>
    <xf numFmtId="49" fontId="0" fillId="0" borderId="41" xfId="0" applyNumberFormat="1" applyFont="1" applyBorder="1" applyAlignment="1">
      <alignment horizontal="center" wrapText="1"/>
    </xf>
    <xf numFmtId="0" fontId="0" fillId="0" borderId="42" xfId="0" applyFont="1" applyBorder="1" applyAlignment="1">
      <alignment horizontal="right"/>
    </xf>
    <xf numFmtId="0" fontId="0" fillId="0" borderId="28" xfId="0" applyFont="1" applyBorder="1"/>
    <xf numFmtId="49" fontId="0" fillId="0" borderId="43" xfId="0" applyNumberFormat="1" applyFont="1" applyBorder="1"/>
    <xf numFmtId="0" fontId="0" fillId="0" borderId="9" xfId="0" applyFont="1" applyBorder="1"/>
    <xf numFmtId="0" fontId="0" fillId="7" borderId="37" xfId="0" applyFont="1" applyFill="1" applyBorder="1" applyAlignment="1">
      <alignment horizontal="center" vertical="center" wrapText="1"/>
    </xf>
    <xf numFmtId="49" fontId="0" fillId="7" borderId="37" xfId="0" applyNumberFormat="1" applyFont="1" applyFill="1" applyBorder="1" applyAlignment="1">
      <alignment horizontal="center" vertical="center" wrapText="1"/>
    </xf>
    <xf numFmtId="49" fontId="0" fillId="7" borderId="38" xfId="0" applyNumberFormat="1" applyFont="1" applyFill="1" applyBorder="1" applyAlignment="1">
      <alignment horizontal="center" vertical="center" wrapText="1"/>
    </xf>
    <xf numFmtId="0" fontId="0" fillId="7" borderId="39" xfId="0" applyFont="1" applyFill="1" applyBorder="1" applyAlignment="1">
      <alignment horizontal="center" vertical="center"/>
    </xf>
    <xf numFmtId="0" fontId="0" fillId="7" borderId="38" xfId="0" applyFont="1" applyFill="1" applyBorder="1" applyAlignment="1">
      <alignment horizontal="left" wrapText="1"/>
    </xf>
    <xf numFmtId="49" fontId="0" fillId="7" borderId="44" xfId="0" applyNumberFormat="1" applyFont="1" applyFill="1" applyBorder="1" applyAlignment="1">
      <alignment horizontal="left" wrapText="1"/>
    </xf>
    <xf numFmtId="49" fontId="0" fillId="7" borderId="44" xfId="0" applyNumberFormat="1" applyFont="1" applyFill="1" applyBorder="1" applyAlignment="1">
      <alignment horizontal="center" wrapText="1"/>
    </xf>
    <xf numFmtId="0" fontId="0" fillId="7" borderId="39" xfId="0" applyFont="1" applyFill="1" applyBorder="1" applyAlignment="1">
      <alignment horizontal="right"/>
    </xf>
    <xf numFmtId="0" fontId="0" fillId="7" borderId="28" xfId="0" applyFont="1" applyFill="1" applyBorder="1"/>
    <xf numFmtId="49" fontId="0" fillId="7" borderId="43" xfId="0" applyNumberFormat="1" applyFont="1" applyFill="1" applyBorder="1"/>
    <xf numFmtId="0" fontId="0" fillId="7" borderId="9" xfId="0" applyFont="1" applyFill="1" applyBorder="1"/>
    <xf numFmtId="0" fontId="0" fillId="0" borderId="38" xfId="0" applyFont="1" applyBorder="1" applyAlignment="1">
      <alignment horizontal="left" wrapText="1"/>
    </xf>
    <xf numFmtId="49" fontId="0" fillId="0" borderId="44" xfId="0" applyNumberFormat="1" applyFont="1" applyBorder="1" applyAlignment="1">
      <alignment horizontal="left" wrapText="1"/>
    </xf>
    <xf numFmtId="49" fontId="0" fillId="0" borderId="44" xfId="0" applyNumberFormat="1" applyFont="1" applyBorder="1" applyAlignment="1">
      <alignment horizontal="center" wrapText="1"/>
    </xf>
    <xf numFmtId="0" fontId="0" fillId="0" borderId="39" xfId="0" applyFont="1" applyBorder="1" applyAlignment="1">
      <alignment horizontal="right"/>
    </xf>
    <xf numFmtId="0" fontId="0" fillId="4" borderId="28" xfId="0" applyFont="1" applyFill="1" applyBorder="1"/>
    <xf numFmtId="49" fontId="0" fillId="4" borderId="43" xfId="0" applyNumberFormat="1" applyFont="1" applyFill="1" applyBorder="1"/>
    <xf numFmtId="0" fontId="0" fillId="4" borderId="9" xfId="0" applyFont="1" applyFill="1" applyBorder="1"/>
    <xf numFmtId="0" fontId="0" fillId="7" borderId="45" xfId="0" applyFont="1" applyFill="1" applyBorder="1" applyAlignment="1">
      <alignment horizontal="left" wrapText="1"/>
    </xf>
    <xf numFmtId="49" fontId="0" fillId="7" borderId="46" xfId="0" applyNumberFormat="1" applyFont="1" applyFill="1" applyBorder="1" applyAlignment="1">
      <alignment horizontal="left" wrapText="1"/>
    </xf>
    <xf numFmtId="49" fontId="0" fillId="7" borderId="46" xfId="0" applyNumberFormat="1" applyFont="1" applyFill="1" applyBorder="1" applyAlignment="1">
      <alignment horizontal="center" wrapText="1"/>
    </xf>
    <xf numFmtId="0" fontId="0" fillId="7" borderId="47" xfId="0" applyFont="1" applyFill="1" applyBorder="1" applyAlignment="1">
      <alignment horizontal="right"/>
    </xf>
    <xf numFmtId="0" fontId="0" fillId="0" borderId="40" xfId="0" applyFont="1" applyBorder="1" applyAlignment="1">
      <alignment horizontal="left"/>
    </xf>
    <xf numFmtId="49" fontId="0" fillId="0" borderId="41" xfId="0" applyNumberFormat="1" applyFont="1" applyBorder="1" applyAlignment="1">
      <alignment horizontal="left"/>
    </xf>
    <xf numFmtId="0" fontId="0" fillId="7" borderId="38" xfId="0" applyFont="1" applyFill="1" applyBorder="1" applyAlignment="1">
      <alignment horizontal="left"/>
    </xf>
    <xf numFmtId="49" fontId="0" fillId="7" borderId="44" xfId="0" applyNumberFormat="1" applyFont="1" applyFill="1" applyBorder="1" applyAlignment="1">
      <alignment horizontal="left"/>
    </xf>
    <xf numFmtId="0" fontId="0" fillId="0" borderId="45" xfId="0" applyFont="1" applyBorder="1" applyAlignment="1">
      <alignment horizontal="left"/>
    </xf>
    <xf numFmtId="49" fontId="0" fillId="0" borderId="46" xfId="0" applyNumberFormat="1" applyFont="1" applyBorder="1" applyAlignment="1">
      <alignment horizontal="left"/>
    </xf>
    <xf numFmtId="0" fontId="0" fillId="0" borderId="47" xfId="0" applyFont="1" applyBorder="1" applyAlignment="1">
      <alignment horizontal="right"/>
    </xf>
    <xf numFmtId="49" fontId="0" fillId="7" borderId="1" xfId="0" applyNumberFormat="1" applyFont="1" applyFill="1" applyBorder="1"/>
    <xf numFmtId="0" fontId="0" fillId="0" borderId="48" xfId="0" applyFont="1" applyBorder="1" applyAlignment="1">
      <alignment horizontal="center" vertical="center" wrapText="1"/>
    </xf>
    <xf numFmtId="49" fontId="0" fillId="0" borderId="48" xfId="0" applyNumberFormat="1" applyFont="1" applyBorder="1" applyAlignment="1">
      <alignment horizontal="center" vertical="center" wrapText="1"/>
    </xf>
    <xf numFmtId="49" fontId="0" fillId="0" borderId="49" xfId="0" applyNumberFormat="1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/>
    </xf>
    <xf numFmtId="0" fontId="0" fillId="0" borderId="49" xfId="0" applyFont="1" applyBorder="1" applyAlignment="1">
      <alignment horizontal="left"/>
    </xf>
    <xf numFmtId="49" fontId="0" fillId="0" borderId="51" xfId="0" applyNumberFormat="1" applyFont="1" applyBorder="1" applyAlignment="1">
      <alignment horizontal="left" wrapText="1"/>
    </xf>
    <xf numFmtId="0" fontId="0" fillId="0" borderId="50" xfId="0" applyFont="1" applyBorder="1" applyAlignment="1">
      <alignment horizontal="right"/>
    </xf>
    <xf numFmtId="0" fontId="0" fillId="0" borderId="10" xfId="0" applyFont="1" applyBorder="1"/>
    <xf numFmtId="49" fontId="0" fillId="0" borderId="52" xfId="0" applyNumberFormat="1" applyFont="1" applyBorder="1"/>
    <xf numFmtId="0" fontId="0" fillId="0" borderId="12" xfId="0" applyFont="1" applyBorder="1"/>
    <xf numFmtId="0" fontId="0" fillId="7" borderId="32" xfId="0" applyFont="1" applyFill="1" applyBorder="1" applyAlignment="1">
      <alignment horizontal="center"/>
    </xf>
    <xf numFmtId="0" fontId="0" fillId="7" borderId="30" xfId="0" applyFont="1" applyFill="1" applyBorder="1" applyAlignment="1">
      <alignment horizontal="left"/>
    </xf>
    <xf numFmtId="49" fontId="0" fillId="7" borderId="33" xfId="0" applyNumberFormat="1" applyFont="1" applyFill="1" applyBorder="1" applyAlignment="1">
      <alignment horizontal="left" wrapText="1"/>
    </xf>
    <xf numFmtId="0" fontId="0" fillId="7" borderId="32" xfId="0" applyFont="1" applyFill="1" applyBorder="1" applyAlignment="1">
      <alignment horizontal="right"/>
    </xf>
    <xf numFmtId="0" fontId="0" fillId="7" borderId="30" xfId="0" applyFont="1" applyFill="1" applyBorder="1" applyAlignment="1">
      <alignment horizontal="center"/>
    </xf>
    <xf numFmtId="49" fontId="0" fillId="7" borderId="33" xfId="0" applyNumberFormat="1" applyFont="1" applyFill="1" applyBorder="1" applyAlignment="1">
      <alignment horizontal="center"/>
    </xf>
    <xf numFmtId="49" fontId="0" fillId="7" borderId="34" xfId="0" applyNumberFormat="1" applyFont="1" applyFill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49" fontId="0" fillId="0" borderId="51" xfId="0" applyNumberFormat="1" applyFont="1" applyBorder="1" applyAlignment="1">
      <alignment horizontal="center"/>
    </xf>
    <xf numFmtId="49" fontId="0" fillId="0" borderId="53" xfId="0" applyNumberFormat="1" applyFont="1" applyBorder="1" applyAlignment="1">
      <alignment horizontal="center"/>
    </xf>
    <xf numFmtId="0" fontId="0" fillId="0" borderId="42" xfId="0" applyFont="1" applyBorder="1"/>
    <xf numFmtId="49" fontId="0" fillId="0" borderId="1" xfId="0" applyNumberFormat="1" applyFont="1" applyBorder="1"/>
    <xf numFmtId="0" fontId="0" fillId="4" borderId="42" xfId="0" applyFont="1" applyFill="1" applyBorder="1" applyAlignment="1">
      <alignment horizontal="center"/>
    </xf>
    <xf numFmtId="0" fontId="0" fillId="7" borderId="45" xfId="0" applyFont="1" applyFill="1" applyBorder="1" applyAlignment="1">
      <alignment horizontal="left"/>
    </xf>
    <xf numFmtId="49" fontId="0" fillId="7" borderId="46" xfId="0" applyNumberFormat="1" applyFont="1" applyFill="1" applyBorder="1" applyAlignment="1">
      <alignment horizontal="left"/>
    </xf>
    <xf numFmtId="0" fontId="0" fillId="4" borderId="47" xfId="0" applyFont="1" applyFill="1" applyBorder="1" applyAlignment="1">
      <alignment horizontal="center"/>
    </xf>
    <xf numFmtId="0" fontId="0" fillId="7" borderId="40" xfId="0" applyFont="1" applyFill="1" applyBorder="1" applyAlignment="1">
      <alignment horizontal="center"/>
    </xf>
    <xf numFmtId="49" fontId="0" fillId="7" borderId="41" xfId="0" applyNumberFormat="1" applyFont="1" applyFill="1" applyBorder="1" applyAlignment="1">
      <alignment horizontal="center"/>
    </xf>
    <xf numFmtId="0" fontId="0" fillId="7" borderId="42" xfId="0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49" fontId="0" fillId="0" borderId="46" xfId="0" applyNumberFormat="1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49" fontId="0" fillId="0" borderId="44" xfId="0" applyNumberFormat="1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7" borderId="38" xfId="0" applyFont="1" applyFill="1" applyBorder="1" applyAlignment="1">
      <alignment horizontal="center"/>
    </xf>
    <xf numFmtId="49" fontId="0" fillId="7" borderId="44" xfId="0" applyNumberFormat="1" applyFont="1" applyFill="1" applyBorder="1" applyAlignment="1">
      <alignment horizontal="center"/>
    </xf>
    <xf numFmtId="0" fontId="0" fillId="7" borderId="39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49" fontId="0" fillId="0" borderId="41" xfId="0" applyNumberFormat="1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7" borderId="45" xfId="0" applyFont="1" applyFill="1" applyBorder="1" applyAlignment="1">
      <alignment horizontal="center"/>
    </xf>
    <xf numFmtId="49" fontId="0" fillId="7" borderId="46" xfId="0" applyNumberFormat="1" applyFont="1" applyFill="1" applyBorder="1" applyAlignment="1">
      <alignment horizontal="center"/>
    </xf>
    <xf numFmtId="0" fontId="0" fillId="7" borderId="47" xfId="0" applyFont="1" applyFill="1" applyBorder="1" applyAlignment="1">
      <alignment horizontal="center"/>
    </xf>
    <xf numFmtId="49" fontId="0" fillId="0" borderId="46" xfId="0" applyNumberFormat="1" applyFont="1" applyBorder="1" applyAlignment="1">
      <alignment horizontal="center" wrapText="1"/>
    </xf>
    <xf numFmtId="49" fontId="0" fillId="4" borderId="1" xfId="0" applyNumberFormat="1" applyFont="1" applyFill="1" applyBorder="1"/>
    <xf numFmtId="0" fontId="0" fillId="0" borderId="54" xfId="0" applyFont="1" applyBorder="1"/>
    <xf numFmtId="49" fontId="0" fillId="0" borderId="55" xfId="0" applyNumberFormat="1" applyFont="1" applyBorder="1"/>
    <xf numFmtId="0" fontId="0" fillId="0" borderId="56" xfId="0" applyFont="1" applyBorder="1"/>
    <xf numFmtId="0" fontId="1" fillId="0" borderId="28" xfId="0" applyFont="1" applyBorder="1"/>
    <xf numFmtId="49" fontId="1" fillId="0" borderId="1" xfId="0" applyNumberFormat="1" applyFont="1" applyBorder="1"/>
    <xf numFmtId="0" fontId="1" fillId="0" borderId="9" xfId="0" applyFont="1" applyBorder="1"/>
    <xf numFmtId="49" fontId="0" fillId="0" borderId="1" xfId="0" applyNumberFormat="1" applyFont="1" applyBorder="1" applyAlignment="1">
      <alignment wrapText="1"/>
    </xf>
    <xf numFmtId="49" fontId="0" fillId="7" borderId="1" xfId="0" applyNumberFormat="1" applyFont="1" applyFill="1" applyBorder="1" applyAlignment="1">
      <alignment wrapText="1"/>
    </xf>
    <xf numFmtId="0" fontId="0" fillId="7" borderId="45" xfId="0" applyFont="1" applyFill="1" applyBorder="1"/>
    <xf numFmtId="49" fontId="0" fillId="7" borderId="46" xfId="0" applyNumberFormat="1" applyFont="1" applyFill="1" applyBorder="1"/>
    <xf numFmtId="0" fontId="0" fillId="7" borderId="47" xfId="0" applyFont="1" applyFill="1" applyBorder="1"/>
    <xf numFmtId="49" fontId="0" fillId="7" borderId="57" xfId="0" applyNumberFormat="1" applyFont="1" applyFill="1" applyBorder="1"/>
    <xf numFmtId="0" fontId="1" fillId="7" borderId="6" xfId="0" applyFont="1" applyFill="1" applyBorder="1"/>
    <xf numFmtId="49" fontId="1" fillId="7" borderId="7" xfId="0" applyNumberFormat="1" applyFont="1" applyFill="1" applyBorder="1"/>
    <xf numFmtId="0" fontId="1" fillId="7" borderId="8" xfId="0" applyFont="1" applyFill="1" applyBorder="1"/>
    <xf numFmtId="49" fontId="1" fillId="7" borderId="36" xfId="0" applyNumberFormat="1" applyFont="1" applyFill="1" applyBorder="1"/>
    <xf numFmtId="0" fontId="0" fillId="7" borderId="48" xfId="0" applyFont="1" applyFill="1" applyBorder="1" applyAlignment="1">
      <alignment horizontal="center" vertical="center" wrapText="1"/>
    </xf>
    <xf numFmtId="49" fontId="0" fillId="7" borderId="48" xfId="0" applyNumberFormat="1" applyFont="1" applyFill="1" applyBorder="1" applyAlignment="1">
      <alignment horizontal="center" vertical="center" wrapText="1"/>
    </xf>
    <xf numFmtId="49" fontId="0" fillId="7" borderId="49" xfId="0" applyNumberFormat="1" applyFont="1" applyFill="1" applyBorder="1" applyAlignment="1">
      <alignment horizontal="center" vertical="center" wrapText="1"/>
    </xf>
    <xf numFmtId="0" fontId="0" fillId="7" borderId="50" xfId="0" applyFont="1" applyFill="1" applyBorder="1" applyAlignment="1">
      <alignment horizontal="center" vertical="center"/>
    </xf>
    <xf numFmtId="0" fontId="0" fillId="7" borderId="49" xfId="0" applyFont="1" applyFill="1" applyBorder="1" applyAlignment="1">
      <alignment horizontal="center"/>
    </xf>
    <xf numFmtId="49" fontId="0" fillId="7" borderId="51" xfId="0" applyNumberFormat="1" applyFont="1" applyFill="1" applyBorder="1" applyAlignment="1">
      <alignment horizontal="center"/>
    </xf>
    <xf numFmtId="0" fontId="0" fillId="7" borderId="50" xfId="0" applyFont="1" applyFill="1" applyBorder="1" applyAlignment="1">
      <alignment horizontal="center"/>
    </xf>
    <xf numFmtId="0" fontId="0" fillId="7" borderId="10" xfId="0" applyFont="1" applyFill="1" applyBorder="1"/>
    <xf numFmtId="49" fontId="0" fillId="7" borderId="52" xfId="0" applyNumberFormat="1" applyFont="1" applyFill="1" applyBorder="1"/>
    <xf numFmtId="0" fontId="0" fillId="7" borderId="12" xfId="0" applyFont="1" applyFill="1" applyBorder="1"/>
    <xf numFmtId="0" fontId="0" fillId="0" borderId="35" xfId="0" applyFont="1" applyBorder="1" applyAlignment="1">
      <alignment horizontal="center" vertical="center" wrapText="1"/>
    </xf>
    <xf numFmtId="49" fontId="0" fillId="0" borderId="35" xfId="0" applyNumberFormat="1" applyFont="1" applyBorder="1" applyAlignment="1">
      <alignment horizontal="center" vertical="center" wrapText="1"/>
    </xf>
    <xf numFmtId="49" fontId="0" fillId="0" borderId="30" xfId="0" applyNumberFormat="1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/>
    </xf>
    <xf numFmtId="49" fontId="0" fillId="0" borderId="31" xfId="0" applyNumberFormat="1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0" fontId="0" fillId="0" borderId="38" xfId="0" applyFont="1" applyBorder="1"/>
    <xf numFmtId="49" fontId="0" fillId="0" borderId="53" xfId="0" applyNumberFormat="1" applyFont="1" applyBorder="1"/>
    <xf numFmtId="0" fontId="0" fillId="0" borderId="39" xfId="0" applyFont="1" applyBorder="1"/>
    <xf numFmtId="0" fontId="0" fillId="7" borderId="48" xfId="0" applyFont="1" applyFill="1" applyBorder="1" applyAlignment="1">
      <alignment horizontal="center"/>
    </xf>
    <xf numFmtId="49" fontId="0" fillId="7" borderId="58" xfId="0" applyNumberFormat="1" applyFont="1" applyFill="1" applyBorder="1" applyAlignment="1">
      <alignment horizontal="center" vertical="center" wrapText="1"/>
    </xf>
    <xf numFmtId="0" fontId="0" fillId="7" borderId="38" xfId="0" applyFont="1" applyFill="1" applyBorder="1"/>
    <xf numFmtId="49" fontId="0" fillId="7" borderId="53" xfId="0" applyNumberFormat="1" applyFont="1" applyFill="1" applyBorder="1"/>
    <xf numFmtId="0" fontId="0" fillId="7" borderId="39" xfId="0" applyFont="1" applyFill="1" applyBorder="1"/>
    <xf numFmtId="0" fontId="0" fillId="0" borderId="35" xfId="0" applyFont="1" applyBorder="1" applyAlignment="1">
      <alignment horizontal="center" vertical="top" wrapText="1"/>
    </xf>
    <xf numFmtId="49" fontId="0" fillId="0" borderId="35" xfId="0" applyNumberFormat="1" applyFont="1" applyBorder="1" applyAlignment="1">
      <alignment horizontal="center" vertical="top" wrapText="1"/>
    </xf>
    <xf numFmtId="49" fontId="0" fillId="0" borderId="30" xfId="0" applyNumberFormat="1" applyFont="1" applyBorder="1" applyAlignment="1">
      <alignment horizontal="center" vertical="top" wrapText="1"/>
    </xf>
    <xf numFmtId="0" fontId="0" fillId="0" borderId="32" xfId="0" applyFont="1" applyBorder="1" applyAlignment="1">
      <alignment horizontal="center" vertical="top"/>
    </xf>
    <xf numFmtId="49" fontId="0" fillId="0" borderId="7" xfId="0" applyNumberFormat="1" applyFont="1" applyBorder="1"/>
    <xf numFmtId="0" fontId="0" fillId="0" borderId="8" xfId="0" applyFont="1" applyBorder="1"/>
    <xf numFmtId="49" fontId="0" fillId="0" borderId="36" xfId="0" applyNumberFormat="1" applyFont="1" applyBorder="1"/>
    <xf numFmtId="0" fontId="0" fillId="7" borderId="37" xfId="0" applyFont="1" applyFill="1" applyBorder="1" applyAlignment="1">
      <alignment horizontal="center" vertical="top" wrapText="1"/>
    </xf>
    <xf numFmtId="49" fontId="0" fillId="7" borderId="37" xfId="0" applyNumberFormat="1" applyFont="1" applyFill="1" applyBorder="1" applyAlignment="1">
      <alignment horizontal="center" vertical="top" wrapText="1"/>
    </xf>
    <xf numFmtId="49" fontId="0" fillId="7" borderId="38" xfId="0" applyNumberFormat="1" applyFont="1" applyFill="1" applyBorder="1" applyAlignment="1">
      <alignment horizontal="center" vertical="top" wrapText="1"/>
    </xf>
    <xf numFmtId="0" fontId="0" fillId="7" borderId="39" xfId="0" applyFont="1" applyFill="1" applyBorder="1" applyAlignment="1">
      <alignment horizontal="center" vertical="top"/>
    </xf>
    <xf numFmtId="0" fontId="0" fillId="0" borderId="37" xfId="0" applyFont="1" applyBorder="1" applyAlignment="1">
      <alignment horizontal="center" vertical="top" wrapText="1"/>
    </xf>
    <xf numFmtId="49" fontId="0" fillId="0" borderId="37" xfId="0" applyNumberFormat="1" applyFont="1" applyBorder="1" applyAlignment="1">
      <alignment horizontal="center" vertical="top" wrapText="1"/>
    </xf>
    <xf numFmtId="49" fontId="0" fillId="0" borderId="38" xfId="0" applyNumberFormat="1" applyFont="1" applyBorder="1" applyAlignment="1">
      <alignment horizontal="center" vertical="top" wrapText="1"/>
    </xf>
    <xf numFmtId="0" fontId="0" fillId="0" borderId="39" xfId="0" applyFont="1" applyBorder="1" applyAlignment="1">
      <alignment horizontal="center" vertical="top"/>
    </xf>
    <xf numFmtId="0" fontId="0" fillId="0" borderId="40" xfId="0" applyFont="1" applyBorder="1"/>
    <xf numFmtId="49" fontId="0" fillId="0" borderId="41" xfId="0" applyNumberFormat="1" applyFont="1" applyBorder="1"/>
    <xf numFmtId="49" fontId="0" fillId="0" borderId="59" xfId="0" applyNumberFormat="1" applyFont="1" applyBorder="1"/>
    <xf numFmtId="0" fontId="0" fillId="7" borderId="48" xfId="0" applyFont="1" applyFill="1" applyBorder="1" applyAlignment="1">
      <alignment horizontal="center" vertical="top" wrapText="1"/>
    </xf>
    <xf numFmtId="49" fontId="0" fillId="7" borderId="48" xfId="0" applyNumberFormat="1" applyFont="1" applyFill="1" applyBorder="1" applyAlignment="1">
      <alignment horizontal="center" vertical="top" wrapText="1"/>
    </xf>
    <xf numFmtId="49" fontId="0" fillId="7" borderId="49" xfId="0" applyNumberFormat="1" applyFont="1" applyFill="1" applyBorder="1" applyAlignment="1">
      <alignment horizontal="center" vertical="top" wrapText="1"/>
    </xf>
    <xf numFmtId="0" fontId="0" fillId="7" borderId="50" xfId="0" applyFont="1" applyFill="1" applyBorder="1" applyAlignment="1">
      <alignment horizontal="center" vertical="top"/>
    </xf>
    <xf numFmtId="0" fontId="0" fillId="7" borderId="40" xfId="0" applyFont="1" applyFill="1" applyBorder="1"/>
    <xf numFmtId="49" fontId="0" fillId="7" borderId="41" xfId="0" applyNumberFormat="1" applyFont="1" applyFill="1" applyBorder="1"/>
    <xf numFmtId="0" fontId="0" fillId="7" borderId="42" xfId="0" applyFont="1" applyFill="1" applyBorder="1"/>
    <xf numFmtId="49" fontId="0" fillId="7" borderId="59" xfId="0" applyNumberFormat="1" applyFont="1" applyFill="1" applyBorder="1"/>
    <xf numFmtId="49" fontId="0" fillId="0" borderId="7" xfId="0" applyNumberFormat="1" applyFont="1" applyBorder="1" applyAlignment="1">
      <alignment wrapText="1"/>
    </xf>
    <xf numFmtId="0" fontId="0" fillId="4" borderId="40" xfId="0" applyFont="1" applyFill="1" applyBorder="1"/>
    <xf numFmtId="49" fontId="0" fillId="4" borderId="59" xfId="0" applyNumberFormat="1" applyFont="1" applyFill="1" applyBorder="1"/>
    <xf numFmtId="0" fontId="0" fillId="4" borderId="42" xfId="0" applyFont="1" applyFill="1" applyBorder="1"/>
    <xf numFmtId="0" fontId="0" fillId="0" borderId="48" xfId="0" applyFont="1" applyBorder="1" applyAlignment="1">
      <alignment horizontal="center" vertical="top" wrapText="1"/>
    </xf>
    <xf numFmtId="49" fontId="0" fillId="0" borderId="48" xfId="0" applyNumberFormat="1" applyFont="1" applyBorder="1" applyAlignment="1">
      <alignment horizontal="center" vertical="top" wrapText="1"/>
    </xf>
    <xf numFmtId="49" fontId="0" fillId="0" borderId="49" xfId="0" applyNumberFormat="1" applyFont="1" applyBorder="1" applyAlignment="1">
      <alignment horizontal="center" vertical="top" wrapText="1"/>
    </xf>
    <xf numFmtId="0" fontId="0" fillId="0" borderId="50" xfId="0" applyFont="1" applyBorder="1" applyAlignment="1">
      <alignment horizontal="center" vertical="top"/>
    </xf>
    <xf numFmtId="0" fontId="0" fillId="7" borderId="35" xfId="0" applyFont="1" applyFill="1" applyBorder="1" applyAlignment="1">
      <alignment horizontal="center" vertical="top" wrapText="1"/>
    </xf>
    <xf numFmtId="49" fontId="0" fillId="7" borderId="35" xfId="0" applyNumberFormat="1" applyFont="1" applyFill="1" applyBorder="1" applyAlignment="1">
      <alignment horizontal="center" vertical="top" wrapText="1"/>
    </xf>
    <xf numFmtId="49" fontId="0" fillId="7" borderId="30" xfId="0" applyNumberFormat="1" applyFont="1" applyFill="1" applyBorder="1" applyAlignment="1">
      <alignment horizontal="center" vertical="top" wrapText="1"/>
    </xf>
    <xf numFmtId="0" fontId="0" fillId="7" borderId="32" xfId="0" applyFont="1" applyFill="1" applyBorder="1" applyAlignment="1">
      <alignment horizontal="center" vertical="top"/>
    </xf>
    <xf numFmtId="49" fontId="0" fillId="0" borderId="11" xfId="0" applyNumberFormat="1" applyFont="1" applyBorder="1"/>
    <xf numFmtId="49" fontId="0" fillId="7" borderId="30" xfId="0" applyNumberFormat="1" applyFont="1" applyFill="1" applyBorder="1" applyAlignment="1">
      <alignment vertical="top" wrapText="1"/>
    </xf>
    <xf numFmtId="49" fontId="0" fillId="7" borderId="60" xfId="0" applyNumberFormat="1" applyFont="1" applyFill="1" applyBorder="1" applyAlignment="1">
      <alignment vertical="top" wrapText="1"/>
    </xf>
    <xf numFmtId="49" fontId="0" fillId="0" borderId="49" xfId="0" applyNumberFormat="1" applyFont="1" applyBorder="1" applyAlignment="1">
      <alignment vertical="top" wrapText="1"/>
    </xf>
    <xf numFmtId="49" fontId="0" fillId="0" borderId="60" xfId="0" applyNumberFormat="1" applyFont="1" applyBorder="1" applyAlignment="1">
      <alignment vertical="top" wrapText="1"/>
    </xf>
    <xf numFmtId="0" fontId="0" fillId="0" borderId="30" xfId="0" applyFont="1" applyBorder="1" applyAlignment="1">
      <alignment horizontal="center"/>
    </xf>
    <xf numFmtId="49" fontId="0" fillId="0" borderId="33" xfId="0" applyNumberFormat="1" applyFont="1" applyBorder="1" applyAlignment="1">
      <alignment horizontal="center"/>
    </xf>
    <xf numFmtId="0" fontId="0" fillId="7" borderId="54" xfId="0" applyFont="1" applyFill="1" applyBorder="1"/>
    <xf numFmtId="49" fontId="0" fillId="7" borderId="55" xfId="0" applyNumberFormat="1" applyFont="1" applyFill="1" applyBorder="1"/>
    <xf numFmtId="0" fontId="0" fillId="7" borderId="56" xfId="0" applyFont="1" applyFill="1" applyBorder="1"/>
    <xf numFmtId="49" fontId="0" fillId="7" borderId="41" xfId="0" applyNumberFormat="1" applyFont="1" applyFill="1" applyBorder="1" applyAlignment="1">
      <alignment horizontal="center" wrapText="1"/>
    </xf>
    <xf numFmtId="0" fontId="0" fillId="4" borderId="8" xfId="0" applyFont="1" applyFill="1" applyBorder="1"/>
    <xf numFmtId="0" fontId="0" fillId="7" borderId="30" xfId="0" applyFont="1" applyFill="1" applyBorder="1" applyAlignment="1">
      <alignment horizontal="center" vertical="top" wrapText="1"/>
    </xf>
    <xf numFmtId="49" fontId="0" fillId="7" borderId="33" xfId="0" applyNumberFormat="1" applyFont="1" applyFill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49" fontId="0" fillId="0" borderId="51" xfId="0" applyNumberFormat="1" applyFont="1" applyBorder="1" applyAlignment="1">
      <alignment horizontal="center" vertical="top" wrapText="1"/>
    </xf>
    <xf numFmtId="0" fontId="0" fillId="3" borderId="61" xfId="0" applyFont="1" applyFill="1" applyBorder="1"/>
    <xf numFmtId="0" fontId="0" fillId="3" borderId="62" xfId="0" applyFont="1" applyFill="1" applyBorder="1"/>
    <xf numFmtId="0" fontId="0" fillId="0" borderId="3" xfId="0" applyBorder="1" applyAlignment="1">
      <alignment horizontal="center" vertical="center"/>
    </xf>
    <xf numFmtId="0" fontId="0" fillId="0" borderId="36" xfId="0" applyBorder="1"/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43" xfId="0" applyFont="1" applyBorder="1"/>
    <xf numFmtId="0" fontId="0" fillId="0" borderId="20" xfId="0" applyBorder="1" applyAlignment="1">
      <alignment horizontal="right"/>
    </xf>
    <xf numFmtId="0" fontId="0" fillId="4" borderId="43" xfId="0" applyFont="1" applyFill="1" applyBorder="1"/>
    <xf numFmtId="0" fontId="0" fillId="0" borderId="17" xfId="0" applyBorder="1" applyAlignment="1">
      <alignment horizontal="right"/>
    </xf>
    <xf numFmtId="0" fontId="0" fillId="0" borderId="63" xfId="0" applyBorder="1" applyAlignment="1">
      <alignment horizontal="center" vertical="center"/>
    </xf>
    <xf numFmtId="0" fontId="0" fillId="0" borderId="63" xfId="0" applyBorder="1" applyAlignment="1">
      <alignment horizontal="right"/>
    </xf>
    <xf numFmtId="0" fontId="0" fillId="0" borderId="5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6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4" xfId="0" applyFont="1" applyBorder="1"/>
    <xf numFmtId="0" fontId="0" fillId="0" borderId="65" xfId="0" applyBorder="1"/>
    <xf numFmtId="0" fontId="0" fillId="0" borderId="3" xfId="0" applyBorder="1" applyAlignment="1">
      <alignment horizontal="center" vertical="top"/>
    </xf>
    <xf numFmtId="0" fontId="0" fillId="0" borderId="36" xfId="0" applyFont="1" applyBorder="1"/>
    <xf numFmtId="0" fontId="0" fillId="0" borderId="20" xfId="0" applyBorder="1" applyAlignment="1">
      <alignment horizontal="center" vertical="top"/>
    </xf>
    <xf numFmtId="0" fontId="0" fillId="0" borderId="66" xfId="0" applyFont="1" applyBorder="1"/>
    <xf numFmtId="0" fontId="0" fillId="4" borderId="66" xfId="0" applyFont="1" applyFill="1" applyBorder="1"/>
    <xf numFmtId="0" fontId="0" fillId="0" borderId="63" xfId="0" applyBorder="1" applyAlignment="1">
      <alignment horizontal="center" vertical="top"/>
    </xf>
    <xf numFmtId="0" fontId="0" fillId="0" borderId="2" xfId="0" applyFont="1" applyBorder="1" applyAlignment="1">
      <alignment vertical="top" wrapText="1"/>
    </xf>
    <xf numFmtId="0" fontId="0" fillId="0" borderId="67" xfId="0" applyBorder="1" applyAlignment="1">
      <alignment vertical="top" wrapText="1"/>
    </xf>
    <xf numFmtId="0" fontId="0" fillId="0" borderId="52" xfId="0" applyFont="1" applyBorder="1"/>
    <xf numFmtId="0" fontId="0" fillId="0" borderId="68" xfId="0" applyBorder="1"/>
    <xf numFmtId="0" fontId="1" fillId="4" borderId="23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1" xfId="0" applyFont="1" applyBorder="1" applyAlignment="1">
      <alignment horizontal="left" wrapText="1"/>
    </xf>
    <xf numFmtId="0" fontId="0" fillId="0" borderId="11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23" xfId="0" applyFont="1" applyBorder="1" applyAlignment="1">
      <alignment horizontal="left"/>
    </xf>
    <xf numFmtId="0" fontId="0" fillId="0" borderId="23" xfId="0" applyFont="1" applyBorder="1" applyAlignment="1">
      <alignment horizontal="left" wrapText="1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1" xfId="0" applyFont="1" applyBorder="1" applyAlignment="1">
      <alignment horizontal="center"/>
    </xf>
    <xf numFmtId="0" fontId="0" fillId="0" borderId="22" xfId="0" applyFont="1" applyBorder="1" applyAlignment="1">
      <alignment horizontal="center" vertical="top" wrapText="1"/>
    </xf>
    <xf numFmtId="0" fontId="0" fillId="0" borderId="23" xfId="0" applyBorder="1" applyAlignment="1">
      <alignment horizontal="center" vertical="top"/>
    </xf>
    <xf numFmtId="0" fontId="0" fillId="0" borderId="7" xfId="0" applyFont="1" applyBorder="1" applyAlignment="1">
      <alignment horizontal="center"/>
    </xf>
    <xf numFmtId="0" fontId="0" fillId="0" borderId="23" xfId="0" applyFont="1" applyBorder="1" applyAlignment="1">
      <alignment horizontal="center" vertical="top" wrapText="1"/>
    </xf>
  </cellXfs>
  <cellStyles count="3">
    <cellStyle name="Erklärender Text" xfId="2" builtinId="53" customBuiltin="1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A9D18E"/>
      <rgbColor rgb="FF808080"/>
      <rgbColor rgb="FF5B9BD5"/>
      <rgbColor rgb="FF993366"/>
      <rgbColor rgb="FFFBE5D6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Themenverteilung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42F-4493-89E9-13405885D26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742F-4493-89E9-13405885D262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742F-4493-89E9-13405885D26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42F-4493-89E9-13405885D262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42F-4493-89E9-13405885D262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742F-4493-89E9-13405885D262}"/>
              </c:ext>
            </c:extLst>
          </c:dPt>
          <c:dPt>
            <c:idx val="6"/>
            <c:bubble3D val="0"/>
            <c:spPr>
              <a:solidFill>
                <a:srgbClr val="255E9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42F-4493-89E9-13405885D262}"/>
              </c:ext>
            </c:extLst>
          </c:dPt>
          <c:dPt>
            <c:idx val="7"/>
            <c:bubble3D val="0"/>
            <c:spPr>
              <a:solidFill>
                <a:srgbClr val="9E48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42F-4493-89E9-13405885D262}"/>
              </c:ext>
            </c:extLst>
          </c:dPt>
          <c:dPt>
            <c:idx val="8"/>
            <c:bubble3D val="0"/>
            <c:spPr>
              <a:solidFill>
                <a:srgbClr val="63636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42F-4493-89E9-13405885D262}"/>
              </c:ext>
            </c:extLst>
          </c:dPt>
          <c:dPt>
            <c:idx val="9"/>
            <c:bubble3D val="0"/>
            <c:spPr>
              <a:solidFill>
                <a:srgbClr val="9973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42F-4493-89E9-13405885D26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Themen!$D$3:$D$12</c:f>
              <c:strCache>
                <c:ptCount val="10"/>
                <c:pt idx="0">
                  <c:v>Legislative und Judikative</c:v>
                </c:pt>
                <c:pt idx="1">
                  <c:v>Krieg</c:v>
                </c:pt>
                <c:pt idx="2">
                  <c:v>Organisationen der NSDAP</c:v>
                </c:pt>
                <c:pt idx="3">
                  <c:v>Arbeit und Beruf</c:v>
                </c:pt>
                <c:pt idx="4">
                  <c:v>Frauenbild und Familienleben</c:v>
                </c:pt>
                <c:pt idx="5">
                  <c:v>Sozialfürsorge</c:v>
                </c:pt>
                <c:pt idx="6">
                  <c:v>Wirtschaft und Versorgung</c:v>
                </c:pt>
                <c:pt idx="7">
                  <c:v>Kultur und Sport</c:v>
                </c:pt>
                <c:pt idx="8">
                  <c:v>Infrastruktur</c:v>
                </c:pt>
                <c:pt idx="9">
                  <c:v>Propaganda</c:v>
                </c:pt>
              </c:strCache>
            </c:strRef>
          </c:cat>
          <c:val>
            <c:numRef>
              <c:f>Themen!$E$3:$E$12</c:f>
              <c:numCache>
                <c:formatCode>General</c:formatCode>
                <c:ptCount val="10"/>
                <c:pt idx="0">
                  <c:v>36</c:v>
                </c:pt>
                <c:pt idx="1">
                  <c:v>114</c:v>
                </c:pt>
                <c:pt idx="2">
                  <c:v>163</c:v>
                </c:pt>
                <c:pt idx="3">
                  <c:v>175</c:v>
                </c:pt>
                <c:pt idx="4">
                  <c:v>33</c:v>
                </c:pt>
                <c:pt idx="5">
                  <c:v>259</c:v>
                </c:pt>
                <c:pt idx="6">
                  <c:v>39</c:v>
                </c:pt>
                <c:pt idx="7">
                  <c:v>31</c:v>
                </c:pt>
                <c:pt idx="8">
                  <c:v>218</c:v>
                </c:pt>
                <c:pt idx="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2F-4493-89E9-13405885D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5.86901055972655E-2"/>
          <c:y val="0.72537493552374199"/>
          <c:w val="0.88520376813363499"/>
          <c:h val="0.25608509892847803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266760</xdr:colOff>
      <xdr:row>13</xdr:row>
      <xdr:rowOff>4680</xdr:rowOff>
    </xdr:from>
    <xdr:to>
      <xdr:col>7</xdr:col>
      <xdr:colOff>37080</xdr:colOff>
      <xdr:row>40</xdr:row>
      <xdr:rowOff>122400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zoomScale="115" zoomScaleNormal="115" workbookViewId="0">
      <pane ySplit="1" topLeftCell="A2" activePane="bottomLeft" state="frozen"/>
      <selection pane="bottomLeft" activeCell="J21" sqref="J21"/>
    </sheetView>
  </sheetViews>
  <sheetFormatPr baseColWidth="10" defaultColWidth="9" defaultRowHeight="11.25" x14ac:dyDescent="0.15"/>
  <cols>
    <col min="1" max="1" width="16.125" style="15" customWidth="1"/>
    <col min="2" max="2" width="11" style="15" customWidth="1"/>
    <col min="3" max="3" width="19.75" style="15" customWidth="1"/>
    <col min="4" max="4" width="12" style="15" customWidth="1"/>
    <col min="5" max="8" width="11" style="15" customWidth="1"/>
    <col min="9" max="1025" width="10.625" customWidth="1"/>
  </cols>
  <sheetData>
    <row r="1" spans="1:8" s="21" customFormat="1" x14ac:dyDescent="0.1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9"/>
      <c r="H1" s="20"/>
    </row>
    <row r="2" spans="1:8" x14ac:dyDescent="0.15">
      <c r="A2" s="22" t="s">
        <v>6</v>
      </c>
      <c r="B2" s="23">
        <v>626</v>
      </c>
      <c r="C2" s="24" t="s">
        <v>7</v>
      </c>
      <c r="D2" s="24">
        <v>23</v>
      </c>
      <c r="E2" s="23"/>
      <c r="F2" s="25"/>
      <c r="G2" s="26"/>
      <c r="H2" s="27"/>
    </row>
    <row r="3" spans="1:8" x14ac:dyDescent="0.15">
      <c r="A3" s="22" t="s">
        <v>6</v>
      </c>
      <c r="C3" s="28" t="s">
        <v>8</v>
      </c>
      <c r="D3" s="28">
        <v>234</v>
      </c>
      <c r="E3" s="15" t="s">
        <v>8</v>
      </c>
      <c r="F3" s="29">
        <v>223</v>
      </c>
      <c r="G3" s="30"/>
    </row>
    <row r="4" spans="1:8" x14ac:dyDescent="0.15">
      <c r="A4" s="22" t="s">
        <v>6</v>
      </c>
      <c r="C4" s="28"/>
      <c r="D4" s="27"/>
      <c r="E4" s="15" t="s">
        <v>9</v>
      </c>
      <c r="F4" s="29">
        <v>1</v>
      </c>
      <c r="G4" s="26"/>
    </row>
    <row r="5" spans="1:8" x14ac:dyDescent="0.15">
      <c r="A5" s="22" t="s">
        <v>6</v>
      </c>
      <c r="C5" s="28"/>
      <c r="D5" s="28"/>
      <c r="E5" s="27" t="s">
        <v>10</v>
      </c>
      <c r="F5" s="31">
        <v>1</v>
      </c>
      <c r="G5" s="26"/>
    </row>
    <row r="6" spans="1:8" x14ac:dyDescent="0.15">
      <c r="A6" s="22" t="s">
        <v>6</v>
      </c>
      <c r="E6" s="27" t="s">
        <v>11</v>
      </c>
      <c r="F6" s="31">
        <v>2</v>
      </c>
      <c r="G6" s="26"/>
    </row>
    <row r="7" spans="1:8" x14ac:dyDescent="0.15">
      <c r="A7" s="22" t="s">
        <v>6</v>
      </c>
      <c r="E7" s="28" t="s">
        <v>12</v>
      </c>
      <c r="F7" s="29">
        <v>6</v>
      </c>
      <c r="G7" s="26"/>
    </row>
    <row r="8" spans="1:8" x14ac:dyDescent="0.15">
      <c r="A8" s="22" t="s">
        <v>6</v>
      </c>
      <c r="E8" s="27" t="s">
        <v>13</v>
      </c>
      <c r="F8" s="31">
        <f>D3-SUM(F3:F7)</f>
        <v>1</v>
      </c>
      <c r="G8" s="26"/>
    </row>
    <row r="9" spans="1:8" x14ac:dyDescent="0.15">
      <c r="A9" s="22" t="s">
        <v>6</v>
      </c>
      <c r="C9" s="28" t="s">
        <v>14</v>
      </c>
      <c r="D9" s="28">
        <v>10</v>
      </c>
      <c r="E9" s="28" t="s">
        <v>15</v>
      </c>
      <c r="F9" s="29">
        <v>1</v>
      </c>
      <c r="G9" s="26"/>
    </row>
    <row r="10" spans="1:8" x14ac:dyDescent="0.15">
      <c r="A10" s="22" t="s">
        <v>6</v>
      </c>
      <c r="C10" s="28"/>
      <c r="D10" s="28"/>
      <c r="E10" s="28" t="s">
        <v>16</v>
      </c>
      <c r="F10" s="29">
        <v>7</v>
      </c>
      <c r="G10" s="26"/>
    </row>
    <row r="11" spans="1:8" x14ac:dyDescent="0.15">
      <c r="A11" s="22" t="s">
        <v>6</v>
      </c>
      <c r="C11" s="28"/>
      <c r="D11" s="28"/>
      <c r="E11" s="28" t="s">
        <v>17</v>
      </c>
      <c r="F11" s="29">
        <v>2</v>
      </c>
      <c r="G11" s="26"/>
    </row>
    <row r="12" spans="1:8" x14ac:dyDescent="0.15">
      <c r="A12" s="22" t="s">
        <v>6</v>
      </c>
      <c r="C12" s="28" t="s">
        <v>18</v>
      </c>
      <c r="D12" s="28">
        <v>2</v>
      </c>
      <c r="F12" s="29"/>
      <c r="G12" s="26"/>
    </row>
    <row r="13" spans="1:8" x14ac:dyDescent="0.15">
      <c r="A13" s="22" t="s">
        <v>6</v>
      </c>
      <c r="C13" s="28" t="s">
        <v>19</v>
      </c>
      <c r="D13" s="28">
        <v>10</v>
      </c>
      <c r="E13" s="28" t="s">
        <v>20</v>
      </c>
      <c r="F13" s="29">
        <v>2</v>
      </c>
      <c r="G13" s="26"/>
    </row>
    <row r="14" spans="1:8" x14ac:dyDescent="0.15">
      <c r="A14" s="22" t="s">
        <v>6</v>
      </c>
      <c r="C14" s="28"/>
      <c r="D14" s="28"/>
      <c r="E14" s="28" t="s">
        <v>21</v>
      </c>
      <c r="F14" s="29">
        <v>8</v>
      </c>
      <c r="G14" s="26"/>
    </row>
    <row r="15" spans="1:8" x14ac:dyDescent="0.15">
      <c r="A15" s="32"/>
      <c r="B15" s="33"/>
      <c r="C15" s="34"/>
      <c r="D15" s="34"/>
      <c r="E15" s="33"/>
      <c r="F15" s="35"/>
      <c r="G15" s="26"/>
    </row>
    <row r="16" spans="1:8" x14ac:dyDescent="0.15">
      <c r="A16" s="22" t="s">
        <v>22</v>
      </c>
      <c r="B16" s="23">
        <v>1</v>
      </c>
      <c r="C16" s="24" t="s">
        <v>23</v>
      </c>
      <c r="D16" s="24">
        <v>1</v>
      </c>
      <c r="E16" s="24" t="s">
        <v>24</v>
      </c>
      <c r="F16" s="25">
        <v>1</v>
      </c>
      <c r="G16" s="26"/>
    </row>
    <row r="17" spans="1:8" x14ac:dyDescent="0.15">
      <c r="A17" s="36"/>
      <c r="B17" s="37"/>
      <c r="C17" s="37"/>
      <c r="D17" s="37"/>
      <c r="E17" s="37"/>
      <c r="F17" s="38"/>
      <c r="G17" s="26"/>
    </row>
    <row r="18" spans="1:8" x14ac:dyDescent="0.15">
      <c r="A18" s="22" t="s">
        <v>25</v>
      </c>
      <c r="B18" s="23">
        <f>SUM(D18:D90)</f>
        <v>1223</v>
      </c>
      <c r="C18" s="24" t="s">
        <v>26</v>
      </c>
      <c r="D18" s="24">
        <v>1</v>
      </c>
      <c r="E18" s="23"/>
      <c r="F18" s="25"/>
      <c r="G18" s="26"/>
    </row>
    <row r="19" spans="1:8" x14ac:dyDescent="0.15">
      <c r="A19" s="22" t="s">
        <v>25</v>
      </c>
      <c r="B19" s="28"/>
      <c r="C19" s="28" t="s">
        <v>27</v>
      </c>
      <c r="D19" s="28">
        <v>2</v>
      </c>
      <c r="E19" s="15" t="s">
        <v>28</v>
      </c>
      <c r="F19" s="29">
        <v>2</v>
      </c>
      <c r="G19" s="30"/>
    </row>
    <row r="20" spans="1:8" x14ac:dyDescent="0.15">
      <c r="A20" s="22" t="s">
        <v>25</v>
      </c>
      <c r="B20" s="28"/>
      <c r="C20" s="28" t="s">
        <v>29</v>
      </c>
      <c r="D20" s="28">
        <v>9</v>
      </c>
      <c r="E20" s="28" t="s">
        <v>29</v>
      </c>
      <c r="F20" s="29">
        <v>9</v>
      </c>
      <c r="G20" s="26"/>
    </row>
    <row r="21" spans="1:8" x14ac:dyDescent="0.15">
      <c r="A21" s="22" t="s">
        <v>25</v>
      </c>
      <c r="B21" s="28"/>
      <c r="C21" s="28" t="s">
        <v>30</v>
      </c>
      <c r="D21" s="27">
        <v>157</v>
      </c>
      <c r="E21" s="27" t="s">
        <v>30</v>
      </c>
      <c r="F21" s="31">
        <v>156</v>
      </c>
      <c r="G21" s="26"/>
    </row>
    <row r="22" spans="1:8" x14ac:dyDescent="0.15">
      <c r="A22" s="22" t="s">
        <v>25</v>
      </c>
      <c r="B22" s="28"/>
      <c r="C22" s="28"/>
      <c r="D22" s="27"/>
      <c r="E22" s="27" t="s">
        <v>31</v>
      </c>
      <c r="F22" s="31">
        <v>1</v>
      </c>
      <c r="G22" s="26"/>
    </row>
    <row r="23" spans="1:8" x14ac:dyDescent="0.15">
      <c r="A23" s="22" t="s">
        <v>25</v>
      </c>
      <c r="B23" s="28"/>
      <c r="C23" s="28" t="s">
        <v>32</v>
      </c>
      <c r="D23" s="28">
        <v>1</v>
      </c>
      <c r="E23" s="15" t="s">
        <v>32</v>
      </c>
      <c r="F23" s="29">
        <v>1</v>
      </c>
      <c r="G23" s="26"/>
    </row>
    <row r="24" spans="1:8" x14ac:dyDescent="0.15">
      <c r="A24" s="22" t="s">
        <v>25</v>
      </c>
      <c r="B24" s="28"/>
      <c r="C24" s="28" t="s">
        <v>33</v>
      </c>
      <c r="D24" s="28">
        <v>2</v>
      </c>
      <c r="E24" s="28" t="s">
        <v>34</v>
      </c>
      <c r="F24" s="29">
        <v>1</v>
      </c>
      <c r="G24" s="26"/>
    </row>
    <row r="25" spans="1:8" x14ac:dyDescent="0.15">
      <c r="A25" s="22" t="s">
        <v>25</v>
      </c>
      <c r="B25" s="28"/>
      <c r="C25" s="28"/>
      <c r="D25" s="28"/>
      <c r="E25" s="28" t="s">
        <v>35</v>
      </c>
      <c r="F25" s="29">
        <v>1</v>
      </c>
      <c r="G25" s="26"/>
    </row>
    <row r="26" spans="1:8" x14ac:dyDescent="0.15">
      <c r="A26" s="22" t="s">
        <v>25</v>
      </c>
      <c r="B26" s="28"/>
      <c r="C26" s="28" t="s">
        <v>36</v>
      </c>
      <c r="D26" s="28">
        <v>1</v>
      </c>
      <c r="F26" s="29"/>
    </row>
    <row r="27" spans="1:8" x14ac:dyDescent="0.15">
      <c r="A27" s="22" t="s">
        <v>25</v>
      </c>
      <c r="B27" s="28"/>
      <c r="C27" s="28" t="s">
        <v>37</v>
      </c>
      <c r="D27" s="28">
        <v>19</v>
      </c>
      <c r="E27" s="15" t="s">
        <v>38</v>
      </c>
      <c r="F27" s="29">
        <v>19</v>
      </c>
    </row>
    <row r="28" spans="1:8" x14ac:dyDescent="0.15">
      <c r="A28" s="22" t="s">
        <v>25</v>
      </c>
      <c r="B28" s="28"/>
      <c r="C28" s="28" t="s">
        <v>39</v>
      </c>
      <c r="D28" s="28">
        <v>113</v>
      </c>
      <c r="E28" s="27" t="s">
        <v>40</v>
      </c>
      <c r="F28" s="31">
        <v>1</v>
      </c>
      <c r="G28" s="30"/>
      <c r="H28" s="27"/>
    </row>
    <row r="29" spans="1:8" x14ac:dyDescent="0.15">
      <c r="A29" s="22" t="s">
        <v>25</v>
      </c>
      <c r="B29" s="28"/>
      <c r="E29" s="28" t="s">
        <v>41</v>
      </c>
      <c r="F29" s="29">
        <v>95</v>
      </c>
      <c r="G29" s="30"/>
      <c r="H29" s="27"/>
    </row>
    <row r="30" spans="1:8" x14ac:dyDescent="0.15">
      <c r="A30" s="22" t="s">
        <v>25</v>
      </c>
      <c r="B30" s="28"/>
      <c r="C30" s="28"/>
      <c r="D30" s="28"/>
      <c r="E30" s="28" t="s">
        <v>42</v>
      </c>
      <c r="F30" s="29">
        <v>1</v>
      </c>
      <c r="G30" s="26"/>
    </row>
    <row r="31" spans="1:8" x14ac:dyDescent="0.15">
      <c r="A31" s="22" t="s">
        <v>25</v>
      </c>
      <c r="B31" s="28"/>
      <c r="C31" s="28"/>
      <c r="D31" s="28"/>
      <c r="E31" s="28" t="s">
        <v>43</v>
      </c>
      <c r="F31" s="29">
        <v>1</v>
      </c>
      <c r="G31" s="26"/>
    </row>
    <row r="32" spans="1:8" x14ac:dyDescent="0.15">
      <c r="A32" s="22" t="s">
        <v>25</v>
      </c>
      <c r="B32" s="28"/>
      <c r="C32" s="28"/>
      <c r="D32" s="28"/>
      <c r="E32" s="28" t="s">
        <v>44</v>
      </c>
      <c r="F32" s="29">
        <v>1</v>
      </c>
      <c r="G32" s="26"/>
    </row>
    <row r="33" spans="1:8" x14ac:dyDescent="0.15">
      <c r="A33" s="22" t="s">
        <v>25</v>
      </c>
      <c r="B33" s="28"/>
      <c r="C33" s="28"/>
      <c r="D33" s="28"/>
      <c r="E33" s="28" t="s">
        <v>45</v>
      </c>
      <c r="F33" s="29">
        <v>2</v>
      </c>
      <c r="G33" s="26"/>
    </row>
    <row r="34" spans="1:8" x14ac:dyDescent="0.15">
      <c r="A34" s="22" t="s">
        <v>25</v>
      </c>
      <c r="B34" s="28"/>
      <c r="C34" s="28" t="s">
        <v>46</v>
      </c>
      <c r="D34" s="28">
        <v>21</v>
      </c>
      <c r="E34" s="28" t="s">
        <v>46</v>
      </c>
      <c r="F34" s="29">
        <v>21</v>
      </c>
      <c r="G34" s="26"/>
    </row>
    <row r="35" spans="1:8" x14ac:dyDescent="0.15">
      <c r="A35" s="22" t="s">
        <v>25</v>
      </c>
      <c r="B35" s="28"/>
      <c r="C35" s="28" t="s">
        <v>47</v>
      </c>
      <c r="D35" s="28">
        <v>1</v>
      </c>
      <c r="F35" s="29"/>
      <c r="G35" s="26"/>
    </row>
    <row r="36" spans="1:8" x14ac:dyDescent="0.15">
      <c r="A36" s="22" t="s">
        <v>25</v>
      </c>
      <c r="B36" s="28"/>
      <c r="C36" s="28" t="s">
        <v>48</v>
      </c>
      <c r="D36" s="28">
        <v>6</v>
      </c>
      <c r="E36" s="28" t="s">
        <v>49</v>
      </c>
      <c r="F36" s="29">
        <v>6</v>
      </c>
      <c r="G36" s="26"/>
    </row>
    <row r="37" spans="1:8" x14ac:dyDescent="0.15">
      <c r="A37" s="22" t="s">
        <v>25</v>
      </c>
      <c r="B37" s="28"/>
      <c r="C37" s="28" t="s">
        <v>50</v>
      </c>
      <c r="D37" s="28">
        <v>13</v>
      </c>
      <c r="E37" s="28" t="s">
        <v>51</v>
      </c>
      <c r="F37" s="29">
        <v>6</v>
      </c>
      <c r="G37" s="30"/>
      <c r="H37" s="27"/>
    </row>
    <row r="38" spans="1:8" x14ac:dyDescent="0.15">
      <c r="A38" s="22" t="s">
        <v>25</v>
      </c>
      <c r="B38" s="28"/>
      <c r="C38" s="28"/>
      <c r="D38" s="28"/>
      <c r="E38" s="28" t="s">
        <v>52</v>
      </c>
      <c r="F38" s="29">
        <v>7</v>
      </c>
      <c r="G38" s="30"/>
      <c r="H38" s="27"/>
    </row>
    <row r="39" spans="1:8" x14ac:dyDescent="0.15">
      <c r="A39" s="22" t="s">
        <v>25</v>
      </c>
      <c r="B39" s="28"/>
      <c r="C39" s="28" t="s">
        <v>53</v>
      </c>
      <c r="D39" s="28">
        <v>27</v>
      </c>
      <c r="E39" s="28" t="s">
        <v>54</v>
      </c>
      <c r="F39" s="29">
        <v>2</v>
      </c>
      <c r="G39" s="30"/>
      <c r="H39" s="27"/>
    </row>
    <row r="40" spans="1:8" x14ac:dyDescent="0.15">
      <c r="A40" s="22" t="s">
        <v>25</v>
      </c>
      <c r="B40" s="28"/>
      <c r="C40" s="28"/>
      <c r="D40" s="28"/>
      <c r="E40" s="28" t="s">
        <v>55</v>
      </c>
      <c r="F40" s="29">
        <v>1</v>
      </c>
      <c r="G40" s="26"/>
    </row>
    <row r="41" spans="1:8" x14ac:dyDescent="0.15">
      <c r="A41" s="22" t="s">
        <v>25</v>
      </c>
      <c r="B41" s="28"/>
      <c r="C41" s="28"/>
      <c r="D41" s="28"/>
      <c r="E41" s="28" t="s">
        <v>56</v>
      </c>
      <c r="F41" s="29">
        <v>23</v>
      </c>
      <c r="G41" s="26"/>
    </row>
    <row r="42" spans="1:8" x14ac:dyDescent="0.15">
      <c r="A42" s="22" t="s">
        <v>25</v>
      </c>
      <c r="B42" s="28"/>
      <c r="C42" s="28" t="s">
        <v>57</v>
      </c>
      <c r="D42" s="28">
        <v>1</v>
      </c>
      <c r="E42" s="28" t="s">
        <v>58</v>
      </c>
      <c r="F42" s="29">
        <v>1</v>
      </c>
      <c r="G42" s="26"/>
    </row>
    <row r="43" spans="1:8" x14ac:dyDescent="0.15">
      <c r="A43" s="22" t="s">
        <v>25</v>
      </c>
      <c r="B43" s="28"/>
      <c r="C43" s="28" t="s">
        <v>59</v>
      </c>
      <c r="D43" s="28">
        <v>11</v>
      </c>
      <c r="E43" s="28" t="s">
        <v>60</v>
      </c>
      <c r="F43" s="29">
        <v>5</v>
      </c>
      <c r="G43" s="26"/>
    </row>
    <row r="44" spans="1:8" x14ac:dyDescent="0.15">
      <c r="A44" s="22" t="s">
        <v>25</v>
      </c>
      <c r="B44" s="28"/>
      <c r="C44" s="28"/>
      <c r="D44" s="28"/>
      <c r="E44" s="28" t="s">
        <v>61</v>
      </c>
      <c r="F44" s="29">
        <v>1</v>
      </c>
      <c r="G44" s="26"/>
    </row>
    <row r="45" spans="1:8" x14ac:dyDescent="0.15">
      <c r="A45" s="22" t="s">
        <v>25</v>
      </c>
      <c r="B45" s="28"/>
      <c r="C45" s="28"/>
      <c r="D45" s="28"/>
      <c r="E45" s="28" t="s">
        <v>62</v>
      </c>
      <c r="F45" s="29">
        <v>5</v>
      </c>
      <c r="G45" s="26"/>
    </row>
    <row r="46" spans="1:8" x14ac:dyDescent="0.15">
      <c r="A46" s="22" t="s">
        <v>25</v>
      </c>
      <c r="B46" s="28"/>
      <c r="C46" s="28" t="s">
        <v>63</v>
      </c>
      <c r="D46" s="28">
        <v>4</v>
      </c>
      <c r="E46" s="28" t="s">
        <v>64</v>
      </c>
      <c r="F46" s="29">
        <v>4</v>
      </c>
      <c r="G46" s="26"/>
    </row>
    <row r="47" spans="1:8" x14ac:dyDescent="0.15">
      <c r="A47" s="22" t="s">
        <v>25</v>
      </c>
      <c r="B47" s="28"/>
      <c r="C47" s="28" t="s">
        <v>65</v>
      </c>
      <c r="D47" s="28">
        <v>11</v>
      </c>
      <c r="E47" s="28" t="s">
        <v>66</v>
      </c>
      <c r="F47" s="29">
        <v>10</v>
      </c>
      <c r="G47" s="26"/>
    </row>
    <row r="48" spans="1:8" x14ac:dyDescent="0.15">
      <c r="A48" s="22" t="s">
        <v>25</v>
      </c>
      <c r="B48" s="28"/>
      <c r="C48" s="28"/>
      <c r="D48" s="28"/>
      <c r="E48" s="28" t="s">
        <v>67</v>
      </c>
      <c r="F48" s="29">
        <v>1</v>
      </c>
      <c r="G48" s="26"/>
    </row>
    <row r="49" spans="1:8" x14ac:dyDescent="0.15">
      <c r="A49" s="22" t="s">
        <v>25</v>
      </c>
      <c r="B49" s="28"/>
      <c r="C49" s="28" t="s">
        <v>68</v>
      </c>
      <c r="D49" s="28">
        <v>6</v>
      </c>
      <c r="E49" s="28" t="s">
        <v>69</v>
      </c>
      <c r="F49" s="29">
        <v>4</v>
      </c>
      <c r="G49" s="26"/>
    </row>
    <row r="50" spans="1:8" x14ac:dyDescent="0.15">
      <c r="A50" s="22" t="s">
        <v>25</v>
      </c>
      <c r="B50" s="28"/>
      <c r="C50" s="28"/>
      <c r="D50" s="28"/>
      <c r="E50" s="27" t="s">
        <v>70</v>
      </c>
      <c r="F50" s="31">
        <v>2</v>
      </c>
      <c r="G50" s="26"/>
    </row>
    <row r="51" spans="1:8" x14ac:dyDescent="0.15">
      <c r="A51" s="22" t="s">
        <v>25</v>
      </c>
      <c r="B51" s="28"/>
      <c r="C51" s="28" t="s">
        <v>71</v>
      </c>
      <c r="D51" s="28">
        <f>SUM(F51:F53)</f>
        <v>71</v>
      </c>
      <c r="E51" s="27" t="s">
        <v>72</v>
      </c>
      <c r="F51" s="31">
        <v>23</v>
      </c>
      <c r="G51" s="26"/>
    </row>
    <row r="52" spans="1:8" x14ac:dyDescent="0.15">
      <c r="A52" s="22" t="s">
        <v>25</v>
      </c>
      <c r="B52" s="28"/>
      <c r="C52" s="28"/>
      <c r="D52" s="28"/>
      <c r="E52" s="27" t="s">
        <v>73</v>
      </c>
      <c r="F52" s="31">
        <v>44</v>
      </c>
      <c r="G52" s="26"/>
    </row>
    <row r="53" spans="1:8" x14ac:dyDescent="0.15">
      <c r="A53" s="22" t="s">
        <v>25</v>
      </c>
      <c r="B53" s="28"/>
      <c r="C53" s="28"/>
      <c r="D53" s="28"/>
      <c r="E53" s="27" t="s">
        <v>74</v>
      </c>
      <c r="F53" s="31">
        <v>4</v>
      </c>
      <c r="G53" s="26"/>
    </row>
    <row r="54" spans="1:8" x14ac:dyDescent="0.15">
      <c r="A54" s="22" t="s">
        <v>25</v>
      </c>
      <c r="B54" s="28"/>
      <c r="C54" s="28" t="s">
        <v>75</v>
      </c>
      <c r="D54" s="28">
        <v>4</v>
      </c>
      <c r="E54" s="27" t="s">
        <v>76</v>
      </c>
      <c r="F54" s="31">
        <v>4</v>
      </c>
      <c r="G54" s="26"/>
    </row>
    <row r="55" spans="1:8" x14ac:dyDescent="0.15">
      <c r="A55" s="22" t="s">
        <v>25</v>
      </c>
      <c r="B55" s="28"/>
      <c r="C55" s="28" t="s">
        <v>77</v>
      </c>
      <c r="D55" s="28">
        <v>1</v>
      </c>
      <c r="E55" s="28"/>
      <c r="F55" s="29"/>
      <c r="G55" s="26"/>
    </row>
    <row r="56" spans="1:8" x14ac:dyDescent="0.15">
      <c r="A56" s="22" t="s">
        <v>25</v>
      </c>
      <c r="B56" s="28"/>
      <c r="C56" s="27" t="s">
        <v>78</v>
      </c>
      <c r="D56" s="27">
        <v>4</v>
      </c>
      <c r="E56" s="28"/>
      <c r="F56" s="29"/>
      <c r="G56" s="30"/>
      <c r="H56" s="27"/>
    </row>
    <row r="57" spans="1:8" x14ac:dyDescent="0.15">
      <c r="A57" s="22" t="s">
        <v>25</v>
      </c>
      <c r="B57" s="28"/>
      <c r="C57" s="28" t="s">
        <v>79</v>
      </c>
      <c r="D57" s="28">
        <v>177</v>
      </c>
      <c r="E57" s="27" t="s">
        <v>80</v>
      </c>
      <c r="F57" s="31">
        <v>1</v>
      </c>
      <c r="G57" s="30"/>
      <c r="H57" s="27"/>
    </row>
    <row r="58" spans="1:8" x14ac:dyDescent="0.15">
      <c r="A58" s="22" t="s">
        <v>25</v>
      </c>
      <c r="B58" s="28"/>
      <c r="C58" s="28"/>
      <c r="D58" s="28"/>
      <c r="E58" s="27" t="s">
        <v>81</v>
      </c>
      <c r="F58" s="31">
        <v>4</v>
      </c>
      <c r="G58" s="26"/>
    </row>
    <row r="59" spans="1:8" x14ac:dyDescent="0.15">
      <c r="A59" s="22" t="s">
        <v>25</v>
      </c>
      <c r="B59" s="28"/>
      <c r="C59" s="28"/>
      <c r="D59" s="28"/>
      <c r="E59" s="27" t="s">
        <v>82</v>
      </c>
      <c r="F59" s="31">
        <v>1</v>
      </c>
      <c r="G59" s="26"/>
    </row>
    <row r="60" spans="1:8" x14ac:dyDescent="0.15">
      <c r="A60" s="22" t="s">
        <v>25</v>
      </c>
      <c r="B60" s="28"/>
      <c r="C60" s="28"/>
      <c r="D60" s="28"/>
      <c r="E60" s="27" t="s">
        <v>83</v>
      </c>
      <c r="F60" s="31">
        <v>1</v>
      </c>
      <c r="G60" s="26"/>
    </row>
    <row r="61" spans="1:8" x14ac:dyDescent="0.15">
      <c r="A61" s="22" t="s">
        <v>25</v>
      </c>
      <c r="B61" s="28"/>
      <c r="C61" s="28"/>
      <c r="D61" s="28"/>
      <c r="E61" s="27" t="s">
        <v>84</v>
      </c>
      <c r="F61" s="31">
        <v>60</v>
      </c>
      <c r="G61" s="26"/>
    </row>
    <row r="62" spans="1:8" x14ac:dyDescent="0.15">
      <c r="A62" s="22" t="s">
        <v>25</v>
      </c>
      <c r="B62" s="28"/>
      <c r="C62" s="28"/>
      <c r="D62" s="28"/>
      <c r="E62" s="27" t="s">
        <v>85</v>
      </c>
      <c r="F62" s="31">
        <v>79</v>
      </c>
      <c r="G62" s="26"/>
    </row>
    <row r="63" spans="1:8" x14ac:dyDescent="0.15">
      <c r="A63" s="22" t="s">
        <v>25</v>
      </c>
      <c r="B63" s="28"/>
      <c r="C63" s="28"/>
      <c r="D63" s="28"/>
      <c r="E63" s="27" t="s">
        <v>86</v>
      </c>
      <c r="F63" s="31">
        <v>1</v>
      </c>
      <c r="G63" s="26"/>
    </row>
    <row r="64" spans="1:8" x14ac:dyDescent="0.15">
      <c r="A64" s="22" t="s">
        <v>25</v>
      </c>
      <c r="B64" s="28"/>
      <c r="C64" s="28"/>
      <c r="D64" s="28"/>
      <c r="E64" s="28" t="s">
        <v>87</v>
      </c>
      <c r="F64" s="29">
        <v>2</v>
      </c>
      <c r="G64" s="26"/>
    </row>
    <row r="65" spans="1:7" x14ac:dyDescent="0.15">
      <c r="A65" s="22" t="s">
        <v>25</v>
      </c>
      <c r="B65" s="28"/>
      <c r="C65" s="28"/>
      <c r="D65" s="28"/>
      <c r="E65" s="28" t="s">
        <v>88</v>
      </c>
      <c r="F65" s="29">
        <v>9</v>
      </c>
      <c r="G65" s="26"/>
    </row>
    <row r="66" spans="1:7" x14ac:dyDescent="0.15">
      <c r="A66" s="22" t="s">
        <v>25</v>
      </c>
      <c r="B66" s="28"/>
      <c r="C66" s="28"/>
      <c r="D66" s="28"/>
      <c r="E66" s="28" t="s">
        <v>89</v>
      </c>
      <c r="F66" s="29">
        <v>1</v>
      </c>
      <c r="G66" s="26"/>
    </row>
    <row r="67" spans="1:7" x14ac:dyDescent="0.15">
      <c r="A67" s="22" t="s">
        <v>25</v>
      </c>
      <c r="B67" s="28"/>
      <c r="C67" s="28"/>
      <c r="D67" s="28"/>
      <c r="E67" s="28" t="s">
        <v>90</v>
      </c>
      <c r="F67" s="29"/>
      <c r="G67" s="26"/>
    </row>
    <row r="68" spans="1:7" x14ac:dyDescent="0.15">
      <c r="A68" s="22" t="s">
        <v>25</v>
      </c>
      <c r="B68" s="28"/>
      <c r="C68" s="28" t="s">
        <v>91</v>
      </c>
      <c r="D68" s="28">
        <v>25</v>
      </c>
      <c r="E68" s="28" t="s">
        <v>92</v>
      </c>
      <c r="F68" s="29">
        <v>1</v>
      </c>
      <c r="G68" s="30"/>
    </row>
    <row r="69" spans="1:7" x14ac:dyDescent="0.15">
      <c r="A69" s="22" t="s">
        <v>25</v>
      </c>
      <c r="B69" s="28"/>
      <c r="C69" s="28"/>
      <c r="D69" s="28"/>
      <c r="E69" s="28" t="s">
        <v>93</v>
      </c>
      <c r="F69" s="29">
        <v>1</v>
      </c>
      <c r="G69" s="30"/>
    </row>
    <row r="70" spans="1:7" x14ac:dyDescent="0.15">
      <c r="A70" s="22" t="s">
        <v>25</v>
      </c>
      <c r="B70" s="28"/>
      <c r="C70" s="28"/>
      <c r="D70" s="28"/>
      <c r="E70" s="28" t="s">
        <v>94</v>
      </c>
      <c r="F70" s="29">
        <v>1</v>
      </c>
      <c r="G70" s="30"/>
    </row>
    <row r="71" spans="1:7" x14ac:dyDescent="0.15">
      <c r="A71" s="22" t="s">
        <v>25</v>
      </c>
      <c r="B71" s="28"/>
      <c r="C71" s="28"/>
      <c r="D71" s="28"/>
      <c r="E71" s="39" t="s">
        <v>95</v>
      </c>
      <c r="F71" s="31">
        <v>6</v>
      </c>
      <c r="G71" s="30"/>
    </row>
    <row r="72" spans="1:7" x14ac:dyDescent="0.15">
      <c r="A72" s="22" t="s">
        <v>25</v>
      </c>
      <c r="B72" s="28"/>
      <c r="C72" s="28"/>
      <c r="D72" s="28"/>
      <c r="E72" s="28" t="s">
        <v>96</v>
      </c>
      <c r="F72" s="29">
        <v>12</v>
      </c>
      <c r="G72" s="30"/>
    </row>
    <row r="73" spans="1:7" x14ac:dyDescent="0.15">
      <c r="A73" s="22" t="s">
        <v>25</v>
      </c>
      <c r="B73" s="28"/>
      <c r="C73" s="28"/>
      <c r="D73" s="28"/>
      <c r="E73" s="28" t="s">
        <v>97</v>
      </c>
      <c r="F73" s="29">
        <v>1</v>
      </c>
      <c r="G73" s="30"/>
    </row>
    <row r="74" spans="1:7" x14ac:dyDescent="0.15">
      <c r="A74" s="22" t="s">
        <v>25</v>
      </c>
      <c r="B74" s="28"/>
      <c r="C74" s="28"/>
      <c r="D74" s="28"/>
      <c r="E74" s="28" t="s">
        <v>98</v>
      </c>
      <c r="F74" s="29">
        <v>2</v>
      </c>
      <c r="G74" s="30"/>
    </row>
    <row r="75" spans="1:7" x14ac:dyDescent="0.15">
      <c r="A75" s="22" t="s">
        <v>25</v>
      </c>
      <c r="B75" s="28"/>
      <c r="C75" s="28"/>
      <c r="D75" s="28"/>
      <c r="E75" s="28" t="s">
        <v>99</v>
      </c>
      <c r="F75" s="29">
        <v>1</v>
      </c>
      <c r="G75" s="30"/>
    </row>
    <row r="76" spans="1:7" x14ac:dyDescent="0.15">
      <c r="A76" s="22" t="s">
        <v>25</v>
      </c>
      <c r="B76" s="28"/>
      <c r="C76" s="28" t="s">
        <v>100</v>
      </c>
      <c r="D76" s="28">
        <v>4</v>
      </c>
      <c r="E76" s="28" t="s">
        <v>101</v>
      </c>
      <c r="F76" s="29">
        <v>4</v>
      </c>
      <c r="G76" s="30"/>
    </row>
    <row r="77" spans="1:7" x14ac:dyDescent="0.15">
      <c r="A77" s="22" t="s">
        <v>25</v>
      </c>
      <c r="B77" s="28"/>
      <c r="C77" s="28" t="s">
        <v>102</v>
      </c>
      <c r="D77" s="28">
        <v>9</v>
      </c>
      <c r="E77" s="28" t="s">
        <v>103</v>
      </c>
      <c r="F77" s="29">
        <v>8</v>
      </c>
      <c r="G77" s="30"/>
    </row>
    <row r="78" spans="1:7" x14ac:dyDescent="0.15">
      <c r="A78" s="22" t="s">
        <v>25</v>
      </c>
      <c r="B78" s="28"/>
      <c r="C78" s="28"/>
      <c r="D78" s="28"/>
      <c r="E78" s="28" t="s">
        <v>104</v>
      </c>
      <c r="F78" s="29">
        <v>1</v>
      </c>
      <c r="G78" s="30"/>
    </row>
    <row r="79" spans="1:7" x14ac:dyDescent="0.15">
      <c r="A79" s="22" t="s">
        <v>25</v>
      </c>
      <c r="B79" s="28"/>
      <c r="C79" s="28" t="s">
        <v>105</v>
      </c>
      <c r="D79" s="28">
        <v>29</v>
      </c>
      <c r="E79" s="28" t="s">
        <v>106</v>
      </c>
      <c r="F79" s="29">
        <v>22</v>
      </c>
      <c r="G79" s="30"/>
    </row>
    <row r="80" spans="1:7" x14ac:dyDescent="0.15">
      <c r="A80" s="22" t="s">
        <v>25</v>
      </c>
      <c r="B80" s="28"/>
      <c r="C80" s="28"/>
      <c r="D80" s="28"/>
      <c r="E80" s="28" t="s">
        <v>107</v>
      </c>
      <c r="F80" s="29">
        <v>4</v>
      </c>
      <c r="G80" s="26"/>
    </row>
    <row r="81" spans="1:8" x14ac:dyDescent="0.15">
      <c r="A81" s="22" t="s">
        <v>25</v>
      </c>
      <c r="B81" s="28"/>
      <c r="C81" s="40" t="s">
        <v>108</v>
      </c>
      <c r="D81" s="40">
        <v>4</v>
      </c>
      <c r="E81" s="28" t="s">
        <v>109</v>
      </c>
      <c r="F81" s="29">
        <v>4</v>
      </c>
      <c r="G81" s="26"/>
    </row>
    <row r="82" spans="1:8" x14ac:dyDescent="0.15">
      <c r="A82" s="22" t="s">
        <v>25</v>
      </c>
      <c r="B82" s="28"/>
      <c r="C82" s="28" t="s">
        <v>110</v>
      </c>
      <c r="D82" s="28">
        <v>6</v>
      </c>
      <c r="E82" s="28" t="s">
        <v>111</v>
      </c>
      <c r="F82" s="29">
        <v>6</v>
      </c>
      <c r="G82" s="26"/>
    </row>
    <row r="83" spans="1:8" x14ac:dyDescent="0.15">
      <c r="A83" s="22" t="s">
        <v>25</v>
      </c>
      <c r="B83" s="28"/>
      <c r="C83" s="28" t="s">
        <v>112</v>
      </c>
      <c r="D83" s="28">
        <v>2</v>
      </c>
      <c r="E83" s="28" t="s">
        <v>113</v>
      </c>
      <c r="F83" s="29">
        <v>2</v>
      </c>
      <c r="G83" s="26"/>
    </row>
    <row r="84" spans="1:8" x14ac:dyDescent="0.15">
      <c r="A84" s="22" t="s">
        <v>25</v>
      </c>
      <c r="B84" s="28"/>
      <c r="C84" s="28" t="s">
        <v>114</v>
      </c>
      <c r="D84" s="28">
        <v>4</v>
      </c>
      <c r="E84" s="28" t="s">
        <v>115</v>
      </c>
      <c r="F84" s="29">
        <v>4</v>
      </c>
      <c r="G84" s="26"/>
    </row>
    <row r="85" spans="1:8" x14ac:dyDescent="0.15">
      <c r="A85" s="22" t="s">
        <v>25</v>
      </c>
      <c r="B85" s="28"/>
      <c r="C85" s="28" t="s">
        <v>116</v>
      </c>
      <c r="D85" s="28">
        <f>SUM(F85:F89)</f>
        <v>9</v>
      </c>
      <c r="E85" s="28" t="s">
        <v>117</v>
      </c>
      <c r="F85" s="29">
        <v>1</v>
      </c>
      <c r="G85" s="26"/>
    </row>
    <row r="86" spans="1:8" x14ac:dyDescent="0.15">
      <c r="A86" s="22" t="s">
        <v>25</v>
      </c>
      <c r="B86" s="28"/>
      <c r="C86" s="28"/>
      <c r="D86" s="28"/>
      <c r="E86" s="28" t="s">
        <v>118</v>
      </c>
      <c r="F86" s="29">
        <v>4</v>
      </c>
      <c r="G86" s="26"/>
    </row>
    <row r="87" spans="1:8" x14ac:dyDescent="0.15">
      <c r="A87" s="22" t="s">
        <v>25</v>
      </c>
      <c r="B87" s="28"/>
      <c r="C87" s="28"/>
      <c r="D87" s="28"/>
      <c r="E87" s="28" t="s">
        <v>119</v>
      </c>
      <c r="F87" s="29">
        <v>1</v>
      </c>
      <c r="G87" s="26"/>
    </row>
    <row r="88" spans="1:8" x14ac:dyDescent="0.15">
      <c r="A88" s="22" t="s">
        <v>25</v>
      </c>
      <c r="B88" s="28"/>
      <c r="C88" s="28"/>
      <c r="D88" s="28"/>
      <c r="E88" s="28" t="s">
        <v>120</v>
      </c>
      <c r="F88" s="29">
        <v>1</v>
      </c>
      <c r="G88" s="26"/>
    </row>
    <row r="89" spans="1:8" x14ac:dyDescent="0.15">
      <c r="A89" s="22" t="s">
        <v>25</v>
      </c>
      <c r="B89" s="28"/>
      <c r="C89" s="28"/>
      <c r="D89" s="28"/>
      <c r="E89" s="27" t="s">
        <v>121</v>
      </c>
      <c r="F89" s="31">
        <v>2</v>
      </c>
      <c r="G89" s="26"/>
    </row>
    <row r="90" spans="1:8" x14ac:dyDescent="0.15">
      <c r="A90" s="22" t="s">
        <v>25</v>
      </c>
      <c r="B90" s="28"/>
      <c r="C90" s="15" t="s">
        <v>122</v>
      </c>
      <c r="D90" s="15">
        <v>468</v>
      </c>
      <c r="E90" s="28"/>
      <c r="F90" s="29"/>
      <c r="G90" s="26"/>
    </row>
    <row r="91" spans="1:8" x14ac:dyDescent="0.15">
      <c r="A91" s="32"/>
      <c r="B91" s="33"/>
      <c r="C91" s="33"/>
      <c r="D91" s="33"/>
      <c r="E91" s="33"/>
      <c r="F91" s="35"/>
      <c r="G91" s="26"/>
    </row>
    <row r="92" spans="1:8" x14ac:dyDescent="0.15">
      <c r="A92" s="41" t="s">
        <v>123</v>
      </c>
      <c r="B92" s="42">
        <f>SUM(D92:D98)</f>
        <v>47</v>
      </c>
      <c r="C92" s="43" t="s">
        <v>124</v>
      </c>
      <c r="D92" s="43">
        <v>1</v>
      </c>
      <c r="E92" s="43" t="s">
        <v>125</v>
      </c>
      <c r="F92" s="44">
        <v>1</v>
      </c>
      <c r="G92" s="26"/>
    </row>
    <row r="93" spans="1:8" x14ac:dyDescent="0.15">
      <c r="A93" s="41" t="s">
        <v>123</v>
      </c>
      <c r="C93" s="28" t="s">
        <v>126</v>
      </c>
      <c r="D93" s="28">
        <v>22</v>
      </c>
      <c r="E93" s="28" t="s">
        <v>127</v>
      </c>
      <c r="F93" s="29">
        <v>22</v>
      </c>
      <c r="G93" s="30"/>
      <c r="H93" s="27"/>
    </row>
    <row r="94" spans="1:8" x14ac:dyDescent="0.15">
      <c r="A94" s="41" t="s">
        <v>123</v>
      </c>
      <c r="C94" s="28" t="s">
        <v>128</v>
      </c>
      <c r="D94" s="28">
        <v>3</v>
      </c>
      <c r="E94" s="28" t="s">
        <v>129</v>
      </c>
      <c r="F94" s="29">
        <v>2</v>
      </c>
      <c r="G94" s="30"/>
      <c r="H94" s="27"/>
    </row>
    <row r="95" spans="1:8" x14ac:dyDescent="0.15">
      <c r="A95" s="41" t="s">
        <v>123</v>
      </c>
      <c r="C95" s="28"/>
      <c r="D95" s="28"/>
      <c r="E95" s="28" t="s">
        <v>130</v>
      </c>
      <c r="F95" s="29">
        <v>1</v>
      </c>
      <c r="G95" s="30"/>
      <c r="H95" s="27"/>
    </row>
    <row r="96" spans="1:8" x14ac:dyDescent="0.15">
      <c r="A96" s="41" t="s">
        <v>123</v>
      </c>
      <c r="C96" s="28" t="s">
        <v>131</v>
      </c>
      <c r="D96" s="28">
        <v>15</v>
      </c>
      <c r="E96" s="28" t="s">
        <v>132</v>
      </c>
      <c r="F96" s="29">
        <v>15</v>
      </c>
      <c r="G96" s="30"/>
      <c r="H96" s="27"/>
    </row>
    <row r="97" spans="1:9" x14ac:dyDescent="0.15">
      <c r="A97" s="41" t="s">
        <v>123</v>
      </c>
      <c r="C97" s="40" t="s">
        <v>133</v>
      </c>
      <c r="D97" s="40">
        <v>5</v>
      </c>
      <c r="E97" s="28" t="s">
        <v>134</v>
      </c>
      <c r="F97" s="29">
        <v>5</v>
      </c>
      <c r="G97" s="26"/>
      <c r="H97" s="28"/>
      <c r="I97" s="45"/>
    </row>
    <row r="98" spans="1:9" x14ac:dyDescent="0.15">
      <c r="A98" s="41" t="s">
        <v>123</v>
      </c>
      <c r="C98" s="28" t="s">
        <v>135</v>
      </c>
      <c r="D98" s="28">
        <v>1</v>
      </c>
      <c r="E98" s="28" t="s">
        <v>136</v>
      </c>
      <c r="F98" s="29">
        <v>1</v>
      </c>
      <c r="G98" s="26"/>
    </row>
    <row r="99" spans="1:9" x14ac:dyDescent="0.15">
      <c r="A99" s="32"/>
      <c r="B99" s="33"/>
      <c r="C99" s="33"/>
      <c r="D99" s="33"/>
      <c r="E99" s="33"/>
      <c r="F99" s="35"/>
      <c r="G99" s="26"/>
    </row>
    <row r="100" spans="1:9" x14ac:dyDescent="0.15">
      <c r="A100" s="22" t="s">
        <v>137</v>
      </c>
      <c r="B100" s="23">
        <v>12</v>
      </c>
      <c r="C100" s="46" t="s">
        <v>138</v>
      </c>
      <c r="D100" s="46">
        <v>1</v>
      </c>
      <c r="E100" s="23" t="s">
        <v>138</v>
      </c>
      <c r="F100" s="25">
        <v>1</v>
      </c>
      <c r="G100" s="26"/>
    </row>
    <row r="101" spans="1:9" x14ac:dyDescent="0.15">
      <c r="A101" s="22" t="s">
        <v>137</v>
      </c>
      <c r="C101" s="28" t="s">
        <v>139</v>
      </c>
      <c r="D101" s="28">
        <v>6</v>
      </c>
      <c r="E101" s="28" t="s">
        <v>140</v>
      </c>
      <c r="F101" s="29">
        <v>6</v>
      </c>
      <c r="G101" s="26"/>
    </row>
    <row r="102" spans="1:9" x14ac:dyDescent="0.15">
      <c r="A102" s="32"/>
      <c r="B102" s="33"/>
      <c r="C102" s="33"/>
      <c r="D102" s="33"/>
      <c r="E102" s="33"/>
      <c r="F102" s="35"/>
      <c r="G102" s="26"/>
    </row>
    <row r="103" spans="1:9" x14ac:dyDescent="0.15">
      <c r="A103" s="47" t="s">
        <v>141</v>
      </c>
      <c r="B103" s="48">
        <v>5</v>
      </c>
      <c r="C103" s="48" t="s">
        <v>142</v>
      </c>
      <c r="D103" s="48">
        <v>5</v>
      </c>
      <c r="E103" s="48"/>
      <c r="F103" s="49"/>
      <c r="G103" s="26"/>
    </row>
    <row r="104" spans="1:9" x14ac:dyDescent="0.15">
      <c r="A104" s="47"/>
      <c r="B104" s="48"/>
      <c r="C104" s="48"/>
      <c r="D104" s="48"/>
      <c r="E104" s="48"/>
      <c r="F104" s="49"/>
      <c r="G104" s="26"/>
    </row>
    <row r="105" spans="1:9" x14ac:dyDescent="0.15">
      <c r="A105" s="22" t="s">
        <v>143</v>
      </c>
      <c r="B105" s="23">
        <v>6</v>
      </c>
      <c r="C105" s="23"/>
      <c r="D105" s="23"/>
      <c r="E105" s="24" t="s">
        <v>144</v>
      </c>
      <c r="F105" s="25">
        <v>1</v>
      </c>
      <c r="G105" s="30"/>
    </row>
    <row r="106" spans="1:9" x14ac:dyDescent="0.15">
      <c r="A106" s="22" t="s">
        <v>143</v>
      </c>
      <c r="E106" s="28" t="s">
        <v>145</v>
      </c>
      <c r="F106" s="29">
        <v>1</v>
      </c>
      <c r="G106" s="26"/>
    </row>
    <row r="107" spans="1:9" x14ac:dyDescent="0.15">
      <c r="A107" s="22" t="s">
        <v>143</v>
      </c>
      <c r="B107" s="37"/>
      <c r="C107" s="37"/>
      <c r="D107" s="37"/>
      <c r="E107" s="50" t="s">
        <v>146</v>
      </c>
      <c r="F107" s="38">
        <v>1</v>
      </c>
      <c r="G107" s="26"/>
    </row>
    <row r="108" spans="1:9" x14ac:dyDescent="0.15">
      <c r="A108" s="36"/>
      <c r="B108" s="37"/>
      <c r="C108" s="37"/>
      <c r="D108" s="37"/>
      <c r="E108" s="50"/>
      <c r="F108" s="38"/>
      <c r="G108" s="26"/>
    </row>
    <row r="109" spans="1:9" x14ac:dyDescent="0.15">
      <c r="A109" s="22" t="s">
        <v>147</v>
      </c>
      <c r="B109" s="23">
        <f>SUM(D109:D117)</f>
        <v>183</v>
      </c>
      <c r="C109" s="24" t="s">
        <v>148</v>
      </c>
      <c r="D109" s="24">
        <v>8</v>
      </c>
      <c r="E109" s="23" t="s">
        <v>149</v>
      </c>
      <c r="F109" s="25">
        <v>8</v>
      </c>
      <c r="G109" s="30"/>
    </row>
    <row r="110" spans="1:9" x14ac:dyDescent="0.15">
      <c r="A110" s="22" t="s">
        <v>147</v>
      </c>
      <c r="C110" s="28" t="s">
        <v>150</v>
      </c>
      <c r="D110" s="28">
        <f>SUM(F110:F111)</f>
        <v>116</v>
      </c>
      <c r="E110" s="15" t="s">
        <v>151</v>
      </c>
      <c r="F110" s="29">
        <v>87</v>
      </c>
      <c r="G110" s="26"/>
    </row>
    <row r="111" spans="1:9" x14ac:dyDescent="0.15">
      <c r="A111" s="22" t="s">
        <v>147</v>
      </c>
      <c r="C111" s="28"/>
      <c r="D111" s="28"/>
      <c r="E111" s="27" t="s">
        <v>152</v>
      </c>
      <c r="F111" s="31">
        <v>29</v>
      </c>
      <c r="G111" s="26"/>
    </row>
    <row r="112" spans="1:9" x14ac:dyDescent="0.15">
      <c r="A112" s="22" t="s">
        <v>147</v>
      </c>
      <c r="C112" s="28" t="s">
        <v>153</v>
      </c>
      <c r="D112" s="28">
        <v>1</v>
      </c>
      <c r="E112" s="28" t="s">
        <v>154</v>
      </c>
      <c r="F112" s="29">
        <v>1</v>
      </c>
      <c r="G112" s="26"/>
    </row>
    <row r="113" spans="1:7" x14ac:dyDescent="0.15">
      <c r="A113" s="22" t="s">
        <v>147</v>
      </c>
      <c r="E113" s="28"/>
      <c r="F113" s="29"/>
      <c r="G113" s="26"/>
    </row>
    <row r="114" spans="1:7" x14ac:dyDescent="0.15">
      <c r="A114" s="22" t="s">
        <v>147</v>
      </c>
      <c r="C114" s="15" t="s">
        <v>155</v>
      </c>
      <c r="D114" s="15">
        <f>SUM(F114:F116)</f>
        <v>58</v>
      </c>
      <c r="E114" s="15" t="s">
        <v>156</v>
      </c>
      <c r="F114" s="29">
        <v>11</v>
      </c>
      <c r="G114" s="26"/>
    </row>
    <row r="115" spans="1:7" x14ac:dyDescent="0.15">
      <c r="A115" s="22" t="s">
        <v>147</v>
      </c>
      <c r="B115" s="37"/>
      <c r="C115" s="37"/>
      <c r="D115" s="37"/>
      <c r="E115" s="37" t="s">
        <v>157</v>
      </c>
      <c r="F115" s="38">
        <v>40</v>
      </c>
      <c r="G115" s="26"/>
    </row>
    <row r="116" spans="1:7" x14ac:dyDescent="0.15">
      <c r="A116" s="22" t="s">
        <v>147</v>
      </c>
      <c r="B116" s="37"/>
      <c r="C116" s="37"/>
      <c r="D116" s="37"/>
      <c r="E116" s="51" t="s">
        <v>158</v>
      </c>
      <c r="F116" s="52">
        <v>7</v>
      </c>
      <c r="G116" s="26"/>
    </row>
    <row r="117" spans="1:7" x14ac:dyDescent="0.15">
      <c r="A117" s="32"/>
      <c r="B117" s="33"/>
      <c r="C117" s="33"/>
      <c r="D117" s="33"/>
      <c r="E117" s="33"/>
      <c r="F117" s="35"/>
      <c r="G117" s="26"/>
    </row>
    <row r="118" spans="1:7" x14ac:dyDescent="0.15">
      <c r="A118" s="41" t="s">
        <v>159</v>
      </c>
      <c r="B118" s="42">
        <v>42</v>
      </c>
      <c r="C118" s="43" t="s">
        <v>160</v>
      </c>
      <c r="D118" s="43">
        <v>1</v>
      </c>
      <c r="E118" s="42" t="s">
        <v>161</v>
      </c>
      <c r="F118" s="44">
        <v>1</v>
      </c>
      <c r="G118" s="26"/>
    </row>
    <row r="119" spans="1:7" x14ac:dyDescent="0.15">
      <c r="A119" s="41" t="s">
        <v>159</v>
      </c>
      <c r="C119" s="28" t="s">
        <v>162</v>
      </c>
      <c r="D119" s="28">
        <v>2</v>
      </c>
      <c r="E119" s="28" t="s">
        <v>163</v>
      </c>
      <c r="F119" s="29">
        <v>2</v>
      </c>
      <c r="G119" s="26"/>
    </row>
    <row r="120" spans="1:7" x14ac:dyDescent="0.15">
      <c r="A120" s="41" t="s">
        <v>159</v>
      </c>
      <c r="C120" s="28" t="s">
        <v>164</v>
      </c>
      <c r="D120" s="28">
        <v>4</v>
      </c>
      <c r="E120" s="28" t="s">
        <v>165</v>
      </c>
      <c r="F120" s="29">
        <v>4</v>
      </c>
      <c r="G120" s="26"/>
    </row>
    <row r="121" spans="1:7" x14ac:dyDescent="0.15">
      <c r="A121" s="32"/>
      <c r="B121" s="33"/>
      <c r="C121" s="33"/>
      <c r="D121" s="33"/>
      <c r="E121" s="33"/>
      <c r="F121" s="35"/>
      <c r="G121" s="26"/>
    </row>
    <row r="122" spans="1:7" x14ac:dyDescent="0.15">
      <c r="A122" s="47" t="s">
        <v>166</v>
      </c>
      <c r="B122" s="48">
        <v>8</v>
      </c>
      <c r="C122" s="48" t="s">
        <v>167</v>
      </c>
      <c r="D122" s="48">
        <v>8</v>
      </c>
      <c r="E122" s="48"/>
      <c r="F122" s="49"/>
      <c r="G122" s="26"/>
    </row>
    <row r="123" spans="1:7" x14ac:dyDescent="0.15">
      <c r="A123" s="47"/>
      <c r="B123" s="48"/>
      <c r="C123" s="48"/>
      <c r="D123" s="48"/>
      <c r="E123" s="48"/>
      <c r="F123" s="49"/>
      <c r="G123" s="26"/>
    </row>
    <row r="124" spans="1:7" x14ac:dyDescent="0.15">
      <c r="A124" s="22" t="s">
        <v>168</v>
      </c>
      <c r="B124" s="24">
        <f>SUM(D124:D137)</f>
        <v>439</v>
      </c>
      <c r="C124" s="24" t="s">
        <v>169</v>
      </c>
      <c r="D124" s="24">
        <v>38</v>
      </c>
      <c r="E124" s="24" t="s">
        <v>170</v>
      </c>
      <c r="F124" s="25">
        <v>5</v>
      </c>
      <c r="G124" s="30"/>
    </row>
    <row r="125" spans="1:7" x14ac:dyDescent="0.15">
      <c r="A125" s="22" t="s">
        <v>168</v>
      </c>
      <c r="B125" s="28"/>
      <c r="C125" s="28"/>
      <c r="D125" s="28"/>
      <c r="E125" s="28" t="s">
        <v>171</v>
      </c>
      <c r="F125" s="29">
        <v>1</v>
      </c>
      <c r="G125" s="26"/>
    </row>
    <row r="126" spans="1:7" x14ac:dyDescent="0.15">
      <c r="A126" s="22" t="s">
        <v>168</v>
      </c>
      <c r="B126" s="28"/>
      <c r="C126" s="28" t="s">
        <v>172</v>
      </c>
      <c r="D126" s="28">
        <v>4</v>
      </c>
      <c r="F126" s="31"/>
      <c r="G126" s="30"/>
    </row>
    <row r="127" spans="1:7" x14ac:dyDescent="0.15">
      <c r="A127" s="22" t="s">
        <v>168</v>
      </c>
      <c r="B127" s="28"/>
      <c r="C127" s="28" t="s">
        <v>173</v>
      </c>
      <c r="D127" s="28">
        <v>1</v>
      </c>
      <c r="F127" s="31"/>
      <c r="G127" s="30"/>
    </row>
    <row r="128" spans="1:7" x14ac:dyDescent="0.15">
      <c r="A128" s="22" t="s">
        <v>168</v>
      </c>
      <c r="B128" s="28"/>
      <c r="C128" s="28" t="s">
        <v>174</v>
      </c>
      <c r="D128" s="28">
        <v>4</v>
      </c>
      <c r="E128" s="28" t="s">
        <v>175</v>
      </c>
      <c r="F128" s="31">
        <v>4</v>
      </c>
      <c r="G128" s="30"/>
    </row>
    <row r="129" spans="1:7" x14ac:dyDescent="0.15">
      <c r="A129" s="22" t="s">
        <v>168</v>
      </c>
      <c r="B129" s="28"/>
      <c r="C129" s="28" t="s">
        <v>176</v>
      </c>
      <c r="D129" s="28">
        <v>52</v>
      </c>
      <c r="E129" s="28" t="s">
        <v>177</v>
      </c>
      <c r="F129" s="31">
        <v>43</v>
      </c>
      <c r="G129" s="30"/>
    </row>
    <row r="130" spans="1:7" x14ac:dyDescent="0.15">
      <c r="A130" s="22" t="s">
        <v>168</v>
      </c>
      <c r="B130" s="28"/>
      <c r="C130" s="28"/>
      <c r="D130" s="28"/>
      <c r="E130" s="28" t="s">
        <v>178</v>
      </c>
      <c r="F130" s="31">
        <v>5</v>
      </c>
      <c r="G130" s="30"/>
    </row>
    <row r="131" spans="1:7" x14ac:dyDescent="0.15">
      <c r="A131" s="22" t="s">
        <v>168</v>
      </c>
      <c r="B131" s="28"/>
      <c r="C131" s="28" t="s">
        <v>179</v>
      </c>
      <c r="D131" s="28">
        <v>3</v>
      </c>
      <c r="E131" s="28" t="s">
        <v>180</v>
      </c>
      <c r="F131" s="31">
        <v>1</v>
      </c>
      <c r="G131" s="30"/>
    </row>
    <row r="132" spans="1:7" x14ac:dyDescent="0.15">
      <c r="A132" s="22" t="s">
        <v>168</v>
      </c>
      <c r="B132" s="28"/>
      <c r="C132" s="28" t="s">
        <v>181</v>
      </c>
      <c r="D132" s="28">
        <v>169</v>
      </c>
      <c r="E132" s="28" t="s">
        <v>182</v>
      </c>
      <c r="F132" s="29">
        <v>21</v>
      </c>
      <c r="G132" s="26"/>
    </row>
    <row r="133" spans="1:7" x14ac:dyDescent="0.15">
      <c r="A133" s="22" t="s">
        <v>168</v>
      </c>
      <c r="B133" s="28"/>
      <c r="C133" s="28"/>
      <c r="D133" s="28"/>
      <c r="E133" s="28" t="s">
        <v>183</v>
      </c>
      <c r="F133" s="29">
        <v>122</v>
      </c>
      <c r="G133" s="26"/>
    </row>
    <row r="134" spans="1:7" x14ac:dyDescent="0.15">
      <c r="A134" s="22" t="s">
        <v>168</v>
      </c>
      <c r="B134" s="28"/>
      <c r="C134" s="28"/>
      <c r="D134" s="28"/>
      <c r="E134" s="28" t="s">
        <v>184</v>
      </c>
      <c r="F134" s="29">
        <v>11</v>
      </c>
      <c r="G134" s="26"/>
    </row>
    <row r="135" spans="1:7" x14ac:dyDescent="0.15">
      <c r="A135" s="22" t="s">
        <v>168</v>
      </c>
      <c r="B135" s="28"/>
      <c r="C135" s="28"/>
      <c r="D135" s="28"/>
      <c r="E135" s="28" t="s">
        <v>185</v>
      </c>
      <c r="F135" s="29">
        <v>1</v>
      </c>
      <c r="G135" s="26"/>
    </row>
    <row r="136" spans="1:7" x14ac:dyDescent="0.15">
      <c r="A136" s="22" t="s">
        <v>168</v>
      </c>
      <c r="B136" s="28"/>
      <c r="C136" s="28"/>
      <c r="D136" s="28"/>
      <c r="E136" s="28" t="s">
        <v>186</v>
      </c>
      <c r="F136" s="29">
        <v>1</v>
      </c>
      <c r="G136" s="26"/>
    </row>
    <row r="137" spans="1:7" x14ac:dyDescent="0.15">
      <c r="A137" s="22" t="s">
        <v>168</v>
      </c>
      <c r="B137" s="28"/>
      <c r="C137" s="28" t="s">
        <v>187</v>
      </c>
      <c r="D137" s="28">
        <v>168</v>
      </c>
      <c r="E137" s="28" t="s">
        <v>187</v>
      </c>
      <c r="F137" s="29">
        <v>168</v>
      </c>
      <c r="G137" s="26"/>
    </row>
    <row r="138" spans="1:7" x14ac:dyDescent="0.15">
      <c r="A138" s="32"/>
      <c r="B138" s="33"/>
      <c r="C138" s="33"/>
      <c r="D138" s="33"/>
      <c r="E138" s="33"/>
      <c r="F138" s="35"/>
      <c r="G138" s="26"/>
    </row>
    <row r="139" spans="1:7" x14ac:dyDescent="0.15">
      <c r="A139" s="22" t="s">
        <v>188</v>
      </c>
      <c r="B139" s="24">
        <f>SUM(D139:D195)</f>
        <v>2703</v>
      </c>
      <c r="C139" s="24" t="s">
        <v>189</v>
      </c>
      <c r="D139" s="24">
        <v>75</v>
      </c>
      <c r="E139" s="24" t="s">
        <v>190</v>
      </c>
      <c r="F139" s="25">
        <v>63</v>
      </c>
      <c r="G139" s="26"/>
    </row>
    <row r="140" spans="1:7" x14ac:dyDescent="0.15">
      <c r="A140" s="22" t="s">
        <v>188</v>
      </c>
      <c r="E140" s="28" t="s">
        <v>191</v>
      </c>
      <c r="F140" s="29">
        <v>9</v>
      </c>
      <c r="G140" s="26"/>
    </row>
    <row r="141" spans="1:7" x14ac:dyDescent="0.15">
      <c r="A141" s="22" t="s">
        <v>188</v>
      </c>
      <c r="E141" s="28" t="s">
        <v>192</v>
      </c>
      <c r="F141" s="29">
        <v>3</v>
      </c>
      <c r="G141" s="26"/>
    </row>
    <row r="142" spans="1:7" x14ac:dyDescent="0.15">
      <c r="A142" s="22" t="s">
        <v>188</v>
      </c>
      <c r="B142" s="28"/>
      <c r="C142" s="28" t="s">
        <v>193</v>
      </c>
      <c r="D142" s="28">
        <v>249</v>
      </c>
      <c r="E142" s="28" t="s">
        <v>194</v>
      </c>
      <c r="F142" s="29">
        <v>19</v>
      </c>
      <c r="G142" s="26"/>
    </row>
    <row r="143" spans="1:7" x14ac:dyDescent="0.15">
      <c r="A143" s="22" t="s">
        <v>188</v>
      </c>
      <c r="E143" s="28" t="s">
        <v>195</v>
      </c>
      <c r="F143" s="29">
        <v>12</v>
      </c>
      <c r="G143" s="26"/>
    </row>
    <row r="144" spans="1:7" x14ac:dyDescent="0.15">
      <c r="A144" s="22" t="s">
        <v>188</v>
      </c>
      <c r="E144" s="28" t="s">
        <v>196</v>
      </c>
      <c r="F144" s="29">
        <v>133</v>
      </c>
      <c r="G144" s="26"/>
    </row>
    <row r="145" spans="1:8" x14ac:dyDescent="0.15">
      <c r="A145" s="22" t="s">
        <v>188</v>
      </c>
      <c r="E145" s="28" t="s">
        <v>197</v>
      </c>
      <c r="F145" s="29">
        <v>41</v>
      </c>
      <c r="G145" s="26"/>
    </row>
    <row r="146" spans="1:8" x14ac:dyDescent="0.15">
      <c r="A146" s="22" t="s">
        <v>188</v>
      </c>
      <c r="E146" s="28" t="s">
        <v>198</v>
      </c>
      <c r="F146" s="29">
        <v>2</v>
      </c>
      <c r="G146" s="26"/>
    </row>
    <row r="147" spans="1:8" x14ac:dyDescent="0.15">
      <c r="A147" s="22" t="s">
        <v>188</v>
      </c>
      <c r="E147" s="28" t="s">
        <v>199</v>
      </c>
      <c r="F147" s="29">
        <v>2</v>
      </c>
      <c r="G147" s="26"/>
    </row>
    <row r="148" spans="1:8" x14ac:dyDescent="0.15">
      <c r="A148" s="22" t="s">
        <v>188</v>
      </c>
      <c r="B148" s="28"/>
      <c r="C148" s="28" t="s">
        <v>200</v>
      </c>
      <c r="D148" s="28">
        <v>767</v>
      </c>
      <c r="E148" s="28" t="s">
        <v>201</v>
      </c>
      <c r="F148" s="29">
        <v>26</v>
      </c>
      <c r="G148" s="26"/>
      <c r="H148" s="27"/>
    </row>
    <row r="149" spans="1:8" x14ac:dyDescent="0.15">
      <c r="A149" s="22" t="s">
        <v>188</v>
      </c>
      <c r="E149" s="28" t="s">
        <v>202</v>
      </c>
      <c r="F149" s="29">
        <v>25</v>
      </c>
      <c r="G149" s="26"/>
    </row>
    <row r="150" spans="1:8" x14ac:dyDescent="0.15">
      <c r="A150" s="22" t="s">
        <v>188</v>
      </c>
      <c r="E150" s="28" t="s">
        <v>203</v>
      </c>
      <c r="F150" s="29">
        <v>37</v>
      </c>
      <c r="G150" s="26"/>
    </row>
    <row r="151" spans="1:8" x14ac:dyDescent="0.15">
      <c r="A151" s="22" t="s">
        <v>188</v>
      </c>
      <c r="E151" s="28" t="s">
        <v>204</v>
      </c>
      <c r="F151" s="29">
        <v>207</v>
      </c>
      <c r="G151" s="26"/>
    </row>
    <row r="152" spans="1:8" x14ac:dyDescent="0.15">
      <c r="A152" s="22" t="s">
        <v>188</v>
      </c>
      <c r="E152" s="28" t="s">
        <v>205</v>
      </c>
      <c r="F152" s="29">
        <v>9</v>
      </c>
      <c r="G152" s="26"/>
    </row>
    <row r="153" spans="1:8" x14ac:dyDescent="0.15">
      <c r="A153" s="22" t="s">
        <v>188</v>
      </c>
      <c r="E153" s="28" t="s">
        <v>206</v>
      </c>
      <c r="F153" s="29">
        <v>7</v>
      </c>
      <c r="G153" s="26"/>
    </row>
    <row r="154" spans="1:8" x14ac:dyDescent="0.15">
      <c r="A154" s="22" t="s">
        <v>188</v>
      </c>
      <c r="E154" s="28" t="s">
        <v>207</v>
      </c>
      <c r="F154" s="29">
        <v>12</v>
      </c>
      <c r="G154" s="26"/>
    </row>
    <row r="155" spans="1:8" x14ac:dyDescent="0.15">
      <c r="A155" s="22" t="s">
        <v>188</v>
      </c>
      <c r="E155" s="28" t="s">
        <v>208</v>
      </c>
      <c r="F155" s="29">
        <v>163</v>
      </c>
      <c r="G155" s="26"/>
    </row>
    <row r="156" spans="1:8" x14ac:dyDescent="0.15">
      <c r="A156" s="22" t="s">
        <v>188</v>
      </c>
      <c r="E156" s="28" t="s">
        <v>209</v>
      </c>
      <c r="F156" s="29">
        <v>135</v>
      </c>
      <c r="G156" s="26"/>
    </row>
    <row r="157" spans="1:8" x14ac:dyDescent="0.15">
      <c r="A157" s="22" t="s">
        <v>188</v>
      </c>
      <c r="E157" s="28" t="s">
        <v>210</v>
      </c>
      <c r="F157" s="29">
        <v>32</v>
      </c>
      <c r="G157" s="26"/>
    </row>
    <row r="158" spans="1:8" x14ac:dyDescent="0.15">
      <c r="A158" s="22" t="s">
        <v>188</v>
      </c>
      <c r="E158" s="28" t="s">
        <v>211</v>
      </c>
      <c r="F158" s="29">
        <v>12</v>
      </c>
      <c r="G158" s="26"/>
    </row>
    <row r="159" spans="1:8" x14ac:dyDescent="0.15">
      <c r="A159" s="22" t="s">
        <v>188</v>
      </c>
      <c r="B159" s="28"/>
      <c r="C159" s="28" t="s">
        <v>212</v>
      </c>
      <c r="D159" s="28">
        <v>792</v>
      </c>
      <c r="E159" s="28" t="s">
        <v>213</v>
      </c>
      <c r="F159" s="29">
        <v>1</v>
      </c>
      <c r="G159" s="26"/>
    </row>
    <row r="160" spans="1:8" x14ac:dyDescent="0.15">
      <c r="A160" s="22" t="s">
        <v>188</v>
      </c>
      <c r="E160" s="28" t="s">
        <v>214</v>
      </c>
      <c r="F160" s="29">
        <v>25</v>
      </c>
      <c r="G160" s="26"/>
    </row>
    <row r="161" spans="1:7" x14ac:dyDescent="0.15">
      <c r="A161" s="22" t="s">
        <v>188</v>
      </c>
      <c r="E161" s="28" t="s">
        <v>215</v>
      </c>
      <c r="F161" s="29">
        <v>14</v>
      </c>
      <c r="G161" s="26"/>
    </row>
    <row r="162" spans="1:7" x14ac:dyDescent="0.15">
      <c r="A162" s="22" t="s">
        <v>188</v>
      </c>
      <c r="E162" s="28" t="s">
        <v>216</v>
      </c>
      <c r="F162" s="29">
        <v>2</v>
      </c>
      <c r="G162" s="26"/>
    </row>
    <row r="163" spans="1:7" x14ac:dyDescent="0.15">
      <c r="A163" s="22" t="s">
        <v>188</v>
      </c>
      <c r="E163" s="28" t="s">
        <v>217</v>
      </c>
      <c r="F163" s="29">
        <v>5</v>
      </c>
      <c r="G163" s="26"/>
    </row>
    <row r="164" spans="1:7" x14ac:dyDescent="0.15">
      <c r="A164" s="22" t="s">
        <v>188</v>
      </c>
      <c r="E164" s="28" t="s">
        <v>218</v>
      </c>
      <c r="F164" s="29">
        <v>9</v>
      </c>
      <c r="G164" s="26"/>
    </row>
    <row r="165" spans="1:7" x14ac:dyDescent="0.15">
      <c r="A165" s="22" t="s">
        <v>188</v>
      </c>
      <c r="E165" s="28" t="s">
        <v>219</v>
      </c>
      <c r="F165" s="29">
        <v>78</v>
      </c>
      <c r="G165" s="26"/>
    </row>
    <row r="166" spans="1:7" x14ac:dyDescent="0.15">
      <c r="A166" s="22" t="s">
        <v>188</v>
      </c>
      <c r="E166" s="28" t="s">
        <v>220</v>
      </c>
      <c r="F166" s="29">
        <v>4</v>
      </c>
      <c r="G166" s="26"/>
    </row>
    <row r="167" spans="1:7" x14ac:dyDescent="0.15">
      <c r="A167" s="22" t="s">
        <v>188</v>
      </c>
      <c r="E167" s="28" t="s">
        <v>221</v>
      </c>
      <c r="F167" s="29">
        <v>45</v>
      </c>
      <c r="G167" s="26"/>
    </row>
    <row r="168" spans="1:7" x14ac:dyDescent="0.15">
      <c r="A168" s="22" t="s">
        <v>188</v>
      </c>
      <c r="E168" s="28" t="s">
        <v>222</v>
      </c>
      <c r="F168" s="29">
        <v>1</v>
      </c>
      <c r="G168" s="26"/>
    </row>
    <row r="169" spans="1:7" x14ac:dyDescent="0.15">
      <c r="A169" s="22" t="s">
        <v>188</v>
      </c>
      <c r="E169" s="28" t="s">
        <v>223</v>
      </c>
      <c r="F169" s="29">
        <v>11</v>
      </c>
      <c r="G169" s="26"/>
    </row>
    <row r="170" spans="1:7" x14ac:dyDescent="0.15">
      <c r="A170" s="22" t="s">
        <v>188</v>
      </c>
      <c r="E170" s="28" t="s">
        <v>224</v>
      </c>
      <c r="F170" s="29">
        <v>19</v>
      </c>
      <c r="G170" s="26"/>
    </row>
    <row r="171" spans="1:7" x14ac:dyDescent="0.15">
      <c r="A171" s="22" t="s">
        <v>188</v>
      </c>
      <c r="C171" s="15" t="s">
        <v>225</v>
      </c>
      <c r="D171" s="27">
        <v>7</v>
      </c>
      <c r="E171" s="27" t="s">
        <v>226</v>
      </c>
      <c r="F171" s="31">
        <v>2</v>
      </c>
      <c r="G171" s="30"/>
    </row>
    <row r="172" spans="1:7" x14ac:dyDescent="0.15">
      <c r="A172" s="22" t="s">
        <v>188</v>
      </c>
      <c r="E172" s="28" t="s">
        <v>227</v>
      </c>
      <c r="F172" s="29">
        <v>1</v>
      </c>
      <c r="G172" s="26"/>
    </row>
    <row r="173" spans="1:7" x14ac:dyDescent="0.15">
      <c r="A173" s="22" t="s">
        <v>188</v>
      </c>
      <c r="B173" s="28"/>
      <c r="C173" s="28" t="s">
        <v>228</v>
      </c>
      <c r="D173" s="28">
        <v>4</v>
      </c>
      <c r="E173" s="28" t="s">
        <v>229</v>
      </c>
      <c r="F173" s="29">
        <v>4</v>
      </c>
      <c r="G173" s="30"/>
    </row>
    <row r="174" spans="1:7" x14ac:dyDescent="0.15">
      <c r="A174" s="22" t="s">
        <v>188</v>
      </c>
      <c r="B174" s="28"/>
      <c r="C174" s="28" t="s">
        <v>230</v>
      </c>
      <c r="D174" s="28">
        <v>24</v>
      </c>
      <c r="E174" s="28" t="s">
        <v>231</v>
      </c>
      <c r="F174" s="29">
        <v>8</v>
      </c>
      <c r="G174" s="30"/>
    </row>
    <row r="175" spans="1:7" x14ac:dyDescent="0.15">
      <c r="A175" s="22" t="s">
        <v>188</v>
      </c>
      <c r="B175" s="28"/>
      <c r="C175" s="28"/>
      <c r="D175" s="28"/>
      <c r="E175" s="28" t="s">
        <v>232</v>
      </c>
      <c r="F175" s="29">
        <v>15</v>
      </c>
      <c r="G175" s="26"/>
    </row>
    <row r="176" spans="1:7" x14ac:dyDescent="0.15">
      <c r="A176" s="22" t="s">
        <v>188</v>
      </c>
      <c r="B176" s="28"/>
      <c r="C176" s="28" t="s">
        <v>233</v>
      </c>
      <c r="D176" s="28">
        <v>450</v>
      </c>
      <c r="E176" s="28" t="s">
        <v>234</v>
      </c>
      <c r="F176" s="29">
        <v>3</v>
      </c>
      <c r="G176" s="30"/>
    </row>
    <row r="177" spans="1:8" x14ac:dyDescent="0.15">
      <c r="A177" s="22" t="s">
        <v>188</v>
      </c>
      <c r="B177" s="28"/>
      <c r="C177" s="28"/>
      <c r="D177" s="28"/>
      <c r="E177" s="28" t="s">
        <v>235</v>
      </c>
      <c r="F177" s="29">
        <v>1</v>
      </c>
      <c r="G177" s="26"/>
    </row>
    <row r="178" spans="1:8" x14ac:dyDescent="0.15">
      <c r="A178" s="22" t="s">
        <v>188</v>
      </c>
      <c r="B178" s="28"/>
      <c r="C178" s="28"/>
      <c r="D178" s="28"/>
      <c r="E178" s="28" t="s">
        <v>236</v>
      </c>
      <c r="F178" s="29">
        <v>21</v>
      </c>
      <c r="G178" s="26"/>
    </row>
    <row r="179" spans="1:8" x14ac:dyDescent="0.15">
      <c r="A179" s="22" t="s">
        <v>188</v>
      </c>
      <c r="B179" s="28"/>
      <c r="C179" s="28"/>
      <c r="D179" s="28"/>
      <c r="E179" s="28" t="s">
        <v>237</v>
      </c>
      <c r="F179" s="29">
        <v>218</v>
      </c>
      <c r="G179" s="26"/>
    </row>
    <row r="180" spans="1:8" x14ac:dyDescent="0.15">
      <c r="A180" s="22" t="s">
        <v>188</v>
      </c>
      <c r="B180" s="28"/>
      <c r="C180" s="28"/>
      <c r="D180" s="28"/>
      <c r="E180" s="28" t="s">
        <v>238</v>
      </c>
      <c r="F180" s="29">
        <v>37</v>
      </c>
      <c r="G180" s="26"/>
    </row>
    <row r="181" spans="1:8" x14ac:dyDescent="0.15">
      <c r="A181" s="22" t="s">
        <v>188</v>
      </c>
      <c r="B181" s="28"/>
      <c r="C181" s="28"/>
      <c r="D181" s="28"/>
      <c r="E181" s="28" t="s">
        <v>239</v>
      </c>
      <c r="F181" s="29">
        <v>15</v>
      </c>
      <c r="G181" s="26"/>
    </row>
    <row r="182" spans="1:8" x14ac:dyDescent="0.15">
      <c r="A182" s="22" t="s">
        <v>188</v>
      </c>
      <c r="B182" s="28"/>
      <c r="C182" s="28"/>
      <c r="D182" s="28"/>
      <c r="E182" s="28" t="s">
        <v>240</v>
      </c>
      <c r="F182" s="29">
        <v>8</v>
      </c>
      <c r="G182" s="26"/>
    </row>
    <row r="183" spans="1:8" x14ac:dyDescent="0.15">
      <c r="A183" s="22" t="s">
        <v>188</v>
      </c>
      <c r="B183" s="28"/>
      <c r="C183" s="28"/>
      <c r="D183" s="28"/>
      <c r="E183" s="28" t="s">
        <v>241</v>
      </c>
      <c r="F183" s="29">
        <v>100</v>
      </c>
      <c r="G183" s="26"/>
    </row>
    <row r="184" spans="1:8" x14ac:dyDescent="0.15">
      <c r="A184" s="22" t="s">
        <v>188</v>
      </c>
      <c r="B184" s="28"/>
      <c r="C184" s="28" t="s">
        <v>242</v>
      </c>
      <c r="D184" s="28">
        <v>288</v>
      </c>
      <c r="E184" s="28" t="s">
        <v>243</v>
      </c>
      <c r="F184" s="29">
        <v>40</v>
      </c>
      <c r="G184" s="26"/>
      <c r="H184" s="27"/>
    </row>
    <row r="185" spans="1:8" x14ac:dyDescent="0.15">
      <c r="A185" s="22" t="s">
        <v>188</v>
      </c>
      <c r="B185" s="28"/>
      <c r="C185" s="28"/>
      <c r="D185" s="28"/>
      <c r="E185" s="28" t="s">
        <v>244</v>
      </c>
      <c r="F185" s="29">
        <v>31</v>
      </c>
      <c r="G185" s="26"/>
    </row>
    <row r="186" spans="1:8" x14ac:dyDescent="0.15">
      <c r="A186" s="22" t="s">
        <v>188</v>
      </c>
      <c r="B186" s="28"/>
      <c r="C186" s="28"/>
      <c r="D186" s="28"/>
      <c r="E186" s="28" t="s">
        <v>245</v>
      </c>
      <c r="F186" s="29">
        <v>1</v>
      </c>
      <c r="G186" s="26"/>
    </row>
    <row r="187" spans="1:8" x14ac:dyDescent="0.15">
      <c r="A187" s="22" t="s">
        <v>188</v>
      </c>
      <c r="B187" s="28"/>
      <c r="C187" s="28"/>
      <c r="D187" s="28"/>
      <c r="E187" s="28" t="s">
        <v>246</v>
      </c>
      <c r="F187" s="29">
        <v>1</v>
      </c>
      <c r="G187" s="26"/>
    </row>
    <row r="188" spans="1:8" x14ac:dyDescent="0.15">
      <c r="A188" s="22" t="s">
        <v>188</v>
      </c>
      <c r="B188" s="28"/>
      <c r="C188" s="28"/>
      <c r="D188" s="28"/>
      <c r="E188" s="28" t="s">
        <v>247</v>
      </c>
      <c r="F188" s="29">
        <v>19</v>
      </c>
      <c r="G188" s="26"/>
    </row>
    <row r="189" spans="1:8" x14ac:dyDescent="0.15">
      <c r="A189" s="22" t="s">
        <v>188</v>
      </c>
      <c r="B189" s="28"/>
      <c r="C189" s="28"/>
      <c r="D189" s="28"/>
      <c r="E189" s="28" t="s">
        <v>248</v>
      </c>
      <c r="F189" s="29">
        <v>7</v>
      </c>
      <c r="G189" s="26"/>
    </row>
    <row r="190" spans="1:8" x14ac:dyDescent="0.15">
      <c r="A190" s="22" t="s">
        <v>188</v>
      </c>
      <c r="B190" s="28"/>
      <c r="C190" s="28"/>
      <c r="D190" s="28"/>
      <c r="E190" s="28" t="s">
        <v>249</v>
      </c>
      <c r="F190" s="29">
        <v>107</v>
      </c>
      <c r="G190" s="26"/>
    </row>
    <row r="191" spans="1:8" x14ac:dyDescent="0.15">
      <c r="A191" s="22" t="s">
        <v>188</v>
      </c>
      <c r="B191" s="28"/>
      <c r="C191" s="28"/>
      <c r="D191" s="28"/>
      <c r="E191" s="28" t="s">
        <v>250</v>
      </c>
      <c r="F191" s="29">
        <v>61</v>
      </c>
      <c r="G191" s="30"/>
    </row>
    <row r="192" spans="1:8" x14ac:dyDescent="0.15">
      <c r="A192" s="22" t="s">
        <v>188</v>
      </c>
      <c r="B192" s="28"/>
      <c r="C192" s="28" t="s">
        <v>251</v>
      </c>
      <c r="D192" s="28">
        <v>44</v>
      </c>
      <c r="E192" s="28" t="s">
        <v>252</v>
      </c>
      <c r="F192" s="29">
        <v>6</v>
      </c>
      <c r="G192" s="30"/>
    </row>
    <row r="193" spans="1:7" x14ac:dyDescent="0.15">
      <c r="A193" s="22" t="s">
        <v>188</v>
      </c>
      <c r="B193" s="28"/>
      <c r="C193" s="28"/>
      <c r="D193" s="28"/>
      <c r="E193" s="28" t="s">
        <v>253</v>
      </c>
      <c r="F193" s="29">
        <v>1</v>
      </c>
      <c r="G193" s="30"/>
    </row>
    <row r="194" spans="1:7" x14ac:dyDescent="0.15">
      <c r="A194" s="22" t="s">
        <v>188</v>
      </c>
      <c r="C194" s="15" t="s">
        <v>254</v>
      </c>
      <c r="D194" s="15">
        <v>3</v>
      </c>
      <c r="E194" s="15" t="s">
        <v>255</v>
      </c>
      <c r="F194" s="29">
        <v>2</v>
      </c>
      <c r="G194" s="30"/>
    </row>
    <row r="195" spans="1:7" x14ac:dyDescent="0.15">
      <c r="A195" s="32"/>
      <c r="B195" s="33"/>
      <c r="C195" s="33"/>
      <c r="D195" s="33"/>
      <c r="E195" s="33"/>
      <c r="F195" s="35"/>
      <c r="G195" s="26"/>
    </row>
    <row r="196" spans="1:7" x14ac:dyDescent="0.15">
      <c r="A196" s="22" t="s">
        <v>256</v>
      </c>
      <c r="B196" s="23">
        <v>1</v>
      </c>
      <c r="C196" s="24" t="s">
        <v>257</v>
      </c>
      <c r="D196" s="24">
        <v>1</v>
      </c>
      <c r="E196" s="23" t="s">
        <v>258</v>
      </c>
      <c r="F196" s="25">
        <v>1</v>
      </c>
      <c r="G196" s="26"/>
    </row>
    <row r="197" spans="1:7" x14ac:dyDescent="0.15">
      <c r="A197" s="32"/>
      <c r="B197" s="33"/>
      <c r="C197" s="33"/>
      <c r="D197" s="33"/>
      <c r="E197" s="33"/>
      <c r="F197" s="35"/>
      <c r="G197" s="26"/>
    </row>
    <row r="198" spans="1:7" x14ac:dyDescent="0.15">
      <c r="A198" s="22" t="s">
        <v>259</v>
      </c>
      <c r="B198" s="23">
        <v>2</v>
      </c>
      <c r="C198" s="23"/>
      <c r="D198" s="23">
        <v>2</v>
      </c>
      <c r="E198" s="24" t="s">
        <v>260</v>
      </c>
      <c r="F198" s="25">
        <v>2</v>
      </c>
      <c r="G198" s="26"/>
    </row>
    <row r="199" spans="1:7" x14ac:dyDescent="0.15">
      <c r="A199" s="32"/>
      <c r="B199" s="33"/>
      <c r="C199" s="33"/>
      <c r="D199" s="33"/>
      <c r="E199" s="33"/>
      <c r="F199" s="35"/>
      <c r="G199" s="26"/>
    </row>
    <row r="200" spans="1:7" x14ac:dyDescent="0.15">
      <c r="A200" s="22" t="s">
        <v>261</v>
      </c>
      <c r="B200" s="23">
        <v>18</v>
      </c>
      <c r="C200" s="23" t="s">
        <v>262</v>
      </c>
      <c r="D200" s="23">
        <v>18</v>
      </c>
      <c r="E200" s="23" t="s">
        <v>262</v>
      </c>
      <c r="F200" s="53">
        <v>18</v>
      </c>
      <c r="G200" s="26"/>
    </row>
    <row r="201" spans="1:7" x14ac:dyDescent="0.15">
      <c r="A201" s="32"/>
      <c r="B201" s="33"/>
      <c r="C201" s="33"/>
      <c r="D201" s="33"/>
      <c r="E201" s="33"/>
      <c r="F201" s="35"/>
      <c r="G201" s="26"/>
    </row>
    <row r="202" spans="1:7" x14ac:dyDescent="0.15">
      <c r="A202" s="22" t="s">
        <v>263</v>
      </c>
      <c r="B202" s="23">
        <v>28</v>
      </c>
      <c r="C202" s="23" t="s">
        <v>264</v>
      </c>
      <c r="D202" s="23">
        <v>28</v>
      </c>
      <c r="E202" s="24" t="s">
        <v>265</v>
      </c>
      <c r="F202" s="25">
        <v>23</v>
      </c>
      <c r="G202" s="26"/>
    </row>
    <row r="203" spans="1:7" x14ac:dyDescent="0.15">
      <c r="A203" s="22" t="s">
        <v>263</v>
      </c>
      <c r="E203" s="28" t="s">
        <v>266</v>
      </c>
      <c r="F203" s="29">
        <v>5</v>
      </c>
      <c r="G203" s="26"/>
    </row>
    <row r="204" spans="1:7" x14ac:dyDescent="0.15">
      <c r="A204" s="32"/>
      <c r="B204" s="33"/>
      <c r="C204" s="33"/>
      <c r="D204" s="33"/>
      <c r="E204" s="33"/>
      <c r="F204" s="35"/>
      <c r="G204" s="26"/>
    </row>
    <row r="205" spans="1:7" x14ac:dyDescent="0.15">
      <c r="A205" s="47" t="s">
        <v>267</v>
      </c>
      <c r="B205" s="48">
        <v>8</v>
      </c>
      <c r="C205" s="48" t="s">
        <v>268</v>
      </c>
      <c r="D205" s="48">
        <v>8</v>
      </c>
      <c r="E205" s="48"/>
      <c r="F205" s="49"/>
      <c r="G205" s="26"/>
    </row>
    <row r="206" spans="1:7" x14ac:dyDescent="0.15">
      <c r="A206" s="47"/>
      <c r="B206" s="48"/>
      <c r="C206" s="48"/>
      <c r="D206" s="48"/>
      <c r="E206" s="48"/>
      <c r="F206" s="49"/>
      <c r="G206" s="26"/>
    </row>
    <row r="207" spans="1:7" x14ac:dyDescent="0.15">
      <c r="A207" s="22" t="s">
        <v>269</v>
      </c>
      <c r="B207" s="23">
        <f>SUM(D207:D231)</f>
        <v>151</v>
      </c>
      <c r="C207" s="24" t="s">
        <v>43</v>
      </c>
      <c r="D207" s="24">
        <v>117</v>
      </c>
      <c r="E207" s="24" t="s">
        <v>270</v>
      </c>
      <c r="F207" s="25">
        <v>2</v>
      </c>
      <c r="G207" s="26"/>
    </row>
    <row r="208" spans="1:7" x14ac:dyDescent="0.15">
      <c r="A208" s="22" t="s">
        <v>269</v>
      </c>
      <c r="E208" s="28" t="s">
        <v>271</v>
      </c>
      <c r="F208" s="29">
        <v>4</v>
      </c>
      <c r="G208" s="26"/>
    </row>
    <row r="209" spans="1:7" x14ac:dyDescent="0.15">
      <c r="A209" s="22" t="s">
        <v>269</v>
      </c>
      <c r="E209" s="28" t="s">
        <v>272</v>
      </c>
      <c r="F209" s="29">
        <v>1</v>
      </c>
      <c r="G209" s="26"/>
    </row>
    <row r="210" spans="1:7" x14ac:dyDescent="0.15">
      <c r="A210" s="22" t="s">
        <v>269</v>
      </c>
      <c r="E210" s="28" t="s">
        <v>273</v>
      </c>
      <c r="F210" s="29">
        <v>1</v>
      </c>
      <c r="G210" s="26"/>
    </row>
    <row r="211" spans="1:7" x14ac:dyDescent="0.15">
      <c r="A211" s="22" t="s">
        <v>269</v>
      </c>
      <c r="E211" s="28" t="s">
        <v>274</v>
      </c>
      <c r="F211" s="29">
        <v>3</v>
      </c>
      <c r="G211" s="26"/>
    </row>
    <row r="212" spans="1:7" x14ac:dyDescent="0.15">
      <c r="A212" s="22" t="s">
        <v>269</v>
      </c>
      <c r="E212" s="28" t="s">
        <v>275</v>
      </c>
      <c r="F212" s="29">
        <v>1</v>
      </c>
      <c r="G212" s="26"/>
    </row>
    <row r="213" spans="1:7" x14ac:dyDescent="0.15">
      <c r="A213" s="22" t="s">
        <v>269</v>
      </c>
      <c r="E213" s="28" t="s">
        <v>276</v>
      </c>
      <c r="F213" s="29">
        <v>1</v>
      </c>
      <c r="G213" s="26"/>
    </row>
    <row r="214" spans="1:7" x14ac:dyDescent="0.15">
      <c r="A214" s="22" t="s">
        <v>269</v>
      </c>
      <c r="E214" s="28" t="s">
        <v>277</v>
      </c>
      <c r="F214" s="29">
        <v>1</v>
      </c>
      <c r="G214" s="26"/>
    </row>
    <row r="215" spans="1:7" x14ac:dyDescent="0.15">
      <c r="A215" s="22" t="s">
        <v>269</v>
      </c>
      <c r="E215" s="28" t="s">
        <v>278</v>
      </c>
      <c r="F215" s="29">
        <v>1</v>
      </c>
      <c r="G215" s="26"/>
    </row>
    <row r="216" spans="1:7" x14ac:dyDescent="0.15">
      <c r="A216" s="22" t="s">
        <v>269</v>
      </c>
      <c r="E216" s="28" t="s">
        <v>279</v>
      </c>
      <c r="F216" s="29">
        <v>1</v>
      </c>
      <c r="G216" s="26"/>
    </row>
    <row r="217" spans="1:7" x14ac:dyDescent="0.15">
      <c r="A217" s="22" t="s">
        <v>269</v>
      </c>
      <c r="E217" s="28" t="s">
        <v>280</v>
      </c>
      <c r="F217" s="29">
        <v>2</v>
      </c>
      <c r="G217" s="26"/>
    </row>
    <row r="218" spans="1:7" x14ac:dyDescent="0.15">
      <c r="A218" s="22" t="s">
        <v>269</v>
      </c>
      <c r="E218" s="28" t="s">
        <v>281</v>
      </c>
      <c r="F218" s="29">
        <v>63</v>
      </c>
      <c r="G218" s="26"/>
    </row>
    <row r="219" spans="1:7" x14ac:dyDescent="0.15">
      <c r="A219" s="22" t="s">
        <v>269</v>
      </c>
      <c r="E219" s="28" t="s">
        <v>282</v>
      </c>
      <c r="F219" s="29">
        <v>7</v>
      </c>
      <c r="G219" s="26"/>
    </row>
    <row r="220" spans="1:7" x14ac:dyDescent="0.15">
      <c r="A220" s="22" t="s">
        <v>269</v>
      </c>
      <c r="E220" s="28" t="s">
        <v>283</v>
      </c>
      <c r="F220" s="29">
        <v>2</v>
      </c>
      <c r="G220" s="26"/>
    </row>
    <row r="221" spans="1:7" x14ac:dyDescent="0.15">
      <c r="A221" s="22" t="s">
        <v>269</v>
      </c>
      <c r="E221" s="28" t="s">
        <v>284</v>
      </c>
      <c r="F221" s="29">
        <v>1</v>
      </c>
      <c r="G221" s="26"/>
    </row>
    <row r="222" spans="1:7" x14ac:dyDescent="0.15">
      <c r="A222" s="22" t="s">
        <v>269</v>
      </c>
      <c r="E222" s="28" t="s">
        <v>285</v>
      </c>
      <c r="F222" s="29">
        <v>25</v>
      </c>
      <c r="G222" s="26"/>
    </row>
    <row r="223" spans="1:7" x14ac:dyDescent="0.15">
      <c r="A223" s="22" t="s">
        <v>269</v>
      </c>
      <c r="E223" s="28" t="s">
        <v>286</v>
      </c>
      <c r="F223" s="29">
        <v>1</v>
      </c>
      <c r="G223" s="26"/>
    </row>
    <row r="224" spans="1:7" x14ac:dyDescent="0.15">
      <c r="A224" s="22" t="s">
        <v>269</v>
      </c>
      <c r="C224" s="28" t="s">
        <v>287</v>
      </c>
      <c r="D224" s="28">
        <v>32</v>
      </c>
      <c r="E224" s="28" t="s">
        <v>288</v>
      </c>
      <c r="F224" s="29">
        <v>13</v>
      </c>
      <c r="G224" s="26"/>
    </row>
    <row r="225" spans="1:8" x14ac:dyDescent="0.15">
      <c r="A225" s="22" t="s">
        <v>269</v>
      </c>
      <c r="E225" s="28" t="s">
        <v>289</v>
      </c>
      <c r="F225" s="29">
        <v>2</v>
      </c>
      <c r="G225" s="26"/>
    </row>
    <row r="226" spans="1:8" x14ac:dyDescent="0.15">
      <c r="A226" s="22" t="s">
        <v>269</v>
      </c>
      <c r="E226" s="28" t="s">
        <v>290</v>
      </c>
      <c r="F226" s="29">
        <v>13</v>
      </c>
      <c r="G226" s="26"/>
    </row>
    <row r="227" spans="1:8" x14ac:dyDescent="0.15">
      <c r="A227" s="22" t="s">
        <v>269</v>
      </c>
      <c r="E227" s="28" t="s">
        <v>291</v>
      </c>
      <c r="F227" s="29">
        <v>1</v>
      </c>
      <c r="G227" s="26"/>
    </row>
    <row r="228" spans="1:8" x14ac:dyDescent="0.15">
      <c r="A228" s="22" t="s">
        <v>269</v>
      </c>
      <c r="E228" s="28" t="s">
        <v>292</v>
      </c>
      <c r="F228" s="29">
        <v>2</v>
      </c>
      <c r="G228" s="26"/>
    </row>
    <row r="229" spans="1:8" x14ac:dyDescent="0.15">
      <c r="A229" s="22" t="s">
        <v>269</v>
      </c>
      <c r="E229" s="28" t="s">
        <v>293</v>
      </c>
      <c r="F229" s="29">
        <v>1</v>
      </c>
      <c r="G229" s="26"/>
    </row>
    <row r="230" spans="1:8" x14ac:dyDescent="0.15">
      <c r="A230" s="22" t="s">
        <v>269</v>
      </c>
      <c r="C230" s="28" t="s">
        <v>294</v>
      </c>
      <c r="D230" s="28">
        <v>2</v>
      </c>
      <c r="F230" s="29"/>
      <c r="G230" s="26"/>
    </row>
    <row r="231" spans="1:8" x14ac:dyDescent="0.15">
      <c r="A231" s="32"/>
      <c r="B231" s="33"/>
      <c r="C231" s="33"/>
      <c r="D231" s="33"/>
      <c r="E231" s="33"/>
      <c r="F231" s="35"/>
      <c r="G231" s="26"/>
    </row>
    <row r="232" spans="1:8" x14ac:dyDescent="0.15">
      <c r="A232" s="47" t="s">
        <v>295</v>
      </c>
      <c r="B232" s="48">
        <v>7</v>
      </c>
      <c r="C232" s="48" t="s">
        <v>296</v>
      </c>
      <c r="D232" s="48">
        <v>7</v>
      </c>
      <c r="E232" s="48"/>
      <c r="F232" s="49"/>
      <c r="G232" s="26"/>
    </row>
    <row r="233" spans="1:8" x14ac:dyDescent="0.15">
      <c r="A233" s="47"/>
      <c r="B233" s="48"/>
      <c r="C233" s="48"/>
      <c r="D233" s="48"/>
      <c r="E233" s="48"/>
      <c r="F233" s="49"/>
      <c r="G233" s="26"/>
    </row>
    <row r="234" spans="1:8" x14ac:dyDescent="0.15">
      <c r="A234" s="22" t="s">
        <v>297</v>
      </c>
      <c r="B234" s="23">
        <v>1</v>
      </c>
      <c r="C234" s="24" t="s">
        <v>298</v>
      </c>
      <c r="D234" s="24">
        <v>1</v>
      </c>
      <c r="E234" s="24" t="s">
        <v>299</v>
      </c>
      <c r="F234" s="25">
        <v>1</v>
      </c>
      <c r="G234" s="26"/>
    </row>
    <row r="235" spans="1:8" x14ac:dyDescent="0.15">
      <c r="A235" s="32"/>
      <c r="B235" s="33"/>
      <c r="C235" s="33"/>
      <c r="D235" s="33"/>
      <c r="E235" s="33"/>
      <c r="F235" s="35"/>
      <c r="G235" s="26"/>
    </row>
    <row r="236" spans="1:8" x14ac:dyDescent="0.15">
      <c r="A236" s="22" t="s">
        <v>300</v>
      </c>
      <c r="B236" s="23">
        <v>4</v>
      </c>
      <c r="C236" s="24" t="s">
        <v>301</v>
      </c>
      <c r="D236" s="24">
        <v>4</v>
      </c>
      <c r="E236" s="24" t="s">
        <v>302</v>
      </c>
      <c r="F236" s="25">
        <v>2</v>
      </c>
      <c r="G236" s="26"/>
    </row>
    <row r="237" spans="1:8" x14ac:dyDescent="0.15">
      <c r="A237" s="22" t="s">
        <v>300</v>
      </c>
      <c r="B237" s="33"/>
      <c r="C237" s="33"/>
      <c r="D237" s="33"/>
      <c r="E237" s="54" t="s">
        <v>303</v>
      </c>
      <c r="F237" s="35">
        <v>2</v>
      </c>
      <c r="G237" s="26"/>
    </row>
    <row r="238" spans="1:8" x14ac:dyDescent="0.15">
      <c r="A238" s="42" t="s">
        <v>304</v>
      </c>
      <c r="B238" s="42">
        <v>14</v>
      </c>
      <c r="C238" s="42" t="s">
        <v>304</v>
      </c>
      <c r="D238" s="42">
        <v>14</v>
      </c>
      <c r="E238" s="42"/>
      <c r="F238" s="42"/>
    </row>
    <row r="239" spans="1:8" x14ac:dyDescent="0.15">
      <c r="A239" s="37"/>
      <c r="B239" s="37"/>
      <c r="C239" s="37"/>
      <c r="D239" s="37"/>
      <c r="E239" s="37"/>
      <c r="F239" s="37"/>
      <c r="G239" s="37"/>
      <c r="H239" s="37"/>
    </row>
    <row r="240" spans="1:8" s="57" customFormat="1" x14ac:dyDescent="0.15">
      <c r="A240" s="55" t="s">
        <v>305</v>
      </c>
      <c r="B240" s="56">
        <f>SUM(B2:B239)</f>
        <v>5529</v>
      </c>
      <c r="C240" s="56"/>
      <c r="D240" s="56"/>
      <c r="E240" s="56"/>
      <c r="F240" s="56"/>
      <c r="G240" s="56"/>
      <c r="H240" s="56"/>
    </row>
    <row r="241" spans="1:8" x14ac:dyDescent="0.15">
      <c r="A241" s="42"/>
      <c r="B241" s="42"/>
      <c r="C241" s="42"/>
      <c r="D241" s="42"/>
      <c r="E241" s="42"/>
      <c r="F241" s="42"/>
      <c r="G241" s="42"/>
      <c r="H241" s="42"/>
    </row>
  </sheetData>
  <autoFilter ref="A1:I14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zoomScaleNormal="100" workbookViewId="0">
      <pane ySplit="1" topLeftCell="A2" activePane="bottomLeft" state="frozen"/>
      <selection pane="bottomLeft" activeCell="M18" sqref="M18"/>
    </sheetView>
  </sheetViews>
  <sheetFormatPr baseColWidth="10" defaultColWidth="9" defaultRowHeight="11.25" x14ac:dyDescent="0.15"/>
  <cols>
    <col min="1" max="1" width="12.875" customWidth="1"/>
    <col min="2" max="4" width="10.625" customWidth="1"/>
    <col min="5" max="5" width="31.75" customWidth="1"/>
    <col min="6" max="1025" width="10.625" customWidth="1"/>
  </cols>
  <sheetData>
    <row r="1" spans="1:8" ht="29.25" customHeight="1" x14ac:dyDescent="0.15">
      <c r="A1" s="58" t="s">
        <v>306</v>
      </c>
      <c r="B1" s="59" t="s">
        <v>307</v>
      </c>
      <c r="C1" s="60" t="s">
        <v>308</v>
      </c>
      <c r="D1" s="61" t="s">
        <v>309</v>
      </c>
      <c r="E1" s="61" t="s">
        <v>310</v>
      </c>
      <c r="F1" s="61" t="s">
        <v>311</v>
      </c>
      <c r="G1" s="61" t="s">
        <v>312</v>
      </c>
      <c r="H1" s="62" t="s">
        <v>313</v>
      </c>
    </row>
    <row r="2" spans="1:8" ht="11.25" customHeight="1" x14ac:dyDescent="0.15">
      <c r="A2" s="14" t="s">
        <v>314</v>
      </c>
      <c r="B2" s="13" t="s">
        <v>315</v>
      </c>
      <c r="C2" s="63" t="s">
        <v>316</v>
      </c>
      <c r="D2" s="63">
        <v>1</v>
      </c>
      <c r="E2" s="63" t="s">
        <v>317</v>
      </c>
      <c r="F2" s="63"/>
      <c r="G2" s="63"/>
      <c r="H2" s="53"/>
    </row>
    <row r="3" spans="1:8" x14ac:dyDescent="0.15">
      <c r="A3" s="14"/>
      <c r="B3" s="13"/>
      <c r="C3" s="64" t="s">
        <v>318</v>
      </c>
      <c r="D3" s="15">
        <v>1</v>
      </c>
      <c r="E3" s="15" t="s">
        <v>319</v>
      </c>
      <c r="F3" s="15"/>
      <c r="G3" s="15"/>
      <c r="H3" s="29"/>
    </row>
    <row r="4" spans="1:8" x14ac:dyDescent="0.15">
      <c r="A4" s="14"/>
      <c r="B4" s="13"/>
      <c r="C4" s="64" t="s">
        <v>84</v>
      </c>
      <c r="D4" s="15">
        <v>3</v>
      </c>
      <c r="E4" s="15"/>
      <c r="F4" s="15"/>
      <c r="G4" s="15"/>
      <c r="H4" s="29"/>
    </row>
    <row r="5" spans="1:8" x14ac:dyDescent="0.15">
      <c r="A5" s="14"/>
      <c r="B5" s="13"/>
      <c r="C5" s="64" t="s">
        <v>73</v>
      </c>
      <c r="D5" s="15">
        <v>2</v>
      </c>
      <c r="E5" s="15"/>
      <c r="F5" s="15"/>
      <c r="G5" s="15"/>
      <c r="H5" s="29"/>
    </row>
    <row r="6" spans="1:8" x14ac:dyDescent="0.15">
      <c r="A6" s="14"/>
      <c r="B6" s="13"/>
      <c r="C6" s="64" t="s">
        <v>30</v>
      </c>
      <c r="D6" s="15">
        <v>1</v>
      </c>
      <c r="E6" s="15"/>
      <c r="F6" s="15"/>
      <c r="G6" s="15"/>
      <c r="H6" s="29"/>
    </row>
    <row r="7" spans="1:8" x14ac:dyDescent="0.15">
      <c r="A7" s="14"/>
      <c r="B7" s="13"/>
      <c r="C7" s="51" t="s">
        <v>320</v>
      </c>
      <c r="D7" s="37">
        <v>0</v>
      </c>
      <c r="E7" s="37"/>
      <c r="F7" s="37">
        <v>8</v>
      </c>
      <c r="G7" s="37">
        <f>SUM(D2:D6)</f>
        <v>8</v>
      </c>
      <c r="H7" s="38">
        <v>8</v>
      </c>
    </row>
    <row r="8" spans="1:8" ht="33.75" customHeight="1" x14ac:dyDescent="0.15">
      <c r="A8" s="12" t="s">
        <v>321</v>
      </c>
      <c r="B8" s="13" t="s">
        <v>322</v>
      </c>
      <c r="C8" s="65" t="s">
        <v>323</v>
      </c>
      <c r="D8" s="23">
        <v>2</v>
      </c>
      <c r="E8" s="66" t="s">
        <v>324</v>
      </c>
      <c r="F8" s="23"/>
      <c r="G8" s="23"/>
      <c r="H8" s="25"/>
    </row>
    <row r="9" spans="1:8" ht="33.75" x14ac:dyDescent="0.15">
      <c r="A9" s="12"/>
      <c r="B9" s="13"/>
      <c r="C9" s="64" t="s">
        <v>325</v>
      </c>
      <c r="D9" s="15">
        <v>1</v>
      </c>
      <c r="E9" s="67"/>
      <c r="F9" s="15"/>
      <c r="G9" s="15"/>
      <c r="H9" s="29"/>
    </row>
    <row r="10" spans="1:8" x14ac:dyDescent="0.15">
      <c r="A10" s="12"/>
      <c r="B10" s="13"/>
      <c r="C10" s="64" t="s">
        <v>190</v>
      </c>
      <c r="D10" s="15">
        <v>1</v>
      </c>
      <c r="E10" s="67"/>
      <c r="F10" s="15"/>
      <c r="G10" s="15"/>
      <c r="H10" s="29"/>
    </row>
    <row r="11" spans="1:8" ht="22.5" x14ac:dyDescent="0.15">
      <c r="A11" s="12"/>
      <c r="B11" s="13"/>
      <c r="C11" s="64" t="s">
        <v>326</v>
      </c>
      <c r="D11" s="15">
        <v>1</v>
      </c>
      <c r="E11" s="67" t="s">
        <v>327</v>
      </c>
      <c r="F11" s="15"/>
      <c r="G11" s="15"/>
      <c r="H11" s="29"/>
    </row>
    <row r="12" spans="1:8" x14ac:dyDescent="0.15">
      <c r="A12" s="12"/>
      <c r="B12" s="13"/>
      <c r="C12" s="64" t="s">
        <v>118</v>
      </c>
      <c r="D12" s="15">
        <v>1</v>
      </c>
      <c r="E12" s="67" t="s">
        <v>328</v>
      </c>
      <c r="F12" s="15"/>
      <c r="G12" s="15"/>
      <c r="H12" s="29"/>
    </row>
    <row r="13" spans="1:8" ht="33.75" x14ac:dyDescent="0.15">
      <c r="A13" s="12"/>
      <c r="B13" s="13"/>
      <c r="C13" s="64" t="s">
        <v>329</v>
      </c>
      <c r="D13" s="15">
        <v>1</v>
      </c>
      <c r="E13" s="67"/>
      <c r="F13" s="15"/>
      <c r="G13" s="15"/>
      <c r="H13" s="29"/>
    </row>
    <row r="14" spans="1:8" ht="22.5" x14ac:dyDescent="0.15">
      <c r="A14" s="12"/>
      <c r="B14" s="13"/>
      <c r="C14" s="64" t="s">
        <v>330</v>
      </c>
      <c r="D14" s="15">
        <v>1</v>
      </c>
      <c r="E14" s="67" t="s">
        <v>331</v>
      </c>
      <c r="F14" s="15">
        <v>21</v>
      </c>
      <c r="G14" s="15">
        <f>SUM(D8:D14)</f>
        <v>8</v>
      </c>
      <c r="H14" s="29">
        <v>23</v>
      </c>
    </row>
    <row r="15" spans="1:8" x14ac:dyDescent="0.15">
      <c r="A15" s="12"/>
      <c r="B15" s="13"/>
      <c r="C15" s="51" t="s">
        <v>320</v>
      </c>
      <c r="D15" s="37">
        <f>F14-G14</f>
        <v>13</v>
      </c>
      <c r="E15" s="37" t="s">
        <v>332</v>
      </c>
      <c r="F15" s="37"/>
      <c r="G15" s="37"/>
      <c r="H15" s="38"/>
    </row>
    <row r="16" spans="1:8" ht="11.25" customHeight="1" x14ac:dyDescent="0.15">
      <c r="A16" s="11"/>
      <c r="B16" s="10" t="s">
        <v>333</v>
      </c>
      <c r="C16" s="65" t="s">
        <v>270</v>
      </c>
      <c r="D16" s="23">
        <v>1</v>
      </c>
      <c r="E16" s="23"/>
      <c r="F16" s="23"/>
      <c r="G16" s="23"/>
      <c r="H16" s="25"/>
    </row>
    <row r="17" spans="1:8" x14ac:dyDescent="0.15">
      <c r="A17" s="11"/>
      <c r="B17" s="10"/>
      <c r="C17" s="64" t="s">
        <v>117</v>
      </c>
      <c r="D17" s="15">
        <v>1</v>
      </c>
      <c r="E17" s="15" t="s">
        <v>334</v>
      </c>
      <c r="F17" s="15"/>
      <c r="G17" s="15"/>
      <c r="H17" s="29"/>
    </row>
    <row r="18" spans="1:8" x14ac:dyDescent="0.15">
      <c r="A18" s="11"/>
      <c r="B18" s="10"/>
      <c r="C18" s="64" t="s">
        <v>187</v>
      </c>
      <c r="D18" s="15">
        <v>1</v>
      </c>
      <c r="E18" s="15"/>
      <c r="F18" s="15"/>
      <c r="G18" s="15"/>
      <c r="H18" s="29"/>
    </row>
    <row r="19" spans="1:8" x14ac:dyDescent="0.15">
      <c r="A19" s="11"/>
      <c r="B19" s="10"/>
      <c r="C19" s="64" t="s">
        <v>30</v>
      </c>
      <c r="D19" s="15">
        <v>2</v>
      </c>
      <c r="E19" s="15" t="s">
        <v>335</v>
      </c>
      <c r="F19" s="15"/>
      <c r="G19" s="15"/>
      <c r="H19" s="29"/>
    </row>
    <row r="20" spans="1:8" x14ac:dyDescent="0.15">
      <c r="A20" s="11"/>
      <c r="B20" s="10"/>
      <c r="C20" s="64" t="s">
        <v>35</v>
      </c>
      <c r="D20" s="15">
        <v>1</v>
      </c>
      <c r="E20" s="15"/>
      <c r="F20" s="15"/>
      <c r="G20" s="15"/>
      <c r="H20" s="29"/>
    </row>
    <row r="21" spans="1:8" x14ac:dyDescent="0.15">
      <c r="A21" s="11"/>
      <c r="B21" s="10"/>
      <c r="C21" s="64" t="s">
        <v>52</v>
      </c>
      <c r="D21" s="15">
        <v>1</v>
      </c>
      <c r="E21" s="15"/>
      <c r="F21" s="15"/>
      <c r="G21" s="15"/>
      <c r="H21" s="29"/>
    </row>
    <row r="22" spans="1:8" x14ac:dyDescent="0.15">
      <c r="A22" s="11"/>
      <c r="B22" s="10"/>
      <c r="C22" s="64" t="s">
        <v>204</v>
      </c>
      <c r="D22" s="15">
        <v>1</v>
      </c>
      <c r="E22" s="15"/>
      <c r="F22" s="15"/>
      <c r="G22" s="15"/>
      <c r="H22" s="29"/>
    </row>
    <row r="23" spans="1:8" x14ac:dyDescent="0.15">
      <c r="A23" s="11"/>
      <c r="B23" s="10"/>
      <c r="C23" s="64" t="s">
        <v>106</v>
      </c>
      <c r="D23" s="15">
        <v>17</v>
      </c>
      <c r="E23" s="15"/>
      <c r="F23" s="15"/>
      <c r="G23" s="15"/>
      <c r="H23" s="29"/>
    </row>
    <row r="24" spans="1:8" x14ac:dyDescent="0.15">
      <c r="A24" s="11"/>
      <c r="B24" s="10"/>
      <c r="C24" s="64" t="s">
        <v>229</v>
      </c>
      <c r="D24" s="15">
        <v>4</v>
      </c>
      <c r="E24" s="15"/>
      <c r="F24" s="15"/>
      <c r="G24" s="15"/>
      <c r="H24" s="29"/>
    </row>
    <row r="25" spans="1:8" x14ac:dyDescent="0.15">
      <c r="A25" s="11"/>
      <c r="B25" s="10"/>
      <c r="C25" s="64" t="s">
        <v>336</v>
      </c>
      <c r="D25" s="15">
        <v>1</v>
      </c>
      <c r="E25" s="15" t="s">
        <v>337</v>
      </c>
      <c r="F25" s="15"/>
      <c r="G25" s="15"/>
      <c r="H25" s="29"/>
    </row>
    <row r="26" spans="1:8" x14ac:dyDescent="0.15">
      <c r="A26" s="11"/>
      <c r="B26" s="10"/>
      <c r="C26" s="64" t="s">
        <v>231</v>
      </c>
      <c r="D26" s="15">
        <v>1</v>
      </c>
      <c r="E26" s="15"/>
      <c r="F26" s="15"/>
      <c r="G26" s="15"/>
      <c r="H26" s="29"/>
    </row>
    <row r="27" spans="1:8" x14ac:dyDescent="0.15">
      <c r="A27" s="11"/>
      <c r="B27" s="10"/>
      <c r="C27" s="64" t="s">
        <v>103</v>
      </c>
      <c r="D27" s="15">
        <v>1</v>
      </c>
      <c r="E27" s="15"/>
      <c r="F27" s="15"/>
      <c r="G27" s="15"/>
      <c r="H27" s="29"/>
    </row>
    <row r="28" spans="1:8" x14ac:dyDescent="0.15">
      <c r="A28" s="11"/>
      <c r="B28" s="10"/>
      <c r="C28" s="64" t="s">
        <v>40</v>
      </c>
      <c r="D28" s="15">
        <v>1</v>
      </c>
      <c r="E28" s="15"/>
      <c r="F28" s="15"/>
      <c r="G28" s="15"/>
      <c r="H28" s="29"/>
    </row>
    <row r="29" spans="1:8" x14ac:dyDescent="0.15">
      <c r="A29" s="11"/>
      <c r="B29" s="10"/>
      <c r="C29" s="64" t="s">
        <v>66</v>
      </c>
      <c r="D29" s="15">
        <v>10</v>
      </c>
      <c r="E29" s="15" t="s">
        <v>338</v>
      </c>
      <c r="F29" s="15"/>
      <c r="G29" s="15"/>
      <c r="H29" s="29"/>
    </row>
    <row r="30" spans="1:8" x14ac:dyDescent="0.15">
      <c r="A30" s="11"/>
      <c r="B30" s="10"/>
      <c r="C30" s="64" t="s">
        <v>85</v>
      </c>
      <c r="D30" s="15">
        <v>29</v>
      </c>
      <c r="E30" s="15"/>
      <c r="F30" s="15"/>
      <c r="G30" s="15"/>
      <c r="H30" s="29"/>
    </row>
    <row r="31" spans="1:8" x14ac:dyDescent="0.15">
      <c r="A31" s="11"/>
      <c r="B31" s="10"/>
      <c r="C31" s="64" t="s">
        <v>84</v>
      </c>
      <c r="D31" s="15">
        <v>8</v>
      </c>
      <c r="E31" s="15"/>
      <c r="F31" s="15"/>
      <c r="G31" s="15"/>
      <c r="H31" s="29"/>
    </row>
    <row r="32" spans="1:8" ht="22.5" x14ac:dyDescent="0.15">
      <c r="A32" s="11"/>
      <c r="B32" s="10"/>
      <c r="C32" s="64" t="s">
        <v>339</v>
      </c>
      <c r="D32" s="15">
        <v>1</v>
      </c>
      <c r="E32" s="15"/>
      <c r="F32" s="15"/>
      <c r="G32" s="15"/>
      <c r="H32" s="29"/>
    </row>
    <row r="33" spans="1:8" x14ac:dyDescent="0.15">
      <c r="A33" s="11"/>
      <c r="B33" s="10"/>
      <c r="C33" s="64" t="s">
        <v>46</v>
      </c>
      <c r="D33" s="15">
        <v>13</v>
      </c>
      <c r="E33" s="15"/>
      <c r="F33" s="15"/>
      <c r="G33" s="15"/>
      <c r="H33" s="29"/>
    </row>
    <row r="34" spans="1:8" x14ac:dyDescent="0.15">
      <c r="A34" s="11"/>
      <c r="B34" s="10"/>
      <c r="C34" s="64" t="s">
        <v>74</v>
      </c>
      <c r="D34" s="15">
        <v>2</v>
      </c>
      <c r="E34" s="15"/>
      <c r="F34" s="15"/>
      <c r="G34" s="15"/>
      <c r="H34" s="29"/>
    </row>
    <row r="35" spans="1:8" ht="33.75" x14ac:dyDescent="0.15">
      <c r="A35" s="11"/>
      <c r="B35" s="10"/>
      <c r="C35" s="64" t="s">
        <v>340</v>
      </c>
      <c r="D35" s="15">
        <v>1</v>
      </c>
      <c r="E35" s="15"/>
      <c r="F35" s="15"/>
      <c r="G35" s="15"/>
      <c r="H35" s="29"/>
    </row>
    <row r="36" spans="1:8" ht="45" x14ac:dyDescent="0.15">
      <c r="A36" s="11"/>
      <c r="B36" s="10"/>
      <c r="C36" s="64" t="s">
        <v>341</v>
      </c>
      <c r="D36" s="15">
        <v>21</v>
      </c>
      <c r="E36" s="15" t="s">
        <v>342</v>
      </c>
      <c r="F36" s="15"/>
      <c r="G36" s="15"/>
      <c r="H36" s="29"/>
    </row>
    <row r="37" spans="1:8" ht="22.5" x14ac:dyDescent="0.15">
      <c r="A37" s="11"/>
      <c r="B37" s="10"/>
      <c r="C37" s="64" t="s">
        <v>343</v>
      </c>
      <c r="D37" s="15">
        <v>87</v>
      </c>
      <c r="E37" s="15" t="s">
        <v>338</v>
      </c>
      <c r="F37" s="15">
        <v>218</v>
      </c>
      <c r="G37" s="15">
        <f>SUM(D16:D37)</f>
        <v>205</v>
      </c>
      <c r="H37" s="29">
        <v>218</v>
      </c>
    </row>
    <row r="38" spans="1:8" ht="22.5" x14ac:dyDescent="0.15">
      <c r="A38" s="11"/>
      <c r="B38" s="10"/>
      <c r="C38" s="68" t="s">
        <v>320</v>
      </c>
      <c r="D38" s="33">
        <f>F37-G37</f>
        <v>13</v>
      </c>
      <c r="E38" s="33"/>
      <c r="F38" s="33"/>
      <c r="G38" s="33"/>
      <c r="H38" s="35"/>
    </row>
    <row r="39" spans="1:8" ht="11.25" customHeight="1" x14ac:dyDescent="0.15">
      <c r="A39" s="9" t="s">
        <v>344</v>
      </c>
      <c r="B39" s="10" t="s">
        <v>345</v>
      </c>
      <c r="C39" s="65" t="s">
        <v>29</v>
      </c>
      <c r="D39" s="23">
        <v>1</v>
      </c>
      <c r="E39" s="23"/>
      <c r="F39" s="23"/>
      <c r="G39" s="23"/>
      <c r="H39" s="25"/>
    </row>
    <row r="40" spans="1:8" x14ac:dyDescent="0.15">
      <c r="A40" s="9"/>
      <c r="B40" s="10"/>
      <c r="C40" s="64" t="s">
        <v>103</v>
      </c>
      <c r="D40" s="69">
        <v>1</v>
      </c>
      <c r="E40" s="67" t="s">
        <v>346</v>
      </c>
      <c r="F40" s="15"/>
      <c r="G40" s="15"/>
      <c r="H40" s="29"/>
    </row>
    <row r="41" spans="1:8" x14ac:dyDescent="0.15">
      <c r="A41" s="9"/>
      <c r="B41" s="10"/>
      <c r="C41" s="27" t="s">
        <v>85</v>
      </c>
      <c r="D41" s="15">
        <v>3</v>
      </c>
      <c r="E41" s="70" t="s">
        <v>328</v>
      </c>
      <c r="F41" s="15"/>
      <c r="G41" s="15"/>
      <c r="H41" s="29"/>
    </row>
    <row r="42" spans="1:8" x14ac:dyDescent="0.15">
      <c r="A42" s="9"/>
      <c r="B42" s="10"/>
      <c r="C42" s="27" t="s">
        <v>145</v>
      </c>
      <c r="D42" s="15">
        <v>1</v>
      </c>
      <c r="E42" s="67" t="s">
        <v>347</v>
      </c>
      <c r="F42" s="15">
        <v>14</v>
      </c>
      <c r="G42" s="15">
        <f>SUM(D39:D42)</f>
        <v>6</v>
      </c>
      <c r="H42" s="29">
        <v>14</v>
      </c>
    </row>
    <row r="43" spans="1:8" x14ac:dyDescent="0.15">
      <c r="A43" s="9"/>
      <c r="B43" s="10"/>
      <c r="C43" s="34" t="s">
        <v>320</v>
      </c>
      <c r="D43" s="33">
        <f>F42-G42</f>
        <v>8</v>
      </c>
      <c r="E43" s="71"/>
      <c r="F43" s="33"/>
      <c r="G43" s="33"/>
      <c r="H43" s="35"/>
    </row>
    <row r="44" spans="1:8" ht="11.25" customHeight="1" x14ac:dyDescent="0.15">
      <c r="A44" s="8" t="s">
        <v>348</v>
      </c>
      <c r="B44" s="13" t="s">
        <v>349</v>
      </c>
      <c r="C44" s="65" t="s">
        <v>146</v>
      </c>
      <c r="D44" s="24">
        <v>1</v>
      </c>
      <c r="E44" s="23" t="s">
        <v>350</v>
      </c>
      <c r="F44" s="23"/>
      <c r="G44" s="23"/>
      <c r="H44" s="72"/>
    </row>
    <row r="45" spans="1:8" x14ac:dyDescent="0.15">
      <c r="A45" s="8"/>
      <c r="B45" s="13"/>
      <c r="C45" s="27" t="s">
        <v>260</v>
      </c>
      <c r="D45" s="15">
        <v>2</v>
      </c>
      <c r="E45" s="15"/>
      <c r="F45" s="15">
        <v>6</v>
      </c>
      <c r="G45" s="15">
        <f>SUM(D44:D45)</f>
        <v>3</v>
      </c>
      <c r="H45" s="73">
        <v>6</v>
      </c>
    </row>
    <row r="46" spans="1:8" x14ac:dyDescent="0.15">
      <c r="A46" s="8"/>
      <c r="B46" s="13"/>
      <c r="C46" s="51" t="s">
        <v>351</v>
      </c>
      <c r="D46" s="37">
        <f>F45-G45</f>
        <v>3</v>
      </c>
      <c r="E46" s="37"/>
      <c r="F46" s="37"/>
      <c r="G46" s="37"/>
      <c r="H46" s="73"/>
    </row>
    <row r="47" spans="1:8" ht="11.25" customHeight="1" x14ac:dyDescent="0.15">
      <c r="A47" s="7" t="s">
        <v>352</v>
      </c>
      <c r="B47" s="13" t="s">
        <v>353</v>
      </c>
      <c r="C47" s="65" t="s">
        <v>138</v>
      </c>
      <c r="D47" s="23">
        <v>1</v>
      </c>
      <c r="E47" s="66"/>
      <c r="F47" s="23"/>
      <c r="G47" s="23"/>
      <c r="H47" s="25"/>
    </row>
    <row r="48" spans="1:8" x14ac:dyDescent="0.15">
      <c r="A48" s="7"/>
      <c r="B48" s="13"/>
      <c r="C48" s="64" t="s">
        <v>140</v>
      </c>
      <c r="D48" s="15">
        <v>6</v>
      </c>
      <c r="E48" s="67"/>
      <c r="F48" s="15">
        <v>12</v>
      </c>
      <c r="G48" s="15">
        <f>SUM(D47:D48)</f>
        <v>7</v>
      </c>
      <c r="H48" s="29">
        <v>12</v>
      </c>
    </row>
    <row r="49" spans="1:8" ht="22.5" x14ac:dyDescent="0.15">
      <c r="A49" s="7"/>
      <c r="B49" s="13"/>
      <c r="C49" s="74" t="s">
        <v>137</v>
      </c>
      <c r="D49" s="37">
        <f>F48-G48</f>
        <v>5</v>
      </c>
      <c r="E49" s="75"/>
      <c r="F49" s="37"/>
      <c r="G49" s="37"/>
      <c r="H49" s="38"/>
    </row>
    <row r="50" spans="1:8" ht="11.25" customHeight="1" x14ac:dyDescent="0.15">
      <c r="A50" s="12" t="s">
        <v>354</v>
      </c>
      <c r="B50" s="13" t="s">
        <v>355</v>
      </c>
      <c r="C50" s="65" t="s">
        <v>30</v>
      </c>
      <c r="D50" s="23">
        <v>5</v>
      </c>
      <c r="E50" s="66"/>
      <c r="F50" s="23"/>
      <c r="G50" s="23"/>
      <c r="H50" s="25"/>
    </row>
    <row r="51" spans="1:8" x14ac:dyDescent="0.15">
      <c r="A51" s="12"/>
      <c r="B51" s="13"/>
      <c r="C51" s="64" t="s">
        <v>81</v>
      </c>
      <c r="D51" s="15">
        <v>1</v>
      </c>
      <c r="E51" s="67"/>
      <c r="F51" s="15"/>
      <c r="G51" s="15"/>
      <c r="H51" s="29"/>
    </row>
    <row r="52" spans="1:8" x14ac:dyDescent="0.15">
      <c r="A52" s="12"/>
      <c r="B52" s="13"/>
      <c r="C52" s="27" t="s">
        <v>95</v>
      </c>
      <c r="D52" s="15">
        <v>3</v>
      </c>
      <c r="E52" s="70"/>
      <c r="F52" s="15"/>
      <c r="G52" s="15"/>
      <c r="H52" s="29"/>
    </row>
    <row r="53" spans="1:8" x14ac:dyDescent="0.15">
      <c r="A53" s="12"/>
      <c r="B53" s="13"/>
      <c r="C53" s="64" t="s">
        <v>85</v>
      </c>
      <c r="D53" s="15">
        <v>5</v>
      </c>
      <c r="E53" s="67"/>
      <c r="F53" s="15"/>
      <c r="G53" s="15"/>
      <c r="H53" s="29"/>
    </row>
    <row r="54" spans="1:8" x14ac:dyDescent="0.15">
      <c r="A54" s="12"/>
      <c r="B54" s="13"/>
      <c r="C54" s="64" t="s">
        <v>175</v>
      </c>
      <c r="D54" s="15">
        <v>1</v>
      </c>
      <c r="E54" s="67"/>
      <c r="F54" s="15"/>
      <c r="G54" s="15"/>
      <c r="H54" s="29"/>
    </row>
    <row r="55" spans="1:8" x14ac:dyDescent="0.15">
      <c r="A55" s="12"/>
      <c r="B55" s="13"/>
      <c r="C55" s="64" t="s">
        <v>101</v>
      </c>
      <c r="D55" s="28">
        <v>1</v>
      </c>
      <c r="E55" s="70"/>
      <c r="F55" s="15"/>
      <c r="G55" s="15"/>
      <c r="H55" s="29"/>
    </row>
    <row r="56" spans="1:8" ht="22.5" x14ac:dyDescent="0.15">
      <c r="A56" s="12"/>
      <c r="B56" s="13"/>
      <c r="C56" s="64" t="s">
        <v>356</v>
      </c>
      <c r="D56" s="15">
        <v>1</v>
      </c>
      <c r="E56" s="67"/>
      <c r="F56" s="15"/>
      <c r="G56" s="15"/>
      <c r="H56" s="29"/>
    </row>
    <row r="57" spans="1:8" ht="22.5" x14ac:dyDescent="0.15">
      <c r="A57" s="12"/>
      <c r="B57" s="13"/>
      <c r="C57" s="64" t="s">
        <v>357</v>
      </c>
      <c r="D57" s="15">
        <v>1</v>
      </c>
      <c r="E57" s="67"/>
      <c r="F57" s="15">
        <v>39</v>
      </c>
      <c r="G57" s="15">
        <f>SUM(D50:D57)</f>
        <v>18</v>
      </c>
      <c r="H57" s="29">
        <v>39</v>
      </c>
    </row>
    <row r="58" spans="1:8" ht="22.5" x14ac:dyDescent="0.15">
      <c r="A58" s="12"/>
      <c r="B58" s="13"/>
      <c r="C58" s="74" t="s">
        <v>320</v>
      </c>
      <c r="D58" s="37">
        <f>F57-G57</f>
        <v>21</v>
      </c>
      <c r="E58" s="75"/>
      <c r="F58" s="37"/>
      <c r="G58" s="37"/>
      <c r="H58" s="38"/>
    </row>
    <row r="59" spans="1:8" ht="11.25" customHeight="1" x14ac:dyDescent="0.15">
      <c r="A59" s="12" t="s">
        <v>358</v>
      </c>
      <c r="B59" s="13" t="s">
        <v>359</v>
      </c>
      <c r="C59" s="65" t="s">
        <v>85</v>
      </c>
      <c r="D59" s="24">
        <v>8</v>
      </c>
      <c r="E59" s="23"/>
      <c r="F59" s="23"/>
      <c r="G59" s="23"/>
      <c r="H59" s="25"/>
    </row>
    <row r="60" spans="1:8" x14ac:dyDescent="0.15">
      <c r="A60" s="12"/>
      <c r="B60" s="13"/>
      <c r="C60" s="64" t="s">
        <v>84</v>
      </c>
      <c r="D60" s="28">
        <v>7</v>
      </c>
      <c r="E60" s="15"/>
      <c r="F60" s="15"/>
      <c r="G60" s="15"/>
      <c r="H60" s="29"/>
    </row>
    <row r="61" spans="1:8" x14ac:dyDescent="0.15">
      <c r="A61" s="12"/>
      <c r="B61" s="13"/>
      <c r="C61" s="64" t="s">
        <v>86</v>
      </c>
      <c r="D61" s="28">
        <v>1</v>
      </c>
      <c r="E61" s="15"/>
      <c r="F61" s="15"/>
      <c r="G61" s="15"/>
      <c r="H61" s="29"/>
    </row>
    <row r="62" spans="1:8" ht="22.5" x14ac:dyDescent="0.15">
      <c r="A62" s="12"/>
      <c r="B62" s="13"/>
      <c r="C62" s="64" t="s">
        <v>82</v>
      </c>
      <c r="D62" s="28">
        <v>1</v>
      </c>
      <c r="E62" s="15"/>
      <c r="F62" s="15"/>
      <c r="G62" s="15"/>
      <c r="H62" s="29"/>
    </row>
    <row r="63" spans="1:8" x14ac:dyDescent="0.15">
      <c r="A63" s="12"/>
      <c r="B63" s="13"/>
      <c r="C63" s="64" t="s">
        <v>87</v>
      </c>
      <c r="D63" s="28">
        <v>1</v>
      </c>
      <c r="E63" s="15"/>
      <c r="F63" s="15"/>
      <c r="G63" s="15"/>
      <c r="H63" s="29"/>
    </row>
    <row r="64" spans="1:8" x14ac:dyDescent="0.15">
      <c r="A64" s="12"/>
      <c r="B64" s="13"/>
      <c r="C64" s="64" t="s">
        <v>30</v>
      </c>
      <c r="D64" s="28">
        <v>6</v>
      </c>
      <c r="E64" s="15"/>
      <c r="F64" s="15"/>
      <c r="G64" s="15"/>
      <c r="H64" s="29"/>
    </row>
    <row r="65" spans="1:8" x14ac:dyDescent="0.15">
      <c r="A65" s="12"/>
      <c r="B65" s="13"/>
      <c r="C65" s="64" t="s">
        <v>282</v>
      </c>
      <c r="D65" s="28">
        <v>1</v>
      </c>
      <c r="E65" s="15" t="s">
        <v>360</v>
      </c>
      <c r="F65" s="15"/>
      <c r="G65" s="15"/>
      <c r="H65" s="29"/>
    </row>
    <row r="66" spans="1:8" x14ac:dyDescent="0.15">
      <c r="A66" s="12"/>
      <c r="B66" s="13"/>
      <c r="C66" s="64" t="s">
        <v>361</v>
      </c>
      <c r="D66" s="28">
        <v>1</v>
      </c>
      <c r="E66" s="15"/>
      <c r="F66" s="15"/>
      <c r="G66" s="15"/>
      <c r="H66" s="29"/>
    </row>
    <row r="67" spans="1:8" x14ac:dyDescent="0.15">
      <c r="A67" s="12"/>
      <c r="B67" s="13"/>
      <c r="C67" s="64" t="s">
        <v>80</v>
      </c>
      <c r="D67" s="28">
        <v>1</v>
      </c>
      <c r="E67" s="15"/>
      <c r="F67" s="15"/>
      <c r="G67" s="15"/>
      <c r="H67" s="29"/>
    </row>
    <row r="68" spans="1:8" x14ac:dyDescent="0.15">
      <c r="A68" s="12"/>
      <c r="B68" s="13"/>
      <c r="C68" s="64" t="s">
        <v>362</v>
      </c>
      <c r="D68" s="28">
        <v>1</v>
      </c>
      <c r="E68" s="15"/>
      <c r="F68" s="15"/>
      <c r="G68" s="15"/>
      <c r="H68" s="29"/>
    </row>
    <row r="69" spans="1:8" x14ac:dyDescent="0.15">
      <c r="A69" s="12"/>
      <c r="B69" s="13"/>
      <c r="C69" s="64" t="s">
        <v>81</v>
      </c>
      <c r="D69" s="28">
        <v>1</v>
      </c>
      <c r="E69" s="15"/>
      <c r="F69" s="15"/>
      <c r="G69" s="15"/>
      <c r="H69" s="29"/>
    </row>
    <row r="70" spans="1:8" x14ac:dyDescent="0.15">
      <c r="A70" s="12"/>
      <c r="B70" s="13"/>
      <c r="C70" s="64" t="s">
        <v>226</v>
      </c>
      <c r="D70" s="28">
        <v>1</v>
      </c>
      <c r="E70" s="15"/>
      <c r="F70" s="15"/>
      <c r="G70" s="15"/>
      <c r="H70" s="29"/>
    </row>
    <row r="71" spans="1:8" x14ac:dyDescent="0.15">
      <c r="A71" s="12"/>
      <c r="B71" s="13"/>
      <c r="C71" s="64" t="s">
        <v>177</v>
      </c>
      <c r="D71" s="28">
        <v>1</v>
      </c>
      <c r="E71" s="15"/>
      <c r="F71" s="15"/>
      <c r="G71" s="15"/>
      <c r="H71" s="29"/>
    </row>
    <row r="72" spans="1:8" x14ac:dyDescent="0.15">
      <c r="A72" s="12"/>
      <c r="B72" s="13"/>
      <c r="C72" s="64" t="s">
        <v>34</v>
      </c>
      <c r="D72" s="28">
        <v>1</v>
      </c>
      <c r="E72" s="15"/>
      <c r="F72" s="15"/>
      <c r="G72" s="15"/>
      <c r="H72" s="29"/>
    </row>
    <row r="73" spans="1:8" x14ac:dyDescent="0.15">
      <c r="A73" s="12"/>
      <c r="B73" s="13"/>
      <c r="C73" s="64" t="s">
        <v>46</v>
      </c>
      <c r="D73" s="28">
        <v>1</v>
      </c>
      <c r="E73" s="15"/>
      <c r="F73" s="15"/>
      <c r="G73" s="15"/>
      <c r="H73" s="29"/>
    </row>
    <row r="74" spans="1:8" x14ac:dyDescent="0.15">
      <c r="A74" s="12"/>
      <c r="B74" s="13"/>
      <c r="C74" s="64" t="s">
        <v>363</v>
      </c>
      <c r="D74" s="28">
        <v>1</v>
      </c>
      <c r="E74" s="15"/>
      <c r="F74" s="15">
        <f>88-5</f>
        <v>83</v>
      </c>
      <c r="G74" s="15">
        <f>SUM(D59:D74)</f>
        <v>34</v>
      </c>
      <c r="H74" s="29">
        <v>88</v>
      </c>
    </row>
    <row r="75" spans="1:8" ht="22.5" x14ac:dyDescent="0.15">
      <c r="A75" s="12"/>
      <c r="B75" s="13"/>
      <c r="C75" s="74" t="s">
        <v>320</v>
      </c>
      <c r="D75" s="50">
        <f>F74-G74</f>
        <v>49</v>
      </c>
      <c r="E75" s="37" t="s">
        <v>364</v>
      </c>
      <c r="F75" s="37"/>
      <c r="G75" s="37"/>
      <c r="H75" s="38"/>
    </row>
    <row r="76" spans="1:8" ht="11.25" customHeight="1" x14ac:dyDescent="0.15">
      <c r="A76" s="12" t="s">
        <v>365</v>
      </c>
      <c r="B76" s="6" t="s">
        <v>366</v>
      </c>
      <c r="C76" s="76" t="s">
        <v>267</v>
      </c>
      <c r="D76" s="24">
        <v>4</v>
      </c>
      <c r="E76" s="24"/>
      <c r="F76" s="24"/>
      <c r="G76" s="24"/>
      <c r="H76" s="25"/>
    </row>
    <row r="77" spans="1:8" x14ac:dyDescent="0.15">
      <c r="A77" s="12"/>
      <c r="B77" s="6"/>
      <c r="C77" s="77" t="s">
        <v>302</v>
      </c>
      <c r="D77" s="28">
        <v>2</v>
      </c>
      <c r="E77" s="28" t="s">
        <v>367</v>
      </c>
      <c r="F77" s="28"/>
      <c r="G77" s="28"/>
      <c r="H77" s="29"/>
    </row>
    <row r="78" spans="1:8" x14ac:dyDescent="0.15">
      <c r="A78" s="12"/>
      <c r="B78" s="6"/>
      <c r="C78" s="77" t="s">
        <v>303</v>
      </c>
      <c r="D78" s="28">
        <v>2</v>
      </c>
      <c r="E78" s="28" t="s">
        <v>90</v>
      </c>
      <c r="F78" s="28">
        <v>8</v>
      </c>
      <c r="G78" s="28">
        <f>SUM(D76:D78)</f>
        <v>8</v>
      </c>
      <c r="H78" s="29">
        <v>4</v>
      </c>
    </row>
    <row r="79" spans="1:8" ht="22.5" x14ac:dyDescent="0.15">
      <c r="A79" s="12"/>
      <c r="B79" s="6"/>
      <c r="C79" s="78" t="s">
        <v>267</v>
      </c>
      <c r="D79" s="50">
        <v>0</v>
      </c>
      <c r="E79" s="50"/>
      <c r="F79" s="50"/>
      <c r="G79" s="50"/>
      <c r="H79" s="38"/>
    </row>
    <row r="80" spans="1:8" ht="11.25" customHeight="1" x14ac:dyDescent="0.15">
      <c r="A80" s="12" t="s">
        <v>314</v>
      </c>
      <c r="B80" s="13" t="s">
        <v>368</v>
      </c>
      <c r="C80" s="65" t="s">
        <v>24</v>
      </c>
      <c r="D80" s="24">
        <v>1</v>
      </c>
      <c r="E80" s="23"/>
      <c r="F80" s="23"/>
      <c r="G80" s="23"/>
      <c r="H80" s="25"/>
    </row>
    <row r="81" spans="1:8" x14ac:dyDescent="0.15">
      <c r="A81" s="12"/>
      <c r="B81" s="13"/>
      <c r="C81" s="64" t="s">
        <v>88</v>
      </c>
      <c r="D81" s="28">
        <v>9</v>
      </c>
      <c r="E81" s="15"/>
      <c r="F81" s="15"/>
      <c r="G81" s="15"/>
      <c r="H81" s="29"/>
    </row>
    <row r="82" spans="1:8" x14ac:dyDescent="0.15">
      <c r="A82" s="12"/>
      <c r="B82" s="13"/>
      <c r="C82" s="64" t="s">
        <v>84</v>
      </c>
      <c r="D82" s="28">
        <v>3</v>
      </c>
      <c r="E82" s="15"/>
      <c r="F82" s="15"/>
      <c r="G82" s="15"/>
      <c r="H82" s="29"/>
    </row>
    <row r="83" spans="1:8" x14ac:dyDescent="0.15">
      <c r="A83" s="12"/>
      <c r="B83" s="13"/>
      <c r="C83" s="64" t="s">
        <v>95</v>
      </c>
      <c r="D83" s="28">
        <v>3</v>
      </c>
      <c r="E83" s="15"/>
      <c r="F83" s="15"/>
      <c r="G83" s="15"/>
      <c r="H83" s="29"/>
    </row>
    <row r="84" spans="1:8" ht="22.5" x14ac:dyDescent="0.15">
      <c r="A84" s="12"/>
      <c r="B84" s="13"/>
      <c r="C84" s="64" t="s">
        <v>178</v>
      </c>
      <c r="D84" s="28">
        <v>5</v>
      </c>
      <c r="E84" s="15"/>
      <c r="F84" s="15"/>
      <c r="G84" s="15"/>
      <c r="H84" s="29"/>
    </row>
    <row r="85" spans="1:8" x14ac:dyDescent="0.15">
      <c r="A85" s="12"/>
      <c r="B85" s="13"/>
      <c r="C85" s="64" t="s">
        <v>55</v>
      </c>
      <c r="D85" s="15">
        <v>1</v>
      </c>
      <c r="E85" s="15"/>
      <c r="F85" s="15"/>
      <c r="G85" s="15"/>
      <c r="H85" s="29"/>
    </row>
    <row r="86" spans="1:8" x14ac:dyDescent="0.15">
      <c r="A86" s="12"/>
      <c r="B86" s="13"/>
      <c r="C86" s="64" t="s">
        <v>30</v>
      </c>
      <c r="D86" s="15">
        <v>2</v>
      </c>
      <c r="E86" s="15"/>
      <c r="F86" s="15"/>
      <c r="G86" s="15"/>
      <c r="H86" s="29"/>
    </row>
    <row r="87" spans="1:8" x14ac:dyDescent="0.15">
      <c r="A87" s="12"/>
      <c r="B87" s="13"/>
      <c r="C87" s="64" t="s">
        <v>204</v>
      </c>
      <c r="D87" s="15">
        <v>1</v>
      </c>
      <c r="E87" s="15"/>
      <c r="F87" s="15"/>
      <c r="G87" s="15"/>
      <c r="H87" s="29"/>
    </row>
    <row r="88" spans="1:8" x14ac:dyDescent="0.15">
      <c r="A88" s="12"/>
      <c r="B88" s="13"/>
      <c r="C88" s="64" t="s">
        <v>132</v>
      </c>
      <c r="D88" s="15">
        <v>1</v>
      </c>
      <c r="E88" s="15"/>
      <c r="F88" s="15">
        <v>31</v>
      </c>
      <c r="G88" s="15">
        <f>SUM(D80:D88)</f>
        <v>26</v>
      </c>
      <c r="H88" s="29">
        <v>31</v>
      </c>
    </row>
    <row r="89" spans="1:8" ht="22.5" x14ac:dyDescent="0.15">
      <c r="A89" s="12"/>
      <c r="B89" s="13"/>
      <c r="C89" s="74" t="s">
        <v>320</v>
      </c>
      <c r="D89" s="37">
        <f>F88-G88</f>
        <v>5</v>
      </c>
      <c r="E89" s="37"/>
      <c r="F89" s="37"/>
      <c r="G89" s="37"/>
      <c r="H89" s="38"/>
    </row>
    <row r="90" spans="1:8" ht="11.25" customHeight="1" x14ac:dyDescent="0.15">
      <c r="A90" s="12" t="s">
        <v>369</v>
      </c>
      <c r="B90" s="13" t="s">
        <v>370</v>
      </c>
      <c r="C90" s="63" t="s">
        <v>371</v>
      </c>
      <c r="D90" s="23">
        <v>87</v>
      </c>
      <c r="E90" s="23" t="s">
        <v>372</v>
      </c>
      <c r="F90" s="23"/>
      <c r="G90" s="23"/>
      <c r="H90" s="25"/>
    </row>
    <row r="91" spans="1:8" x14ac:dyDescent="0.15">
      <c r="A91" s="12"/>
      <c r="B91" s="13"/>
      <c r="C91" s="64" t="s">
        <v>373</v>
      </c>
      <c r="D91" s="15">
        <v>29</v>
      </c>
      <c r="E91" s="15" t="s">
        <v>374</v>
      </c>
      <c r="F91" s="15"/>
      <c r="G91" s="15"/>
      <c r="H91" s="29"/>
    </row>
    <row r="92" spans="1:8" x14ac:dyDescent="0.15">
      <c r="A92" s="12"/>
      <c r="B92" s="13"/>
      <c r="C92" s="64" t="s">
        <v>156</v>
      </c>
      <c r="D92" s="15">
        <v>11</v>
      </c>
      <c r="E92" s="15" t="s">
        <v>375</v>
      </c>
      <c r="F92" s="15"/>
      <c r="G92" s="15"/>
      <c r="H92" s="29"/>
    </row>
    <row r="93" spans="1:8" x14ac:dyDescent="0.15">
      <c r="A93" s="12"/>
      <c r="B93" s="13"/>
      <c r="C93" s="64" t="s">
        <v>376</v>
      </c>
      <c r="D93" s="15">
        <v>8</v>
      </c>
      <c r="E93" s="15" t="s">
        <v>377</v>
      </c>
      <c r="F93" s="15"/>
      <c r="G93" s="15"/>
      <c r="H93" s="29"/>
    </row>
    <row r="94" spans="1:8" x14ac:dyDescent="0.15">
      <c r="A94" s="12"/>
      <c r="B94" s="13"/>
      <c r="C94" s="64" t="s">
        <v>154</v>
      </c>
      <c r="D94" s="15">
        <v>1</v>
      </c>
      <c r="E94" s="15" t="s">
        <v>378</v>
      </c>
      <c r="F94" s="15"/>
      <c r="G94" s="15"/>
      <c r="H94" s="29"/>
    </row>
    <row r="95" spans="1:8" x14ac:dyDescent="0.15">
      <c r="A95" s="12"/>
      <c r="B95" s="13"/>
      <c r="C95" s="64" t="s">
        <v>157</v>
      </c>
      <c r="D95" s="28">
        <v>40</v>
      </c>
      <c r="E95" s="15"/>
      <c r="F95" s="15"/>
      <c r="G95" s="15"/>
      <c r="H95" s="29"/>
    </row>
    <row r="96" spans="1:8" x14ac:dyDescent="0.15">
      <c r="A96" s="12"/>
      <c r="B96" s="13"/>
      <c r="C96" s="64" t="s">
        <v>379</v>
      </c>
      <c r="D96" s="28">
        <v>7</v>
      </c>
      <c r="E96" s="15"/>
      <c r="F96" s="15"/>
      <c r="G96" s="15"/>
      <c r="H96" s="29"/>
    </row>
    <row r="97" spans="1:8" x14ac:dyDescent="0.15">
      <c r="A97" s="12"/>
      <c r="B97" s="13"/>
      <c r="C97" s="64" t="s">
        <v>121</v>
      </c>
      <c r="D97" s="28">
        <v>2</v>
      </c>
      <c r="E97" s="15"/>
      <c r="F97" s="15"/>
      <c r="G97" s="15"/>
      <c r="H97" s="29"/>
    </row>
    <row r="98" spans="1:8" x14ac:dyDescent="0.15">
      <c r="A98" s="12"/>
      <c r="B98" s="13"/>
      <c r="C98" s="64" t="s">
        <v>73</v>
      </c>
      <c r="D98" s="15">
        <v>1</v>
      </c>
      <c r="E98" s="15" t="s">
        <v>380</v>
      </c>
      <c r="F98" s="15">
        <v>194</v>
      </c>
      <c r="G98" s="15">
        <f>SUM(D90:D98)</f>
        <v>186</v>
      </c>
      <c r="H98" s="29">
        <v>194</v>
      </c>
    </row>
    <row r="99" spans="1:8" x14ac:dyDescent="0.15">
      <c r="A99" s="12"/>
      <c r="B99" s="13"/>
      <c r="C99" s="74" t="s">
        <v>381</v>
      </c>
      <c r="D99" s="37">
        <f>F98-G98</f>
        <v>8</v>
      </c>
      <c r="E99" s="37"/>
      <c r="F99" s="37"/>
      <c r="G99" s="37"/>
      <c r="H99" s="38"/>
    </row>
    <row r="100" spans="1:8" ht="11.25" customHeight="1" x14ac:dyDescent="0.15">
      <c r="A100" s="9" t="s">
        <v>382</v>
      </c>
      <c r="B100" s="10" t="s">
        <v>383</v>
      </c>
      <c r="C100" s="63" t="s">
        <v>132</v>
      </c>
      <c r="D100" s="23">
        <v>1</v>
      </c>
      <c r="E100" s="23"/>
      <c r="F100" s="23"/>
      <c r="G100" s="23"/>
      <c r="H100" s="25"/>
    </row>
    <row r="101" spans="1:8" x14ac:dyDescent="0.15">
      <c r="A101" s="9"/>
      <c r="B101" s="10"/>
      <c r="C101" s="27" t="s">
        <v>30</v>
      </c>
      <c r="D101" s="15">
        <v>1</v>
      </c>
      <c r="E101" s="15"/>
      <c r="F101" s="15"/>
      <c r="G101" s="15"/>
      <c r="H101" s="29"/>
    </row>
    <row r="102" spans="1:8" x14ac:dyDescent="0.15">
      <c r="A102" s="9"/>
      <c r="B102" s="10"/>
      <c r="C102" s="27" t="s">
        <v>84</v>
      </c>
      <c r="D102" s="15">
        <v>5</v>
      </c>
      <c r="E102" s="15"/>
      <c r="F102" s="15"/>
      <c r="G102" s="15"/>
      <c r="H102" s="29"/>
    </row>
    <row r="103" spans="1:8" x14ac:dyDescent="0.15">
      <c r="A103" s="9"/>
      <c r="B103" s="10"/>
      <c r="C103" s="27" t="s">
        <v>85</v>
      </c>
      <c r="D103" s="15">
        <v>1</v>
      </c>
      <c r="E103" s="15"/>
      <c r="F103" s="15"/>
      <c r="G103" s="15"/>
      <c r="H103" s="29"/>
    </row>
    <row r="104" spans="1:8" x14ac:dyDescent="0.15">
      <c r="A104" s="9"/>
      <c r="B104" s="10"/>
      <c r="C104" s="27" t="s">
        <v>326</v>
      </c>
      <c r="D104" s="15">
        <v>1</v>
      </c>
      <c r="E104" s="15"/>
      <c r="F104" s="15">
        <v>133</v>
      </c>
      <c r="G104" s="15">
        <f>SUM(D100:D104)</f>
        <v>9</v>
      </c>
      <c r="H104" s="29">
        <v>133</v>
      </c>
    </row>
    <row r="105" spans="1:8" x14ac:dyDescent="0.15">
      <c r="A105" s="9"/>
      <c r="B105" s="10"/>
      <c r="C105" s="34" t="s">
        <v>320</v>
      </c>
      <c r="D105" s="33">
        <f>F104-G104</f>
        <v>124</v>
      </c>
      <c r="E105" s="33"/>
      <c r="F105" s="33"/>
      <c r="G105" s="33"/>
      <c r="H105" s="35"/>
    </row>
    <row r="106" spans="1:8" ht="11.25" customHeight="1" x14ac:dyDescent="0.15">
      <c r="A106" s="11"/>
      <c r="B106" s="10" t="s">
        <v>384</v>
      </c>
      <c r="C106" s="63" t="s">
        <v>115</v>
      </c>
      <c r="D106" s="63">
        <v>3</v>
      </c>
      <c r="E106" s="23"/>
      <c r="F106" s="23"/>
      <c r="G106" s="23"/>
      <c r="H106" s="25"/>
    </row>
    <row r="107" spans="1:8" x14ac:dyDescent="0.15">
      <c r="A107" s="11"/>
      <c r="B107" s="10"/>
      <c r="C107" s="27" t="s">
        <v>127</v>
      </c>
      <c r="D107" s="27">
        <v>20</v>
      </c>
      <c r="E107" s="15"/>
      <c r="F107" s="15"/>
      <c r="G107" s="15"/>
      <c r="H107" s="29"/>
    </row>
    <row r="108" spans="1:8" x14ac:dyDescent="0.15">
      <c r="A108" s="11"/>
      <c r="B108" s="10"/>
      <c r="C108" s="27" t="s">
        <v>134</v>
      </c>
      <c r="D108" s="27">
        <v>4</v>
      </c>
      <c r="E108" s="27"/>
      <c r="F108" s="27"/>
      <c r="G108" s="27"/>
      <c r="H108" s="31"/>
    </row>
    <row r="109" spans="1:8" x14ac:dyDescent="0.15">
      <c r="A109" s="11"/>
      <c r="B109" s="10"/>
      <c r="C109" s="27" t="s">
        <v>385</v>
      </c>
      <c r="D109" s="27">
        <v>1</v>
      </c>
      <c r="E109" s="27"/>
      <c r="F109" s="27"/>
      <c r="G109" s="27"/>
      <c r="H109" s="31"/>
    </row>
    <row r="110" spans="1:8" x14ac:dyDescent="0.15">
      <c r="A110" s="11"/>
      <c r="B110" s="10"/>
      <c r="C110" s="27" t="s">
        <v>130</v>
      </c>
      <c r="D110" s="27">
        <v>1</v>
      </c>
      <c r="E110" s="27"/>
      <c r="F110" s="27"/>
      <c r="G110" s="27"/>
      <c r="H110" s="31"/>
    </row>
    <row r="111" spans="1:8" x14ac:dyDescent="0.15">
      <c r="A111" s="11"/>
      <c r="B111" s="10"/>
      <c r="C111" s="27" t="s">
        <v>132</v>
      </c>
      <c r="D111" s="27">
        <v>11</v>
      </c>
      <c r="E111" s="27"/>
      <c r="F111" s="27"/>
      <c r="G111" s="27"/>
      <c r="H111" s="31"/>
    </row>
    <row r="112" spans="1:8" x14ac:dyDescent="0.15">
      <c r="A112" s="11"/>
      <c r="B112" s="10"/>
      <c r="C112" s="27" t="s">
        <v>386</v>
      </c>
      <c r="D112" s="27">
        <v>1</v>
      </c>
      <c r="E112" s="27"/>
      <c r="F112" s="27">
        <f>99-9</f>
        <v>90</v>
      </c>
      <c r="G112" s="27">
        <f>SUM(D106:D112)</f>
        <v>41</v>
      </c>
      <c r="H112" s="31">
        <v>99</v>
      </c>
    </row>
    <row r="113" spans="1:8" x14ac:dyDescent="0.15">
      <c r="A113" s="11"/>
      <c r="B113" s="10"/>
      <c r="C113" s="34" t="s">
        <v>123</v>
      </c>
      <c r="D113" s="34">
        <f>F112-G112</f>
        <v>49</v>
      </c>
      <c r="E113" s="34" t="s">
        <v>387</v>
      </c>
      <c r="F113" s="34"/>
      <c r="G113" s="34"/>
      <c r="H113" s="79"/>
    </row>
    <row r="114" spans="1:8" ht="11.25" customHeight="1" x14ac:dyDescent="0.15">
      <c r="A114" s="12" t="s">
        <v>388</v>
      </c>
      <c r="B114" s="13" t="s">
        <v>389</v>
      </c>
      <c r="C114" s="80" t="s">
        <v>187</v>
      </c>
      <c r="D114" s="23">
        <v>1</v>
      </c>
      <c r="E114" s="23"/>
      <c r="F114" s="23">
        <v>7</v>
      </c>
      <c r="G114" s="23">
        <v>1</v>
      </c>
      <c r="H114" s="25"/>
    </row>
    <row r="115" spans="1:8" x14ac:dyDescent="0.15">
      <c r="A115" s="12"/>
      <c r="B115" s="13"/>
      <c r="C115" s="81" t="s">
        <v>320</v>
      </c>
      <c r="D115" s="37">
        <f>F114-G114</f>
        <v>6</v>
      </c>
      <c r="E115" s="37"/>
      <c r="F115" s="37"/>
      <c r="G115" s="37"/>
      <c r="H115" s="38"/>
    </row>
    <row r="116" spans="1:8" ht="11.25" customHeight="1" x14ac:dyDescent="0.15">
      <c r="A116" s="12" t="s">
        <v>390</v>
      </c>
      <c r="B116" s="13" t="s">
        <v>391</v>
      </c>
      <c r="C116" s="63" t="s">
        <v>187</v>
      </c>
      <c r="D116" s="23">
        <v>1</v>
      </c>
      <c r="E116" s="23"/>
      <c r="F116" s="23"/>
      <c r="G116" s="23"/>
      <c r="H116" s="25"/>
    </row>
    <row r="117" spans="1:8" x14ac:dyDescent="0.15">
      <c r="A117" s="12"/>
      <c r="B117" s="13"/>
      <c r="C117" s="27" t="s">
        <v>32</v>
      </c>
      <c r="D117" s="15">
        <v>1</v>
      </c>
      <c r="E117" s="15" t="s">
        <v>392</v>
      </c>
      <c r="F117" s="15"/>
      <c r="G117" s="15"/>
      <c r="H117" s="29"/>
    </row>
    <row r="118" spans="1:8" x14ac:dyDescent="0.15">
      <c r="A118" s="12"/>
      <c r="B118" s="13"/>
      <c r="C118" s="27" t="s">
        <v>393</v>
      </c>
      <c r="D118" s="15">
        <v>2</v>
      </c>
      <c r="E118" s="15" t="s">
        <v>392</v>
      </c>
      <c r="F118" s="15"/>
      <c r="G118" s="15"/>
      <c r="H118" s="29"/>
    </row>
    <row r="119" spans="1:8" x14ac:dyDescent="0.15">
      <c r="A119" s="12"/>
      <c r="B119" s="13"/>
      <c r="C119" s="27" t="s">
        <v>394</v>
      </c>
      <c r="D119" s="15">
        <v>1</v>
      </c>
      <c r="E119" s="15" t="s">
        <v>392</v>
      </c>
      <c r="F119" s="15"/>
      <c r="G119" s="15"/>
      <c r="H119" s="29"/>
    </row>
    <row r="120" spans="1:8" x14ac:dyDescent="0.15">
      <c r="A120" s="12"/>
      <c r="B120" s="13"/>
      <c r="C120" s="27" t="s">
        <v>30</v>
      </c>
      <c r="D120" s="15">
        <v>9</v>
      </c>
      <c r="E120" s="15" t="s">
        <v>395</v>
      </c>
      <c r="F120" s="15"/>
      <c r="G120" s="15"/>
      <c r="H120" s="29"/>
    </row>
    <row r="121" spans="1:8" x14ac:dyDescent="0.15">
      <c r="A121" s="12"/>
      <c r="B121" s="13"/>
      <c r="C121" s="27" t="s">
        <v>190</v>
      </c>
      <c r="D121" s="15">
        <v>1</v>
      </c>
      <c r="E121" s="15"/>
      <c r="F121" s="15"/>
      <c r="G121" s="15"/>
      <c r="H121" s="29"/>
    </row>
    <row r="122" spans="1:8" x14ac:dyDescent="0.15">
      <c r="A122" s="12"/>
      <c r="B122" s="13"/>
      <c r="C122" s="27" t="s">
        <v>118</v>
      </c>
      <c r="D122" s="15">
        <v>2</v>
      </c>
      <c r="E122" s="15"/>
      <c r="F122" s="15"/>
      <c r="G122" s="15"/>
      <c r="H122" s="29"/>
    </row>
    <row r="123" spans="1:8" x14ac:dyDescent="0.15">
      <c r="A123" s="12"/>
      <c r="B123" s="13"/>
      <c r="C123" s="27" t="s">
        <v>396</v>
      </c>
      <c r="D123" s="15">
        <v>1</v>
      </c>
      <c r="E123" s="15" t="s">
        <v>392</v>
      </c>
      <c r="F123" s="15">
        <v>29</v>
      </c>
      <c r="G123" s="15">
        <f>SUM(D116:D123)</f>
        <v>18</v>
      </c>
      <c r="H123" s="29">
        <v>29</v>
      </c>
    </row>
    <row r="124" spans="1:8" x14ac:dyDescent="0.15">
      <c r="A124" s="12"/>
      <c r="B124" s="13"/>
      <c r="C124" s="51" t="s">
        <v>320</v>
      </c>
      <c r="D124" s="37">
        <f>F123-G123</f>
        <v>11</v>
      </c>
      <c r="E124" s="37"/>
      <c r="F124" s="37"/>
      <c r="G124" s="37"/>
      <c r="H124" s="38"/>
    </row>
    <row r="125" spans="1:8" ht="11.25" customHeight="1" x14ac:dyDescent="0.15">
      <c r="A125" s="12" t="s">
        <v>397</v>
      </c>
      <c r="B125" s="13" t="s">
        <v>398</v>
      </c>
      <c r="C125" s="63" t="s">
        <v>362</v>
      </c>
      <c r="D125" s="24">
        <v>1</v>
      </c>
      <c r="E125" s="23"/>
      <c r="F125" s="23"/>
      <c r="G125" s="23"/>
      <c r="H125" s="25"/>
    </row>
    <row r="126" spans="1:8" x14ac:dyDescent="0.15">
      <c r="A126" s="12"/>
      <c r="B126" s="13"/>
      <c r="C126" s="27" t="s">
        <v>81</v>
      </c>
      <c r="D126" s="28">
        <v>2</v>
      </c>
      <c r="E126" s="15"/>
      <c r="F126" s="15"/>
      <c r="G126" s="15"/>
      <c r="H126" s="29"/>
    </row>
    <row r="127" spans="1:8" x14ac:dyDescent="0.15">
      <c r="A127" s="12"/>
      <c r="B127" s="13"/>
      <c r="C127" s="27" t="s">
        <v>270</v>
      </c>
      <c r="D127" s="28">
        <v>1</v>
      </c>
      <c r="E127" s="15"/>
      <c r="F127" s="15"/>
      <c r="G127" s="15"/>
      <c r="H127" s="29"/>
    </row>
    <row r="128" spans="1:8" x14ac:dyDescent="0.15">
      <c r="A128" s="12"/>
      <c r="B128" s="13"/>
      <c r="C128" s="27" t="s">
        <v>363</v>
      </c>
      <c r="D128" s="28">
        <v>1</v>
      </c>
      <c r="E128" s="15"/>
      <c r="F128" s="15"/>
      <c r="G128" s="15"/>
      <c r="H128" s="29"/>
    </row>
    <row r="129" spans="1:8" x14ac:dyDescent="0.15">
      <c r="A129" s="12"/>
      <c r="B129" s="13"/>
      <c r="C129" s="27" t="s">
        <v>84</v>
      </c>
      <c r="D129" s="28">
        <v>1</v>
      </c>
      <c r="E129" s="15" t="s">
        <v>392</v>
      </c>
      <c r="F129" s="15"/>
      <c r="G129" s="15"/>
      <c r="H129" s="29"/>
    </row>
    <row r="130" spans="1:8" x14ac:dyDescent="0.15">
      <c r="A130" s="12"/>
      <c r="B130" s="13"/>
      <c r="C130" s="27" t="s">
        <v>85</v>
      </c>
      <c r="D130" s="28">
        <v>2</v>
      </c>
      <c r="E130" s="15"/>
      <c r="F130" s="15"/>
      <c r="G130" s="15"/>
      <c r="H130" s="29"/>
    </row>
    <row r="131" spans="1:8" x14ac:dyDescent="0.15">
      <c r="A131" s="12"/>
      <c r="B131" s="13"/>
      <c r="C131" s="27" t="s">
        <v>399</v>
      </c>
      <c r="D131" s="28">
        <v>1</v>
      </c>
      <c r="E131" s="15"/>
      <c r="F131" s="15">
        <v>12</v>
      </c>
      <c r="G131" s="15">
        <f>SUM(D125:D131)</f>
        <v>9</v>
      </c>
      <c r="H131" s="29">
        <v>12</v>
      </c>
    </row>
    <row r="132" spans="1:8" x14ac:dyDescent="0.15">
      <c r="A132" s="12"/>
      <c r="B132" s="13"/>
      <c r="C132" s="51" t="s">
        <v>320</v>
      </c>
      <c r="D132" s="50">
        <f>F131-G131</f>
        <v>3</v>
      </c>
      <c r="E132" s="37"/>
      <c r="F132" s="37"/>
      <c r="G132" s="37"/>
      <c r="H132" s="38"/>
    </row>
    <row r="133" spans="1:8" ht="11.25" customHeight="1" x14ac:dyDescent="0.15">
      <c r="A133" s="9" t="s">
        <v>400</v>
      </c>
      <c r="B133" s="10" t="s">
        <v>401</v>
      </c>
      <c r="C133" s="63" t="s">
        <v>85</v>
      </c>
      <c r="D133" s="24">
        <v>9</v>
      </c>
      <c r="E133" s="23"/>
      <c r="F133" s="23"/>
      <c r="G133" s="23"/>
      <c r="H133" s="25"/>
    </row>
    <row r="134" spans="1:8" x14ac:dyDescent="0.15">
      <c r="A134" s="9"/>
      <c r="B134" s="10"/>
      <c r="C134" s="27" t="s">
        <v>30</v>
      </c>
      <c r="D134" s="28">
        <v>2</v>
      </c>
      <c r="E134" s="15" t="s">
        <v>402</v>
      </c>
      <c r="F134" s="15"/>
      <c r="G134" s="15"/>
      <c r="H134" s="29"/>
    </row>
    <row r="135" spans="1:8" x14ac:dyDescent="0.15">
      <c r="A135" s="9"/>
      <c r="B135" s="10"/>
      <c r="C135" s="27" t="s">
        <v>50</v>
      </c>
      <c r="D135" s="28">
        <v>1</v>
      </c>
      <c r="E135" s="15" t="s">
        <v>403</v>
      </c>
      <c r="F135" s="15"/>
      <c r="G135" s="15"/>
      <c r="H135" s="29"/>
    </row>
    <row r="136" spans="1:8" x14ac:dyDescent="0.15">
      <c r="A136" s="9"/>
      <c r="B136" s="10"/>
      <c r="C136" s="27" t="s">
        <v>363</v>
      </c>
      <c r="D136" s="28">
        <v>6</v>
      </c>
      <c r="E136" s="15" t="s">
        <v>404</v>
      </c>
      <c r="F136" s="15">
        <v>23</v>
      </c>
      <c r="G136" s="15">
        <f>SUM(D133:D136)</f>
        <v>18</v>
      </c>
      <c r="H136" s="29">
        <v>23</v>
      </c>
    </row>
    <row r="137" spans="1:8" x14ac:dyDescent="0.15">
      <c r="A137" s="9"/>
      <c r="B137" s="10"/>
      <c r="C137" s="34" t="s">
        <v>320</v>
      </c>
      <c r="D137" s="54">
        <f>F136-G136</f>
        <v>5</v>
      </c>
      <c r="E137" s="33"/>
      <c r="F137" s="33"/>
      <c r="G137" s="33"/>
      <c r="H137" s="35"/>
    </row>
    <row r="138" spans="1:8" ht="11.25" customHeight="1" x14ac:dyDescent="0.15">
      <c r="A138" s="5"/>
      <c r="B138" s="13" t="s">
        <v>405</v>
      </c>
      <c r="C138" s="63" t="s">
        <v>204</v>
      </c>
      <c r="D138" s="24">
        <v>1</v>
      </c>
      <c r="E138" s="23" t="s">
        <v>392</v>
      </c>
      <c r="F138" s="23"/>
      <c r="G138" s="23"/>
      <c r="H138" s="25"/>
    </row>
    <row r="139" spans="1:8" x14ac:dyDescent="0.15">
      <c r="A139" s="5"/>
      <c r="B139" s="13"/>
      <c r="C139" s="27" t="s">
        <v>30</v>
      </c>
      <c r="D139" s="28">
        <v>5</v>
      </c>
      <c r="E139" s="15" t="s">
        <v>406</v>
      </c>
      <c r="F139" s="15"/>
      <c r="G139" s="15"/>
      <c r="H139" s="29"/>
    </row>
    <row r="140" spans="1:8" x14ac:dyDescent="0.15">
      <c r="A140" s="5"/>
      <c r="B140" s="13"/>
      <c r="C140" s="27" t="s">
        <v>85</v>
      </c>
      <c r="D140" s="28">
        <v>3</v>
      </c>
      <c r="E140" s="15" t="s">
        <v>392</v>
      </c>
      <c r="F140" s="15"/>
      <c r="G140" s="15"/>
      <c r="H140" s="29"/>
    </row>
    <row r="141" spans="1:8" x14ac:dyDescent="0.15">
      <c r="A141" s="5"/>
      <c r="B141" s="13"/>
      <c r="C141" s="27" t="s">
        <v>187</v>
      </c>
      <c r="D141" s="28">
        <v>3</v>
      </c>
      <c r="E141" s="15"/>
      <c r="F141" s="15"/>
      <c r="G141" s="15"/>
      <c r="H141" s="29"/>
    </row>
    <row r="142" spans="1:8" x14ac:dyDescent="0.15">
      <c r="A142" s="5"/>
      <c r="B142" s="13"/>
      <c r="C142" s="27" t="s">
        <v>115</v>
      </c>
      <c r="D142" s="28">
        <v>1</v>
      </c>
      <c r="E142" s="15" t="s">
        <v>407</v>
      </c>
      <c r="F142" s="15"/>
      <c r="G142" s="15"/>
      <c r="H142" s="29"/>
    </row>
    <row r="143" spans="1:8" x14ac:dyDescent="0.15">
      <c r="A143" s="5"/>
      <c r="B143" s="13"/>
      <c r="C143" s="27" t="s">
        <v>408</v>
      </c>
      <c r="D143" s="28">
        <v>4</v>
      </c>
      <c r="E143" s="15" t="s">
        <v>409</v>
      </c>
      <c r="F143" s="15"/>
      <c r="G143" s="15"/>
      <c r="H143" s="29"/>
    </row>
    <row r="144" spans="1:8" x14ac:dyDescent="0.15">
      <c r="A144" s="5"/>
      <c r="B144" s="13"/>
      <c r="C144" s="27" t="s">
        <v>101</v>
      </c>
      <c r="D144" s="28">
        <v>1</v>
      </c>
      <c r="E144" s="15" t="s">
        <v>392</v>
      </c>
      <c r="F144" s="15"/>
      <c r="G144" s="15"/>
      <c r="H144" s="29"/>
    </row>
    <row r="145" spans="1:8" x14ac:dyDescent="0.15">
      <c r="A145" s="5"/>
      <c r="B145" s="13"/>
      <c r="C145" s="27" t="s">
        <v>144</v>
      </c>
      <c r="D145" s="28">
        <v>1</v>
      </c>
      <c r="E145" s="15"/>
      <c r="F145" s="15"/>
      <c r="G145" s="15"/>
      <c r="H145" s="29"/>
    </row>
    <row r="146" spans="1:8" x14ac:dyDescent="0.15">
      <c r="A146" s="5"/>
      <c r="B146" s="13"/>
      <c r="C146" s="27" t="s">
        <v>393</v>
      </c>
      <c r="D146" s="28">
        <v>4</v>
      </c>
      <c r="E146" s="15" t="s">
        <v>410</v>
      </c>
      <c r="F146" s="15"/>
      <c r="G146" s="15"/>
      <c r="H146" s="29"/>
    </row>
    <row r="147" spans="1:8" x14ac:dyDescent="0.15">
      <c r="A147" s="5"/>
      <c r="B147" s="13"/>
      <c r="C147" s="27" t="s">
        <v>36</v>
      </c>
      <c r="D147" s="28">
        <v>1</v>
      </c>
      <c r="E147" s="15" t="s">
        <v>392</v>
      </c>
      <c r="F147" s="15"/>
      <c r="G147" s="15"/>
      <c r="H147" s="29"/>
    </row>
    <row r="148" spans="1:8" x14ac:dyDescent="0.15">
      <c r="A148" s="5"/>
      <c r="B148" s="13"/>
      <c r="C148" s="27" t="s">
        <v>84</v>
      </c>
      <c r="D148" s="28">
        <v>5</v>
      </c>
      <c r="E148" s="15" t="s">
        <v>411</v>
      </c>
      <c r="F148" s="15"/>
      <c r="G148" s="15"/>
      <c r="H148" s="29"/>
    </row>
    <row r="149" spans="1:8" x14ac:dyDescent="0.15">
      <c r="A149" s="5"/>
      <c r="B149" s="13"/>
      <c r="C149" s="27" t="s">
        <v>412</v>
      </c>
      <c r="D149" s="28">
        <v>1</v>
      </c>
      <c r="E149" s="15" t="s">
        <v>392</v>
      </c>
      <c r="F149" s="15"/>
      <c r="G149" s="15"/>
      <c r="H149" s="29"/>
    </row>
    <row r="150" spans="1:8" x14ac:dyDescent="0.15">
      <c r="A150" s="5"/>
      <c r="B150" s="13"/>
      <c r="C150" s="27" t="s">
        <v>187</v>
      </c>
      <c r="D150" s="28">
        <v>1</v>
      </c>
      <c r="E150" s="15"/>
      <c r="F150" s="15"/>
      <c r="G150" s="15"/>
      <c r="H150" s="29"/>
    </row>
    <row r="151" spans="1:8" x14ac:dyDescent="0.15">
      <c r="A151" s="5"/>
      <c r="B151" s="13"/>
      <c r="C151" s="27" t="s">
        <v>30</v>
      </c>
      <c r="D151" s="28">
        <v>5</v>
      </c>
      <c r="E151" s="15"/>
      <c r="F151" s="15"/>
      <c r="G151" s="15"/>
      <c r="H151" s="29"/>
    </row>
    <row r="152" spans="1:8" x14ac:dyDescent="0.15">
      <c r="A152" s="5"/>
      <c r="B152" s="13"/>
      <c r="C152" s="27" t="s">
        <v>101</v>
      </c>
      <c r="D152" s="28">
        <v>2</v>
      </c>
      <c r="E152" s="15"/>
      <c r="F152" s="15"/>
      <c r="G152" s="15"/>
      <c r="H152" s="29"/>
    </row>
    <row r="153" spans="1:8" x14ac:dyDescent="0.15">
      <c r="A153" s="5"/>
      <c r="B153" s="13"/>
      <c r="C153" s="27" t="s">
        <v>85</v>
      </c>
      <c r="D153" s="28">
        <v>3</v>
      </c>
      <c r="E153" s="15"/>
      <c r="F153" s="15"/>
      <c r="G153" s="15"/>
      <c r="H153" s="29"/>
    </row>
    <row r="154" spans="1:8" x14ac:dyDescent="0.15">
      <c r="A154" s="5"/>
      <c r="B154" s="13"/>
      <c r="C154" s="27" t="s">
        <v>83</v>
      </c>
      <c r="D154" s="28">
        <v>1</v>
      </c>
      <c r="E154" s="15"/>
      <c r="F154" s="15"/>
      <c r="G154" s="15"/>
      <c r="H154" s="29"/>
    </row>
    <row r="155" spans="1:8" x14ac:dyDescent="0.15">
      <c r="A155" s="5"/>
      <c r="B155" s="13"/>
      <c r="C155" s="27" t="s">
        <v>109</v>
      </c>
      <c r="D155" s="28">
        <v>1</v>
      </c>
      <c r="E155" s="15"/>
      <c r="F155" s="15"/>
      <c r="G155" s="15"/>
      <c r="H155" s="29"/>
    </row>
    <row r="156" spans="1:8" x14ac:dyDescent="0.15">
      <c r="A156" s="5"/>
      <c r="B156" s="13"/>
      <c r="C156" s="27" t="s">
        <v>84</v>
      </c>
      <c r="D156" s="28">
        <v>1</v>
      </c>
      <c r="E156" s="15"/>
      <c r="F156" s="15"/>
      <c r="G156" s="15"/>
      <c r="H156" s="29"/>
    </row>
    <row r="157" spans="1:8" x14ac:dyDescent="0.15">
      <c r="A157" s="5"/>
      <c r="B157" s="13"/>
      <c r="C157" s="27" t="s">
        <v>28</v>
      </c>
      <c r="D157" s="28">
        <v>1</v>
      </c>
      <c r="E157" s="15"/>
      <c r="F157" s="15">
        <v>79</v>
      </c>
      <c r="G157" s="15">
        <f>SUM(D138:D157)</f>
        <v>45</v>
      </c>
      <c r="H157" s="29">
        <v>79</v>
      </c>
    </row>
    <row r="158" spans="1:8" x14ac:dyDescent="0.15">
      <c r="A158" s="5"/>
      <c r="B158" s="13"/>
      <c r="C158" s="51" t="s">
        <v>320</v>
      </c>
      <c r="D158" s="37">
        <f>F157-G157</f>
        <v>34</v>
      </c>
      <c r="E158" s="37"/>
      <c r="F158" s="37"/>
      <c r="G158" s="37"/>
      <c r="H158" s="38"/>
    </row>
    <row r="159" spans="1:8" ht="11.25" customHeight="1" x14ac:dyDescent="0.15">
      <c r="A159" s="9" t="s">
        <v>413</v>
      </c>
      <c r="B159" s="10" t="s">
        <v>414</v>
      </c>
      <c r="C159" s="63" t="s">
        <v>84</v>
      </c>
      <c r="D159" s="24">
        <v>3</v>
      </c>
      <c r="E159" s="24" t="s">
        <v>415</v>
      </c>
      <c r="F159" s="23"/>
      <c r="G159" s="23"/>
      <c r="H159" s="25"/>
    </row>
    <row r="160" spans="1:8" x14ac:dyDescent="0.15">
      <c r="A160" s="9"/>
      <c r="B160" s="10"/>
      <c r="C160" s="27" t="s">
        <v>107</v>
      </c>
      <c r="D160" s="28">
        <v>1</v>
      </c>
      <c r="E160" s="15" t="s">
        <v>392</v>
      </c>
      <c r="F160" s="15"/>
      <c r="G160" s="15"/>
      <c r="H160" s="29"/>
    </row>
    <row r="161" spans="1:8" x14ac:dyDescent="0.15">
      <c r="A161" s="9"/>
      <c r="B161" s="10"/>
      <c r="C161" s="27" t="s">
        <v>226</v>
      </c>
      <c r="D161" s="28">
        <v>1</v>
      </c>
      <c r="E161" s="15" t="s">
        <v>392</v>
      </c>
      <c r="F161" s="15"/>
      <c r="G161" s="15"/>
      <c r="H161" s="29"/>
    </row>
    <row r="162" spans="1:8" x14ac:dyDescent="0.15">
      <c r="A162" s="9"/>
      <c r="B162" s="10"/>
      <c r="C162" s="27" t="s">
        <v>85</v>
      </c>
      <c r="D162" s="28">
        <v>2</v>
      </c>
      <c r="E162" s="15"/>
      <c r="F162" s="15"/>
      <c r="G162" s="15"/>
      <c r="H162" s="29"/>
    </row>
    <row r="163" spans="1:8" x14ac:dyDescent="0.15">
      <c r="A163" s="9"/>
      <c r="B163" s="10"/>
      <c r="C163" s="27" t="s">
        <v>30</v>
      </c>
      <c r="D163" s="28">
        <v>1</v>
      </c>
      <c r="E163" s="15" t="s">
        <v>416</v>
      </c>
      <c r="F163" s="15"/>
      <c r="G163" s="15"/>
      <c r="H163" s="29"/>
    </row>
    <row r="164" spans="1:8" x14ac:dyDescent="0.15">
      <c r="A164" s="9"/>
      <c r="B164" s="10"/>
      <c r="C164" s="27" t="s">
        <v>177</v>
      </c>
      <c r="D164" s="28">
        <v>2</v>
      </c>
      <c r="E164" s="15"/>
      <c r="F164" s="15"/>
      <c r="G164" s="15"/>
      <c r="H164" s="29"/>
    </row>
    <row r="165" spans="1:8" x14ac:dyDescent="0.15">
      <c r="A165" s="9"/>
      <c r="B165" s="10"/>
      <c r="C165" s="27" t="s">
        <v>231</v>
      </c>
      <c r="D165" s="28">
        <v>1</v>
      </c>
      <c r="E165" s="15"/>
      <c r="F165" s="15"/>
      <c r="G165" s="15"/>
      <c r="H165" s="29"/>
    </row>
    <row r="166" spans="1:8" x14ac:dyDescent="0.15">
      <c r="A166" s="9"/>
      <c r="B166" s="10"/>
      <c r="C166" s="27" t="s">
        <v>54</v>
      </c>
      <c r="D166" s="28">
        <v>1</v>
      </c>
      <c r="E166" s="15"/>
      <c r="F166" s="15"/>
      <c r="G166" s="15"/>
      <c r="H166" s="29"/>
    </row>
    <row r="167" spans="1:8" x14ac:dyDescent="0.15">
      <c r="A167" s="9"/>
      <c r="B167" s="10"/>
      <c r="C167" s="27" t="s">
        <v>393</v>
      </c>
      <c r="D167" s="28">
        <v>1</v>
      </c>
      <c r="E167" s="15"/>
      <c r="F167" s="15"/>
      <c r="G167" s="15"/>
      <c r="H167" s="29"/>
    </row>
    <row r="168" spans="1:8" x14ac:dyDescent="0.15">
      <c r="A168" s="9"/>
      <c r="B168" s="10"/>
      <c r="C168" s="27" t="s">
        <v>30</v>
      </c>
      <c r="D168" s="28">
        <v>1</v>
      </c>
      <c r="E168" s="15" t="s">
        <v>392</v>
      </c>
      <c r="F168" s="15"/>
      <c r="G168" s="15"/>
      <c r="H168" s="29"/>
    </row>
    <row r="169" spans="1:8" x14ac:dyDescent="0.15">
      <c r="A169" s="9"/>
      <c r="B169" s="10"/>
      <c r="C169" s="27" t="s">
        <v>417</v>
      </c>
      <c r="D169" s="28">
        <v>1</v>
      </c>
      <c r="E169" s="15" t="s">
        <v>418</v>
      </c>
      <c r="F169" s="15">
        <v>19</v>
      </c>
      <c r="G169" s="15">
        <f>SUM(D159:D169)</f>
        <v>15</v>
      </c>
      <c r="H169" s="29">
        <v>19</v>
      </c>
    </row>
    <row r="170" spans="1:8" x14ac:dyDescent="0.15">
      <c r="A170" s="9"/>
      <c r="B170" s="10"/>
      <c r="C170" s="34" t="s">
        <v>320</v>
      </c>
      <c r="D170" s="54">
        <f>F169-G169</f>
        <v>4</v>
      </c>
      <c r="E170" s="33"/>
      <c r="F170" s="33"/>
      <c r="G170" s="33"/>
      <c r="H170" s="35"/>
    </row>
    <row r="171" spans="1:8" ht="11.25" customHeight="1" x14ac:dyDescent="0.15">
      <c r="A171" s="14" t="s">
        <v>419</v>
      </c>
      <c r="B171" s="13" t="s">
        <v>420</v>
      </c>
      <c r="C171" s="63" t="s">
        <v>58</v>
      </c>
      <c r="D171" s="63">
        <v>1</v>
      </c>
      <c r="E171" s="63" t="s">
        <v>421</v>
      </c>
      <c r="F171" s="63"/>
      <c r="G171" s="63"/>
      <c r="H171" s="53"/>
    </row>
    <row r="172" spans="1:8" x14ac:dyDescent="0.15">
      <c r="A172" s="14"/>
      <c r="B172" s="13"/>
      <c r="C172" s="27" t="s">
        <v>47</v>
      </c>
      <c r="D172" s="27">
        <v>1</v>
      </c>
      <c r="E172" s="27"/>
      <c r="F172" s="27"/>
      <c r="G172" s="27"/>
      <c r="H172" s="31"/>
    </row>
    <row r="173" spans="1:8" x14ac:dyDescent="0.15">
      <c r="A173" s="14"/>
      <c r="B173" s="13"/>
      <c r="C173" s="27" t="s">
        <v>422</v>
      </c>
      <c r="D173" s="27">
        <v>1</v>
      </c>
      <c r="E173" s="27"/>
      <c r="F173" s="27"/>
      <c r="G173" s="27"/>
      <c r="H173" s="31"/>
    </row>
    <row r="174" spans="1:8" x14ac:dyDescent="0.15">
      <c r="A174" s="14"/>
      <c r="B174" s="13"/>
      <c r="C174" s="27" t="s">
        <v>190</v>
      </c>
      <c r="D174" s="27">
        <v>1</v>
      </c>
      <c r="E174" s="27"/>
      <c r="F174" s="27"/>
      <c r="G174" s="27"/>
      <c r="H174" s="31"/>
    </row>
    <row r="175" spans="1:8" x14ac:dyDescent="0.15">
      <c r="A175" s="14"/>
      <c r="B175" s="13"/>
      <c r="C175" s="27" t="s">
        <v>187</v>
      </c>
      <c r="D175" s="27">
        <v>7</v>
      </c>
      <c r="E175" s="27"/>
      <c r="F175" s="27"/>
      <c r="G175" s="27"/>
      <c r="H175" s="31"/>
    </row>
    <row r="176" spans="1:8" x14ac:dyDescent="0.15">
      <c r="A176" s="14"/>
      <c r="B176" s="13"/>
      <c r="C176" s="27" t="s">
        <v>103</v>
      </c>
      <c r="D176" s="27">
        <v>2</v>
      </c>
      <c r="E176" s="27"/>
      <c r="F176" s="27"/>
      <c r="G176" s="27"/>
      <c r="H176" s="31"/>
    </row>
    <row r="177" spans="1:8" x14ac:dyDescent="0.15">
      <c r="A177" s="14"/>
      <c r="B177" s="13"/>
      <c r="C177" s="27" t="s">
        <v>423</v>
      </c>
      <c r="D177" s="27">
        <v>2</v>
      </c>
      <c r="E177" s="27"/>
      <c r="F177" s="27"/>
      <c r="G177" s="27"/>
      <c r="H177" s="31"/>
    </row>
    <row r="178" spans="1:8" x14ac:dyDescent="0.15">
      <c r="A178" s="14"/>
      <c r="B178" s="13"/>
      <c r="C178" s="27" t="s">
        <v>69</v>
      </c>
      <c r="D178" s="27">
        <v>2</v>
      </c>
      <c r="E178" s="27"/>
      <c r="F178" s="27"/>
      <c r="G178" s="27"/>
      <c r="H178" s="31"/>
    </row>
    <row r="179" spans="1:8" x14ac:dyDescent="0.15">
      <c r="A179" s="14"/>
      <c r="B179" s="13"/>
      <c r="C179" s="27" t="s">
        <v>343</v>
      </c>
      <c r="D179" s="27">
        <v>3</v>
      </c>
      <c r="E179" s="27"/>
      <c r="F179" s="27"/>
      <c r="G179" s="27"/>
      <c r="H179" s="31"/>
    </row>
    <row r="180" spans="1:8" x14ac:dyDescent="0.15">
      <c r="A180" s="14"/>
      <c r="B180" s="13"/>
      <c r="C180" s="27" t="s">
        <v>70</v>
      </c>
      <c r="D180" s="27">
        <v>1</v>
      </c>
      <c r="E180" s="27"/>
      <c r="F180" s="27"/>
      <c r="G180" s="27"/>
      <c r="H180" s="31"/>
    </row>
    <row r="181" spans="1:8" x14ac:dyDescent="0.15">
      <c r="A181" s="14"/>
      <c r="B181" s="13"/>
      <c r="C181" s="27" t="s">
        <v>84</v>
      </c>
      <c r="D181" s="27">
        <v>5</v>
      </c>
      <c r="E181" s="27"/>
      <c r="F181" s="27"/>
      <c r="G181" s="27"/>
      <c r="H181" s="31"/>
    </row>
    <row r="182" spans="1:8" x14ac:dyDescent="0.15">
      <c r="A182" s="14"/>
      <c r="B182" s="13"/>
      <c r="C182" s="27" t="s">
        <v>285</v>
      </c>
      <c r="D182" s="27">
        <v>12</v>
      </c>
      <c r="E182" s="27"/>
      <c r="F182" s="27"/>
      <c r="G182" s="27"/>
      <c r="H182" s="31"/>
    </row>
    <row r="183" spans="1:8" x14ac:dyDescent="0.15">
      <c r="A183" s="14"/>
      <c r="B183" s="13"/>
      <c r="C183" s="27" t="s">
        <v>177</v>
      </c>
      <c r="D183" s="27">
        <v>2</v>
      </c>
      <c r="E183" s="27"/>
      <c r="F183" s="27"/>
      <c r="G183" s="27"/>
      <c r="H183" s="31"/>
    </row>
    <row r="184" spans="1:8" x14ac:dyDescent="0.15">
      <c r="A184" s="14"/>
      <c r="B184" s="13"/>
      <c r="C184" s="27" t="s">
        <v>85</v>
      </c>
      <c r="D184" s="27">
        <v>2</v>
      </c>
      <c r="E184" s="27"/>
      <c r="F184" s="27"/>
      <c r="G184" s="27"/>
      <c r="H184" s="31"/>
    </row>
    <row r="185" spans="1:8" x14ac:dyDescent="0.15">
      <c r="A185" s="14"/>
      <c r="B185" s="13"/>
      <c r="C185" s="27" t="s">
        <v>250</v>
      </c>
      <c r="D185" s="27">
        <v>2</v>
      </c>
      <c r="E185" s="27"/>
      <c r="F185" s="27"/>
      <c r="G185" s="27"/>
      <c r="H185" s="31"/>
    </row>
    <row r="186" spans="1:8" x14ac:dyDescent="0.15">
      <c r="A186" s="14"/>
      <c r="B186" s="13"/>
      <c r="C186" s="27" t="s">
        <v>393</v>
      </c>
      <c r="D186" s="27">
        <v>8</v>
      </c>
      <c r="E186" s="27"/>
      <c r="F186" s="27"/>
      <c r="G186" s="27"/>
      <c r="H186" s="31"/>
    </row>
    <row r="187" spans="1:8" x14ac:dyDescent="0.15">
      <c r="A187" s="14"/>
      <c r="B187" s="13"/>
      <c r="C187" s="27" t="s">
        <v>170</v>
      </c>
      <c r="D187" s="27">
        <v>1</v>
      </c>
      <c r="E187" s="27"/>
      <c r="F187" s="27"/>
      <c r="G187" s="27"/>
      <c r="H187" s="31"/>
    </row>
    <row r="188" spans="1:8" x14ac:dyDescent="0.15">
      <c r="A188" s="14"/>
      <c r="B188" s="13"/>
      <c r="C188" s="27" t="s">
        <v>29</v>
      </c>
      <c r="D188" s="27">
        <v>4</v>
      </c>
      <c r="E188" s="27"/>
      <c r="F188" s="27"/>
      <c r="G188" s="27"/>
      <c r="H188" s="31"/>
    </row>
    <row r="189" spans="1:8" x14ac:dyDescent="0.15">
      <c r="A189" s="14"/>
      <c r="B189" s="13"/>
      <c r="C189" s="27" t="s">
        <v>106</v>
      </c>
      <c r="D189" s="27">
        <v>3</v>
      </c>
      <c r="E189" s="27"/>
      <c r="F189" s="27"/>
      <c r="G189" s="27"/>
      <c r="H189" s="31"/>
    </row>
    <row r="190" spans="1:8" x14ac:dyDescent="0.15">
      <c r="A190" s="14"/>
      <c r="B190" s="13"/>
      <c r="C190" s="27" t="s">
        <v>38</v>
      </c>
      <c r="D190" s="27">
        <v>1</v>
      </c>
      <c r="E190" s="27"/>
      <c r="F190" s="27"/>
      <c r="G190" s="27"/>
      <c r="H190" s="31"/>
    </row>
    <row r="191" spans="1:8" x14ac:dyDescent="0.15">
      <c r="A191" s="14"/>
      <c r="B191" s="13"/>
      <c r="C191" s="27" t="s">
        <v>127</v>
      </c>
      <c r="D191" s="27">
        <v>1</v>
      </c>
      <c r="E191" s="27"/>
      <c r="F191" s="27"/>
      <c r="G191" s="27"/>
      <c r="H191" s="31"/>
    </row>
    <row r="192" spans="1:8" x14ac:dyDescent="0.15">
      <c r="A192" s="14"/>
      <c r="B192" s="13"/>
      <c r="C192" s="27" t="s">
        <v>64</v>
      </c>
      <c r="D192" s="27">
        <v>1</v>
      </c>
      <c r="E192" s="27"/>
      <c r="F192" s="27"/>
      <c r="G192" s="27"/>
      <c r="H192" s="31"/>
    </row>
    <row r="193" spans="1:8" x14ac:dyDescent="0.15">
      <c r="A193" s="14"/>
      <c r="B193" s="13"/>
      <c r="C193" s="27" t="s">
        <v>339</v>
      </c>
      <c r="D193" s="27">
        <v>1</v>
      </c>
      <c r="E193" s="27"/>
      <c r="F193" s="27"/>
      <c r="G193" s="27"/>
      <c r="H193" s="31"/>
    </row>
    <row r="194" spans="1:8" x14ac:dyDescent="0.15">
      <c r="A194" s="14"/>
      <c r="B194" s="13"/>
      <c r="C194" s="27" t="s">
        <v>51</v>
      </c>
      <c r="D194" s="27">
        <v>1</v>
      </c>
      <c r="E194" s="27"/>
      <c r="F194" s="27"/>
      <c r="G194" s="27"/>
      <c r="H194" s="31"/>
    </row>
    <row r="195" spans="1:8" x14ac:dyDescent="0.15">
      <c r="A195" s="14"/>
      <c r="B195" s="13"/>
      <c r="C195" s="27" t="s">
        <v>30</v>
      </c>
      <c r="D195" s="27">
        <v>1</v>
      </c>
      <c r="E195" s="27"/>
      <c r="F195" s="27"/>
      <c r="G195" s="27"/>
      <c r="H195" s="31"/>
    </row>
    <row r="196" spans="1:8" x14ac:dyDescent="0.15">
      <c r="A196" s="14"/>
      <c r="B196" s="13"/>
      <c r="C196" s="27" t="s">
        <v>52</v>
      </c>
      <c r="D196" s="27">
        <v>1</v>
      </c>
      <c r="E196" s="27"/>
      <c r="F196" s="27"/>
      <c r="G196" s="27"/>
      <c r="H196" s="31"/>
    </row>
    <row r="197" spans="1:8" x14ac:dyDescent="0.15">
      <c r="A197" s="14"/>
      <c r="B197" s="13"/>
      <c r="C197" s="27" t="s">
        <v>424</v>
      </c>
      <c r="D197" s="27">
        <v>3</v>
      </c>
      <c r="E197" s="27"/>
      <c r="F197" s="27"/>
      <c r="G197" s="27"/>
      <c r="H197" s="31"/>
    </row>
    <row r="198" spans="1:8" x14ac:dyDescent="0.15">
      <c r="A198" s="14"/>
      <c r="B198" s="13"/>
      <c r="C198" s="27" t="s">
        <v>44</v>
      </c>
      <c r="D198" s="27">
        <v>1</v>
      </c>
      <c r="E198" s="27"/>
      <c r="F198" s="27"/>
      <c r="G198" s="27"/>
      <c r="H198" s="31"/>
    </row>
    <row r="199" spans="1:8" x14ac:dyDescent="0.15">
      <c r="A199" s="14"/>
      <c r="B199" s="13"/>
      <c r="C199" s="27" t="s">
        <v>69</v>
      </c>
      <c r="D199" s="27">
        <v>2</v>
      </c>
      <c r="E199" s="27"/>
      <c r="F199" s="27"/>
      <c r="G199" s="27"/>
      <c r="H199" s="31"/>
    </row>
    <row r="200" spans="1:8" x14ac:dyDescent="0.15">
      <c r="A200" s="14"/>
      <c r="B200" s="13"/>
      <c r="C200" s="27" t="s">
        <v>425</v>
      </c>
      <c r="D200" s="27">
        <v>1</v>
      </c>
      <c r="E200" s="27"/>
      <c r="F200" s="27"/>
      <c r="G200" s="27"/>
      <c r="H200" s="31"/>
    </row>
    <row r="201" spans="1:8" x14ac:dyDescent="0.15">
      <c r="A201" s="14"/>
      <c r="B201" s="13"/>
      <c r="C201" s="27" t="s">
        <v>84</v>
      </c>
      <c r="D201" s="27">
        <v>9</v>
      </c>
      <c r="E201" s="27"/>
      <c r="F201" s="27"/>
      <c r="G201" s="27"/>
      <c r="H201" s="31"/>
    </row>
    <row r="202" spans="1:8" x14ac:dyDescent="0.15">
      <c r="A202" s="14"/>
      <c r="B202" s="13"/>
      <c r="C202" s="27" t="s">
        <v>285</v>
      </c>
      <c r="D202" s="27">
        <v>13</v>
      </c>
      <c r="E202" s="27"/>
      <c r="F202" s="27"/>
      <c r="G202" s="27"/>
      <c r="H202" s="31"/>
    </row>
    <row r="203" spans="1:8" x14ac:dyDescent="0.15">
      <c r="A203" s="14"/>
      <c r="B203" s="13"/>
      <c r="C203" s="27" t="s">
        <v>103</v>
      </c>
      <c r="D203" s="27">
        <v>3</v>
      </c>
      <c r="E203" s="27"/>
      <c r="F203" s="27"/>
      <c r="G203" s="27"/>
      <c r="H203" s="31"/>
    </row>
    <row r="204" spans="1:8" x14ac:dyDescent="0.15">
      <c r="A204" s="14"/>
      <c r="B204" s="13"/>
      <c r="C204" s="27" t="s">
        <v>187</v>
      </c>
      <c r="D204" s="27">
        <v>10</v>
      </c>
      <c r="E204" s="27"/>
      <c r="F204" s="27"/>
      <c r="G204" s="27"/>
      <c r="H204" s="31"/>
    </row>
    <row r="205" spans="1:8" x14ac:dyDescent="0.15">
      <c r="A205" s="14"/>
      <c r="B205" s="13"/>
      <c r="C205" s="27" t="s">
        <v>394</v>
      </c>
      <c r="D205" s="27">
        <v>4</v>
      </c>
      <c r="E205" s="27"/>
      <c r="F205" s="27"/>
      <c r="G205" s="27"/>
      <c r="H205" s="31"/>
    </row>
    <row r="206" spans="1:8" x14ac:dyDescent="0.15">
      <c r="A206" s="14"/>
      <c r="B206" s="13"/>
      <c r="C206" s="27" t="s">
        <v>177</v>
      </c>
      <c r="D206" s="27">
        <v>6</v>
      </c>
      <c r="E206" s="27"/>
      <c r="F206" s="27"/>
      <c r="G206" s="27"/>
      <c r="H206" s="31"/>
    </row>
    <row r="207" spans="1:8" x14ac:dyDescent="0.15">
      <c r="A207" s="14"/>
      <c r="B207" s="13"/>
      <c r="C207" s="27" t="s">
        <v>426</v>
      </c>
      <c r="D207" s="27">
        <v>2</v>
      </c>
      <c r="E207" s="27"/>
      <c r="F207" s="27"/>
      <c r="G207" s="27"/>
      <c r="H207" s="31"/>
    </row>
    <row r="208" spans="1:8" x14ac:dyDescent="0.15">
      <c r="A208" s="14"/>
      <c r="B208" s="13"/>
      <c r="C208" s="27" t="s">
        <v>424</v>
      </c>
      <c r="D208" s="27">
        <v>3</v>
      </c>
      <c r="E208" s="27"/>
      <c r="F208" s="27"/>
      <c r="G208" s="27"/>
      <c r="H208" s="31"/>
    </row>
    <row r="209" spans="1:8" x14ac:dyDescent="0.15">
      <c r="A209" s="14"/>
      <c r="B209" s="13"/>
      <c r="C209" s="27" t="s">
        <v>85</v>
      </c>
      <c r="D209" s="27">
        <v>2</v>
      </c>
      <c r="E209" s="27"/>
      <c r="F209" s="27"/>
      <c r="G209" s="27"/>
      <c r="H209" s="31"/>
    </row>
    <row r="210" spans="1:8" x14ac:dyDescent="0.15">
      <c r="A210" s="14"/>
      <c r="B210" s="13"/>
      <c r="C210" s="27" t="s">
        <v>250</v>
      </c>
      <c r="D210" s="27">
        <v>3</v>
      </c>
      <c r="E210" s="27"/>
      <c r="F210" s="27"/>
      <c r="G210" s="27"/>
      <c r="H210" s="31"/>
    </row>
    <row r="211" spans="1:8" x14ac:dyDescent="0.15">
      <c r="A211" s="14"/>
      <c r="B211" s="13"/>
      <c r="C211" s="27" t="s">
        <v>73</v>
      </c>
      <c r="D211" s="27">
        <v>13</v>
      </c>
      <c r="E211" s="27"/>
      <c r="F211" s="27"/>
      <c r="G211" s="27"/>
      <c r="H211" s="31"/>
    </row>
    <row r="212" spans="1:8" x14ac:dyDescent="0.15">
      <c r="A212" s="14"/>
      <c r="B212" s="13"/>
      <c r="C212" s="27" t="s">
        <v>170</v>
      </c>
      <c r="D212" s="27">
        <v>6</v>
      </c>
      <c r="E212" s="27"/>
      <c r="F212" s="27"/>
      <c r="G212" s="27"/>
      <c r="H212" s="31"/>
    </row>
    <row r="213" spans="1:8" x14ac:dyDescent="0.15">
      <c r="A213" s="14"/>
      <c r="B213" s="13"/>
      <c r="C213" s="27" t="s">
        <v>38</v>
      </c>
      <c r="D213" s="27">
        <v>9</v>
      </c>
      <c r="E213" s="27"/>
      <c r="F213" s="27"/>
      <c r="G213" s="27"/>
      <c r="H213" s="31"/>
    </row>
    <row r="214" spans="1:8" x14ac:dyDescent="0.15">
      <c r="A214" s="14"/>
      <c r="B214" s="13"/>
      <c r="C214" s="27" t="s">
        <v>29</v>
      </c>
      <c r="D214" s="27">
        <v>5</v>
      </c>
      <c r="E214" s="27"/>
      <c r="F214" s="27"/>
      <c r="G214" s="27"/>
      <c r="H214" s="31"/>
    </row>
    <row r="215" spans="1:8" x14ac:dyDescent="0.15">
      <c r="A215" s="14"/>
      <c r="B215" s="13"/>
      <c r="C215" s="27" t="s">
        <v>106</v>
      </c>
      <c r="D215" s="27">
        <v>2</v>
      </c>
      <c r="E215" s="27"/>
      <c r="F215" s="27"/>
      <c r="G215" s="27"/>
      <c r="H215" s="31"/>
    </row>
    <row r="216" spans="1:8" x14ac:dyDescent="0.15">
      <c r="A216" s="14"/>
      <c r="B216" s="13"/>
      <c r="C216" s="27" t="s">
        <v>127</v>
      </c>
      <c r="D216" s="27">
        <v>1</v>
      </c>
      <c r="E216" s="27"/>
      <c r="F216" s="27"/>
      <c r="G216" s="27"/>
      <c r="H216" s="31"/>
    </row>
    <row r="217" spans="1:8" x14ac:dyDescent="0.15">
      <c r="A217" s="14"/>
      <c r="B217" s="13"/>
      <c r="C217" s="27" t="s">
        <v>64</v>
      </c>
      <c r="D217" s="27">
        <v>3</v>
      </c>
      <c r="E217" s="27"/>
      <c r="F217" s="27"/>
      <c r="G217" s="27"/>
      <c r="H217" s="31"/>
    </row>
    <row r="218" spans="1:8" x14ac:dyDescent="0.15">
      <c r="A218" s="14"/>
      <c r="B218" s="13"/>
      <c r="C218" s="27" t="s">
        <v>30</v>
      </c>
      <c r="D218" s="27">
        <v>7</v>
      </c>
      <c r="E218" s="27"/>
      <c r="F218" s="27"/>
      <c r="G218" s="27"/>
      <c r="H218" s="31"/>
    </row>
    <row r="219" spans="1:8" x14ac:dyDescent="0.15">
      <c r="A219" s="14"/>
      <c r="B219" s="13"/>
      <c r="C219" s="27" t="s">
        <v>50</v>
      </c>
      <c r="D219" s="27">
        <v>5</v>
      </c>
      <c r="E219" s="27"/>
      <c r="F219" s="27"/>
      <c r="G219" s="27"/>
      <c r="H219" s="31"/>
    </row>
    <row r="220" spans="1:8" x14ac:dyDescent="0.15">
      <c r="A220" s="14"/>
      <c r="B220" s="13"/>
      <c r="C220" s="27" t="s">
        <v>46</v>
      </c>
      <c r="D220" s="27">
        <v>1</v>
      </c>
      <c r="E220" s="27"/>
      <c r="F220" s="27"/>
      <c r="G220" s="27"/>
      <c r="H220" s="31"/>
    </row>
    <row r="221" spans="1:8" x14ac:dyDescent="0.15">
      <c r="A221" s="14"/>
      <c r="B221" s="13"/>
      <c r="C221" s="27" t="s">
        <v>361</v>
      </c>
      <c r="D221" s="27">
        <v>3</v>
      </c>
      <c r="E221" s="27"/>
      <c r="F221" s="27"/>
      <c r="G221" s="27"/>
      <c r="H221" s="31"/>
    </row>
    <row r="222" spans="1:8" x14ac:dyDescent="0.15">
      <c r="A222" s="14"/>
      <c r="B222" s="13"/>
      <c r="C222" s="27" t="s">
        <v>363</v>
      </c>
      <c r="D222" s="27">
        <v>3</v>
      </c>
      <c r="E222" s="27"/>
      <c r="F222" s="27"/>
      <c r="G222" s="27"/>
      <c r="H222" s="31"/>
    </row>
    <row r="223" spans="1:8" x14ac:dyDescent="0.15">
      <c r="A223" s="14"/>
      <c r="B223" s="13"/>
      <c r="C223" s="27" t="s">
        <v>179</v>
      </c>
      <c r="D223" s="27">
        <v>3</v>
      </c>
      <c r="E223" s="27"/>
      <c r="F223" s="27"/>
      <c r="G223" s="27"/>
      <c r="H223" s="31"/>
    </row>
    <row r="224" spans="1:8" x14ac:dyDescent="0.15">
      <c r="A224" s="14"/>
      <c r="B224" s="13"/>
      <c r="C224" s="27" t="s">
        <v>230</v>
      </c>
      <c r="D224" s="27">
        <v>1</v>
      </c>
      <c r="E224" s="27"/>
      <c r="F224" s="27"/>
      <c r="G224" s="27"/>
      <c r="H224" s="31"/>
    </row>
    <row r="225" spans="1:8" x14ac:dyDescent="0.15">
      <c r="A225" s="14"/>
      <c r="B225" s="13"/>
      <c r="C225" s="27" t="s">
        <v>427</v>
      </c>
      <c r="D225" s="27">
        <v>2</v>
      </c>
      <c r="E225" s="27"/>
      <c r="F225" s="27"/>
      <c r="G225" s="27"/>
      <c r="H225" s="31"/>
    </row>
    <row r="226" spans="1:8" x14ac:dyDescent="0.15">
      <c r="A226" s="14"/>
      <c r="B226" s="13"/>
      <c r="C226" s="27" t="s">
        <v>357</v>
      </c>
      <c r="D226" s="27">
        <v>2</v>
      </c>
      <c r="E226" s="27"/>
      <c r="F226" s="27"/>
      <c r="G226" s="27"/>
      <c r="H226" s="31"/>
    </row>
    <row r="227" spans="1:8" x14ac:dyDescent="0.15">
      <c r="A227" s="14"/>
      <c r="B227" s="13"/>
      <c r="C227" s="27" t="s">
        <v>396</v>
      </c>
      <c r="D227" s="27">
        <v>4</v>
      </c>
      <c r="E227" s="27"/>
      <c r="F227" s="27"/>
      <c r="G227" s="27"/>
      <c r="H227" s="31"/>
    </row>
    <row r="228" spans="1:8" x14ac:dyDescent="0.15">
      <c r="A228" s="14"/>
      <c r="B228" s="13"/>
      <c r="C228" s="27" t="s">
        <v>62</v>
      </c>
      <c r="D228" s="27">
        <v>1</v>
      </c>
      <c r="E228" s="27"/>
      <c r="F228" s="27"/>
      <c r="G228" s="27"/>
      <c r="H228" s="31"/>
    </row>
    <row r="229" spans="1:8" x14ac:dyDescent="0.15">
      <c r="A229" s="14"/>
      <c r="B229" s="13"/>
      <c r="C229" s="27" t="s">
        <v>294</v>
      </c>
      <c r="D229" s="27">
        <v>2</v>
      </c>
      <c r="E229" s="27"/>
      <c r="F229" s="27"/>
      <c r="G229" s="27"/>
      <c r="H229" s="31"/>
    </row>
    <row r="230" spans="1:8" x14ac:dyDescent="0.15">
      <c r="A230" s="14"/>
      <c r="B230" s="13"/>
      <c r="C230" s="27" t="s">
        <v>204</v>
      </c>
      <c r="D230" s="27">
        <v>1</v>
      </c>
      <c r="E230" s="27"/>
      <c r="F230" s="27"/>
      <c r="G230" s="27"/>
      <c r="H230" s="31"/>
    </row>
    <row r="231" spans="1:8" x14ac:dyDescent="0.15">
      <c r="A231" s="14"/>
      <c r="B231" s="13"/>
      <c r="C231" s="27" t="s">
        <v>91</v>
      </c>
      <c r="D231" s="27">
        <v>3</v>
      </c>
      <c r="E231" s="27"/>
      <c r="F231" s="27"/>
      <c r="G231" s="27"/>
      <c r="H231" s="31"/>
    </row>
    <row r="232" spans="1:8" x14ac:dyDescent="0.15">
      <c r="A232" s="14"/>
      <c r="B232" s="13"/>
      <c r="C232" s="27" t="s">
        <v>37</v>
      </c>
      <c r="D232" s="27">
        <v>1</v>
      </c>
      <c r="E232" s="27"/>
      <c r="F232" s="27">
        <v>228</v>
      </c>
      <c r="G232" s="27">
        <f>SUM(D171:D232)</f>
        <v>207</v>
      </c>
      <c r="H232" s="31">
        <v>229</v>
      </c>
    </row>
    <row r="233" spans="1:8" x14ac:dyDescent="0.15">
      <c r="A233" s="14"/>
      <c r="B233" s="13"/>
      <c r="C233" s="51" t="s">
        <v>320</v>
      </c>
      <c r="D233" s="51">
        <f>F232-G232</f>
        <v>21</v>
      </c>
      <c r="E233" s="51" t="s">
        <v>428</v>
      </c>
      <c r="F233" s="51"/>
      <c r="G233" s="51"/>
      <c r="H233" s="52"/>
    </row>
    <row r="234" spans="1:8" ht="11.25" customHeight="1" x14ac:dyDescent="0.15">
      <c r="A234" s="14" t="s">
        <v>429</v>
      </c>
      <c r="B234" s="13" t="s">
        <v>430</v>
      </c>
      <c r="C234" s="63" t="s">
        <v>184</v>
      </c>
      <c r="D234" s="63">
        <v>1</v>
      </c>
      <c r="E234" s="63"/>
      <c r="F234" s="63"/>
      <c r="G234" s="63"/>
      <c r="H234" s="53"/>
    </row>
    <row r="235" spans="1:8" x14ac:dyDescent="0.15">
      <c r="A235" s="14"/>
      <c r="B235" s="13"/>
      <c r="C235" s="27" t="s">
        <v>37</v>
      </c>
      <c r="D235" s="27">
        <v>2</v>
      </c>
      <c r="E235" s="27"/>
      <c r="F235" s="27"/>
      <c r="G235" s="27"/>
      <c r="H235" s="31"/>
    </row>
    <row r="236" spans="1:8" x14ac:dyDescent="0.15">
      <c r="A236" s="14"/>
      <c r="B236" s="13"/>
      <c r="C236" s="27" t="s">
        <v>38</v>
      </c>
      <c r="D236" s="27">
        <v>2</v>
      </c>
      <c r="E236" s="27"/>
      <c r="F236" s="27"/>
      <c r="G236" s="27"/>
      <c r="H236" s="31"/>
    </row>
    <row r="237" spans="1:8" x14ac:dyDescent="0.15">
      <c r="A237" s="14"/>
      <c r="B237" s="13"/>
      <c r="C237" s="27" t="s">
        <v>218</v>
      </c>
      <c r="D237" s="27">
        <v>2</v>
      </c>
      <c r="E237" s="27"/>
      <c r="F237" s="27"/>
      <c r="G237" s="27"/>
      <c r="H237" s="31"/>
    </row>
    <row r="238" spans="1:8" x14ac:dyDescent="0.15">
      <c r="A238" s="14"/>
      <c r="B238" s="13"/>
      <c r="C238" s="27" t="s">
        <v>84</v>
      </c>
      <c r="D238" s="27">
        <v>4</v>
      </c>
      <c r="E238" s="27"/>
      <c r="F238" s="27"/>
      <c r="G238" s="27"/>
      <c r="H238" s="31"/>
    </row>
    <row r="239" spans="1:8" x14ac:dyDescent="0.15">
      <c r="A239" s="14"/>
      <c r="B239" s="13"/>
      <c r="C239" s="27" t="s">
        <v>30</v>
      </c>
      <c r="D239" s="27">
        <v>2</v>
      </c>
      <c r="E239" s="27"/>
      <c r="F239" s="27"/>
      <c r="G239" s="27"/>
      <c r="H239" s="31"/>
    </row>
    <row r="240" spans="1:8" x14ac:dyDescent="0.15">
      <c r="A240" s="14"/>
      <c r="B240" s="13"/>
      <c r="C240" s="27" t="s">
        <v>187</v>
      </c>
      <c r="D240" s="27">
        <v>6</v>
      </c>
      <c r="E240" s="27"/>
      <c r="F240" s="27"/>
      <c r="G240" s="27"/>
      <c r="H240" s="31"/>
    </row>
    <row r="241" spans="1:8" x14ac:dyDescent="0.15">
      <c r="A241" s="14"/>
      <c r="B241" s="13"/>
      <c r="C241" s="27" t="s">
        <v>431</v>
      </c>
      <c r="D241" s="27">
        <v>1</v>
      </c>
      <c r="E241" s="27"/>
      <c r="F241" s="27">
        <v>19</v>
      </c>
      <c r="G241" s="27">
        <f>SUM(D234:D241)</f>
        <v>20</v>
      </c>
      <c r="H241" s="31">
        <v>20</v>
      </c>
    </row>
    <row r="242" spans="1:8" x14ac:dyDescent="0.15">
      <c r="A242" s="14"/>
      <c r="B242" s="13"/>
      <c r="C242" s="51" t="s">
        <v>320</v>
      </c>
      <c r="D242" s="51">
        <v>0</v>
      </c>
      <c r="E242" s="51" t="s">
        <v>428</v>
      </c>
      <c r="F242" s="51"/>
      <c r="G242" s="51"/>
      <c r="H242" s="52"/>
    </row>
    <row r="243" spans="1:8" ht="11.25" customHeight="1" x14ac:dyDescent="0.15">
      <c r="A243" s="12" t="s">
        <v>432</v>
      </c>
      <c r="B243" s="13" t="s">
        <v>433</v>
      </c>
      <c r="C243" s="63" t="s">
        <v>134</v>
      </c>
      <c r="D243" s="24">
        <v>1</v>
      </c>
      <c r="E243" s="23"/>
      <c r="F243" s="23"/>
      <c r="G243" s="23"/>
      <c r="H243" s="25"/>
    </row>
    <row r="244" spans="1:8" x14ac:dyDescent="0.15">
      <c r="A244" s="12"/>
      <c r="B244" s="13"/>
      <c r="C244" s="27" t="s">
        <v>118</v>
      </c>
      <c r="D244" s="28">
        <v>1</v>
      </c>
      <c r="E244" s="15"/>
      <c r="F244" s="15"/>
      <c r="G244" s="15"/>
      <c r="H244" s="29"/>
    </row>
    <row r="245" spans="1:8" x14ac:dyDescent="0.15">
      <c r="A245" s="12"/>
      <c r="B245" s="13"/>
      <c r="C245" s="27" t="s">
        <v>30</v>
      </c>
      <c r="D245" s="28">
        <v>1</v>
      </c>
      <c r="E245" s="15"/>
      <c r="F245" s="15"/>
      <c r="G245" s="15"/>
      <c r="H245" s="29"/>
    </row>
    <row r="246" spans="1:8" x14ac:dyDescent="0.15">
      <c r="A246" s="12"/>
      <c r="B246" s="13"/>
      <c r="C246" s="27" t="s">
        <v>393</v>
      </c>
      <c r="D246" s="28">
        <v>9</v>
      </c>
      <c r="E246" s="15"/>
      <c r="F246" s="15">
        <v>14</v>
      </c>
      <c r="G246" s="15">
        <f>SUM(D243:D246)</f>
        <v>12</v>
      </c>
      <c r="H246" s="29">
        <v>16</v>
      </c>
    </row>
    <row r="247" spans="1:8" x14ac:dyDescent="0.15">
      <c r="A247" s="12"/>
      <c r="B247" s="13"/>
      <c r="C247" s="51" t="s">
        <v>320</v>
      </c>
      <c r="D247" s="50">
        <f>F246-G246</f>
        <v>2</v>
      </c>
      <c r="E247" s="37" t="s">
        <v>332</v>
      </c>
      <c r="F247" s="37"/>
      <c r="G247" s="37"/>
      <c r="H247" s="38"/>
    </row>
    <row r="248" spans="1:8" ht="11.25" customHeight="1" x14ac:dyDescent="0.15">
      <c r="A248" s="14" t="s">
        <v>434</v>
      </c>
      <c r="B248" s="13" t="s">
        <v>435</v>
      </c>
      <c r="C248" s="63" t="s">
        <v>84</v>
      </c>
      <c r="D248" s="63">
        <v>2</v>
      </c>
      <c r="E248" s="63"/>
      <c r="F248" s="63"/>
      <c r="G248" s="63"/>
      <c r="H248" s="53"/>
    </row>
    <row r="249" spans="1:8" x14ac:dyDescent="0.15">
      <c r="A249" s="14"/>
      <c r="B249" s="13"/>
      <c r="C249" s="27" t="s">
        <v>30</v>
      </c>
      <c r="D249" s="27">
        <v>1</v>
      </c>
      <c r="E249" s="27"/>
      <c r="F249" s="27"/>
      <c r="G249" s="27"/>
      <c r="H249" s="31"/>
    </row>
    <row r="250" spans="1:8" x14ac:dyDescent="0.15">
      <c r="A250" s="14"/>
      <c r="B250" s="13"/>
      <c r="C250" s="27" t="s">
        <v>38</v>
      </c>
      <c r="D250" s="27">
        <v>4</v>
      </c>
      <c r="E250" s="27"/>
      <c r="F250" s="27"/>
      <c r="G250" s="27"/>
      <c r="H250" s="31"/>
    </row>
    <row r="251" spans="1:8" x14ac:dyDescent="0.15">
      <c r="A251" s="14"/>
      <c r="B251" s="13"/>
      <c r="C251" s="27" t="s">
        <v>46</v>
      </c>
      <c r="D251" s="27">
        <v>5</v>
      </c>
      <c r="E251" s="27"/>
      <c r="F251" s="27"/>
      <c r="G251" s="27"/>
      <c r="H251" s="31"/>
    </row>
    <row r="252" spans="1:8" x14ac:dyDescent="0.15">
      <c r="A252" s="14"/>
      <c r="B252" s="13"/>
      <c r="C252" s="27" t="s">
        <v>436</v>
      </c>
      <c r="D252" s="27">
        <v>2</v>
      </c>
      <c r="E252" s="27"/>
      <c r="F252" s="27"/>
      <c r="G252" s="27"/>
      <c r="H252" s="31"/>
    </row>
    <row r="253" spans="1:8" x14ac:dyDescent="0.15">
      <c r="A253" s="14"/>
      <c r="B253" s="13"/>
      <c r="C253" s="27" t="s">
        <v>107</v>
      </c>
      <c r="D253" s="27">
        <v>3</v>
      </c>
      <c r="E253" s="27"/>
      <c r="F253" s="27">
        <v>26</v>
      </c>
      <c r="G253" s="27">
        <f>SUM(D248:D253)</f>
        <v>17</v>
      </c>
      <c r="H253" s="31">
        <v>26</v>
      </c>
    </row>
    <row r="254" spans="1:8" x14ac:dyDescent="0.15">
      <c r="A254" s="14"/>
      <c r="B254" s="13"/>
      <c r="C254" s="51" t="s">
        <v>320</v>
      </c>
      <c r="D254" s="51">
        <f>F253-G253</f>
        <v>9</v>
      </c>
      <c r="E254" s="51"/>
      <c r="F254" s="51"/>
      <c r="G254" s="51"/>
      <c r="H254" s="52"/>
    </row>
    <row r="255" spans="1:8" ht="11.25" customHeight="1" x14ac:dyDescent="0.15">
      <c r="A255" s="12" t="s">
        <v>437</v>
      </c>
      <c r="B255" s="13" t="s">
        <v>438</v>
      </c>
      <c r="C255" s="63" t="s">
        <v>87</v>
      </c>
      <c r="D255" s="23">
        <v>1</v>
      </c>
      <c r="E255" s="23"/>
      <c r="F255" s="23"/>
      <c r="G255" s="23"/>
      <c r="H255" s="25"/>
    </row>
    <row r="256" spans="1:8" x14ac:dyDescent="0.15">
      <c r="A256" s="12"/>
      <c r="B256" s="13"/>
      <c r="C256" s="27" t="s">
        <v>85</v>
      </c>
      <c r="D256" s="28">
        <v>6</v>
      </c>
      <c r="E256" s="15"/>
      <c r="F256" s="15"/>
      <c r="G256" s="15"/>
      <c r="H256" s="29"/>
    </row>
    <row r="257" spans="1:8" x14ac:dyDescent="0.15">
      <c r="A257" s="12"/>
      <c r="B257" s="13"/>
      <c r="C257" s="27" t="s">
        <v>218</v>
      </c>
      <c r="D257" s="28">
        <v>7</v>
      </c>
      <c r="E257" s="15"/>
      <c r="F257" s="15"/>
      <c r="G257" s="15"/>
      <c r="H257" s="29"/>
    </row>
    <row r="258" spans="1:8" x14ac:dyDescent="0.15">
      <c r="A258" s="12"/>
      <c r="B258" s="13"/>
      <c r="C258" s="27" t="s">
        <v>439</v>
      </c>
      <c r="D258" s="28">
        <v>4</v>
      </c>
      <c r="E258" s="15"/>
      <c r="F258" s="15"/>
      <c r="G258" s="15"/>
      <c r="H258" s="29"/>
    </row>
    <row r="259" spans="1:8" x14ac:dyDescent="0.15">
      <c r="A259" s="12"/>
      <c r="B259" s="13"/>
      <c r="C259" s="27" t="s">
        <v>104</v>
      </c>
      <c r="D259" s="28">
        <v>1</v>
      </c>
      <c r="E259" s="15"/>
      <c r="F259" s="15"/>
      <c r="G259" s="15"/>
      <c r="H259" s="29"/>
    </row>
    <row r="260" spans="1:8" x14ac:dyDescent="0.15">
      <c r="A260" s="12"/>
      <c r="B260" s="13"/>
      <c r="C260" s="27" t="s">
        <v>231</v>
      </c>
      <c r="D260" s="28">
        <v>1</v>
      </c>
      <c r="E260" s="15"/>
      <c r="F260" s="15"/>
      <c r="G260" s="15"/>
      <c r="H260" s="29"/>
    </row>
    <row r="261" spans="1:8" x14ac:dyDescent="0.15">
      <c r="A261" s="12"/>
      <c r="B261" s="13"/>
      <c r="C261" s="27" t="s">
        <v>30</v>
      </c>
      <c r="D261" s="28">
        <v>14</v>
      </c>
      <c r="E261" s="15"/>
      <c r="F261" s="15"/>
      <c r="G261" s="15"/>
      <c r="H261" s="29"/>
    </row>
    <row r="262" spans="1:8" x14ac:dyDescent="0.15">
      <c r="A262" s="12"/>
      <c r="B262" s="13"/>
      <c r="C262" s="27" t="s">
        <v>119</v>
      </c>
      <c r="D262" s="28">
        <v>1</v>
      </c>
      <c r="E262" s="15"/>
      <c r="F262" s="15"/>
      <c r="G262" s="15"/>
      <c r="H262" s="29"/>
    </row>
    <row r="263" spans="1:8" x14ac:dyDescent="0.15">
      <c r="A263" s="12"/>
      <c r="B263" s="13"/>
      <c r="C263" s="27" t="s">
        <v>92</v>
      </c>
      <c r="D263" s="28">
        <v>1</v>
      </c>
      <c r="E263" s="15"/>
      <c r="F263" s="15"/>
      <c r="G263" s="15"/>
      <c r="H263" s="29"/>
    </row>
    <row r="264" spans="1:8" x14ac:dyDescent="0.15">
      <c r="A264" s="12"/>
      <c r="B264" s="13"/>
      <c r="C264" s="27" t="s">
        <v>99</v>
      </c>
      <c r="D264" s="28">
        <v>1</v>
      </c>
      <c r="E264" s="15"/>
      <c r="F264" s="15"/>
      <c r="G264" s="15"/>
      <c r="H264" s="29"/>
    </row>
    <row r="265" spans="1:8" x14ac:dyDescent="0.15">
      <c r="A265" s="12"/>
      <c r="B265" s="13"/>
      <c r="C265" s="27" t="s">
        <v>98</v>
      </c>
      <c r="D265" s="28">
        <v>2</v>
      </c>
      <c r="E265" s="15"/>
      <c r="F265" s="15"/>
      <c r="G265" s="15"/>
      <c r="H265" s="29"/>
    </row>
    <row r="266" spans="1:8" x14ac:dyDescent="0.15">
      <c r="A266" s="12"/>
      <c r="B266" s="13"/>
      <c r="C266" s="27" t="s">
        <v>94</v>
      </c>
      <c r="D266" s="28">
        <v>1</v>
      </c>
      <c r="E266" s="15"/>
      <c r="F266" s="15"/>
      <c r="G266" s="15"/>
      <c r="H266" s="29"/>
    </row>
    <row r="267" spans="1:8" x14ac:dyDescent="0.15">
      <c r="A267" s="12"/>
      <c r="B267" s="13"/>
      <c r="C267" s="27" t="s">
        <v>177</v>
      </c>
      <c r="D267" s="28">
        <v>4</v>
      </c>
      <c r="E267" s="15"/>
      <c r="F267" s="15"/>
      <c r="G267" s="15"/>
      <c r="H267" s="29"/>
    </row>
    <row r="268" spans="1:8" x14ac:dyDescent="0.15">
      <c r="A268" s="12"/>
      <c r="B268" s="13"/>
      <c r="C268" s="27" t="s">
        <v>113</v>
      </c>
      <c r="D268" s="28">
        <v>2</v>
      </c>
      <c r="E268" s="15"/>
      <c r="F268" s="15"/>
      <c r="G268" s="15"/>
      <c r="H268" s="29"/>
    </row>
    <row r="269" spans="1:8" x14ac:dyDescent="0.15">
      <c r="A269" s="12"/>
      <c r="B269" s="13"/>
      <c r="C269" s="27" t="s">
        <v>109</v>
      </c>
      <c r="D269" s="28">
        <v>3</v>
      </c>
      <c r="E269" s="15"/>
      <c r="F269" s="15"/>
      <c r="G269" s="15"/>
      <c r="H269" s="29"/>
    </row>
    <row r="270" spans="1:8" x14ac:dyDescent="0.15">
      <c r="A270" s="12"/>
      <c r="B270" s="13"/>
      <c r="C270" s="27" t="s">
        <v>84</v>
      </c>
      <c r="D270" s="28">
        <v>3</v>
      </c>
      <c r="E270" s="15"/>
      <c r="F270" s="15"/>
      <c r="G270" s="15"/>
      <c r="H270" s="29"/>
    </row>
    <row r="271" spans="1:8" x14ac:dyDescent="0.15">
      <c r="A271" s="12"/>
      <c r="B271" s="13"/>
      <c r="C271" s="27" t="s">
        <v>97</v>
      </c>
      <c r="D271" s="28">
        <v>1</v>
      </c>
      <c r="E271" s="15"/>
      <c r="F271" s="15"/>
      <c r="G271" s="15"/>
      <c r="H271" s="29"/>
    </row>
    <row r="272" spans="1:8" x14ac:dyDescent="0.15">
      <c r="A272" s="12"/>
      <c r="B272" s="13"/>
      <c r="C272" s="27" t="s">
        <v>60</v>
      </c>
      <c r="D272" s="28">
        <v>5</v>
      </c>
      <c r="E272" s="15"/>
      <c r="F272" s="15"/>
      <c r="G272" s="15"/>
      <c r="H272" s="29"/>
    </row>
    <row r="273" spans="1:8" x14ac:dyDescent="0.15">
      <c r="A273" s="12"/>
      <c r="B273" s="13"/>
      <c r="C273" s="27" t="s">
        <v>62</v>
      </c>
      <c r="D273" s="28">
        <v>4</v>
      </c>
      <c r="E273" s="15"/>
      <c r="F273" s="15"/>
      <c r="G273" s="15"/>
      <c r="H273" s="29"/>
    </row>
    <row r="274" spans="1:8" x14ac:dyDescent="0.15">
      <c r="A274" s="12"/>
      <c r="B274" s="13"/>
      <c r="C274" s="27" t="s">
        <v>187</v>
      </c>
      <c r="D274" s="28">
        <v>2</v>
      </c>
      <c r="E274" s="15"/>
      <c r="F274" s="15"/>
      <c r="G274" s="15"/>
      <c r="H274" s="29"/>
    </row>
    <row r="275" spans="1:8" x14ac:dyDescent="0.15">
      <c r="A275" s="12"/>
      <c r="B275" s="13"/>
      <c r="C275" s="27" t="s">
        <v>440</v>
      </c>
      <c r="D275" s="28">
        <v>1</v>
      </c>
      <c r="E275" s="15"/>
      <c r="F275" s="15"/>
      <c r="G275" s="15"/>
      <c r="H275" s="29"/>
    </row>
    <row r="276" spans="1:8" x14ac:dyDescent="0.15">
      <c r="A276" s="12"/>
      <c r="B276" s="13"/>
      <c r="C276" s="27" t="s">
        <v>61</v>
      </c>
      <c r="D276" s="28">
        <v>1</v>
      </c>
      <c r="E276" s="15"/>
      <c r="F276" s="15"/>
      <c r="G276" s="15"/>
      <c r="H276" s="29"/>
    </row>
    <row r="277" spans="1:8" x14ac:dyDescent="0.15">
      <c r="A277" s="12"/>
      <c r="B277" s="13"/>
      <c r="C277" s="27" t="s">
        <v>103</v>
      </c>
      <c r="D277" s="28">
        <v>1</v>
      </c>
      <c r="E277" s="15"/>
      <c r="F277" s="15"/>
      <c r="G277" s="15"/>
      <c r="H277" s="29"/>
    </row>
    <row r="278" spans="1:8" x14ac:dyDescent="0.15">
      <c r="A278" s="12"/>
      <c r="B278" s="13"/>
      <c r="C278" s="27" t="s">
        <v>89</v>
      </c>
      <c r="D278" s="28">
        <v>1</v>
      </c>
      <c r="E278" s="15"/>
      <c r="F278" s="15"/>
      <c r="G278" s="15"/>
      <c r="H278" s="29"/>
    </row>
    <row r="279" spans="1:8" x14ac:dyDescent="0.15">
      <c r="A279" s="12"/>
      <c r="B279" s="13"/>
      <c r="C279" s="27" t="s">
        <v>175</v>
      </c>
      <c r="D279" s="28">
        <v>3</v>
      </c>
      <c r="E279" s="15"/>
      <c r="F279" s="15"/>
      <c r="G279" s="15"/>
      <c r="H279" s="29"/>
    </row>
    <row r="280" spans="1:8" x14ac:dyDescent="0.15">
      <c r="A280" s="12"/>
      <c r="B280" s="13"/>
      <c r="C280" s="27" t="s">
        <v>190</v>
      </c>
      <c r="D280" s="28">
        <v>3</v>
      </c>
      <c r="E280" s="15"/>
      <c r="F280" s="15"/>
      <c r="G280" s="15"/>
      <c r="H280" s="29"/>
    </row>
    <row r="281" spans="1:8" x14ac:dyDescent="0.15">
      <c r="A281" s="12"/>
      <c r="B281" s="13"/>
      <c r="C281" s="27" t="s">
        <v>54</v>
      </c>
      <c r="D281" s="28">
        <v>1</v>
      </c>
      <c r="E281" s="15"/>
      <c r="F281" s="15"/>
      <c r="G281" s="15"/>
      <c r="H281" s="29"/>
    </row>
    <row r="282" spans="1:8" x14ac:dyDescent="0.15">
      <c r="A282" s="12"/>
      <c r="B282" s="13"/>
      <c r="C282" s="27" t="s">
        <v>441</v>
      </c>
      <c r="D282" s="28">
        <v>1</v>
      </c>
      <c r="E282" s="15"/>
      <c r="F282" s="15"/>
      <c r="G282" s="15"/>
      <c r="H282" s="29"/>
    </row>
    <row r="283" spans="1:8" x14ac:dyDescent="0.15">
      <c r="A283" s="12"/>
      <c r="B283" s="13"/>
      <c r="C283" s="27" t="s">
        <v>436</v>
      </c>
      <c r="D283" s="28">
        <v>2</v>
      </c>
      <c r="E283" s="15"/>
      <c r="F283" s="15">
        <v>122</v>
      </c>
      <c r="G283" s="15">
        <f>SUM(D255:D283)</f>
        <v>78</v>
      </c>
      <c r="H283" s="29">
        <v>122</v>
      </c>
    </row>
    <row r="284" spans="1:8" x14ac:dyDescent="0.15">
      <c r="A284" s="12"/>
      <c r="B284" s="13"/>
      <c r="C284" s="51" t="s">
        <v>320</v>
      </c>
      <c r="D284" s="50">
        <f>F283-G283</f>
        <v>44</v>
      </c>
      <c r="E284" s="37"/>
      <c r="F284" s="37"/>
      <c r="G284" s="37"/>
      <c r="H284" s="38"/>
    </row>
    <row r="285" spans="1:8" ht="11.25" customHeight="1" x14ac:dyDescent="0.15">
      <c r="A285" s="12" t="s">
        <v>442</v>
      </c>
      <c r="B285" s="13" t="s">
        <v>443</v>
      </c>
      <c r="C285" s="63" t="s">
        <v>281</v>
      </c>
      <c r="D285" s="23">
        <v>63</v>
      </c>
      <c r="E285" s="23"/>
      <c r="F285" s="23"/>
      <c r="G285" s="23"/>
      <c r="H285" s="25"/>
    </row>
    <row r="286" spans="1:8" x14ac:dyDescent="0.15">
      <c r="A286" s="12"/>
      <c r="B286" s="13"/>
      <c r="C286" s="27" t="s">
        <v>288</v>
      </c>
      <c r="D286" s="28">
        <v>13</v>
      </c>
      <c r="E286" s="15"/>
      <c r="F286" s="15"/>
      <c r="G286" s="15"/>
      <c r="H286" s="29"/>
    </row>
    <row r="287" spans="1:8" x14ac:dyDescent="0.15">
      <c r="A287" s="12"/>
      <c r="B287" s="13"/>
      <c r="C287" s="27" t="s">
        <v>30</v>
      </c>
      <c r="D287" s="15">
        <v>2</v>
      </c>
      <c r="E287" s="15"/>
      <c r="F287" s="15"/>
      <c r="G287" s="15"/>
      <c r="H287" s="29"/>
    </row>
    <row r="288" spans="1:8" x14ac:dyDescent="0.15">
      <c r="A288" s="12"/>
      <c r="B288" s="13"/>
      <c r="C288" s="27" t="s">
        <v>271</v>
      </c>
      <c r="D288" s="15">
        <v>4</v>
      </c>
      <c r="E288" s="15"/>
      <c r="F288" s="15"/>
      <c r="G288" s="15"/>
      <c r="H288" s="29"/>
    </row>
    <row r="289" spans="1:8" x14ac:dyDescent="0.15">
      <c r="A289" s="12"/>
      <c r="B289" s="13"/>
      <c r="C289" s="27" t="s">
        <v>289</v>
      </c>
      <c r="D289" s="15">
        <v>2</v>
      </c>
      <c r="E289" s="15"/>
      <c r="F289" s="15"/>
      <c r="G289" s="15"/>
      <c r="H289" s="29"/>
    </row>
    <row r="290" spans="1:8" x14ac:dyDescent="0.15">
      <c r="A290" s="12"/>
      <c r="B290" s="13"/>
      <c r="C290" s="27" t="s">
        <v>282</v>
      </c>
      <c r="D290" s="15">
        <v>6</v>
      </c>
      <c r="E290" s="15"/>
      <c r="F290" s="15"/>
      <c r="G290" s="15"/>
      <c r="H290" s="29"/>
    </row>
    <row r="291" spans="1:8" x14ac:dyDescent="0.15">
      <c r="A291" s="12"/>
      <c r="B291" s="13"/>
      <c r="C291" s="27" t="s">
        <v>262</v>
      </c>
      <c r="D291" s="15">
        <v>18</v>
      </c>
      <c r="E291" s="15"/>
      <c r="F291" s="15"/>
      <c r="G291" s="15"/>
      <c r="H291" s="29"/>
    </row>
    <row r="292" spans="1:8" x14ac:dyDescent="0.15">
      <c r="A292" s="12"/>
      <c r="B292" s="13"/>
      <c r="C292" s="27" t="s">
        <v>258</v>
      </c>
      <c r="D292" s="15">
        <v>1</v>
      </c>
      <c r="E292" s="15"/>
      <c r="F292" s="15"/>
      <c r="G292" s="15"/>
      <c r="H292" s="29"/>
    </row>
    <row r="293" spans="1:8" x14ac:dyDescent="0.15">
      <c r="A293" s="12"/>
      <c r="B293" s="13"/>
      <c r="C293" s="27" t="s">
        <v>284</v>
      </c>
      <c r="D293" s="15">
        <v>1</v>
      </c>
      <c r="E293" s="15"/>
      <c r="F293" s="15"/>
      <c r="G293" s="15"/>
      <c r="H293" s="29"/>
    </row>
    <row r="294" spans="1:8" x14ac:dyDescent="0.15">
      <c r="A294" s="12"/>
      <c r="B294" s="13"/>
      <c r="C294" s="27" t="s">
        <v>444</v>
      </c>
      <c r="D294" s="15">
        <v>1</v>
      </c>
      <c r="E294" s="15" t="s">
        <v>445</v>
      </c>
      <c r="F294" s="15"/>
      <c r="G294" s="15"/>
      <c r="H294" s="29"/>
    </row>
    <row r="295" spans="1:8" x14ac:dyDescent="0.15">
      <c r="A295" s="12"/>
      <c r="B295" s="13"/>
      <c r="C295" s="27" t="s">
        <v>293</v>
      </c>
      <c r="D295" s="15">
        <v>1</v>
      </c>
      <c r="E295" s="15"/>
      <c r="F295" s="15"/>
      <c r="G295" s="15"/>
      <c r="H295" s="29"/>
    </row>
    <row r="296" spans="1:8" x14ac:dyDescent="0.15">
      <c r="A296" s="12"/>
      <c r="B296" s="13"/>
      <c r="C296" s="27" t="s">
        <v>290</v>
      </c>
      <c r="D296" s="15">
        <v>13</v>
      </c>
      <c r="E296" s="15"/>
      <c r="F296" s="15"/>
      <c r="G296" s="15"/>
      <c r="H296" s="29"/>
    </row>
    <row r="297" spans="1:8" x14ac:dyDescent="0.15">
      <c r="A297" s="12"/>
      <c r="B297" s="13"/>
      <c r="C297" s="27" t="s">
        <v>292</v>
      </c>
      <c r="D297" s="15">
        <v>2</v>
      </c>
      <c r="E297" s="15"/>
      <c r="F297" s="15"/>
      <c r="G297" s="15"/>
      <c r="H297" s="29"/>
    </row>
    <row r="298" spans="1:8" x14ac:dyDescent="0.15">
      <c r="A298" s="12"/>
      <c r="B298" s="13"/>
      <c r="C298" s="27" t="s">
        <v>291</v>
      </c>
      <c r="D298" s="15">
        <v>1</v>
      </c>
      <c r="E298" s="15"/>
      <c r="F298" s="15"/>
      <c r="G298" s="15"/>
      <c r="H298" s="29"/>
    </row>
    <row r="299" spans="1:8" x14ac:dyDescent="0.15">
      <c r="A299" s="12"/>
      <c r="B299" s="13"/>
      <c r="C299" s="27" t="s">
        <v>280</v>
      </c>
      <c r="D299" s="15">
        <v>2</v>
      </c>
      <c r="E299" s="15"/>
      <c r="F299" s="15"/>
      <c r="G299" s="15"/>
      <c r="H299" s="29"/>
    </row>
    <row r="300" spans="1:8" x14ac:dyDescent="0.15">
      <c r="A300" s="12"/>
      <c r="B300" s="13"/>
      <c r="C300" s="27" t="s">
        <v>275</v>
      </c>
      <c r="D300" s="15">
        <v>1</v>
      </c>
      <c r="E300" s="15"/>
      <c r="F300" s="15"/>
      <c r="G300" s="15"/>
      <c r="H300" s="29"/>
    </row>
    <row r="301" spans="1:8" x14ac:dyDescent="0.15">
      <c r="A301" s="12"/>
      <c r="B301" s="13"/>
      <c r="C301" s="27" t="s">
        <v>277</v>
      </c>
      <c r="D301" s="15">
        <v>1</v>
      </c>
      <c r="E301" s="15"/>
      <c r="F301" s="15"/>
      <c r="G301" s="15"/>
      <c r="H301" s="29"/>
    </row>
    <row r="302" spans="1:8" x14ac:dyDescent="0.15">
      <c r="A302" s="12"/>
      <c r="B302" s="13"/>
      <c r="C302" s="27" t="s">
        <v>93</v>
      </c>
      <c r="D302" s="15">
        <v>1</v>
      </c>
      <c r="E302" s="15"/>
      <c r="F302" s="15"/>
      <c r="G302" s="15"/>
      <c r="H302" s="29"/>
    </row>
    <row r="303" spans="1:8" x14ac:dyDescent="0.15">
      <c r="A303" s="12"/>
      <c r="B303" s="13"/>
      <c r="C303" s="27" t="s">
        <v>286</v>
      </c>
      <c r="D303" s="15">
        <v>1</v>
      </c>
      <c r="E303" s="15"/>
      <c r="F303" s="15"/>
      <c r="G303" s="15"/>
      <c r="H303" s="29"/>
    </row>
    <row r="304" spans="1:8" x14ac:dyDescent="0.15">
      <c r="A304" s="12"/>
      <c r="B304" s="13"/>
      <c r="C304" s="27" t="s">
        <v>278</v>
      </c>
      <c r="D304" s="15">
        <v>1</v>
      </c>
      <c r="E304" s="15"/>
      <c r="F304" s="15"/>
      <c r="G304" s="15"/>
      <c r="H304" s="29"/>
    </row>
    <row r="305" spans="1:8" x14ac:dyDescent="0.15">
      <c r="A305" s="12"/>
      <c r="B305" s="13"/>
      <c r="C305" s="27" t="s">
        <v>274</v>
      </c>
      <c r="D305" s="15">
        <v>3</v>
      </c>
      <c r="E305" s="15"/>
      <c r="F305" s="15"/>
      <c r="G305" s="15"/>
      <c r="H305" s="29"/>
    </row>
    <row r="306" spans="1:8" x14ac:dyDescent="0.15">
      <c r="A306" s="12"/>
      <c r="B306" s="13"/>
      <c r="C306" s="27" t="s">
        <v>273</v>
      </c>
      <c r="D306" s="15">
        <v>1</v>
      </c>
      <c r="E306" s="15"/>
      <c r="F306" s="15"/>
      <c r="G306" s="15"/>
      <c r="H306" s="29"/>
    </row>
    <row r="307" spans="1:8" x14ac:dyDescent="0.15">
      <c r="A307" s="12"/>
      <c r="B307" s="13"/>
      <c r="C307" s="27" t="s">
        <v>276</v>
      </c>
      <c r="D307" s="15">
        <v>1</v>
      </c>
      <c r="E307" s="15"/>
      <c r="F307" s="15"/>
      <c r="G307" s="15"/>
      <c r="H307" s="29"/>
    </row>
    <row r="308" spans="1:8" x14ac:dyDescent="0.15">
      <c r="A308" s="12"/>
      <c r="B308" s="13"/>
      <c r="C308" s="27" t="s">
        <v>279</v>
      </c>
      <c r="D308" s="15">
        <v>1</v>
      </c>
      <c r="E308" s="15"/>
      <c r="F308" s="15"/>
      <c r="G308" s="15"/>
      <c r="H308" s="29"/>
    </row>
    <row r="309" spans="1:8" x14ac:dyDescent="0.15">
      <c r="A309" s="12"/>
      <c r="B309" s="13"/>
      <c r="C309" s="27" t="s">
        <v>255</v>
      </c>
      <c r="D309" s="15">
        <v>1</v>
      </c>
      <c r="E309" s="15"/>
      <c r="F309" s="15"/>
      <c r="G309" s="15"/>
      <c r="H309" s="29"/>
    </row>
    <row r="310" spans="1:8" x14ac:dyDescent="0.15">
      <c r="A310" s="12"/>
      <c r="B310" s="13"/>
      <c r="C310" s="27" t="s">
        <v>272</v>
      </c>
      <c r="D310" s="15">
        <v>1</v>
      </c>
      <c r="E310" s="15"/>
      <c r="F310" s="15"/>
      <c r="G310" s="15"/>
      <c r="H310" s="29"/>
    </row>
    <row r="311" spans="1:8" x14ac:dyDescent="0.15">
      <c r="A311" s="12"/>
      <c r="B311" s="13"/>
      <c r="C311" s="27" t="s">
        <v>283</v>
      </c>
      <c r="D311" s="15">
        <v>2</v>
      </c>
      <c r="E311" s="15"/>
      <c r="F311" s="15">
        <v>223</v>
      </c>
      <c r="G311" s="15">
        <f>SUM(D285:D311)</f>
        <v>145</v>
      </c>
      <c r="H311" s="29">
        <v>223</v>
      </c>
    </row>
    <row r="312" spans="1:8" x14ac:dyDescent="0.15">
      <c r="A312" s="12"/>
      <c r="B312" s="13"/>
      <c r="C312" s="51" t="s">
        <v>446</v>
      </c>
      <c r="D312" s="37">
        <f>F311-G311</f>
        <v>78</v>
      </c>
      <c r="E312" s="37"/>
      <c r="F312" s="37"/>
      <c r="G312" s="37"/>
      <c r="H312" s="38"/>
    </row>
    <row r="313" spans="1:8" ht="11.25" customHeight="1" x14ac:dyDescent="0.15">
      <c r="A313" s="8" t="s">
        <v>447</v>
      </c>
      <c r="B313" s="13" t="s">
        <v>448</v>
      </c>
      <c r="C313" s="63" t="s">
        <v>252</v>
      </c>
      <c r="D313" s="23">
        <v>6</v>
      </c>
      <c r="E313" s="23"/>
      <c r="F313" s="23"/>
      <c r="G313" s="23"/>
      <c r="H313" s="25"/>
    </row>
    <row r="314" spans="1:8" x14ac:dyDescent="0.15">
      <c r="A314" s="8"/>
      <c r="B314" s="13"/>
      <c r="C314" s="27" t="s">
        <v>449</v>
      </c>
      <c r="D314" s="15">
        <v>1</v>
      </c>
      <c r="E314" s="15"/>
      <c r="F314" s="15"/>
      <c r="G314" s="15"/>
      <c r="H314" s="29"/>
    </row>
    <row r="315" spans="1:8" x14ac:dyDescent="0.15">
      <c r="A315" s="8"/>
      <c r="B315" s="13"/>
      <c r="C315" s="27" t="s">
        <v>232</v>
      </c>
      <c r="D315" s="15">
        <v>15</v>
      </c>
      <c r="E315" s="15"/>
      <c r="F315" s="15"/>
      <c r="G315" s="15"/>
      <c r="H315" s="29"/>
    </row>
    <row r="316" spans="1:8" x14ac:dyDescent="0.15">
      <c r="A316" s="8"/>
      <c r="B316" s="13"/>
      <c r="C316" s="27" t="s">
        <v>253</v>
      </c>
      <c r="D316" s="15">
        <v>1</v>
      </c>
      <c r="E316" s="15"/>
      <c r="F316" s="15">
        <v>44</v>
      </c>
      <c r="G316" s="15">
        <f>SUM(D313:D316)</f>
        <v>23</v>
      </c>
      <c r="H316" s="29">
        <v>44</v>
      </c>
    </row>
    <row r="317" spans="1:8" x14ac:dyDescent="0.15">
      <c r="A317" s="8"/>
      <c r="B317" s="13"/>
      <c r="C317" s="51" t="s">
        <v>450</v>
      </c>
      <c r="D317" s="37">
        <f>F316-G316</f>
        <v>21</v>
      </c>
      <c r="E317" s="37"/>
      <c r="F317" s="37"/>
      <c r="G317" s="37"/>
      <c r="H317" s="38"/>
    </row>
    <row r="318" spans="1:8" ht="11.25" customHeight="1" x14ac:dyDescent="0.15">
      <c r="A318" s="12" t="s">
        <v>451</v>
      </c>
      <c r="B318" s="13" t="s">
        <v>452</v>
      </c>
      <c r="C318" s="63" t="s">
        <v>190</v>
      </c>
      <c r="D318" s="23">
        <v>55</v>
      </c>
      <c r="E318" s="23"/>
      <c r="F318" s="23"/>
      <c r="G318" s="23"/>
      <c r="H318" s="25"/>
    </row>
    <row r="319" spans="1:8" x14ac:dyDescent="0.15">
      <c r="A319" s="12"/>
      <c r="B319" s="13"/>
      <c r="C319" s="27" t="s">
        <v>453</v>
      </c>
      <c r="D319" s="28">
        <v>9</v>
      </c>
      <c r="E319" s="15"/>
      <c r="F319" s="15"/>
      <c r="G319" s="15"/>
      <c r="H319" s="29"/>
    </row>
    <row r="320" spans="1:8" x14ac:dyDescent="0.15">
      <c r="A320" s="12"/>
      <c r="B320" s="13"/>
      <c r="C320" s="27" t="s">
        <v>192</v>
      </c>
      <c r="D320" s="15">
        <v>3</v>
      </c>
      <c r="E320" s="15"/>
      <c r="F320" s="15"/>
      <c r="G320" s="15"/>
      <c r="H320" s="29"/>
    </row>
    <row r="321" spans="1:8" x14ac:dyDescent="0.15">
      <c r="A321" s="12"/>
      <c r="B321" s="13"/>
      <c r="C321" s="27" t="s">
        <v>30</v>
      </c>
      <c r="D321" s="15">
        <v>1</v>
      </c>
      <c r="E321" s="15"/>
      <c r="F321" s="15">
        <v>70</v>
      </c>
      <c r="G321" s="15">
        <f>SUM(D318:D321)</f>
        <v>68</v>
      </c>
      <c r="H321" s="29">
        <v>70</v>
      </c>
    </row>
    <row r="322" spans="1:8" x14ac:dyDescent="0.15">
      <c r="A322" s="12"/>
      <c r="B322" s="13"/>
      <c r="C322" s="51" t="s">
        <v>454</v>
      </c>
      <c r="D322" s="37">
        <f>F321-G321</f>
        <v>2</v>
      </c>
      <c r="E322" s="37"/>
      <c r="F322" s="37"/>
      <c r="G322" s="37"/>
      <c r="H322" s="38"/>
    </row>
    <row r="323" spans="1:8" ht="11.25" customHeight="1" x14ac:dyDescent="0.15">
      <c r="A323" s="5"/>
      <c r="B323" s="4" t="s">
        <v>455</v>
      </c>
      <c r="C323" s="63" t="s">
        <v>129</v>
      </c>
      <c r="D323" s="23">
        <v>1</v>
      </c>
      <c r="E323" s="23"/>
      <c r="F323" s="23"/>
      <c r="G323" s="23"/>
      <c r="H323" s="25"/>
    </row>
    <row r="324" spans="1:8" x14ac:dyDescent="0.15">
      <c r="A324" s="5"/>
      <c r="B324" s="4"/>
      <c r="C324" s="27" t="s">
        <v>20</v>
      </c>
      <c r="D324" s="28">
        <v>1</v>
      </c>
      <c r="E324" s="15"/>
      <c r="F324" s="15"/>
      <c r="G324" s="15"/>
      <c r="H324" s="29"/>
    </row>
    <row r="325" spans="1:8" x14ac:dyDescent="0.15">
      <c r="A325" s="5"/>
      <c r="B325" s="4"/>
      <c r="C325" s="27" t="s">
        <v>15</v>
      </c>
      <c r="D325" s="28">
        <v>1</v>
      </c>
      <c r="E325" s="15"/>
      <c r="F325" s="15"/>
      <c r="G325" s="15"/>
      <c r="H325" s="29"/>
    </row>
    <row r="326" spans="1:8" x14ac:dyDescent="0.15">
      <c r="A326" s="5"/>
      <c r="B326" s="4"/>
      <c r="C326" s="27" t="s">
        <v>10</v>
      </c>
      <c r="D326" s="28">
        <v>1</v>
      </c>
      <c r="E326" s="15"/>
      <c r="F326" s="15"/>
      <c r="G326" s="15"/>
      <c r="H326" s="29"/>
    </row>
    <row r="327" spans="1:8" x14ac:dyDescent="0.15">
      <c r="A327" s="5"/>
      <c r="B327" s="4"/>
      <c r="C327" s="27" t="s">
        <v>11</v>
      </c>
      <c r="D327" s="28">
        <v>2</v>
      </c>
      <c r="E327" s="15"/>
      <c r="F327" s="15"/>
      <c r="G327" s="15"/>
      <c r="H327" s="29"/>
    </row>
    <row r="328" spans="1:8" x14ac:dyDescent="0.15">
      <c r="A328" s="5"/>
      <c r="B328" s="4"/>
      <c r="C328" s="27" t="s">
        <v>17</v>
      </c>
      <c r="D328" s="28">
        <v>2</v>
      </c>
      <c r="E328" s="15"/>
      <c r="F328" s="15"/>
      <c r="G328" s="15"/>
      <c r="H328" s="29"/>
    </row>
    <row r="329" spans="1:8" x14ac:dyDescent="0.15">
      <c r="A329" s="5"/>
      <c r="B329" s="4"/>
      <c r="C329" s="27" t="s">
        <v>456</v>
      </c>
      <c r="D329" s="28">
        <v>7</v>
      </c>
      <c r="E329" s="15"/>
      <c r="F329" s="15"/>
      <c r="G329" s="15"/>
      <c r="H329" s="29"/>
    </row>
    <row r="330" spans="1:8" x14ac:dyDescent="0.15">
      <c r="A330" s="5"/>
      <c r="B330" s="4"/>
      <c r="C330" s="27" t="s">
        <v>12</v>
      </c>
      <c r="D330" s="28">
        <v>6</v>
      </c>
      <c r="E330" s="15"/>
      <c r="F330" s="15"/>
      <c r="G330" s="15"/>
      <c r="H330" s="29"/>
    </row>
    <row r="331" spans="1:8" x14ac:dyDescent="0.15">
      <c r="A331" s="5"/>
      <c r="B331" s="4"/>
      <c r="C331" s="27" t="s">
        <v>9</v>
      </c>
      <c r="D331" s="28">
        <v>1</v>
      </c>
      <c r="E331" s="15"/>
      <c r="F331" s="15"/>
      <c r="G331" s="15"/>
      <c r="H331" s="29"/>
    </row>
    <row r="332" spans="1:8" x14ac:dyDescent="0.15">
      <c r="A332" s="5"/>
      <c r="B332" s="4"/>
      <c r="C332" s="27" t="s">
        <v>18</v>
      </c>
      <c r="D332" s="28">
        <v>2</v>
      </c>
      <c r="E332" s="15"/>
      <c r="F332" s="15"/>
      <c r="G332" s="15"/>
      <c r="H332" s="29"/>
    </row>
    <row r="333" spans="1:8" x14ac:dyDescent="0.15">
      <c r="A333" s="5"/>
      <c r="B333" s="4"/>
      <c r="C333" s="27" t="s">
        <v>21</v>
      </c>
      <c r="D333" s="28">
        <v>8</v>
      </c>
      <c r="E333" s="15"/>
      <c r="F333" s="15"/>
      <c r="G333" s="15"/>
      <c r="H333" s="29"/>
    </row>
    <row r="334" spans="1:8" x14ac:dyDescent="0.15">
      <c r="A334" s="5"/>
      <c r="B334" s="4"/>
      <c r="C334" s="27" t="s">
        <v>457</v>
      </c>
      <c r="D334" s="28">
        <v>23</v>
      </c>
      <c r="E334" s="15"/>
      <c r="F334" s="15"/>
      <c r="G334" s="15"/>
      <c r="H334" s="29"/>
    </row>
    <row r="335" spans="1:8" x14ac:dyDescent="0.15">
      <c r="A335" s="5"/>
      <c r="B335" s="4"/>
      <c r="C335" s="27" t="s">
        <v>458</v>
      </c>
      <c r="D335" s="28">
        <v>11</v>
      </c>
      <c r="E335" s="15"/>
      <c r="F335" s="15"/>
      <c r="G335" s="15"/>
      <c r="H335" s="29"/>
    </row>
    <row r="336" spans="1:8" x14ac:dyDescent="0.15">
      <c r="A336" s="5"/>
      <c r="B336" s="4"/>
      <c r="C336" s="27" t="s">
        <v>8</v>
      </c>
      <c r="D336" s="28">
        <v>223</v>
      </c>
      <c r="E336" s="15"/>
      <c r="F336" s="15">
        <f>657-31</f>
        <v>626</v>
      </c>
      <c r="G336" s="15">
        <f>SUM(D323:D336)</f>
        <v>289</v>
      </c>
      <c r="H336" s="29">
        <v>657</v>
      </c>
    </row>
    <row r="337" spans="1:8" x14ac:dyDescent="0.15">
      <c r="A337" s="5"/>
      <c r="B337" s="4"/>
      <c r="C337" s="51" t="s">
        <v>6</v>
      </c>
      <c r="D337" s="50">
        <f>F336-G336</f>
        <v>337</v>
      </c>
      <c r="E337" s="37" t="s">
        <v>459</v>
      </c>
      <c r="F337" s="37"/>
      <c r="G337" s="37"/>
      <c r="H337" s="38"/>
    </row>
    <row r="338" spans="1:8" ht="11.25" customHeight="1" x14ac:dyDescent="0.15">
      <c r="A338" s="11"/>
      <c r="B338" s="3" t="s">
        <v>460</v>
      </c>
      <c r="C338" s="63" t="s">
        <v>163</v>
      </c>
      <c r="D338" s="24">
        <v>2</v>
      </c>
      <c r="E338" s="23"/>
      <c r="F338" s="23"/>
      <c r="G338" s="23"/>
      <c r="H338" s="25"/>
    </row>
    <row r="339" spans="1:8" x14ac:dyDescent="0.15">
      <c r="A339" s="11"/>
      <c r="B339" s="3"/>
      <c r="C339" s="27" t="s">
        <v>165</v>
      </c>
      <c r="D339" s="28">
        <v>4</v>
      </c>
      <c r="E339" s="15"/>
      <c r="F339" s="15"/>
      <c r="G339" s="15"/>
      <c r="H339" s="29"/>
    </row>
    <row r="340" spans="1:8" x14ac:dyDescent="0.15">
      <c r="A340" s="11"/>
      <c r="B340" s="3"/>
      <c r="C340" s="27" t="s">
        <v>161</v>
      </c>
      <c r="D340" s="28">
        <v>1</v>
      </c>
      <c r="E340" s="15"/>
      <c r="F340" s="15">
        <v>42</v>
      </c>
      <c r="G340" s="15">
        <f>SUM(D338:D340)</f>
        <v>7</v>
      </c>
      <c r="H340" s="29">
        <v>42</v>
      </c>
    </row>
    <row r="341" spans="1:8" x14ac:dyDescent="0.15">
      <c r="A341" s="11"/>
      <c r="B341" s="3"/>
      <c r="C341" s="34" t="s">
        <v>159</v>
      </c>
      <c r="D341" s="54">
        <f>F340-G340</f>
        <v>35</v>
      </c>
      <c r="E341" s="33"/>
      <c r="F341" s="33"/>
      <c r="G341" s="33"/>
      <c r="H341" s="35"/>
    </row>
    <row r="342" spans="1:8" ht="11.25" customHeight="1" x14ac:dyDescent="0.15">
      <c r="A342" s="11"/>
      <c r="B342" s="2" t="s">
        <v>461</v>
      </c>
      <c r="C342" s="63" t="s">
        <v>166</v>
      </c>
      <c r="D342" s="23">
        <v>8</v>
      </c>
      <c r="E342" s="23"/>
      <c r="F342" s="23">
        <v>8</v>
      </c>
      <c r="G342" s="23"/>
      <c r="H342" s="25"/>
    </row>
    <row r="343" spans="1:8" x14ac:dyDescent="0.15">
      <c r="A343" s="11"/>
      <c r="B343" s="2"/>
      <c r="C343" s="34"/>
      <c r="D343" s="33">
        <v>0</v>
      </c>
      <c r="E343" s="33"/>
      <c r="F343" s="33"/>
      <c r="G343" s="33"/>
      <c r="H343" s="35">
        <v>8</v>
      </c>
    </row>
    <row r="344" spans="1:8" ht="11.25" customHeight="1" x14ac:dyDescent="0.15">
      <c r="A344" s="11"/>
      <c r="B344" s="2" t="s">
        <v>462</v>
      </c>
      <c r="C344" s="63" t="s">
        <v>299</v>
      </c>
      <c r="D344" s="24">
        <v>1</v>
      </c>
      <c r="E344" s="23"/>
      <c r="F344" s="23">
        <v>6</v>
      </c>
      <c r="G344" s="23">
        <v>1</v>
      </c>
      <c r="H344" s="25">
        <v>6</v>
      </c>
    </row>
    <row r="345" spans="1:8" x14ac:dyDescent="0.15">
      <c r="A345" s="11"/>
      <c r="B345" s="2"/>
      <c r="C345" s="34" t="s">
        <v>463</v>
      </c>
      <c r="D345" s="54">
        <f>F344-G344</f>
        <v>5</v>
      </c>
      <c r="E345" s="33"/>
      <c r="F345" s="33"/>
      <c r="G345" s="33"/>
      <c r="H345" s="35"/>
    </row>
    <row r="346" spans="1:8" ht="11.25" customHeight="1" x14ac:dyDescent="0.15">
      <c r="A346" s="11"/>
      <c r="B346" s="2" t="s">
        <v>464</v>
      </c>
      <c r="C346" s="63" t="s">
        <v>141</v>
      </c>
      <c r="D346" s="24">
        <v>5</v>
      </c>
      <c r="E346" s="23"/>
      <c r="F346" s="23">
        <v>5</v>
      </c>
      <c r="G346" s="23">
        <v>5</v>
      </c>
      <c r="H346" s="25">
        <v>5</v>
      </c>
    </row>
    <row r="347" spans="1:8" x14ac:dyDescent="0.15">
      <c r="A347" s="11"/>
      <c r="B347" s="2"/>
      <c r="C347" s="34"/>
      <c r="D347" s="54">
        <f>F346-G346</f>
        <v>0</v>
      </c>
      <c r="E347" s="33"/>
      <c r="F347" s="33"/>
      <c r="G347" s="33"/>
      <c r="H347" s="35"/>
    </row>
    <row r="348" spans="1:8" ht="11.25" customHeight="1" x14ac:dyDescent="0.15">
      <c r="A348" s="1"/>
      <c r="B348" s="10" t="s">
        <v>465</v>
      </c>
      <c r="C348" s="63" t="s">
        <v>30</v>
      </c>
      <c r="D348" s="63">
        <v>87</v>
      </c>
      <c r="E348" s="63"/>
      <c r="F348" s="63"/>
      <c r="G348" s="63"/>
      <c r="H348" s="53"/>
    </row>
    <row r="349" spans="1:8" x14ac:dyDescent="0.15">
      <c r="A349" s="1"/>
      <c r="B349" s="10"/>
      <c r="C349" s="27" t="s">
        <v>466</v>
      </c>
      <c r="D349" s="27">
        <v>1</v>
      </c>
      <c r="E349" s="27"/>
      <c r="F349" s="27"/>
      <c r="G349" s="27"/>
      <c r="H349" s="31"/>
    </row>
    <row r="350" spans="1:8" x14ac:dyDescent="0.15">
      <c r="A350" s="1"/>
      <c r="B350" s="10"/>
      <c r="C350" s="27" t="s">
        <v>96</v>
      </c>
      <c r="D350" s="27">
        <v>12</v>
      </c>
      <c r="E350" s="27"/>
      <c r="F350" s="27"/>
      <c r="G350" s="27"/>
      <c r="H350" s="31"/>
    </row>
    <row r="351" spans="1:8" x14ac:dyDescent="0.15">
      <c r="A351" s="1"/>
      <c r="B351" s="10"/>
      <c r="C351" s="27" t="s">
        <v>85</v>
      </c>
      <c r="D351" s="27">
        <v>3</v>
      </c>
      <c r="E351" s="27"/>
      <c r="F351" s="27"/>
      <c r="G351" s="27"/>
      <c r="H351" s="31"/>
    </row>
    <row r="352" spans="1:8" x14ac:dyDescent="0.15">
      <c r="A352" s="1"/>
      <c r="B352" s="10"/>
      <c r="C352" s="27" t="s">
        <v>132</v>
      </c>
      <c r="D352" s="27">
        <v>1</v>
      </c>
      <c r="E352" s="27"/>
      <c r="F352" s="27"/>
      <c r="G352" s="27"/>
      <c r="H352" s="31"/>
    </row>
    <row r="353" spans="1:8" x14ac:dyDescent="0.15">
      <c r="A353" s="1"/>
      <c r="B353" s="10"/>
      <c r="C353" s="27" t="s">
        <v>426</v>
      </c>
      <c r="D353" s="27">
        <v>2</v>
      </c>
      <c r="E353" s="27"/>
      <c r="F353" s="27"/>
      <c r="G353" s="27"/>
      <c r="H353" s="31"/>
    </row>
    <row r="354" spans="1:8" x14ac:dyDescent="0.15">
      <c r="A354" s="1"/>
      <c r="B354" s="10"/>
      <c r="C354" s="27" t="s">
        <v>73</v>
      </c>
      <c r="D354" s="27">
        <v>4</v>
      </c>
      <c r="E354" s="27"/>
      <c r="F354" s="27"/>
      <c r="G354" s="27"/>
      <c r="H354" s="31"/>
    </row>
    <row r="355" spans="1:8" x14ac:dyDescent="0.15">
      <c r="A355" s="1"/>
      <c r="B355" s="10"/>
      <c r="C355" s="27" t="s">
        <v>171</v>
      </c>
      <c r="D355" s="27">
        <v>1</v>
      </c>
      <c r="E355" s="27"/>
      <c r="F355" s="27"/>
      <c r="G355" s="27"/>
      <c r="H355" s="31"/>
    </row>
    <row r="356" spans="1:8" x14ac:dyDescent="0.15">
      <c r="A356" s="1"/>
      <c r="B356" s="10"/>
      <c r="C356" s="27" t="s">
        <v>84</v>
      </c>
      <c r="D356" s="27">
        <v>1</v>
      </c>
      <c r="E356" s="27"/>
      <c r="F356" s="27"/>
      <c r="G356" s="27"/>
      <c r="H356" s="31"/>
    </row>
    <row r="357" spans="1:8" x14ac:dyDescent="0.15">
      <c r="A357" s="1"/>
      <c r="B357" s="10"/>
      <c r="C357" s="27" t="s">
        <v>177</v>
      </c>
      <c r="D357" s="27">
        <v>3</v>
      </c>
      <c r="E357" s="27"/>
      <c r="F357" s="27"/>
      <c r="G357" s="27"/>
      <c r="H357" s="31"/>
    </row>
    <row r="358" spans="1:8" x14ac:dyDescent="0.15">
      <c r="A358" s="1"/>
      <c r="B358" s="10"/>
      <c r="C358" s="27" t="s">
        <v>467</v>
      </c>
      <c r="D358" s="27">
        <v>13</v>
      </c>
      <c r="E358" s="27"/>
      <c r="F358" s="27"/>
      <c r="G358" s="27"/>
      <c r="H358" s="31"/>
    </row>
    <row r="359" spans="1:8" x14ac:dyDescent="0.15">
      <c r="A359" s="1"/>
      <c r="B359" s="10"/>
      <c r="C359" s="27" t="s">
        <v>231</v>
      </c>
      <c r="D359" s="27">
        <v>5</v>
      </c>
      <c r="E359" s="27"/>
      <c r="F359" s="27"/>
      <c r="G359" s="27"/>
      <c r="H359" s="31"/>
    </row>
    <row r="360" spans="1:8" x14ac:dyDescent="0.15">
      <c r="A360" s="1"/>
      <c r="B360" s="10"/>
      <c r="C360" s="27" t="s">
        <v>468</v>
      </c>
      <c r="D360" s="27">
        <v>1</v>
      </c>
      <c r="E360" s="27"/>
      <c r="F360" s="27"/>
      <c r="G360" s="27"/>
      <c r="H360" s="31"/>
    </row>
    <row r="361" spans="1:8" x14ac:dyDescent="0.15">
      <c r="A361" s="1"/>
      <c r="B361" s="10"/>
      <c r="C361" s="27" t="s">
        <v>469</v>
      </c>
      <c r="D361" s="27">
        <v>1</v>
      </c>
      <c r="E361" s="27"/>
      <c r="F361" s="27"/>
      <c r="G361" s="27"/>
      <c r="H361" s="31"/>
    </row>
    <row r="362" spans="1:8" x14ac:dyDescent="0.15">
      <c r="A362" s="1"/>
      <c r="B362" s="10"/>
      <c r="C362" s="27" t="s">
        <v>190</v>
      </c>
      <c r="D362" s="27">
        <v>2</v>
      </c>
      <c r="E362" s="27"/>
      <c r="F362" s="27"/>
      <c r="G362" s="27"/>
      <c r="H362" s="31"/>
    </row>
    <row r="363" spans="1:8" x14ac:dyDescent="0.15">
      <c r="A363" s="1"/>
      <c r="B363" s="10"/>
      <c r="C363" s="27" t="s">
        <v>470</v>
      </c>
      <c r="D363" s="27">
        <v>1</v>
      </c>
      <c r="E363" s="27"/>
      <c r="F363" s="27">
        <v>156</v>
      </c>
      <c r="G363" s="27">
        <f>SUM(D348:D363)</f>
        <v>138</v>
      </c>
      <c r="H363" s="31">
        <v>157</v>
      </c>
    </row>
    <row r="364" spans="1:8" x14ac:dyDescent="0.15">
      <c r="A364" s="1"/>
      <c r="B364" s="10"/>
      <c r="C364" s="34" t="s">
        <v>320</v>
      </c>
      <c r="D364" s="34">
        <f>F363-G363</f>
        <v>18</v>
      </c>
      <c r="E364" s="34" t="s">
        <v>428</v>
      </c>
      <c r="F364" s="34"/>
      <c r="G364" s="34"/>
      <c r="H364" s="79"/>
    </row>
    <row r="365" spans="1:8" ht="11.25" customHeight="1" x14ac:dyDescent="0.15">
      <c r="A365" s="9"/>
      <c r="B365" s="10" t="s">
        <v>471</v>
      </c>
      <c r="C365" s="63" t="s">
        <v>219</v>
      </c>
      <c r="D365" s="23">
        <v>78</v>
      </c>
      <c r="E365" s="23"/>
      <c r="F365" s="23"/>
      <c r="G365" s="23"/>
      <c r="H365" s="25"/>
    </row>
    <row r="366" spans="1:8" x14ac:dyDescent="0.15">
      <c r="A366" s="9"/>
      <c r="B366" s="10"/>
      <c r="C366" s="27" t="s">
        <v>213</v>
      </c>
      <c r="D366" s="28">
        <v>1</v>
      </c>
      <c r="E366" s="15"/>
      <c r="F366" s="15"/>
      <c r="G366" s="15"/>
      <c r="H366" s="29"/>
    </row>
    <row r="367" spans="1:8" x14ac:dyDescent="0.15">
      <c r="A367" s="9"/>
      <c r="B367" s="10"/>
      <c r="C367" s="27" t="s">
        <v>223</v>
      </c>
      <c r="D367" s="28">
        <v>11</v>
      </c>
      <c r="E367" s="15"/>
      <c r="F367" s="15"/>
      <c r="G367" s="15"/>
      <c r="H367" s="29"/>
    </row>
    <row r="368" spans="1:8" x14ac:dyDescent="0.15">
      <c r="A368" s="9"/>
      <c r="B368" s="10"/>
      <c r="C368" s="27" t="s">
        <v>214</v>
      </c>
      <c r="D368" s="28">
        <v>25</v>
      </c>
      <c r="E368" s="15"/>
      <c r="F368" s="15"/>
      <c r="G368" s="15"/>
      <c r="H368" s="29"/>
    </row>
    <row r="369" spans="1:8" x14ac:dyDescent="0.15">
      <c r="A369" s="9"/>
      <c r="B369" s="10"/>
      <c r="C369" s="27" t="s">
        <v>222</v>
      </c>
      <c r="D369" s="28">
        <v>1</v>
      </c>
      <c r="E369" s="15"/>
      <c r="F369" s="15"/>
      <c r="G369" s="15"/>
      <c r="H369" s="29"/>
    </row>
    <row r="370" spans="1:8" x14ac:dyDescent="0.15">
      <c r="A370" s="9"/>
      <c r="B370" s="10"/>
      <c r="C370" s="27" t="s">
        <v>224</v>
      </c>
      <c r="D370" s="28">
        <v>19</v>
      </c>
      <c r="E370" s="15"/>
      <c r="F370" s="15"/>
      <c r="G370" s="15"/>
      <c r="H370" s="29"/>
    </row>
    <row r="371" spans="1:8" x14ac:dyDescent="0.15">
      <c r="A371" s="9"/>
      <c r="B371" s="10"/>
      <c r="C371" s="27" t="s">
        <v>217</v>
      </c>
      <c r="D371" s="28">
        <v>5</v>
      </c>
      <c r="E371" s="15"/>
      <c r="F371" s="15"/>
      <c r="G371" s="15"/>
      <c r="H371" s="29"/>
    </row>
    <row r="372" spans="1:8" x14ac:dyDescent="0.15">
      <c r="A372" s="9"/>
      <c r="B372" s="10"/>
      <c r="C372" s="27" t="s">
        <v>220</v>
      </c>
      <c r="D372" s="28">
        <v>4</v>
      </c>
      <c r="E372" s="15"/>
      <c r="F372" s="15"/>
      <c r="G372" s="15"/>
      <c r="H372" s="29"/>
    </row>
    <row r="373" spans="1:8" x14ac:dyDescent="0.15">
      <c r="A373" s="9"/>
      <c r="B373" s="10"/>
      <c r="C373" s="27" t="s">
        <v>221</v>
      </c>
      <c r="D373" s="28">
        <v>45</v>
      </c>
      <c r="E373" s="15"/>
      <c r="F373" s="15"/>
      <c r="G373" s="15"/>
      <c r="H373" s="29"/>
    </row>
    <row r="374" spans="1:8" x14ac:dyDescent="0.15">
      <c r="A374" s="9"/>
      <c r="B374" s="10"/>
      <c r="C374" s="27" t="s">
        <v>216</v>
      </c>
      <c r="D374" s="28">
        <v>2</v>
      </c>
      <c r="E374" s="15"/>
      <c r="F374" s="15"/>
      <c r="G374" s="15"/>
      <c r="H374" s="29"/>
    </row>
    <row r="375" spans="1:8" x14ac:dyDescent="0.15">
      <c r="A375" s="9"/>
      <c r="B375" s="10"/>
      <c r="C375" s="27" t="s">
        <v>215</v>
      </c>
      <c r="D375" s="28">
        <v>14</v>
      </c>
      <c r="E375" s="15"/>
      <c r="F375" s="15">
        <f>805-13</f>
        <v>792</v>
      </c>
      <c r="G375" s="15">
        <f>SUM(D365:D375)</f>
        <v>205</v>
      </c>
      <c r="H375" s="29">
        <v>805</v>
      </c>
    </row>
    <row r="376" spans="1:8" x14ac:dyDescent="0.15">
      <c r="A376" s="9"/>
      <c r="B376" s="10"/>
      <c r="C376" s="34" t="s">
        <v>212</v>
      </c>
      <c r="D376" s="54">
        <f>F375-G375</f>
        <v>587</v>
      </c>
      <c r="E376" s="33" t="s">
        <v>472</v>
      </c>
      <c r="F376" s="33"/>
      <c r="G376" s="33"/>
      <c r="H376" s="35"/>
    </row>
    <row r="377" spans="1:8" ht="11.25" customHeight="1" x14ac:dyDescent="0.15">
      <c r="A377" s="11"/>
      <c r="B377" s="2" t="s">
        <v>473</v>
      </c>
      <c r="C377" s="63" t="s">
        <v>177</v>
      </c>
      <c r="D377" s="23">
        <v>25</v>
      </c>
      <c r="E377" s="23"/>
      <c r="F377" s="23">
        <v>25</v>
      </c>
      <c r="G377" s="23">
        <v>25</v>
      </c>
      <c r="H377" s="25">
        <v>25</v>
      </c>
    </row>
    <row r="378" spans="1:8" x14ac:dyDescent="0.15">
      <c r="A378" s="11"/>
      <c r="B378" s="2"/>
      <c r="C378" s="34" t="s">
        <v>474</v>
      </c>
      <c r="D378" s="33">
        <f>F377-G377</f>
        <v>0</v>
      </c>
      <c r="E378" s="33"/>
      <c r="F378" s="33"/>
      <c r="G378" s="33"/>
      <c r="H378" s="35"/>
    </row>
    <row r="379" spans="1:8" ht="11.25" customHeight="1" x14ac:dyDescent="0.15">
      <c r="A379" s="11"/>
      <c r="B379" s="10" t="s">
        <v>475</v>
      </c>
      <c r="C379" s="63" t="s">
        <v>72</v>
      </c>
      <c r="D379" s="24">
        <v>23</v>
      </c>
      <c r="E379" s="23"/>
      <c r="F379" s="23"/>
      <c r="G379" s="23"/>
      <c r="H379" s="25"/>
    </row>
    <row r="380" spans="1:8" x14ac:dyDescent="0.15">
      <c r="A380" s="11"/>
      <c r="B380" s="10"/>
      <c r="C380" s="27" t="s">
        <v>266</v>
      </c>
      <c r="D380" s="28">
        <v>5</v>
      </c>
      <c r="E380" s="15"/>
      <c r="F380" s="15"/>
      <c r="G380" s="15"/>
      <c r="H380" s="29"/>
    </row>
    <row r="381" spans="1:8" x14ac:dyDescent="0.15">
      <c r="A381" s="11"/>
      <c r="B381" s="10"/>
      <c r="C381" s="27" t="s">
        <v>180</v>
      </c>
      <c r="D381" s="28">
        <v>1</v>
      </c>
      <c r="E381" s="15"/>
      <c r="F381" s="15">
        <v>38</v>
      </c>
      <c r="G381" s="15">
        <f>SUM(D379:D381)</f>
        <v>29</v>
      </c>
      <c r="H381" s="29">
        <v>38</v>
      </c>
    </row>
    <row r="382" spans="1:8" x14ac:dyDescent="0.15">
      <c r="A382" s="11"/>
      <c r="B382" s="10"/>
      <c r="C382" s="34" t="s">
        <v>476</v>
      </c>
      <c r="D382" s="54">
        <f>F381-G381</f>
        <v>9</v>
      </c>
      <c r="E382" s="33"/>
      <c r="F382" s="33"/>
      <c r="G382" s="33"/>
      <c r="H382" s="35"/>
    </row>
    <row r="383" spans="1:8" ht="11.25" customHeight="1" x14ac:dyDescent="0.15">
      <c r="A383" s="11"/>
      <c r="B383" s="2" t="s">
        <v>477</v>
      </c>
      <c r="C383" s="63" t="s">
        <v>187</v>
      </c>
      <c r="D383" s="23">
        <v>135</v>
      </c>
      <c r="E383" s="23"/>
      <c r="F383" s="23">
        <v>135</v>
      </c>
      <c r="G383" s="23">
        <v>135</v>
      </c>
      <c r="H383" s="25"/>
    </row>
    <row r="384" spans="1:8" x14ac:dyDescent="0.15">
      <c r="A384" s="11"/>
      <c r="B384" s="2"/>
      <c r="C384" s="34" t="s">
        <v>478</v>
      </c>
      <c r="D384" s="33">
        <f>F383-G383</f>
        <v>0</v>
      </c>
      <c r="E384" s="33"/>
      <c r="F384" s="33"/>
      <c r="G384" s="33"/>
      <c r="H384" s="35">
        <v>135</v>
      </c>
    </row>
    <row r="385" spans="1:8" ht="11.25" customHeight="1" x14ac:dyDescent="0.15">
      <c r="A385" s="11"/>
      <c r="B385" s="10" t="s">
        <v>479</v>
      </c>
      <c r="C385" s="63" t="s">
        <v>196</v>
      </c>
      <c r="D385" s="23">
        <v>133</v>
      </c>
      <c r="E385" s="23"/>
      <c r="F385" s="23"/>
      <c r="G385" s="23"/>
      <c r="H385" s="25"/>
    </row>
    <row r="386" spans="1:8" x14ac:dyDescent="0.15">
      <c r="A386" s="11"/>
      <c r="B386" s="10"/>
      <c r="C386" s="27" t="s">
        <v>197</v>
      </c>
      <c r="D386" s="28">
        <v>41</v>
      </c>
      <c r="E386" s="15"/>
      <c r="F386" s="15"/>
      <c r="G386" s="15"/>
      <c r="H386" s="29"/>
    </row>
    <row r="387" spans="1:8" x14ac:dyDescent="0.15">
      <c r="A387" s="11"/>
      <c r="B387" s="10"/>
      <c r="C387" s="27" t="s">
        <v>195</v>
      </c>
      <c r="D387" s="28">
        <v>12</v>
      </c>
      <c r="E387" s="15"/>
      <c r="F387" s="15"/>
      <c r="G387" s="15"/>
      <c r="H387" s="29"/>
    </row>
    <row r="388" spans="1:8" x14ac:dyDescent="0.15">
      <c r="A388" s="11"/>
      <c r="B388" s="10"/>
      <c r="C388" s="27" t="s">
        <v>198</v>
      </c>
      <c r="D388" s="28">
        <v>2</v>
      </c>
      <c r="E388" s="15"/>
      <c r="F388" s="15"/>
      <c r="G388" s="15"/>
      <c r="H388" s="29"/>
    </row>
    <row r="389" spans="1:8" x14ac:dyDescent="0.15">
      <c r="A389" s="11"/>
      <c r="B389" s="10"/>
      <c r="C389" s="27" t="s">
        <v>194</v>
      </c>
      <c r="D389" s="28">
        <v>19</v>
      </c>
      <c r="E389" s="15"/>
      <c r="F389" s="15"/>
      <c r="G389" s="15"/>
      <c r="H389" s="29"/>
    </row>
    <row r="390" spans="1:8" x14ac:dyDescent="0.15">
      <c r="A390" s="11"/>
      <c r="B390" s="10"/>
      <c r="C390" s="27" t="s">
        <v>199</v>
      </c>
      <c r="D390" s="28">
        <v>2</v>
      </c>
      <c r="E390" s="15"/>
      <c r="F390" s="15">
        <f>254-5</f>
        <v>249</v>
      </c>
      <c r="G390" s="15">
        <f>SUM(D385:D390)</f>
        <v>209</v>
      </c>
      <c r="H390" s="29">
        <v>254</v>
      </c>
    </row>
    <row r="391" spans="1:8" x14ac:dyDescent="0.15">
      <c r="A391" s="11"/>
      <c r="B391" s="10"/>
      <c r="C391" s="34" t="s">
        <v>193</v>
      </c>
      <c r="D391" s="54">
        <f>F390-G390</f>
        <v>40</v>
      </c>
      <c r="E391" s="33" t="s">
        <v>364</v>
      </c>
      <c r="F391" s="33"/>
      <c r="G391" s="33"/>
      <c r="H391" s="35"/>
    </row>
    <row r="392" spans="1:8" ht="11.25" customHeight="1" x14ac:dyDescent="0.15">
      <c r="A392" s="11"/>
      <c r="B392" s="10" t="s">
        <v>480</v>
      </c>
      <c r="C392" s="63" t="s">
        <v>237</v>
      </c>
      <c r="D392" s="23">
        <v>218</v>
      </c>
      <c r="E392" s="23"/>
      <c r="F392" s="23"/>
      <c r="G392" s="23"/>
      <c r="H392" s="25"/>
    </row>
    <row r="393" spans="1:8" x14ac:dyDescent="0.15">
      <c r="A393" s="11"/>
      <c r="B393" s="10"/>
      <c r="C393" s="27" t="s">
        <v>238</v>
      </c>
      <c r="D393" s="28">
        <v>37</v>
      </c>
      <c r="E393" s="15"/>
      <c r="F393" s="15"/>
      <c r="G393" s="15"/>
      <c r="H393" s="29"/>
    </row>
    <row r="394" spans="1:8" x14ac:dyDescent="0.15">
      <c r="A394" s="11"/>
      <c r="B394" s="10"/>
      <c r="C394" s="27" t="s">
        <v>241</v>
      </c>
      <c r="D394" s="28">
        <v>100</v>
      </c>
      <c r="E394" s="15"/>
      <c r="F394" s="15"/>
      <c r="G394" s="15"/>
      <c r="H394" s="29"/>
    </row>
    <row r="395" spans="1:8" x14ac:dyDescent="0.15">
      <c r="A395" s="11"/>
      <c r="B395" s="10"/>
      <c r="C395" s="27" t="s">
        <v>240</v>
      </c>
      <c r="D395" s="28">
        <v>8</v>
      </c>
      <c r="E395" s="15"/>
      <c r="F395" s="15"/>
      <c r="G395" s="15"/>
      <c r="H395" s="29"/>
    </row>
    <row r="396" spans="1:8" x14ac:dyDescent="0.15">
      <c r="A396" s="11"/>
      <c r="B396" s="10"/>
      <c r="C396" s="27" t="s">
        <v>239</v>
      </c>
      <c r="D396" s="28">
        <v>15</v>
      </c>
      <c r="E396" s="15"/>
      <c r="F396" s="15"/>
      <c r="G396" s="15"/>
      <c r="H396" s="29"/>
    </row>
    <row r="397" spans="1:8" x14ac:dyDescent="0.15">
      <c r="A397" s="11"/>
      <c r="B397" s="10"/>
      <c r="C397" s="27" t="s">
        <v>236</v>
      </c>
      <c r="D397" s="28">
        <v>21</v>
      </c>
      <c r="E397" s="15"/>
      <c r="F397" s="15"/>
      <c r="G397" s="15"/>
      <c r="H397" s="29"/>
    </row>
    <row r="398" spans="1:8" x14ac:dyDescent="0.15">
      <c r="A398" s="11"/>
      <c r="B398" s="10"/>
      <c r="C398" s="27" t="s">
        <v>234</v>
      </c>
      <c r="D398" s="28">
        <v>3</v>
      </c>
      <c r="E398" s="15"/>
      <c r="F398" s="15"/>
      <c r="G398" s="15"/>
      <c r="H398" s="29"/>
    </row>
    <row r="399" spans="1:8" x14ac:dyDescent="0.15">
      <c r="A399" s="11"/>
      <c r="B399" s="10"/>
      <c r="C399" s="27" t="s">
        <v>235</v>
      </c>
      <c r="D399" s="28">
        <v>1</v>
      </c>
      <c r="E399" s="15"/>
      <c r="F399" s="15">
        <v>450</v>
      </c>
      <c r="G399" s="15">
        <f>SUM(D392:D399)</f>
        <v>403</v>
      </c>
      <c r="H399" s="29">
        <v>453</v>
      </c>
    </row>
    <row r="400" spans="1:8" x14ac:dyDescent="0.15">
      <c r="A400" s="11"/>
      <c r="B400" s="10"/>
      <c r="C400" s="34" t="s">
        <v>233</v>
      </c>
      <c r="D400" s="54">
        <f>F399-G399</f>
        <v>47</v>
      </c>
      <c r="E400" s="33" t="s">
        <v>481</v>
      </c>
      <c r="F400" s="33"/>
      <c r="G400" s="33"/>
      <c r="H400" s="35"/>
    </row>
    <row r="401" spans="1:8" ht="11.25" customHeight="1" x14ac:dyDescent="0.15">
      <c r="A401" s="11"/>
      <c r="B401" s="339" t="s">
        <v>482</v>
      </c>
      <c r="C401" s="63" t="s">
        <v>250</v>
      </c>
      <c r="D401" s="23">
        <v>56</v>
      </c>
      <c r="E401" s="23"/>
      <c r="F401" s="23"/>
      <c r="G401" s="23"/>
      <c r="H401" s="25"/>
    </row>
    <row r="402" spans="1:8" x14ac:dyDescent="0.15">
      <c r="A402" s="11"/>
      <c r="B402" s="339"/>
      <c r="C402" s="27" t="s">
        <v>243</v>
      </c>
      <c r="D402" s="28">
        <v>40</v>
      </c>
      <c r="E402" s="15"/>
      <c r="F402" s="15"/>
      <c r="G402" s="15"/>
      <c r="H402" s="29"/>
    </row>
    <row r="403" spans="1:8" x14ac:dyDescent="0.15">
      <c r="A403" s="11"/>
      <c r="B403" s="339"/>
      <c r="C403" s="27" t="s">
        <v>244</v>
      </c>
      <c r="D403" s="28">
        <v>31</v>
      </c>
      <c r="E403" s="15"/>
      <c r="F403" s="15"/>
      <c r="G403" s="15"/>
      <c r="H403" s="29"/>
    </row>
    <row r="404" spans="1:8" x14ac:dyDescent="0.15">
      <c r="A404" s="11"/>
      <c r="B404" s="339"/>
      <c r="C404" s="27" t="s">
        <v>246</v>
      </c>
      <c r="D404" s="28">
        <v>1</v>
      </c>
      <c r="E404" s="15"/>
      <c r="F404" s="15"/>
      <c r="G404" s="15"/>
      <c r="H404" s="29"/>
    </row>
    <row r="405" spans="1:8" x14ac:dyDescent="0.15">
      <c r="A405" s="11"/>
      <c r="B405" s="339"/>
      <c r="C405" s="27" t="s">
        <v>248</v>
      </c>
      <c r="D405" s="28">
        <v>7</v>
      </c>
      <c r="E405" s="15"/>
      <c r="F405" s="15"/>
      <c r="G405" s="15"/>
      <c r="H405" s="29"/>
    </row>
    <row r="406" spans="1:8" x14ac:dyDescent="0.15">
      <c r="A406" s="11"/>
      <c r="B406" s="339"/>
      <c r="C406" s="27" t="s">
        <v>249</v>
      </c>
      <c r="D406" s="28">
        <v>107</v>
      </c>
      <c r="E406" s="15"/>
      <c r="F406" s="15"/>
      <c r="G406" s="15"/>
      <c r="H406" s="29"/>
    </row>
    <row r="407" spans="1:8" x14ac:dyDescent="0.15">
      <c r="A407" s="11"/>
      <c r="B407" s="339"/>
      <c r="C407" s="27" t="s">
        <v>247</v>
      </c>
      <c r="D407" s="28">
        <v>19</v>
      </c>
      <c r="E407" s="15"/>
      <c r="F407" s="15">
        <v>288</v>
      </c>
      <c r="G407" s="15">
        <f>SUM(D401:D407)</f>
        <v>261</v>
      </c>
      <c r="H407" s="29">
        <v>289</v>
      </c>
    </row>
    <row r="408" spans="1:8" x14ac:dyDescent="0.15">
      <c r="A408" s="11"/>
      <c r="B408" s="339"/>
      <c r="C408" s="34" t="s">
        <v>242</v>
      </c>
      <c r="D408" s="54">
        <f>F407-G407</f>
        <v>27</v>
      </c>
      <c r="E408" s="33" t="s">
        <v>483</v>
      </c>
      <c r="F408" s="33"/>
      <c r="G408" s="33"/>
      <c r="H408" s="35"/>
    </row>
    <row r="409" spans="1:8" ht="11.25" customHeight="1" x14ac:dyDescent="0.15">
      <c r="A409" s="9"/>
      <c r="B409" s="10" t="s">
        <v>484</v>
      </c>
      <c r="C409" s="63" t="s">
        <v>204</v>
      </c>
      <c r="D409" s="23">
        <v>203</v>
      </c>
      <c r="E409" s="23"/>
      <c r="F409" s="23"/>
      <c r="G409" s="23"/>
      <c r="H409" s="25"/>
    </row>
    <row r="410" spans="1:8" x14ac:dyDescent="0.15">
      <c r="A410" s="9"/>
      <c r="B410" s="10"/>
      <c r="C410" s="27" t="s">
        <v>207</v>
      </c>
      <c r="D410" s="28">
        <v>12</v>
      </c>
      <c r="E410" s="15"/>
      <c r="F410" s="15"/>
      <c r="G410" s="15"/>
      <c r="H410" s="29"/>
    </row>
    <row r="411" spans="1:8" x14ac:dyDescent="0.15">
      <c r="A411" s="9"/>
      <c r="B411" s="10"/>
      <c r="C411" s="27" t="s">
        <v>203</v>
      </c>
      <c r="D411" s="28">
        <v>37</v>
      </c>
      <c r="E411" s="15"/>
      <c r="F411" s="15"/>
      <c r="G411" s="15"/>
      <c r="H411" s="29"/>
    </row>
    <row r="412" spans="1:8" x14ac:dyDescent="0.15">
      <c r="A412" s="9"/>
      <c r="B412" s="10"/>
      <c r="C412" s="27" t="s">
        <v>210</v>
      </c>
      <c r="D412" s="28">
        <v>32</v>
      </c>
      <c r="E412" s="15"/>
      <c r="F412" s="15"/>
      <c r="G412" s="15"/>
      <c r="H412" s="29"/>
    </row>
    <row r="413" spans="1:8" x14ac:dyDescent="0.15">
      <c r="A413" s="9"/>
      <c r="B413" s="10"/>
      <c r="C413" s="27" t="s">
        <v>208</v>
      </c>
      <c r="D413" s="28">
        <v>163</v>
      </c>
      <c r="E413" s="15"/>
      <c r="F413" s="15"/>
      <c r="G413" s="15"/>
      <c r="H413" s="29"/>
    </row>
    <row r="414" spans="1:8" x14ac:dyDescent="0.15">
      <c r="A414" s="9"/>
      <c r="B414" s="10"/>
      <c r="C414" s="27" t="s">
        <v>201</v>
      </c>
      <c r="D414" s="28">
        <v>26</v>
      </c>
      <c r="E414" s="15"/>
      <c r="F414" s="15"/>
      <c r="G414" s="15"/>
      <c r="H414" s="29"/>
    </row>
    <row r="415" spans="1:8" x14ac:dyDescent="0.15">
      <c r="A415" s="9"/>
      <c r="B415" s="10"/>
      <c r="C415" s="27" t="s">
        <v>202</v>
      </c>
      <c r="D415" s="28">
        <v>25</v>
      </c>
      <c r="E415" s="15"/>
      <c r="F415" s="15"/>
      <c r="G415" s="15"/>
      <c r="H415" s="29"/>
    </row>
    <row r="416" spans="1:8" x14ac:dyDescent="0.15">
      <c r="A416" s="9"/>
      <c r="B416" s="10"/>
      <c r="C416" s="27" t="s">
        <v>211</v>
      </c>
      <c r="D416" s="28">
        <v>12</v>
      </c>
      <c r="E416" s="15"/>
      <c r="F416" s="15"/>
      <c r="G416" s="15"/>
      <c r="H416" s="29"/>
    </row>
    <row r="417" spans="1:8" x14ac:dyDescent="0.15">
      <c r="A417" s="9"/>
      <c r="B417" s="10"/>
      <c r="C417" s="27" t="s">
        <v>209</v>
      </c>
      <c r="D417" s="28">
        <v>135</v>
      </c>
      <c r="E417" s="15"/>
      <c r="F417" s="15"/>
      <c r="G417" s="15"/>
      <c r="H417" s="29"/>
    </row>
    <row r="418" spans="1:8" x14ac:dyDescent="0.15">
      <c r="A418" s="9"/>
      <c r="B418" s="10"/>
      <c r="C418" s="27" t="s">
        <v>206</v>
      </c>
      <c r="D418" s="28">
        <v>7</v>
      </c>
      <c r="E418" s="15"/>
      <c r="F418" s="15"/>
      <c r="G418" s="15"/>
      <c r="H418" s="29"/>
    </row>
    <row r="419" spans="1:8" x14ac:dyDescent="0.15">
      <c r="A419" s="9"/>
      <c r="B419" s="10"/>
      <c r="C419" s="27" t="s">
        <v>205</v>
      </c>
      <c r="D419" s="28">
        <v>9</v>
      </c>
      <c r="E419" s="15"/>
      <c r="F419" s="15">
        <f>770-3</f>
        <v>767</v>
      </c>
      <c r="G419" s="15">
        <f>SUM(D409:D419)</f>
        <v>661</v>
      </c>
      <c r="H419" s="29">
        <v>770</v>
      </c>
    </row>
    <row r="420" spans="1:8" x14ac:dyDescent="0.15">
      <c r="A420" s="9"/>
      <c r="B420" s="10"/>
      <c r="C420" s="34" t="s">
        <v>200</v>
      </c>
      <c r="D420" s="54">
        <f>F419-G419</f>
        <v>106</v>
      </c>
      <c r="E420" s="33" t="s">
        <v>481</v>
      </c>
      <c r="F420" s="33"/>
      <c r="G420" s="33"/>
      <c r="H420" s="35"/>
    </row>
    <row r="421" spans="1:8" ht="11.25" customHeight="1" x14ac:dyDescent="0.15">
      <c r="A421" s="9"/>
      <c r="B421" s="10" t="s">
        <v>485</v>
      </c>
      <c r="C421" s="63" t="s">
        <v>486</v>
      </c>
      <c r="D421" s="23">
        <v>122</v>
      </c>
      <c r="E421" s="23"/>
      <c r="F421" s="23"/>
      <c r="G421" s="23"/>
      <c r="H421" s="25"/>
    </row>
    <row r="422" spans="1:8" x14ac:dyDescent="0.15">
      <c r="A422" s="9"/>
      <c r="B422" s="10"/>
      <c r="C422" s="27" t="s">
        <v>182</v>
      </c>
      <c r="D422" s="28">
        <v>21</v>
      </c>
      <c r="E422" s="15"/>
      <c r="F422" s="15"/>
      <c r="G422" s="15"/>
      <c r="H422" s="29"/>
    </row>
    <row r="423" spans="1:8" x14ac:dyDescent="0.15">
      <c r="A423" s="9"/>
      <c r="B423" s="10"/>
      <c r="C423" s="27" t="s">
        <v>184</v>
      </c>
      <c r="D423" s="15">
        <v>10</v>
      </c>
      <c r="E423" s="15"/>
      <c r="F423" s="15"/>
      <c r="G423" s="15"/>
      <c r="H423" s="29"/>
    </row>
    <row r="424" spans="1:8" x14ac:dyDescent="0.15">
      <c r="A424" s="9"/>
      <c r="B424" s="10"/>
      <c r="C424" s="27" t="s">
        <v>185</v>
      </c>
      <c r="D424" s="15">
        <v>1</v>
      </c>
      <c r="E424" s="15"/>
      <c r="F424" s="15"/>
      <c r="G424" s="15"/>
      <c r="H424" s="29"/>
    </row>
    <row r="425" spans="1:8" x14ac:dyDescent="0.15">
      <c r="A425" s="9"/>
      <c r="B425" s="10"/>
      <c r="C425" s="27" t="s">
        <v>186</v>
      </c>
      <c r="D425" s="15">
        <v>1</v>
      </c>
      <c r="E425" s="15"/>
      <c r="F425" s="15">
        <v>169</v>
      </c>
      <c r="G425" s="15">
        <f>SUM(D421:D425)</f>
        <v>155</v>
      </c>
      <c r="H425" s="29">
        <v>169</v>
      </c>
    </row>
    <row r="426" spans="1:8" x14ac:dyDescent="0.15">
      <c r="A426" s="9"/>
      <c r="B426" s="10"/>
      <c r="C426" s="34" t="s">
        <v>487</v>
      </c>
      <c r="D426" s="33">
        <f>F425-G425</f>
        <v>14</v>
      </c>
      <c r="E426" s="33"/>
      <c r="F426" s="33"/>
      <c r="G426" s="33"/>
      <c r="H426" s="35"/>
    </row>
    <row r="427" spans="1:8" ht="11.25" customHeight="1" x14ac:dyDescent="0.15">
      <c r="A427" s="11"/>
      <c r="B427" s="2" t="s">
        <v>488</v>
      </c>
      <c r="C427" s="63" t="s">
        <v>320</v>
      </c>
      <c r="D427" s="24">
        <v>2</v>
      </c>
      <c r="E427" s="23"/>
      <c r="F427" s="23">
        <v>2</v>
      </c>
      <c r="G427" s="23">
        <v>2</v>
      </c>
      <c r="H427" s="25">
        <v>2</v>
      </c>
    </row>
    <row r="428" spans="1:8" x14ac:dyDescent="0.15">
      <c r="A428" s="11"/>
      <c r="B428" s="2"/>
      <c r="C428" s="34"/>
      <c r="D428" s="54">
        <v>0</v>
      </c>
      <c r="E428" s="33"/>
      <c r="F428" s="33"/>
      <c r="G428" s="33"/>
      <c r="H428" s="35"/>
    </row>
    <row r="429" spans="1:8" ht="11.25" customHeight="1" x14ac:dyDescent="0.15">
      <c r="A429" s="11"/>
      <c r="B429" s="2" t="s">
        <v>489</v>
      </c>
      <c r="C429" s="63" t="s">
        <v>295</v>
      </c>
      <c r="D429" s="23">
        <v>7</v>
      </c>
      <c r="E429" s="23"/>
      <c r="F429" s="23">
        <v>7</v>
      </c>
      <c r="G429" s="23">
        <v>7</v>
      </c>
      <c r="H429" s="25">
        <v>7</v>
      </c>
    </row>
    <row r="430" spans="1:8" x14ac:dyDescent="0.15">
      <c r="A430" s="11"/>
      <c r="B430" s="2"/>
      <c r="C430" s="34"/>
      <c r="D430" s="33">
        <v>0</v>
      </c>
      <c r="E430" s="33"/>
      <c r="F430" s="33"/>
      <c r="G430" s="33"/>
      <c r="H430" s="35"/>
    </row>
    <row r="431" spans="1:8" ht="11.25" customHeight="1" x14ac:dyDescent="0.15">
      <c r="A431" s="11"/>
      <c r="B431" s="2" t="s">
        <v>490</v>
      </c>
      <c r="C431" s="63" t="s">
        <v>78</v>
      </c>
      <c r="D431" s="23">
        <v>4</v>
      </c>
      <c r="E431" s="23"/>
      <c r="F431" s="23">
        <v>4</v>
      </c>
      <c r="G431" s="23"/>
      <c r="H431" s="25">
        <v>4</v>
      </c>
    </row>
    <row r="432" spans="1:8" x14ac:dyDescent="0.15">
      <c r="A432" s="11"/>
      <c r="B432" s="2"/>
      <c r="C432" s="34"/>
      <c r="D432" s="33">
        <v>0</v>
      </c>
      <c r="E432" s="33"/>
      <c r="F432" s="33"/>
      <c r="G432" s="33"/>
      <c r="H432" s="35"/>
    </row>
    <row r="433" spans="1:8" ht="11.25" customHeight="1" x14ac:dyDescent="0.15">
      <c r="A433" s="11"/>
      <c r="B433" s="2" t="s">
        <v>491</v>
      </c>
      <c r="C433" s="63" t="s">
        <v>330</v>
      </c>
      <c r="D433" s="23">
        <v>3</v>
      </c>
      <c r="E433" s="23"/>
      <c r="F433" s="23">
        <v>3</v>
      </c>
      <c r="G433" s="23"/>
      <c r="H433" s="25">
        <v>3</v>
      </c>
    </row>
    <row r="434" spans="1:8" x14ac:dyDescent="0.15">
      <c r="A434" s="11"/>
      <c r="B434" s="2"/>
      <c r="C434" s="34"/>
      <c r="D434" s="33">
        <v>0</v>
      </c>
      <c r="E434" s="33"/>
      <c r="F434" s="33"/>
      <c r="G434" s="33"/>
      <c r="H434" s="35"/>
    </row>
    <row r="435" spans="1:8" ht="11.25" customHeight="1" x14ac:dyDescent="0.15">
      <c r="A435" s="11"/>
      <c r="B435" s="2" t="s">
        <v>492</v>
      </c>
      <c r="C435" s="63" t="s">
        <v>320</v>
      </c>
      <c r="D435" s="23">
        <v>19</v>
      </c>
      <c r="E435" s="23" t="s">
        <v>493</v>
      </c>
      <c r="F435" s="23">
        <v>14</v>
      </c>
      <c r="G435" s="23"/>
      <c r="H435" s="25">
        <v>20</v>
      </c>
    </row>
    <row r="436" spans="1:8" x14ac:dyDescent="0.15">
      <c r="A436" s="11"/>
      <c r="B436" s="2"/>
      <c r="C436" s="27" t="s">
        <v>85</v>
      </c>
      <c r="D436" s="15">
        <v>1</v>
      </c>
      <c r="E436" s="15"/>
      <c r="F436" s="15"/>
      <c r="G436" s="15"/>
      <c r="H436" s="29"/>
    </row>
    <row r="437" spans="1:8" x14ac:dyDescent="0.15">
      <c r="A437" s="11"/>
      <c r="B437" s="2"/>
      <c r="C437" s="34"/>
      <c r="D437" s="33"/>
      <c r="E437" s="33"/>
      <c r="F437" s="33"/>
      <c r="G437" s="33"/>
      <c r="H437" s="35"/>
    </row>
    <row r="438" spans="1:8" ht="11.25" customHeight="1" x14ac:dyDescent="0.15">
      <c r="A438" s="11"/>
      <c r="B438" s="340" t="s">
        <v>494</v>
      </c>
      <c r="C438" s="63" t="s">
        <v>320</v>
      </c>
      <c r="D438" s="23">
        <v>1</v>
      </c>
      <c r="E438" s="23"/>
      <c r="F438" s="23">
        <v>1</v>
      </c>
      <c r="G438" s="23"/>
      <c r="H438" s="25">
        <v>1</v>
      </c>
    </row>
    <row r="439" spans="1:8" x14ac:dyDescent="0.15">
      <c r="A439" s="11"/>
      <c r="B439" s="340"/>
      <c r="C439" s="34"/>
      <c r="D439" s="33"/>
      <c r="E439" s="33"/>
      <c r="F439" s="33"/>
      <c r="G439" s="33"/>
      <c r="H439" s="35"/>
    </row>
    <row r="440" spans="1:8" ht="22.5" x14ac:dyDescent="0.15">
      <c r="A440" s="82"/>
      <c r="B440" s="83" t="s">
        <v>495</v>
      </c>
      <c r="C440" s="84" t="s">
        <v>496</v>
      </c>
      <c r="D440" s="56">
        <v>14</v>
      </c>
      <c r="E440" s="56" t="s">
        <v>493</v>
      </c>
      <c r="F440" s="56">
        <v>14</v>
      </c>
      <c r="G440" s="56"/>
      <c r="H440" s="85">
        <v>20</v>
      </c>
    </row>
    <row r="441" spans="1:8" x14ac:dyDescent="0.15">
      <c r="A441" s="86"/>
      <c r="B441" s="87"/>
      <c r="C441" s="88"/>
      <c r="D441" s="48"/>
      <c r="E441" s="48"/>
      <c r="F441" s="48"/>
      <c r="G441" s="48"/>
      <c r="H441" s="48"/>
    </row>
    <row r="442" spans="1:8" x14ac:dyDescent="0.15">
      <c r="A442" s="82"/>
      <c r="B442" s="83" t="s">
        <v>497</v>
      </c>
      <c r="C442" s="84" t="s">
        <v>305</v>
      </c>
      <c r="D442" s="89">
        <f>SUM(D2:D440)</f>
        <v>5580</v>
      </c>
      <c r="E442" s="56"/>
      <c r="F442" s="89">
        <f>SUM(F2:F441)</f>
        <v>5573</v>
      </c>
      <c r="G442" s="56"/>
      <c r="H442" s="90">
        <f>SUM(H2:H440)</f>
        <v>5651</v>
      </c>
    </row>
    <row r="443" spans="1:8" ht="22.5" x14ac:dyDescent="0.15">
      <c r="A443" s="82"/>
      <c r="B443" s="83" t="s">
        <v>498</v>
      </c>
      <c r="C443" s="84" t="s">
        <v>499</v>
      </c>
      <c r="D443" s="89">
        <v>5573</v>
      </c>
      <c r="E443" s="56" t="s">
        <v>500</v>
      </c>
      <c r="F443" s="56"/>
      <c r="G443" s="56"/>
      <c r="H443" s="85"/>
    </row>
  </sheetData>
  <mergeCells count="96">
    <mergeCell ref="A433:A434"/>
    <mergeCell ref="B433:B434"/>
    <mergeCell ref="A435:A437"/>
    <mergeCell ref="B435:B437"/>
    <mergeCell ref="A438:A439"/>
    <mergeCell ref="B438:B439"/>
    <mergeCell ref="A427:A428"/>
    <mergeCell ref="B427:B428"/>
    <mergeCell ref="A429:A430"/>
    <mergeCell ref="B429:B430"/>
    <mergeCell ref="A431:A432"/>
    <mergeCell ref="B431:B432"/>
    <mergeCell ref="A401:A408"/>
    <mergeCell ref="B401:B408"/>
    <mergeCell ref="A409:A420"/>
    <mergeCell ref="B409:B420"/>
    <mergeCell ref="A421:A426"/>
    <mergeCell ref="B421:B426"/>
    <mergeCell ref="A383:A384"/>
    <mergeCell ref="B383:B384"/>
    <mergeCell ref="A385:A391"/>
    <mergeCell ref="B385:B391"/>
    <mergeCell ref="A392:A400"/>
    <mergeCell ref="B392:B400"/>
    <mergeCell ref="A365:A376"/>
    <mergeCell ref="B365:B376"/>
    <mergeCell ref="A377:A378"/>
    <mergeCell ref="B377:B378"/>
    <mergeCell ref="A379:A382"/>
    <mergeCell ref="B379:B382"/>
    <mergeCell ref="A344:A345"/>
    <mergeCell ref="B344:B345"/>
    <mergeCell ref="A346:A347"/>
    <mergeCell ref="B346:B347"/>
    <mergeCell ref="A348:A364"/>
    <mergeCell ref="B348:B364"/>
    <mergeCell ref="A323:A337"/>
    <mergeCell ref="B323:B337"/>
    <mergeCell ref="A338:A341"/>
    <mergeCell ref="B338:B341"/>
    <mergeCell ref="A342:A343"/>
    <mergeCell ref="B342:B343"/>
    <mergeCell ref="A285:A312"/>
    <mergeCell ref="B285:B312"/>
    <mergeCell ref="A313:A317"/>
    <mergeCell ref="B313:B317"/>
    <mergeCell ref="A318:A322"/>
    <mergeCell ref="B318:B322"/>
    <mergeCell ref="A243:A247"/>
    <mergeCell ref="B243:B247"/>
    <mergeCell ref="A248:A254"/>
    <mergeCell ref="B248:B254"/>
    <mergeCell ref="A255:A284"/>
    <mergeCell ref="B255:B284"/>
    <mergeCell ref="A159:A170"/>
    <mergeCell ref="B159:B170"/>
    <mergeCell ref="A171:A233"/>
    <mergeCell ref="B171:B233"/>
    <mergeCell ref="A234:A242"/>
    <mergeCell ref="B234:B242"/>
    <mergeCell ref="A125:A132"/>
    <mergeCell ref="B125:B132"/>
    <mergeCell ref="A133:A137"/>
    <mergeCell ref="B133:B137"/>
    <mergeCell ref="A138:A158"/>
    <mergeCell ref="B138:B158"/>
    <mergeCell ref="A106:A113"/>
    <mergeCell ref="B106:B113"/>
    <mergeCell ref="A114:A115"/>
    <mergeCell ref="B114:B115"/>
    <mergeCell ref="A116:A124"/>
    <mergeCell ref="B116:B124"/>
    <mergeCell ref="A80:A89"/>
    <mergeCell ref="B80:B89"/>
    <mergeCell ref="A90:A99"/>
    <mergeCell ref="B90:B99"/>
    <mergeCell ref="A100:A105"/>
    <mergeCell ref="B100:B105"/>
    <mergeCell ref="A50:A58"/>
    <mergeCell ref="B50:B58"/>
    <mergeCell ref="A59:A75"/>
    <mergeCell ref="B59:B75"/>
    <mergeCell ref="A76:A79"/>
    <mergeCell ref="B76:B79"/>
    <mergeCell ref="A39:A43"/>
    <mergeCell ref="B39:B43"/>
    <mergeCell ref="A44:A46"/>
    <mergeCell ref="B44:B46"/>
    <mergeCell ref="A47:A49"/>
    <mergeCell ref="B47:B49"/>
    <mergeCell ref="A2:A7"/>
    <mergeCell ref="B2:B7"/>
    <mergeCell ref="A8:A15"/>
    <mergeCell ref="B8:B15"/>
    <mergeCell ref="A16:A38"/>
    <mergeCell ref="B16:B38"/>
  </mergeCells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Normal="100" workbookViewId="0">
      <selection activeCell="D2" sqref="D2"/>
    </sheetView>
  </sheetViews>
  <sheetFormatPr baseColWidth="10" defaultColWidth="9" defaultRowHeight="11.25" x14ac:dyDescent="0.15"/>
  <cols>
    <col min="1" max="1" width="42.625" customWidth="1"/>
    <col min="2" max="3" width="10.625" customWidth="1"/>
    <col min="4" max="4" width="24.375" customWidth="1"/>
    <col min="5" max="7" width="10.625" customWidth="1"/>
    <col min="8" max="8" width="1.375" customWidth="1"/>
    <col min="9" max="9" width="23.5" customWidth="1"/>
    <col min="10" max="1025" width="10.625" customWidth="1"/>
  </cols>
  <sheetData>
    <row r="1" spans="1:10" s="92" customFormat="1" x14ac:dyDescent="0.15">
      <c r="A1" s="91" t="s">
        <v>501</v>
      </c>
      <c r="B1" s="91" t="s">
        <v>309</v>
      </c>
      <c r="C1" s="91"/>
      <c r="D1" s="91" t="s">
        <v>501</v>
      </c>
      <c r="E1" s="91" t="s">
        <v>309</v>
      </c>
      <c r="I1" s="92" t="s">
        <v>502</v>
      </c>
      <c r="J1" s="92">
        <f>SUM(G1:G15)</f>
        <v>0</v>
      </c>
    </row>
    <row r="2" spans="1:10" ht="11.25" customHeight="1" x14ac:dyDescent="0.15">
      <c r="A2" s="93" t="s">
        <v>502</v>
      </c>
      <c r="B2" s="85">
        <f>SUM(B3:B5)</f>
        <v>36</v>
      </c>
      <c r="D2" s="94" t="s">
        <v>503</v>
      </c>
      <c r="E2" s="95">
        <f>SUM(E3:E13)</f>
        <v>1280</v>
      </c>
      <c r="I2" t="s">
        <v>504</v>
      </c>
      <c r="J2">
        <f>SUM(G51:G55)</f>
        <v>0</v>
      </c>
    </row>
    <row r="3" spans="1:10" x14ac:dyDescent="0.15">
      <c r="A3" s="42" t="s">
        <v>505</v>
      </c>
      <c r="B3" s="42">
        <v>1</v>
      </c>
      <c r="D3" s="96" t="s">
        <v>502</v>
      </c>
      <c r="E3" s="97">
        <v>36</v>
      </c>
      <c r="I3" t="s">
        <v>506</v>
      </c>
      <c r="J3">
        <f>SUM(G102:G130)</f>
        <v>0</v>
      </c>
    </row>
    <row r="4" spans="1:10" x14ac:dyDescent="0.15">
      <c r="A4" s="15" t="s">
        <v>507</v>
      </c>
      <c r="B4" s="15">
        <v>23</v>
      </c>
      <c r="D4" s="98" t="s">
        <v>508</v>
      </c>
      <c r="E4" s="99">
        <v>114</v>
      </c>
      <c r="I4" t="s">
        <v>509</v>
      </c>
      <c r="J4">
        <f>SUM(G132:G140)</f>
        <v>0</v>
      </c>
    </row>
    <row r="5" spans="1:10" ht="11.25" customHeight="1" x14ac:dyDescent="0.15">
      <c r="A5" s="15" t="s">
        <v>510</v>
      </c>
      <c r="B5" s="15">
        <v>12</v>
      </c>
      <c r="D5" s="98" t="s">
        <v>511</v>
      </c>
      <c r="E5" s="99">
        <v>163</v>
      </c>
      <c r="I5" t="s">
        <v>512</v>
      </c>
      <c r="J5">
        <f>SUM(G142:G215)</f>
        <v>0</v>
      </c>
    </row>
    <row r="6" spans="1:10" x14ac:dyDescent="0.15">
      <c r="D6" s="98" t="s">
        <v>506</v>
      </c>
      <c r="E6" s="99">
        <v>175</v>
      </c>
      <c r="I6" t="s">
        <v>513</v>
      </c>
      <c r="J6">
        <f>SUM(G217:G225)</f>
        <v>0</v>
      </c>
    </row>
    <row r="7" spans="1:10" x14ac:dyDescent="0.15">
      <c r="A7" s="93" t="s">
        <v>508</v>
      </c>
      <c r="B7" s="85">
        <f>SUM(B8:B9)</f>
        <v>114</v>
      </c>
      <c r="D7" s="98" t="s">
        <v>514</v>
      </c>
      <c r="E7" s="99">
        <v>33</v>
      </c>
      <c r="I7" t="s">
        <v>515</v>
      </c>
      <c r="J7">
        <f>SUM(G227:G249)</f>
        <v>0</v>
      </c>
    </row>
    <row r="8" spans="1:10" x14ac:dyDescent="0.15">
      <c r="A8" s="42" t="s">
        <v>516</v>
      </c>
      <c r="B8" s="42">
        <v>31</v>
      </c>
      <c r="D8" s="98" t="s">
        <v>512</v>
      </c>
      <c r="E8" s="99">
        <v>259</v>
      </c>
      <c r="I8" t="s">
        <v>517</v>
      </c>
      <c r="J8">
        <f>SUM(G251:G262)</f>
        <v>0</v>
      </c>
    </row>
    <row r="9" spans="1:10" x14ac:dyDescent="0.15">
      <c r="A9" s="15" t="s">
        <v>518</v>
      </c>
      <c r="B9" s="15">
        <v>83</v>
      </c>
      <c r="D9" s="98" t="s">
        <v>513</v>
      </c>
      <c r="E9" s="99">
        <v>39</v>
      </c>
      <c r="I9" t="s">
        <v>519</v>
      </c>
      <c r="J9">
        <f>SUM(G264:G307)</f>
        <v>0</v>
      </c>
    </row>
    <row r="10" spans="1:10" x14ac:dyDescent="0.15">
      <c r="A10" s="45"/>
      <c r="B10" s="45"/>
      <c r="D10" s="98" t="s">
        <v>517</v>
      </c>
      <c r="E10" s="99">
        <v>31</v>
      </c>
    </row>
    <row r="11" spans="1:10" x14ac:dyDescent="0.15">
      <c r="A11" s="93" t="s">
        <v>517</v>
      </c>
      <c r="B11" s="85">
        <f>SUM(B12:B13)</f>
        <v>31</v>
      </c>
      <c r="D11" s="98" t="s">
        <v>515</v>
      </c>
      <c r="E11" s="99">
        <v>218</v>
      </c>
    </row>
    <row r="12" spans="1:10" x14ac:dyDescent="0.15">
      <c r="A12" s="43" t="s">
        <v>520</v>
      </c>
      <c r="B12" s="42">
        <v>10</v>
      </c>
      <c r="D12" s="100" t="s">
        <v>519</v>
      </c>
      <c r="E12" s="101">
        <v>212</v>
      </c>
    </row>
    <row r="13" spans="1:10" x14ac:dyDescent="0.15">
      <c r="A13" s="28" t="s">
        <v>521</v>
      </c>
      <c r="B13" s="28">
        <v>21</v>
      </c>
      <c r="D13" s="102"/>
    </row>
    <row r="14" spans="1:10" x14ac:dyDescent="0.15">
      <c r="I14" t="s">
        <v>522</v>
      </c>
    </row>
    <row r="15" spans="1:10" x14ac:dyDescent="0.15">
      <c r="A15" s="93" t="s">
        <v>511</v>
      </c>
      <c r="B15" s="85">
        <f>SUM(B16:B19)</f>
        <v>163</v>
      </c>
      <c r="I15" t="s">
        <v>523</v>
      </c>
    </row>
    <row r="16" spans="1:10" x14ac:dyDescent="0.15">
      <c r="A16" s="42" t="s">
        <v>524</v>
      </c>
      <c r="B16" s="42">
        <v>14</v>
      </c>
      <c r="I16" t="s">
        <v>525</v>
      </c>
    </row>
    <row r="17" spans="1:10" ht="11.25" customHeight="1" x14ac:dyDescent="0.15">
      <c r="A17" s="15" t="s">
        <v>526</v>
      </c>
      <c r="B17" s="15">
        <v>8</v>
      </c>
      <c r="I17" t="s">
        <v>527</v>
      </c>
      <c r="J17">
        <v>14</v>
      </c>
    </row>
    <row r="18" spans="1:10" x14ac:dyDescent="0.15">
      <c r="A18" s="15" t="s">
        <v>528</v>
      </c>
      <c r="B18" s="15">
        <v>122</v>
      </c>
      <c r="I18" t="s">
        <v>508</v>
      </c>
    </row>
    <row r="19" spans="1:10" x14ac:dyDescent="0.15">
      <c r="A19" s="15" t="s">
        <v>529</v>
      </c>
      <c r="B19" s="15">
        <v>19</v>
      </c>
      <c r="D19" s="102"/>
    </row>
    <row r="20" spans="1:10" x14ac:dyDescent="0.15">
      <c r="D20" s="102"/>
    </row>
    <row r="21" spans="1:10" x14ac:dyDescent="0.15">
      <c r="A21" s="93" t="s">
        <v>506</v>
      </c>
      <c r="B21" s="85">
        <f>SUM(B22:B23)</f>
        <v>175</v>
      </c>
      <c r="D21" s="102"/>
    </row>
    <row r="22" spans="1:10" x14ac:dyDescent="0.15">
      <c r="A22" s="42" t="s">
        <v>506</v>
      </c>
      <c r="B22" s="42">
        <v>19</v>
      </c>
    </row>
    <row r="23" spans="1:10" x14ac:dyDescent="0.15">
      <c r="A23" s="15" t="s">
        <v>530</v>
      </c>
      <c r="B23" s="15">
        <v>156</v>
      </c>
    </row>
    <row r="25" spans="1:10" x14ac:dyDescent="0.15">
      <c r="A25" s="93" t="s">
        <v>514</v>
      </c>
      <c r="B25" s="85">
        <f>SUM(B26:B27)</f>
        <v>33</v>
      </c>
    </row>
    <row r="26" spans="1:10" x14ac:dyDescent="0.15">
      <c r="A26" s="42" t="s">
        <v>531</v>
      </c>
      <c r="B26" s="42">
        <v>26</v>
      </c>
    </row>
    <row r="27" spans="1:10" x14ac:dyDescent="0.15">
      <c r="A27" s="15" t="s">
        <v>532</v>
      </c>
      <c r="B27" s="15">
        <v>7</v>
      </c>
    </row>
    <row r="29" spans="1:10" x14ac:dyDescent="0.15">
      <c r="A29" s="93" t="s">
        <v>512</v>
      </c>
      <c r="B29" s="85">
        <f>SUM(B30:B32)</f>
        <v>259</v>
      </c>
    </row>
    <row r="30" spans="1:10" x14ac:dyDescent="0.15">
      <c r="A30" s="42" t="s">
        <v>533</v>
      </c>
      <c r="B30" s="42">
        <v>228</v>
      </c>
    </row>
    <row r="31" spans="1:10" x14ac:dyDescent="0.15">
      <c r="A31" s="15" t="s">
        <v>534</v>
      </c>
      <c r="B31" s="15">
        <v>2</v>
      </c>
    </row>
    <row r="32" spans="1:10" x14ac:dyDescent="0.15">
      <c r="A32" s="15" t="s">
        <v>535</v>
      </c>
      <c r="B32" s="15">
        <v>29</v>
      </c>
    </row>
    <row r="34" spans="1:2" x14ac:dyDescent="0.15">
      <c r="A34" s="93" t="s">
        <v>513</v>
      </c>
      <c r="B34" s="85">
        <v>39</v>
      </c>
    </row>
    <row r="35" spans="1:2" x14ac:dyDescent="0.15">
      <c r="A35" s="42" t="s">
        <v>513</v>
      </c>
      <c r="B35" s="42">
        <v>39</v>
      </c>
    </row>
    <row r="37" spans="1:2" x14ac:dyDescent="0.15">
      <c r="A37" s="93" t="s">
        <v>515</v>
      </c>
      <c r="B37" s="85">
        <v>218</v>
      </c>
    </row>
    <row r="38" spans="1:2" x14ac:dyDescent="0.15">
      <c r="A38" s="42" t="s">
        <v>536</v>
      </c>
      <c r="B38" s="42">
        <v>218</v>
      </c>
    </row>
    <row r="40" spans="1:2" x14ac:dyDescent="0.15">
      <c r="A40" s="93" t="s">
        <v>519</v>
      </c>
      <c r="B40" s="85">
        <f>SUM(B41:B42)</f>
        <v>212</v>
      </c>
    </row>
    <row r="41" spans="1:2" x14ac:dyDescent="0.15">
      <c r="A41" s="42" t="s">
        <v>537</v>
      </c>
      <c r="B41" s="42">
        <v>133</v>
      </c>
    </row>
    <row r="42" spans="1:2" x14ac:dyDescent="0.15">
      <c r="A42" s="15" t="s">
        <v>538</v>
      </c>
      <c r="B42" s="15">
        <v>79</v>
      </c>
    </row>
    <row r="43" spans="1:2" x14ac:dyDescent="0.15">
      <c r="A43" s="103"/>
      <c r="B43" s="103"/>
    </row>
    <row r="44" spans="1:2" x14ac:dyDescent="0.15">
      <c r="A44" t="s">
        <v>539</v>
      </c>
    </row>
    <row r="45" spans="1:2" x14ac:dyDescent="0.15">
      <c r="A45" s="104" t="s">
        <v>540</v>
      </c>
      <c r="B45" s="15">
        <f>SUM(B46:B58)</f>
        <v>3101</v>
      </c>
    </row>
    <row r="46" spans="1:2" x14ac:dyDescent="0.15">
      <c r="A46" s="15" t="s">
        <v>541</v>
      </c>
      <c r="B46" s="15">
        <v>288</v>
      </c>
    </row>
    <row r="47" spans="1:2" x14ac:dyDescent="0.15">
      <c r="A47" s="15" t="s">
        <v>193</v>
      </c>
      <c r="B47" s="15">
        <v>249</v>
      </c>
    </row>
    <row r="48" spans="1:2" x14ac:dyDescent="0.15">
      <c r="A48" s="15" t="s">
        <v>233</v>
      </c>
      <c r="B48" s="15">
        <v>450</v>
      </c>
    </row>
    <row r="49" spans="1:2" x14ac:dyDescent="0.15">
      <c r="A49" s="15" t="s">
        <v>200</v>
      </c>
      <c r="B49" s="15">
        <v>767</v>
      </c>
    </row>
    <row r="50" spans="1:2" x14ac:dyDescent="0.15">
      <c r="A50" s="15" t="s">
        <v>542</v>
      </c>
      <c r="B50" s="15">
        <v>792</v>
      </c>
    </row>
    <row r="51" spans="1:2" x14ac:dyDescent="0.15">
      <c r="A51" s="15" t="s">
        <v>543</v>
      </c>
      <c r="B51" s="15">
        <v>6</v>
      </c>
    </row>
    <row r="52" spans="1:2" x14ac:dyDescent="0.15">
      <c r="A52" s="15" t="s">
        <v>267</v>
      </c>
      <c r="B52" s="15">
        <v>8</v>
      </c>
    </row>
    <row r="53" spans="1:2" x14ac:dyDescent="0.15">
      <c r="A53" s="15" t="s">
        <v>544</v>
      </c>
      <c r="B53" s="15">
        <v>194</v>
      </c>
    </row>
    <row r="54" spans="1:2" x14ac:dyDescent="0.15">
      <c r="A54" s="15" t="s">
        <v>545</v>
      </c>
      <c r="B54" s="15">
        <v>223</v>
      </c>
    </row>
    <row r="55" spans="1:2" x14ac:dyDescent="0.15">
      <c r="A55" s="15" t="s">
        <v>251</v>
      </c>
      <c r="B55" s="15">
        <v>44</v>
      </c>
    </row>
    <row r="56" spans="1:2" x14ac:dyDescent="0.15">
      <c r="A56" s="15" t="s">
        <v>189</v>
      </c>
      <c r="B56" s="15">
        <v>70</v>
      </c>
    </row>
    <row r="57" spans="1:2" x14ac:dyDescent="0.15">
      <c r="A57" s="15" t="s">
        <v>295</v>
      </c>
      <c r="B57" s="15">
        <v>7</v>
      </c>
    </row>
    <row r="58" spans="1:2" x14ac:dyDescent="0.15">
      <c r="A58" s="15" t="s">
        <v>546</v>
      </c>
      <c r="B58" s="15">
        <v>3</v>
      </c>
    </row>
    <row r="60" spans="1:2" x14ac:dyDescent="0.15">
      <c r="A60" s="104" t="s">
        <v>547</v>
      </c>
      <c r="B60" s="15">
        <f>SUM(B61:B63)</f>
        <v>758</v>
      </c>
    </row>
    <row r="61" spans="1:2" x14ac:dyDescent="0.15">
      <c r="A61" s="15" t="s">
        <v>123</v>
      </c>
      <c r="B61" s="15">
        <v>90</v>
      </c>
    </row>
    <row r="62" spans="1:2" x14ac:dyDescent="0.15">
      <c r="A62" s="15" t="s">
        <v>6</v>
      </c>
      <c r="B62" s="15">
        <v>626</v>
      </c>
    </row>
    <row r="63" spans="1:2" x14ac:dyDescent="0.15">
      <c r="A63" s="15" t="s">
        <v>159</v>
      </c>
      <c r="B63" s="15">
        <v>42</v>
      </c>
    </row>
    <row r="65" spans="1:2" x14ac:dyDescent="0.15">
      <c r="A65" s="104" t="s">
        <v>522</v>
      </c>
      <c r="B65" s="15">
        <f>SUM(B66:B71)</f>
        <v>378</v>
      </c>
    </row>
    <row r="66" spans="1:2" x14ac:dyDescent="0.15">
      <c r="A66" s="15" t="s">
        <v>176</v>
      </c>
      <c r="B66" s="15">
        <v>25</v>
      </c>
    </row>
    <row r="67" spans="1:2" x14ac:dyDescent="0.15">
      <c r="A67" s="15" t="s">
        <v>169</v>
      </c>
      <c r="B67" s="15">
        <v>38</v>
      </c>
    </row>
    <row r="68" spans="1:2" x14ac:dyDescent="0.15">
      <c r="A68" s="15" t="s">
        <v>548</v>
      </c>
      <c r="B68" s="15">
        <v>135</v>
      </c>
    </row>
    <row r="69" spans="1:2" x14ac:dyDescent="0.15">
      <c r="A69" s="15" t="s">
        <v>181</v>
      </c>
      <c r="B69" s="15">
        <v>169</v>
      </c>
    </row>
    <row r="70" spans="1:2" x14ac:dyDescent="0.15">
      <c r="A70" s="15" t="s">
        <v>463</v>
      </c>
      <c r="B70" s="15">
        <v>6</v>
      </c>
    </row>
    <row r="71" spans="1:2" x14ac:dyDescent="0.15">
      <c r="A71" s="15" t="s">
        <v>141</v>
      </c>
      <c r="B71" s="15">
        <v>5</v>
      </c>
    </row>
  </sheetData>
  <conditionalFormatting sqref="E2:E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{B82DD381-DD2F-4D70-81D8-B1207644FAB1}</x14:id>
        </ext>
      </extLst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2DD381-DD2F-4D70-81D8-B1207644FAB1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E2:E9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E19" sqref="E19"/>
    </sheetView>
  </sheetViews>
  <sheetFormatPr baseColWidth="10" defaultColWidth="9" defaultRowHeight="11.25" x14ac:dyDescent="0.15"/>
  <cols>
    <col min="1" max="1025" width="10.625" customWidth="1"/>
  </cols>
  <sheetData>
    <row r="1" spans="1:4" x14ac:dyDescent="0.15">
      <c r="A1" t="s">
        <v>549</v>
      </c>
    </row>
    <row r="2" spans="1:4" x14ac:dyDescent="0.15">
      <c r="A2" s="105" t="s">
        <v>90</v>
      </c>
      <c r="B2" s="105" t="s">
        <v>309</v>
      </c>
      <c r="C2" s="105"/>
      <c r="D2" s="105"/>
    </row>
    <row r="3" spans="1:4" x14ac:dyDescent="0.15">
      <c r="A3" s="105" t="s">
        <v>550</v>
      </c>
      <c r="B3" s="105">
        <v>5540</v>
      </c>
      <c r="C3" s="106">
        <f>B3/B6</f>
        <v>0.81231671554252194</v>
      </c>
    </row>
    <row r="4" spans="1:4" x14ac:dyDescent="0.15">
      <c r="A4" s="105" t="s">
        <v>551</v>
      </c>
      <c r="B4" s="105">
        <v>1280</v>
      </c>
      <c r="C4" s="106">
        <f>B4/B6</f>
        <v>0.18768328445747801</v>
      </c>
      <c r="D4" s="105"/>
    </row>
    <row r="5" spans="1:4" x14ac:dyDescent="0.15">
      <c r="A5" t="s">
        <v>552</v>
      </c>
      <c r="B5">
        <f>B6-B14</f>
        <v>1247</v>
      </c>
      <c r="C5" s="106">
        <f>B5/B6</f>
        <v>0.18284457478005864</v>
      </c>
    </row>
    <row r="6" spans="1:4" x14ac:dyDescent="0.15">
      <c r="A6" s="105"/>
      <c r="B6" s="105">
        <v>6820</v>
      </c>
      <c r="C6" s="105"/>
      <c r="D6" s="105"/>
    </row>
    <row r="14" spans="1:4" x14ac:dyDescent="0.15">
      <c r="A14" s="105" t="s">
        <v>553</v>
      </c>
      <c r="B14" s="105">
        <v>5573</v>
      </c>
      <c r="C14" s="107">
        <v>1</v>
      </c>
    </row>
    <row r="15" spans="1:4" x14ac:dyDescent="0.15">
      <c r="A15" s="105" t="s">
        <v>550</v>
      </c>
      <c r="B15" s="105">
        <v>5540</v>
      </c>
      <c r="C15" s="108">
        <f>B15/B14</f>
        <v>0.99407859321729763</v>
      </c>
    </row>
    <row r="16" spans="1:4" x14ac:dyDescent="0.15">
      <c r="A16" s="105" t="s">
        <v>551</v>
      </c>
      <c r="B16" s="105">
        <v>1280</v>
      </c>
      <c r="C16" s="108">
        <f>B16/B14</f>
        <v>0.2296788085411807</v>
      </c>
    </row>
    <row r="17" spans="1:3" x14ac:dyDescent="0.15">
      <c r="A17" s="105" t="s">
        <v>552</v>
      </c>
      <c r="B17" s="105">
        <v>1247</v>
      </c>
      <c r="C17" s="108">
        <f>B17/B14</f>
        <v>0.22375740175847839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tabSelected="1" topLeftCell="A188" zoomScaleNormal="100" workbookViewId="0">
      <selection activeCell="A206" sqref="A206"/>
    </sheetView>
  </sheetViews>
  <sheetFormatPr baseColWidth="10" defaultColWidth="9" defaultRowHeight="11.25" x14ac:dyDescent="0.15"/>
  <cols>
    <col min="1" max="1" width="11" style="105" customWidth="1"/>
    <col min="2" max="3" width="11" style="109" customWidth="1"/>
    <col min="4" max="4" width="11" style="105" customWidth="1"/>
    <col min="5" max="5" width="23.75" style="105" customWidth="1"/>
    <col min="6" max="6" width="18" style="105" customWidth="1"/>
    <col min="7" max="7" width="11" style="105" customWidth="1"/>
    <col min="8" max="8" width="18.875" style="105" customWidth="1"/>
    <col min="9" max="9" width="22.75" style="105" customWidth="1"/>
    <col min="10" max="10" width="11" style="105" customWidth="1"/>
    <col min="11" max="1025" width="10.625" customWidth="1"/>
  </cols>
  <sheetData>
    <row r="1" spans="1:12" x14ac:dyDescent="0.15">
      <c r="A1" s="110" t="s">
        <v>0</v>
      </c>
      <c r="B1" s="111" t="s">
        <v>554</v>
      </c>
      <c r="C1" s="111" t="s">
        <v>555</v>
      </c>
      <c r="D1" s="112" t="s">
        <v>1</v>
      </c>
      <c r="E1" s="110" t="s">
        <v>2</v>
      </c>
      <c r="F1" s="113" t="s">
        <v>556</v>
      </c>
      <c r="G1" s="113" t="s">
        <v>557</v>
      </c>
      <c r="H1" s="112" t="s">
        <v>3</v>
      </c>
      <c r="I1" s="110" t="s">
        <v>4</v>
      </c>
      <c r="J1" s="114" t="s">
        <v>558</v>
      </c>
      <c r="K1" s="114" t="s">
        <v>559</v>
      </c>
      <c r="L1" s="112" t="s">
        <v>5</v>
      </c>
    </row>
    <row r="2" spans="1:12" x14ac:dyDescent="0.15">
      <c r="A2" s="115" t="s">
        <v>6</v>
      </c>
      <c r="B2" s="116" t="s">
        <v>560</v>
      </c>
      <c r="C2" s="117" t="s">
        <v>561</v>
      </c>
      <c r="D2" s="118">
        <v>626</v>
      </c>
      <c r="E2" s="119" t="s">
        <v>7</v>
      </c>
      <c r="F2" s="120">
        <v>51.595444000000001</v>
      </c>
      <c r="G2" s="120" t="s">
        <v>562</v>
      </c>
      <c r="H2" s="121">
        <v>23</v>
      </c>
      <c r="I2" s="119"/>
      <c r="J2" s="122"/>
      <c r="K2" s="122"/>
      <c r="L2" s="121"/>
    </row>
    <row r="3" spans="1:12" ht="11.25" customHeight="1" x14ac:dyDescent="0.15">
      <c r="A3" s="123"/>
      <c r="B3" s="124"/>
      <c r="C3" s="125"/>
      <c r="D3" s="126"/>
      <c r="E3" s="127" t="s">
        <v>8</v>
      </c>
      <c r="F3" s="128" t="s">
        <v>563</v>
      </c>
      <c r="G3" s="129" t="s">
        <v>564</v>
      </c>
      <c r="H3" s="130">
        <v>234</v>
      </c>
      <c r="I3" s="131" t="s">
        <v>8</v>
      </c>
      <c r="J3" s="132">
        <v>50.851360999999997</v>
      </c>
      <c r="K3" s="132">
        <v>4.3485829999999996</v>
      </c>
      <c r="L3" s="133">
        <v>223</v>
      </c>
    </row>
    <row r="4" spans="1:12" x14ac:dyDescent="0.15">
      <c r="A4" s="134"/>
      <c r="B4" s="135"/>
      <c r="C4" s="136"/>
      <c r="D4" s="137"/>
      <c r="E4" s="138"/>
      <c r="F4" s="139"/>
      <c r="G4" s="140"/>
      <c r="H4" s="141"/>
      <c r="I4" s="142" t="s">
        <v>9</v>
      </c>
      <c r="J4" s="143">
        <v>50.874277999999997</v>
      </c>
      <c r="K4" s="143">
        <v>4.4025559999999997</v>
      </c>
      <c r="L4" s="144">
        <v>1</v>
      </c>
    </row>
    <row r="5" spans="1:12" x14ac:dyDescent="0.15">
      <c r="A5" s="123"/>
      <c r="B5" s="124"/>
      <c r="C5" s="125"/>
      <c r="D5" s="126"/>
      <c r="E5" s="145"/>
      <c r="F5" s="146"/>
      <c r="G5" s="147"/>
      <c r="H5" s="148"/>
      <c r="I5" s="149" t="s">
        <v>10</v>
      </c>
      <c r="J5" s="150">
        <v>50.726778000000003</v>
      </c>
      <c r="K5" s="150">
        <v>4.7023330000000003</v>
      </c>
      <c r="L5" s="151">
        <v>1</v>
      </c>
    </row>
    <row r="6" spans="1:12" x14ac:dyDescent="0.15">
      <c r="A6" s="134"/>
      <c r="B6" s="135"/>
      <c r="C6" s="136"/>
      <c r="D6" s="137"/>
      <c r="E6" s="138"/>
      <c r="F6" s="139"/>
      <c r="G6" s="140"/>
      <c r="H6" s="141"/>
      <c r="I6" s="149" t="s">
        <v>11</v>
      </c>
      <c r="J6" s="150">
        <v>50.660361000000002</v>
      </c>
      <c r="K6" s="150">
        <v>4.5204440000000004</v>
      </c>
      <c r="L6" s="151">
        <v>2</v>
      </c>
    </row>
    <row r="7" spans="1:12" x14ac:dyDescent="0.15">
      <c r="A7" s="123"/>
      <c r="B7" s="124"/>
      <c r="C7" s="125"/>
      <c r="D7" s="126"/>
      <c r="E7" s="145"/>
      <c r="F7" s="146"/>
      <c r="G7" s="147"/>
      <c r="H7" s="148"/>
      <c r="I7" s="131" t="s">
        <v>12</v>
      </c>
      <c r="J7" s="132">
        <v>50.710110999999998</v>
      </c>
      <c r="K7" s="132">
        <v>4.4028330000000002</v>
      </c>
      <c r="L7" s="133">
        <v>6</v>
      </c>
    </row>
    <row r="8" spans="1:12" x14ac:dyDescent="0.15">
      <c r="A8" s="134"/>
      <c r="B8" s="135"/>
      <c r="C8" s="136"/>
      <c r="D8" s="137"/>
      <c r="E8" s="152"/>
      <c r="F8" s="153"/>
      <c r="G8" s="154"/>
      <c r="H8" s="155"/>
      <c r="I8" s="149" t="s">
        <v>13</v>
      </c>
      <c r="J8" s="150">
        <v>50.851360999999997</v>
      </c>
      <c r="K8" s="150">
        <v>4.3485829999999996</v>
      </c>
      <c r="L8" s="151">
        <f>H3-SUM(L3:L7)</f>
        <v>1</v>
      </c>
    </row>
    <row r="9" spans="1:12" x14ac:dyDescent="0.15">
      <c r="A9" s="123"/>
      <c r="B9" s="124"/>
      <c r="C9" s="125"/>
      <c r="D9" s="126"/>
      <c r="E9" s="156" t="s">
        <v>14</v>
      </c>
      <c r="F9" s="157" t="s">
        <v>565</v>
      </c>
      <c r="G9" s="157" t="s">
        <v>566</v>
      </c>
      <c r="H9" s="130">
        <v>10</v>
      </c>
      <c r="I9" s="131" t="s">
        <v>15</v>
      </c>
      <c r="J9" s="132">
        <v>50.985722000000003</v>
      </c>
      <c r="K9" s="132">
        <v>5.0531940000000004</v>
      </c>
      <c r="L9" s="133">
        <v>1</v>
      </c>
    </row>
    <row r="10" spans="1:12" x14ac:dyDescent="0.15">
      <c r="A10" s="134"/>
      <c r="B10" s="135"/>
      <c r="C10" s="136"/>
      <c r="D10" s="137"/>
      <c r="E10" s="158"/>
      <c r="F10" s="159"/>
      <c r="G10" s="159"/>
      <c r="H10" s="141"/>
      <c r="I10" s="142" t="s">
        <v>16</v>
      </c>
      <c r="J10" s="143">
        <v>50.879111000000002</v>
      </c>
      <c r="K10" s="143">
        <v>4.7031939999999999</v>
      </c>
      <c r="L10" s="144">
        <v>7</v>
      </c>
    </row>
    <row r="11" spans="1:12" x14ac:dyDescent="0.15">
      <c r="A11" s="123"/>
      <c r="B11" s="124"/>
      <c r="C11" s="125"/>
      <c r="D11" s="126"/>
      <c r="E11" s="160"/>
      <c r="F11" s="161"/>
      <c r="G11" s="161"/>
      <c r="H11" s="162"/>
      <c r="I11" s="131" t="s">
        <v>17</v>
      </c>
      <c r="J11" s="132">
        <v>50.807389000000001</v>
      </c>
      <c r="K11" s="132">
        <v>4.9370830000000003</v>
      </c>
      <c r="L11" s="133">
        <v>2</v>
      </c>
    </row>
    <row r="12" spans="1:12" x14ac:dyDescent="0.15">
      <c r="A12" s="134"/>
      <c r="B12" s="135"/>
      <c r="C12" s="136"/>
      <c r="D12" s="137"/>
      <c r="E12" s="142" t="s">
        <v>18</v>
      </c>
      <c r="F12" s="163" t="s">
        <v>567</v>
      </c>
      <c r="G12" s="163" t="s">
        <v>568</v>
      </c>
      <c r="H12" s="144">
        <v>2</v>
      </c>
      <c r="I12" s="142"/>
      <c r="J12" s="143"/>
      <c r="K12" s="143"/>
      <c r="L12" s="144"/>
    </row>
    <row r="13" spans="1:12" ht="11.25" customHeight="1" x14ac:dyDescent="0.15">
      <c r="A13" s="123"/>
      <c r="B13" s="124"/>
      <c r="C13" s="125"/>
      <c r="D13" s="126"/>
      <c r="E13" s="156" t="s">
        <v>19</v>
      </c>
      <c r="F13" s="128" t="s">
        <v>569</v>
      </c>
      <c r="G13" s="128" t="s">
        <v>570</v>
      </c>
      <c r="H13" s="130">
        <v>10</v>
      </c>
      <c r="I13" s="131" t="s">
        <v>20</v>
      </c>
      <c r="J13" s="132">
        <v>50.738194</v>
      </c>
      <c r="K13" s="132">
        <v>4.6960559999999996</v>
      </c>
      <c r="L13" s="133">
        <v>2</v>
      </c>
    </row>
    <row r="14" spans="1:12" x14ac:dyDescent="0.15">
      <c r="A14" s="134"/>
      <c r="B14" s="135"/>
      <c r="C14" s="136"/>
      <c r="D14" s="137"/>
      <c r="E14" s="158"/>
      <c r="F14" s="139"/>
      <c r="G14" s="139"/>
      <c r="H14" s="141"/>
      <c r="I14" s="142" t="s">
        <v>21</v>
      </c>
      <c r="J14" s="143" t="s">
        <v>571</v>
      </c>
      <c r="K14" s="143" t="s">
        <v>572</v>
      </c>
      <c r="L14" s="144">
        <v>8</v>
      </c>
    </row>
    <row r="15" spans="1:12" x14ac:dyDescent="0.15">
      <c r="A15" s="164"/>
      <c r="B15" s="165"/>
      <c r="C15" s="166"/>
      <c r="D15" s="167"/>
      <c r="E15" s="168"/>
      <c r="F15" s="169"/>
      <c r="G15" s="169"/>
      <c r="H15" s="170"/>
      <c r="I15" s="171"/>
      <c r="J15" s="172"/>
      <c r="K15" s="172"/>
      <c r="L15" s="173"/>
    </row>
    <row r="16" spans="1:12" ht="11.25" customHeight="1" x14ac:dyDescent="0.15">
      <c r="A16" s="115" t="s">
        <v>22</v>
      </c>
      <c r="B16" s="116" t="s">
        <v>573</v>
      </c>
      <c r="C16" s="117" t="s">
        <v>574</v>
      </c>
      <c r="D16" s="174">
        <v>1</v>
      </c>
      <c r="E16" s="175" t="s">
        <v>23</v>
      </c>
      <c r="F16" s="176" t="s">
        <v>575</v>
      </c>
      <c r="G16" s="176" t="s">
        <v>576</v>
      </c>
      <c r="H16" s="177">
        <v>1</v>
      </c>
      <c r="I16" s="178" t="s">
        <v>24</v>
      </c>
      <c r="J16" s="179" t="s">
        <v>577</v>
      </c>
      <c r="K16" s="180">
        <v>9.9201390000000007</v>
      </c>
      <c r="L16" s="121">
        <v>1</v>
      </c>
    </row>
    <row r="17" spans="1:12" x14ac:dyDescent="0.15">
      <c r="A17" s="164"/>
      <c r="B17" s="165"/>
      <c r="C17" s="166"/>
      <c r="D17" s="181"/>
      <c r="E17" s="168"/>
      <c r="F17" s="169"/>
      <c r="G17" s="169"/>
      <c r="H17" s="170"/>
      <c r="I17" s="182"/>
      <c r="J17" s="183"/>
      <c r="K17" s="184"/>
      <c r="L17" s="185"/>
    </row>
    <row r="18" spans="1:12" x14ac:dyDescent="0.15">
      <c r="A18" s="115" t="s">
        <v>25</v>
      </c>
      <c r="B18" s="116" t="s">
        <v>578</v>
      </c>
      <c r="C18" s="117" t="s">
        <v>579</v>
      </c>
      <c r="D18" s="118">
        <f>SUM(H18:H90)</f>
        <v>1224</v>
      </c>
      <c r="E18" s="119" t="s">
        <v>26</v>
      </c>
      <c r="F18" s="120" t="s">
        <v>580</v>
      </c>
      <c r="G18" s="120" t="s">
        <v>581</v>
      </c>
      <c r="H18" s="121">
        <v>1</v>
      </c>
      <c r="I18" s="119"/>
      <c r="J18" s="122"/>
      <c r="K18" s="122"/>
      <c r="L18" s="121"/>
    </row>
    <row r="19" spans="1:12" x14ac:dyDescent="0.15">
      <c r="A19" s="115" t="s">
        <v>25</v>
      </c>
      <c r="B19" s="124"/>
      <c r="C19" s="125"/>
      <c r="D19" s="126"/>
      <c r="E19" s="131" t="s">
        <v>582</v>
      </c>
      <c r="F19" s="186" t="s">
        <v>583</v>
      </c>
      <c r="G19" s="186" t="s">
        <v>584</v>
      </c>
      <c r="H19" s="133">
        <v>2</v>
      </c>
      <c r="I19" s="131" t="s">
        <v>28</v>
      </c>
      <c r="J19" s="132" t="s">
        <v>585</v>
      </c>
      <c r="K19" s="132" t="s">
        <v>586</v>
      </c>
      <c r="L19" s="133">
        <v>2</v>
      </c>
    </row>
    <row r="20" spans="1:12" x14ac:dyDescent="0.15">
      <c r="A20" s="134"/>
      <c r="B20" s="135"/>
      <c r="C20" s="136"/>
      <c r="D20" s="137"/>
      <c r="E20" s="142" t="s">
        <v>29</v>
      </c>
      <c r="F20" s="163" t="s">
        <v>587</v>
      </c>
      <c r="G20" s="163" t="s">
        <v>588</v>
      </c>
      <c r="H20" s="144">
        <v>9</v>
      </c>
      <c r="I20" s="142" t="s">
        <v>29</v>
      </c>
      <c r="J20" s="143" t="s">
        <v>589</v>
      </c>
      <c r="K20" s="143" t="s">
        <v>590</v>
      </c>
      <c r="L20" s="144">
        <v>9</v>
      </c>
    </row>
    <row r="21" spans="1:12" x14ac:dyDescent="0.15">
      <c r="A21" s="123"/>
      <c r="B21" s="124"/>
      <c r="C21" s="125"/>
      <c r="D21" s="126"/>
      <c r="E21" s="156" t="s">
        <v>30</v>
      </c>
      <c r="F21" s="157" t="s">
        <v>591</v>
      </c>
      <c r="G21" s="157" t="s">
        <v>592</v>
      </c>
      <c r="H21" s="187">
        <v>157</v>
      </c>
      <c r="I21" s="149" t="s">
        <v>30</v>
      </c>
      <c r="J21" s="150" t="s">
        <v>591</v>
      </c>
      <c r="K21" s="150" t="s">
        <v>592</v>
      </c>
      <c r="L21" s="151">
        <v>156</v>
      </c>
    </row>
    <row r="22" spans="1:12" x14ac:dyDescent="0.15">
      <c r="A22" s="134"/>
      <c r="B22" s="135"/>
      <c r="C22" s="136"/>
      <c r="D22" s="137"/>
      <c r="E22" s="188"/>
      <c r="F22" s="189"/>
      <c r="G22" s="189"/>
      <c r="H22" s="190"/>
      <c r="I22" s="149" t="s">
        <v>31</v>
      </c>
      <c r="J22" s="150" t="s">
        <v>593</v>
      </c>
      <c r="K22" s="150" t="s">
        <v>594</v>
      </c>
      <c r="L22" s="151">
        <v>1</v>
      </c>
    </row>
    <row r="23" spans="1:12" x14ac:dyDescent="0.15">
      <c r="A23" s="123"/>
      <c r="B23" s="124"/>
      <c r="C23" s="125"/>
      <c r="D23" s="126"/>
      <c r="E23" s="131" t="s">
        <v>32</v>
      </c>
      <c r="F23" s="186" t="s">
        <v>595</v>
      </c>
      <c r="G23" s="186" t="s">
        <v>596</v>
      </c>
      <c r="H23" s="133">
        <v>1</v>
      </c>
      <c r="I23" s="131" t="s">
        <v>32</v>
      </c>
      <c r="J23" s="132" t="s">
        <v>595</v>
      </c>
      <c r="K23" s="132" t="s">
        <v>596</v>
      </c>
      <c r="L23" s="133">
        <v>1</v>
      </c>
    </row>
    <row r="24" spans="1:12" x14ac:dyDescent="0.15">
      <c r="A24" s="134"/>
      <c r="B24" s="135"/>
      <c r="C24" s="136"/>
      <c r="D24" s="137"/>
      <c r="E24" s="191" t="s">
        <v>33</v>
      </c>
      <c r="F24" s="192" t="s">
        <v>597</v>
      </c>
      <c r="G24" s="192" t="s">
        <v>598</v>
      </c>
      <c r="H24" s="193">
        <v>2</v>
      </c>
      <c r="I24" s="142" t="s">
        <v>34</v>
      </c>
      <c r="J24" s="143" t="s">
        <v>599</v>
      </c>
      <c r="K24" s="143" t="s">
        <v>600</v>
      </c>
      <c r="L24" s="144">
        <v>1</v>
      </c>
    </row>
    <row r="25" spans="1:12" x14ac:dyDescent="0.15">
      <c r="A25" s="123"/>
      <c r="B25" s="124"/>
      <c r="C25" s="125"/>
      <c r="D25" s="126"/>
      <c r="E25" s="194"/>
      <c r="F25" s="195"/>
      <c r="G25" s="195"/>
      <c r="H25" s="196"/>
      <c r="I25" s="131" t="s">
        <v>35</v>
      </c>
      <c r="J25" s="132" t="s">
        <v>601</v>
      </c>
      <c r="K25" s="132" t="s">
        <v>602</v>
      </c>
      <c r="L25" s="133">
        <v>1</v>
      </c>
    </row>
    <row r="26" spans="1:12" x14ac:dyDescent="0.15">
      <c r="A26" s="134"/>
      <c r="B26" s="135"/>
      <c r="C26" s="136"/>
      <c r="D26" s="137"/>
      <c r="E26" s="142" t="s">
        <v>36</v>
      </c>
      <c r="F26" s="163" t="s">
        <v>603</v>
      </c>
      <c r="G26" s="163" t="s">
        <v>604</v>
      </c>
      <c r="H26" s="144">
        <v>1</v>
      </c>
      <c r="I26" s="142"/>
      <c r="J26" s="143"/>
      <c r="K26" s="143"/>
      <c r="L26" s="144"/>
    </row>
    <row r="27" spans="1:12" x14ac:dyDescent="0.15">
      <c r="A27" s="123"/>
      <c r="B27" s="124"/>
      <c r="C27" s="125"/>
      <c r="D27" s="126"/>
      <c r="E27" s="131" t="s">
        <v>37</v>
      </c>
      <c r="F27" s="186" t="s">
        <v>605</v>
      </c>
      <c r="G27" s="186" t="s">
        <v>606</v>
      </c>
      <c r="H27" s="133">
        <v>19</v>
      </c>
      <c r="I27" s="131" t="s">
        <v>38</v>
      </c>
      <c r="J27" s="132" t="s">
        <v>607</v>
      </c>
      <c r="K27" s="132" t="s">
        <v>608</v>
      </c>
      <c r="L27" s="133">
        <v>19</v>
      </c>
    </row>
    <row r="28" spans="1:12" x14ac:dyDescent="0.15">
      <c r="A28" s="134"/>
      <c r="B28" s="135"/>
      <c r="C28" s="136"/>
      <c r="D28" s="137"/>
      <c r="E28" s="191" t="s">
        <v>39</v>
      </c>
      <c r="F28" s="192" t="s">
        <v>609</v>
      </c>
      <c r="G28" s="192" t="s">
        <v>610</v>
      </c>
      <c r="H28" s="193">
        <v>114</v>
      </c>
      <c r="I28" s="149" t="s">
        <v>40</v>
      </c>
      <c r="J28" s="150" t="s">
        <v>611</v>
      </c>
      <c r="K28" s="150" t="s">
        <v>612</v>
      </c>
      <c r="L28" s="151">
        <v>1</v>
      </c>
    </row>
    <row r="29" spans="1:12" x14ac:dyDescent="0.15">
      <c r="A29" s="123"/>
      <c r="B29" s="124"/>
      <c r="C29" s="125"/>
      <c r="D29" s="126"/>
      <c r="E29" s="197"/>
      <c r="F29" s="198"/>
      <c r="G29" s="198"/>
      <c r="H29" s="199"/>
      <c r="I29" s="131" t="s">
        <v>41</v>
      </c>
      <c r="J29" s="132" t="s">
        <v>613</v>
      </c>
      <c r="K29" s="132" t="s">
        <v>614</v>
      </c>
      <c r="L29" s="133">
        <v>95</v>
      </c>
    </row>
    <row r="30" spans="1:12" x14ac:dyDescent="0.15">
      <c r="A30" s="134"/>
      <c r="B30" s="135"/>
      <c r="C30" s="136"/>
      <c r="D30" s="137"/>
      <c r="E30" s="200"/>
      <c r="F30" s="201"/>
      <c r="G30" s="201"/>
      <c r="H30" s="202"/>
      <c r="I30" s="142" t="s">
        <v>42</v>
      </c>
      <c r="J30" s="143" t="s">
        <v>615</v>
      </c>
      <c r="K30" s="143" t="s">
        <v>616</v>
      </c>
      <c r="L30" s="144">
        <v>1</v>
      </c>
    </row>
    <row r="31" spans="1:12" x14ac:dyDescent="0.15">
      <c r="A31" s="123"/>
      <c r="B31" s="124"/>
      <c r="C31" s="125"/>
      <c r="D31" s="126"/>
      <c r="E31" s="197"/>
      <c r="F31" s="198"/>
      <c r="G31" s="198"/>
      <c r="H31" s="199"/>
      <c r="I31" s="131"/>
      <c r="J31" s="132"/>
      <c r="K31" s="132"/>
      <c r="L31" s="133"/>
    </row>
    <row r="32" spans="1:12" x14ac:dyDescent="0.15">
      <c r="A32" s="134"/>
      <c r="B32" s="135"/>
      <c r="C32" s="136"/>
      <c r="D32" s="137"/>
      <c r="E32" s="200"/>
      <c r="F32" s="201"/>
      <c r="G32" s="201"/>
      <c r="H32" s="202"/>
      <c r="I32" s="142" t="s">
        <v>44</v>
      </c>
      <c r="J32" s="143" t="s">
        <v>617</v>
      </c>
      <c r="K32" s="143" t="s">
        <v>618</v>
      </c>
      <c r="L32" s="144">
        <v>1</v>
      </c>
    </row>
    <row r="33" spans="1:12" x14ac:dyDescent="0.15">
      <c r="A33" s="123"/>
      <c r="B33" s="124"/>
      <c r="C33" s="125"/>
      <c r="D33" s="126"/>
      <c r="E33" s="194"/>
      <c r="F33" s="195"/>
      <c r="G33" s="195"/>
      <c r="H33" s="196"/>
      <c r="I33" s="131" t="s">
        <v>45</v>
      </c>
      <c r="J33" s="132" t="s">
        <v>619</v>
      </c>
      <c r="K33" s="132" t="s">
        <v>620</v>
      </c>
      <c r="L33" s="133">
        <v>2</v>
      </c>
    </row>
    <row r="34" spans="1:12" x14ac:dyDescent="0.15">
      <c r="A34" s="134"/>
      <c r="B34" s="135"/>
      <c r="C34" s="136"/>
      <c r="D34" s="137"/>
      <c r="E34" s="142" t="s">
        <v>46</v>
      </c>
      <c r="F34" s="163" t="s">
        <v>621</v>
      </c>
      <c r="G34" s="163" t="s">
        <v>622</v>
      </c>
      <c r="H34" s="144">
        <v>21</v>
      </c>
      <c r="I34" s="142" t="s">
        <v>46</v>
      </c>
      <c r="J34" s="143" t="s">
        <v>623</v>
      </c>
      <c r="K34" s="143" t="s">
        <v>624</v>
      </c>
      <c r="L34" s="144">
        <v>21</v>
      </c>
    </row>
    <row r="35" spans="1:12" x14ac:dyDescent="0.15">
      <c r="A35" s="123"/>
      <c r="B35" s="124"/>
      <c r="C35" s="125"/>
      <c r="D35" s="126"/>
      <c r="E35" s="131" t="s">
        <v>47</v>
      </c>
      <c r="F35" s="186" t="s">
        <v>625</v>
      </c>
      <c r="G35" s="186" t="s">
        <v>626</v>
      </c>
      <c r="H35" s="133">
        <v>1</v>
      </c>
      <c r="I35" s="131"/>
      <c r="J35" s="132"/>
      <c r="K35" s="132"/>
      <c r="L35" s="133"/>
    </row>
    <row r="36" spans="1:12" x14ac:dyDescent="0.15">
      <c r="A36" s="134"/>
      <c r="B36" s="135"/>
      <c r="C36" s="136"/>
      <c r="D36" s="137"/>
      <c r="E36" s="142" t="s">
        <v>48</v>
      </c>
      <c r="F36" s="163" t="s">
        <v>627</v>
      </c>
      <c r="G36" s="163" t="s">
        <v>628</v>
      </c>
      <c r="H36" s="144">
        <v>6</v>
      </c>
      <c r="I36" s="142" t="s">
        <v>426</v>
      </c>
      <c r="J36" s="143" t="s">
        <v>629</v>
      </c>
      <c r="K36" s="143" t="s">
        <v>630</v>
      </c>
      <c r="L36" s="144">
        <v>6</v>
      </c>
    </row>
    <row r="37" spans="1:12" x14ac:dyDescent="0.15">
      <c r="A37" s="123"/>
      <c r="B37" s="124"/>
      <c r="C37" s="125"/>
      <c r="D37" s="126"/>
      <c r="E37" s="203" t="s">
        <v>50</v>
      </c>
      <c r="F37" s="204" t="s">
        <v>631</v>
      </c>
      <c r="G37" s="204" t="s">
        <v>632</v>
      </c>
      <c r="H37" s="205">
        <v>13</v>
      </c>
      <c r="I37" s="131" t="s">
        <v>51</v>
      </c>
      <c r="J37" s="132" t="s">
        <v>633</v>
      </c>
      <c r="K37" s="132" t="s">
        <v>634</v>
      </c>
      <c r="L37" s="133">
        <v>6</v>
      </c>
    </row>
    <row r="38" spans="1:12" x14ac:dyDescent="0.15">
      <c r="A38" s="134"/>
      <c r="B38" s="135"/>
      <c r="C38" s="136"/>
      <c r="D38" s="137"/>
      <c r="E38" s="206"/>
      <c r="F38" s="207"/>
      <c r="G38" s="207"/>
      <c r="H38" s="208"/>
      <c r="I38" s="142" t="s">
        <v>52</v>
      </c>
      <c r="J38" s="143" t="s">
        <v>635</v>
      </c>
      <c r="K38" s="143" t="s">
        <v>636</v>
      </c>
      <c r="L38" s="144">
        <v>7</v>
      </c>
    </row>
    <row r="39" spans="1:12" ht="11.25" customHeight="1" x14ac:dyDescent="0.15">
      <c r="A39" s="123"/>
      <c r="B39" s="124"/>
      <c r="C39" s="125"/>
      <c r="D39" s="126"/>
      <c r="E39" s="203" t="s">
        <v>441</v>
      </c>
      <c r="F39" s="129" t="s">
        <v>637</v>
      </c>
      <c r="G39" s="129" t="s">
        <v>638</v>
      </c>
      <c r="H39" s="205">
        <v>27</v>
      </c>
      <c r="I39" s="131" t="s">
        <v>54</v>
      </c>
      <c r="J39" s="132" t="s">
        <v>639</v>
      </c>
      <c r="K39" s="132" t="s">
        <v>640</v>
      </c>
      <c r="L39" s="133">
        <v>2</v>
      </c>
    </row>
    <row r="40" spans="1:12" x14ac:dyDescent="0.15">
      <c r="A40" s="134"/>
      <c r="B40" s="135"/>
      <c r="C40" s="136"/>
      <c r="D40" s="137"/>
      <c r="E40" s="200"/>
      <c r="F40" s="140"/>
      <c r="G40" s="140"/>
      <c r="H40" s="202"/>
      <c r="I40" s="142" t="s">
        <v>55</v>
      </c>
      <c r="J40" s="143" t="s">
        <v>641</v>
      </c>
      <c r="K40" s="143" t="s">
        <v>642</v>
      </c>
      <c r="L40" s="144">
        <v>1</v>
      </c>
    </row>
    <row r="41" spans="1:12" x14ac:dyDescent="0.15">
      <c r="A41" s="123"/>
      <c r="B41" s="124"/>
      <c r="C41" s="125"/>
      <c r="D41" s="126"/>
      <c r="E41" s="194"/>
      <c r="F41" s="209"/>
      <c r="G41" s="209"/>
      <c r="H41" s="196"/>
      <c r="I41" s="131" t="s">
        <v>56</v>
      </c>
      <c r="J41" s="132" t="s">
        <v>643</v>
      </c>
      <c r="K41" s="132" t="s">
        <v>644</v>
      </c>
      <c r="L41" s="133">
        <v>23</v>
      </c>
    </row>
    <row r="42" spans="1:12" x14ac:dyDescent="0.15">
      <c r="A42" s="134"/>
      <c r="B42" s="135"/>
      <c r="C42" s="136"/>
      <c r="D42" s="137"/>
      <c r="E42" s="142" t="s">
        <v>363</v>
      </c>
      <c r="F42" s="163" t="s">
        <v>645</v>
      </c>
      <c r="G42" s="163" t="s">
        <v>646</v>
      </c>
      <c r="H42" s="144">
        <v>1</v>
      </c>
      <c r="I42" s="142" t="s">
        <v>58</v>
      </c>
      <c r="J42" s="143" t="s">
        <v>647</v>
      </c>
      <c r="K42" s="143" t="s">
        <v>648</v>
      </c>
      <c r="L42" s="144">
        <v>1</v>
      </c>
    </row>
    <row r="43" spans="1:12" ht="11.25" customHeight="1" x14ac:dyDescent="0.15">
      <c r="A43" s="123"/>
      <c r="B43" s="124"/>
      <c r="C43" s="125"/>
      <c r="D43" s="126"/>
      <c r="E43" s="203" t="s">
        <v>59</v>
      </c>
      <c r="F43" s="129" t="s">
        <v>649</v>
      </c>
      <c r="G43" s="129" t="s">
        <v>650</v>
      </c>
      <c r="H43" s="205">
        <v>11</v>
      </c>
      <c r="I43" s="131" t="s">
        <v>60</v>
      </c>
      <c r="J43" s="132" t="s">
        <v>651</v>
      </c>
      <c r="K43" s="132" t="s">
        <v>652</v>
      </c>
      <c r="L43" s="133">
        <v>5</v>
      </c>
    </row>
    <row r="44" spans="1:12" x14ac:dyDescent="0.15">
      <c r="A44" s="134"/>
      <c r="B44" s="135"/>
      <c r="C44" s="136"/>
      <c r="D44" s="137"/>
      <c r="E44" s="200"/>
      <c r="F44" s="140"/>
      <c r="G44" s="140"/>
      <c r="H44" s="202"/>
      <c r="I44" s="142" t="s">
        <v>61</v>
      </c>
      <c r="J44" s="143" t="s">
        <v>653</v>
      </c>
      <c r="K44" s="143" t="s">
        <v>654</v>
      </c>
      <c r="L44" s="144">
        <v>1</v>
      </c>
    </row>
    <row r="45" spans="1:12" x14ac:dyDescent="0.15">
      <c r="A45" s="123"/>
      <c r="B45" s="124"/>
      <c r="C45" s="125"/>
      <c r="D45" s="126"/>
      <c r="E45" s="194"/>
      <c r="F45" s="209"/>
      <c r="G45" s="209"/>
      <c r="H45" s="196"/>
      <c r="I45" s="131" t="s">
        <v>62</v>
      </c>
      <c r="J45" s="132" t="s">
        <v>655</v>
      </c>
      <c r="K45" s="132" t="s">
        <v>656</v>
      </c>
      <c r="L45" s="133">
        <v>5</v>
      </c>
    </row>
    <row r="46" spans="1:12" x14ac:dyDescent="0.15">
      <c r="A46" s="134"/>
      <c r="B46" s="135"/>
      <c r="C46" s="136"/>
      <c r="D46" s="137"/>
      <c r="E46" s="142" t="s">
        <v>63</v>
      </c>
      <c r="F46" s="163" t="s">
        <v>657</v>
      </c>
      <c r="G46" s="163" t="s">
        <v>658</v>
      </c>
      <c r="H46" s="144">
        <v>4</v>
      </c>
      <c r="I46" s="142" t="s">
        <v>64</v>
      </c>
      <c r="J46" s="143" t="s">
        <v>659</v>
      </c>
      <c r="K46" s="143" t="s">
        <v>660</v>
      </c>
      <c r="L46" s="144">
        <v>4</v>
      </c>
    </row>
    <row r="47" spans="1:12" x14ac:dyDescent="0.15">
      <c r="A47" s="123"/>
      <c r="B47" s="124"/>
      <c r="C47" s="125"/>
      <c r="D47" s="126"/>
      <c r="E47" s="203" t="s">
        <v>661</v>
      </c>
      <c r="F47" s="204" t="s">
        <v>662</v>
      </c>
      <c r="G47" s="204" t="s">
        <v>663</v>
      </c>
      <c r="H47" s="205">
        <v>11</v>
      </c>
      <c r="I47" s="131" t="s">
        <v>66</v>
      </c>
      <c r="J47" s="132" t="s">
        <v>664</v>
      </c>
      <c r="K47" s="132" t="s">
        <v>665</v>
      </c>
      <c r="L47" s="133">
        <v>10</v>
      </c>
    </row>
    <row r="48" spans="1:12" x14ac:dyDescent="0.15">
      <c r="A48" s="134"/>
      <c r="B48" s="135"/>
      <c r="C48" s="136"/>
      <c r="D48" s="137"/>
      <c r="E48" s="206"/>
      <c r="F48" s="207"/>
      <c r="G48" s="207"/>
      <c r="H48" s="208"/>
      <c r="I48" s="142" t="s">
        <v>1388</v>
      </c>
      <c r="J48" s="143" t="s">
        <v>666</v>
      </c>
      <c r="K48" s="143" t="s">
        <v>667</v>
      </c>
      <c r="L48" s="144">
        <v>1</v>
      </c>
    </row>
    <row r="49" spans="1:12" x14ac:dyDescent="0.15">
      <c r="A49" s="123"/>
      <c r="B49" s="124"/>
      <c r="C49" s="125"/>
      <c r="D49" s="126"/>
      <c r="E49" s="203" t="s">
        <v>68</v>
      </c>
      <c r="F49" s="204" t="s">
        <v>668</v>
      </c>
      <c r="G49" s="204" t="s">
        <v>669</v>
      </c>
      <c r="H49" s="205">
        <v>6</v>
      </c>
      <c r="I49" s="131" t="s">
        <v>69</v>
      </c>
      <c r="J49" s="132" t="s">
        <v>670</v>
      </c>
      <c r="K49" s="132" t="s">
        <v>671</v>
      </c>
      <c r="L49" s="133">
        <v>4</v>
      </c>
    </row>
    <row r="50" spans="1:12" x14ac:dyDescent="0.15">
      <c r="A50" s="134"/>
      <c r="B50" s="135"/>
      <c r="C50" s="136"/>
      <c r="D50" s="137"/>
      <c r="E50" s="206"/>
      <c r="F50" s="207"/>
      <c r="G50" s="207"/>
      <c r="H50" s="208"/>
      <c r="I50" s="149" t="s">
        <v>70</v>
      </c>
      <c r="J50" s="150" t="s">
        <v>672</v>
      </c>
      <c r="K50" s="150" t="s">
        <v>673</v>
      </c>
      <c r="L50" s="151">
        <v>2</v>
      </c>
    </row>
    <row r="51" spans="1:12" ht="11.25" customHeight="1" x14ac:dyDescent="0.15">
      <c r="A51" s="123"/>
      <c r="B51" s="124"/>
      <c r="C51" s="125"/>
      <c r="D51" s="126"/>
      <c r="E51" s="203" t="s">
        <v>71</v>
      </c>
      <c r="F51" s="129" t="s">
        <v>674</v>
      </c>
      <c r="G51" s="129" t="s">
        <v>675</v>
      </c>
      <c r="H51" s="205">
        <f>SUM(L51:L53)</f>
        <v>71</v>
      </c>
      <c r="I51" s="149" t="s">
        <v>72</v>
      </c>
      <c r="J51" s="150" t="s">
        <v>676</v>
      </c>
      <c r="K51" s="150" t="s">
        <v>677</v>
      </c>
      <c r="L51" s="151">
        <v>23</v>
      </c>
    </row>
    <row r="52" spans="1:12" x14ac:dyDescent="0.15">
      <c r="A52" s="134"/>
      <c r="B52" s="135"/>
      <c r="C52" s="136"/>
      <c r="D52" s="137"/>
      <c r="E52" s="200"/>
      <c r="F52" s="140"/>
      <c r="G52" s="140"/>
      <c r="H52" s="202"/>
      <c r="I52" s="149" t="s">
        <v>73</v>
      </c>
      <c r="J52" s="150" t="s">
        <v>678</v>
      </c>
      <c r="K52" s="150" t="s">
        <v>679</v>
      </c>
      <c r="L52" s="151">
        <v>44</v>
      </c>
    </row>
    <row r="53" spans="1:12" x14ac:dyDescent="0.15">
      <c r="A53" s="123"/>
      <c r="B53" s="124"/>
      <c r="C53" s="125"/>
      <c r="D53" s="126"/>
      <c r="E53" s="194"/>
      <c r="F53" s="209"/>
      <c r="G53" s="209"/>
      <c r="H53" s="196"/>
      <c r="I53" s="149" t="s">
        <v>74</v>
      </c>
      <c r="J53" s="150" t="s">
        <v>680</v>
      </c>
      <c r="K53" s="150" t="s">
        <v>681</v>
      </c>
      <c r="L53" s="151">
        <v>4</v>
      </c>
    </row>
    <row r="54" spans="1:12" x14ac:dyDescent="0.15">
      <c r="A54" s="134"/>
      <c r="B54" s="135"/>
      <c r="C54" s="136"/>
      <c r="D54" s="137"/>
      <c r="E54" s="142" t="s">
        <v>75</v>
      </c>
      <c r="F54" s="163" t="s">
        <v>682</v>
      </c>
      <c r="G54" s="163" t="s">
        <v>683</v>
      </c>
      <c r="H54" s="144">
        <v>4</v>
      </c>
      <c r="I54" s="149" t="s">
        <v>76</v>
      </c>
      <c r="J54" s="150" t="s">
        <v>684</v>
      </c>
      <c r="K54" s="150" t="s">
        <v>685</v>
      </c>
      <c r="L54" s="151">
        <v>4</v>
      </c>
    </row>
    <row r="55" spans="1:12" x14ac:dyDescent="0.15">
      <c r="A55" s="123"/>
      <c r="B55" s="124"/>
      <c r="C55" s="125"/>
      <c r="D55" s="126"/>
      <c r="E55" s="131" t="s">
        <v>77</v>
      </c>
      <c r="F55" s="186" t="s">
        <v>686</v>
      </c>
      <c r="G55" s="186" t="s">
        <v>687</v>
      </c>
      <c r="H55" s="133">
        <v>1</v>
      </c>
      <c r="I55" s="131"/>
      <c r="J55" s="132"/>
      <c r="K55" s="132"/>
      <c r="L55" s="133"/>
    </row>
    <row r="56" spans="1:12" x14ac:dyDescent="0.15">
      <c r="A56" s="134"/>
      <c r="B56" s="135"/>
      <c r="C56" s="136"/>
      <c r="D56" s="137"/>
      <c r="E56" s="149" t="s">
        <v>78</v>
      </c>
      <c r="F56" s="210" t="s">
        <v>688</v>
      </c>
      <c r="G56" s="210" t="s">
        <v>689</v>
      </c>
      <c r="H56" s="151">
        <v>4</v>
      </c>
      <c r="I56" s="142"/>
      <c r="J56" s="143"/>
      <c r="K56" s="143"/>
      <c r="L56" s="144"/>
    </row>
    <row r="57" spans="1:12" ht="11.25" customHeight="1" x14ac:dyDescent="0.15">
      <c r="A57" s="123"/>
      <c r="B57" s="124"/>
      <c r="C57" s="125"/>
      <c r="D57" s="126"/>
      <c r="E57" s="203" t="s">
        <v>79</v>
      </c>
      <c r="F57" s="129" t="s">
        <v>690</v>
      </c>
      <c r="G57" s="129" t="s">
        <v>691</v>
      </c>
      <c r="H57" s="205">
        <v>177</v>
      </c>
      <c r="I57" s="149" t="s">
        <v>80</v>
      </c>
      <c r="J57" s="150" t="s">
        <v>692</v>
      </c>
      <c r="K57" s="150" t="s">
        <v>693</v>
      </c>
      <c r="L57" s="151">
        <v>1</v>
      </c>
    </row>
    <row r="58" spans="1:12" x14ac:dyDescent="0.15">
      <c r="A58" s="134"/>
      <c r="B58" s="135"/>
      <c r="C58" s="136"/>
      <c r="D58" s="137"/>
      <c r="E58" s="200"/>
      <c r="F58" s="140"/>
      <c r="G58" s="140"/>
      <c r="H58" s="202"/>
      <c r="I58" s="149" t="s">
        <v>81</v>
      </c>
      <c r="J58" s="150" t="s">
        <v>694</v>
      </c>
      <c r="K58" s="150" t="s">
        <v>695</v>
      </c>
      <c r="L58" s="151">
        <v>4</v>
      </c>
    </row>
    <row r="59" spans="1:12" x14ac:dyDescent="0.15">
      <c r="A59" s="123"/>
      <c r="B59" s="124"/>
      <c r="C59" s="125"/>
      <c r="D59" s="126"/>
      <c r="E59" s="197"/>
      <c r="F59" s="147"/>
      <c r="G59" s="147"/>
      <c r="H59" s="199"/>
      <c r="I59" s="149" t="s">
        <v>82</v>
      </c>
      <c r="J59" s="150" t="s">
        <v>696</v>
      </c>
      <c r="K59" s="150" t="s">
        <v>697</v>
      </c>
      <c r="L59" s="151">
        <v>1</v>
      </c>
    </row>
    <row r="60" spans="1:12" x14ac:dyDescent="0.15">
      <c r="A60" s="134"/>
      <c r="B60" s="135"/>
      <c r="C60" s="136"/>
      <c r="D60" s="137"/>
      <c r="E60" s="200"/>
      <c r="F60" s="140"/>
      <c r="G60" s="140"/>
      <c r="H60" s="202"/>
      <c r="I60" s="149" t="s">
        <v>83</v>
      </c>
      <c r="J60" s="150" t="s">
        <v>698</v>
      </c>
      <c r="K60" s="150" t="s">
        <v>699</v>
      </c>
      <c r="L60" s="151">
        <v>1</v>
      </c>
    </row>
    <row r="61" spans="1:12" x14ac:dyDescent="0.15">
      <c r="A61" s="123"/>
      <c r="B61" s="124"/>
      <c r="C61" s="125"/>
      <c r="D61" s="126"/>
      <c r="E61" s="197"/>
      <c r="F61" s="147"/>
      <c r="G61" s="147"/>
      <c r="H61" s="199"/>
      <c r="I61" s="149" t="s">
        <v>84</v>
      </c>
      <c r="J61" s="150" t="s">
        <v>700</v>
      </c>
      <c r="K61" s="150" t="s">
        <v>701</v>
      </c>
      <c r="L61" s="151">
        <v>60</v>
      </c>
    </row>
    <row r="62" spans="1:12" x14ac:dyDescent="0.15">
      <c r="A62" s="134"/>
      <c r="B62" s="135"/>
      <c r="C62" s="136"/>
      <c r="D62" s="137"/>
      <c r="E62" s="200"/>
      <c r="F62" s="140"/>
      <c r="G62" s="140"/>
      <c r="H62" s="202"/>
      <c r="I62" s="149" t="s">
        <v>95</v>
      </c>
      <c r="J62" s="150" t="s">
        <v>702</v>
      </c>
      <c r="K62" s="150" t="s">
        <v>703</v>
      </c>
      <c r="L62" s="151">
        <v>6</v>
      </c>
    </row>
    <row r="63" spans="1:12" x14ac:dyDescent="0.15">
      <c r="A63" s="123"/>
      <c r="B63" s="124"/>
      <c r="C63" s="125"/>
      <c r="D63" s="126"/>
      <c r="E63" s="197"/>
      <c r="F63" s="147"/>
      <c r="G63" s="147"/>
      <c r="H63" s="199"/>
      <c r="I63" s="149" t="s">
        <v>85</v>
      </c>
      <c r="J63" s="150" t="s">
        <v>704</v>
      </c>
      <c r="K63" s="150" t="s">
        <v>705</v>
      </c>
      <c r="L63" s="151">
        <v>79</v>
      </c>
    </row>
    <row r="64" spans="1:12" x14ac:dyDescent="0.15">
      <c r="A64" s="134"/>
      <c r="B64" s="135"/>
      <c r="C64" s="136"/>
      <c r="D64" s="137"/>
      <c r="E64" s="200"/>
      <c r="F64" s="140"/>
      <c r="G64" s="140"/>
      <c r="H64" s="202"/>
      <c r="I64" s="149" t="s">
        <v>86</v>
      </c>
      <c r="J64" s="150" t="s">
        <v>706</v>
      </c>
      <c r="K64" s="150" t="s">
        <v>707</v>
      </c>
      <c r="L64" s="151">
        <v>1</v>
      </c>
    </row>
    <row r="65" spans="1:12" x14ac:dyDescent="0.15">
      <c r="A65" s="123"/>
      <c r="B65" s="124"/>
      <c r="C65" s="125"/>
      <c r="D65" s="126"/>
      <c r="E65" s="197"/>
      <c r="F65" s="147"/>
      <c r="G65" s="147"/>
      <c r="H65" s="199"/>
      <c r="I65" s="131" t="s">
        <v>87</v>
      </c>
      <c r="J65" s="132" t="s">
        <v>708</v>
      </c>
      <c r="K65" s="132" t="s">
        <v>709</v>
      </c>
      <c r="L65" s="133">
        <v>2</v>
      </c>
    </row>
    <row r="66" spans="1:12" x14ac:dyDescent="0.15">
      <c r="A66" s="134"/>
      <c r="B66" s="135"/>
      <c r="C66" s="136"/>
      <c r="D66" s="137"/>
      <c r="E66" s="200"/>
      <c r="F66" s="140"/>
      <c r="G66" s="140"/>
      <c r="H66" s="202"/>
      <c r="I66" s="142" t="s">
        <v>88</v>
      </c>
      <c r="J66" s="143" t="s">
        <v>710</v>
      </c>
      <c r="K66" s="143" t="s">
        <v>711</v>
      </c>
      <c r="L66" s="144">
        <v>9</v>
      </c>
    </row>
    <row r="67" spans="1:12" x14ac:dyDescent="0.15">
      <c r="A67" s="123"/>
      <c r="B67" s="124"/>
      <c r="C67" s="125"/>
      <c r="D67" s="126"/>
      <c r="E67" s="194"/>
      <c r="F67" s="209"/>
      <c r="G67" s="209"/>
      <c r="H67" s="196"/>
      <c r="I67" s="131" t="s">
        <v>89</v>
      </c>
      <c r="J67" s="132" t="s">
        <v>712</v>
      </c>
      <c r="K67" s="132" t="s">
        <v>713</v>
      </c>
      <c r="L67" s="133">
        <v>1</v>
      </c>
    </row>
    <row r="68" spans="1:12" x14ac:dyDescent="0.15">
      <c r="A68" s="134"/>
      <c r="B68" s="135"/>
      <c r="C68" s="136"/>
      <c r="D68" s="137"/>
      <c r="E68" s="191" t="s">
        <v>91</v>
      </c>
      <c r="F68" s="192" t="s">
        <v>714</v>
      </c>
      <c r="G68" s="192" t="s">
        <v>715</v>
      </c>
      <c r="H68" s="193">
        <v>25</v>
      </c>
      <c r="I68" s="142" t="s">
        <v>92</v>
      </c>
      <c r="J68" s="143" t="s">
        <v>716</v>
      </c>
      <c r="K68" s="143" t="s">
        <v>717</v>
      </c>
      <c r="L68" s="144">
        <v>1</v>
      </c>
    </row>
    <row r="69" spans="1:12" x14ac:dyDescent="0.15">
      <c r="A69" s="123"/>
      <c r="B69" s="124"/>
      <c r="C69" s="125"/>
      <c r="D69" s="126"/>
      <c r="E69" s="197"/>
      <c r="F69" s="198"/>
      <c r="G69" s="198"/>
      <c r="H69" s="199"/>
      <c r="I69" s="131" t="s">
        <v>93</v>
      </c>
      <c r="J69" s="132" t="s">
        <v>718</v>
      </c>
      <c r="K69" s="132" t="s">
        <v>719</v>
      </c>
      <c r="L69" s="133">
        <v>1</v>
      </c>
    </row>
    <row r="70" spans="1:12" x14ac:dyDescent="0.15">
      <c r="A70" s="134"/>
      <c r="B70" s="135"/>
      <c r="C70" s="136"/>
      <c r="D70" s="137"/>
      <c r="E70" s="200"/>
      <c r="F70" s="201"/>
      <c r="G70" s="201"/>
      <c r="H70" s="202"/>
      <c r="I70" s="142" t="s">
        <v>94</v>
      </c>
      <c r="J70" s="143" t="s">
        <v>720</v>
      </c>
      <c r="K70" s="143" t="s">
        <v>721</v>
      </c>
      <c r="L70" s="144">
        <v>1</v>
      </c>
    </row>
    <row r="71" spans="1:12" x14ac:dyDescent="0.15">
      <c r="A71" s="123"/>
      <c r="B71" s="124"/>
      <c r="C71" s="125"/>
      <c r="D71" s="126"/>
      <c r="E71" s="197"/>
      <c r="F71" s="198"/>
      <c r="G71" s="198"/>
      <c r="H71" s="199"/>
      <c r="I71" s="131" t="s">
        <v>96</v>
      </c>
      <c r="J71" s="132" t="s">
        <v>722</v>
      </c>
      <c r="K71" s="132" t="s">
        <v>723</v>
      </c>
      <c r="L71" s="133">
        <v>12</v>
      </c>
    </row>
    <row r="72" spans="1:12" x14ac:dyDescent="0.15">
      <c r="A72" s="134"/>
      <c r="B72" s="135"/>
      <c r="C72" s="136"/>
      <c r="D72" s="137"/>
      <c r="E72" s="200"/>
      <c r="F72" s="201"/>
      <c r="G72" s="201"/>
      <c r="H72" s="202"/>
      <c r="I72" s="142" t="s">
        <v>97</v>
      </c>
      <c r="J72" s="143" t="s">
        <v>724</v>
      </c>
      <c r="K72" s="143" t="s">
        <v>725</v>
      </c>
      <c r="L72" s="144">
        <v>1</v>
      </c>
    </row>
    <row r="73" spans="1:12" x14ac:dyDescent="0.15">
      <c r="A73" s="123"/>
      <c r="B73" s="124"/>
      <c r="C73" s="125"/>
      <c r="D73" s="126"/>
      <c r="E73" s="197"/>
      <c r="F73" s="198"/>
      <c r="G73" s="198"/>
      <c r="H73" s="199"/>
      <c r="I73" s="131" t="s">
        <v>98</v>
      </c>
      <c r="J73" s="132" t="s">
        <v>726</v>
      </c>
      <c r="K73" s="132" t="s">
        <v>727</v>
      </c>
      <c r="L73" s="133">
        <v>2</v>
      </c>
    </row>
    <row r="74" spans="1:12" x14ac:dyDescent="0.15">
      <c r="A74" s="134"/>
      <c r="B74" s="135"/>
      <c r="C74" s="136"/>
      <c r="D74" s="137"/>
      <c r="E74" s="200"/>
      <c r="F74" s="201"/>
      <c r="G74" s="201"/>
      <c r="H74" s="202"/>
      <c r="I74" s="142" t="s">
        <v>99</v>
      </c>
      <c r="J74" s="143" t="s">
        <v>728</v>
      </c>
      <c r="K74" s="143" t="s">
        <v>729</v>
      </c>
      <c r="L74" s="144">
        <v>1</v>
      </c>
    </row>
    <row r="75" spans="1:12" x14ac:dyDescent="0.15">
      <c r="A75" s="123"/>
      <c r="B75" s="124"/>
      <c r="C75" s="125"/>
      <c r="D75" s="126"/>
      <c r="E75" s="194"/>
      <c r="F75" s="195"/>
      <c r="G75" s="195"/>
      <c r="H75" s="196"/>
      <c r="I75" s="211"/>
      <c r="J75" s="212"/>
      <c r="K75" s="212"/>
      <c r="L75" s="213"/>
    </row>
    <row r="76" spans="1:12" x14ac:dyDescent="0.15">
      <c r="A76" s="134"/>
      <c r="B76" s="135"/>
      <c r="C76" s="136"/>
      <c r="D76" s="137"/>
      <c r="E76" s="142" t="s">
        <v>100</v>
      </c>
      <c r="F76" s="163" t="s">
        <v>730</v>
      </c>
      <c r="G76" s="163" t="s">
        <v>731</v>
      </c>
      <c r="H76" s="144">
        <v>4</v>
      </c>
      <c r="I76" s="142" t="s">
        <v>101</v>
      </c>
      <c r="J76" s="143" t="s">
        <v>732</v>
      </c>
      <c r="K76" s="143" t="s">
        <v>733</v>
      </c>
      <c r="L76" s="144">
        <v>4</v>
      </c>
    </row>
    <row r="77" spans="1:12" ht="11.25" customHeight="1" x14ac:dyDescent="0.15">
      <c r="A77" s="123"/>
      <c r="B77" s="124"/>
      <c r="C77" s="125"/>
      <c r="D77" s="126"/>
      <c r="E77" s="203" t="s">
        <v>102</v>
      </c>
      <c r="F77" s="129" t="s">
        <v>734</v>
      </c>
      <c r="G77" s="129" t="s">
        <v>735</v>
      </c>
      <c r="H77" s="205">
        <v>9</v>
      </c>
      <c r="I77" s="131" t="s">
        <v>103</v>
      </c>
      <c r="J77" s="132" t="s">
        <v>736</v>
      </c>
      <c r="K77" s="132" t="s">
        <v>737</v>
      </c>
      <c r="L77" s="133">
        <v>8</v>
      </c>
    </row>
    <row r="78" spans="1:12" x14ac:dyDescent="0.15">
      <c r="A78" s="134"/>
      <c r="B78" s="135"/>
      <c r="C78" s="136"/>
      <c r="D78" s="137"/>
      <c r="E78" s="206"/>
      <c r="F78" s="154"/>
      <c r="G78" s="154"/>
      <c r="H78" s="208"/>
      <c r="I78" s="142" t="s">
        <v>104</v>
      </c>
      <c r="J78" s="143" t="s">
        <v>738</v>
      </c>
      <c r="K78" s="143" t="s">
        <v>739</v>
      </c>
      <c r="L78" s="144">
        <v>1</v>
      </c>
    </row>
    <row r="79" spans="1:12" ht="11.25" customHeight="1" x14ac:dyDescent="0.15">
      <c r="A79" s="123"/>
      <c r="B79" s="124"/>
      <c r="C79" s="125"/>
      <c r="D79" s="126"/>
      <c r="E79" s="203" t="s">
        <v>105</v>
      </c>
      <c r="F79" s="129" t="s">
        <v>740</v>
      </c>
      <c r="G79" s="129" t="s">
        <v>741</v>
      </c>
      <c r="H79" s="205">
        <v>29</v>
      </c>
      <c r="I79" s="131" t="s">
        <v>106</v>
      </c>
      <c r="J79" s="132" t="s">
        <v>742</v>
      </c>
      <c r="K79" s="132" t="s">
        <v>743</v>
      </c>
      <c r="L79" s="133">
        <v>22</v>
      </c>
    </row>
    <row r="80" spans="1:12" x14ac:dyDescent="0.15">
      <c r="A80" s="134"/>
      <c r="B80" s="135"/>
      <c r="C80" s="136"/>
      <c r="D80" s="137"/>
      <c r="E80" s="206"/>
      <c r="F80" s="154"/>
      <c r="G80" s="154"/>
      <c r="H80" s="208"/>
      <c r="I80" s="142" t="s">
        <v>107</v>
      </c>
      <c r="J80" s="143" t="s">
        <v>744</v>
      </c>
      <c r="K80" s="143" t="s">
        <v>745</v>
      </c>
      <c r="L80" s="144">
        <v>4</v>
      </c>
    </row>
    <row r="81" spans="1:12" x14ac:dyDescent="0.15">
      <c r="A81" s="123"/>
      <c r="B81" s="124"/>
      <c r="C81" s="125"/>
      <c r="D81" s="126"/>
      <c r="E81" s="214" t="s">
        <v>108</v>
      </c>
      <c r="F81" s="215" t="s">
        <v>746</v>
      </c>
      <c r="G81" s="215" t="s">
        <v>747</v>
      </c>
      <c r="H81" s="216">
        <v>4</v>
      </c>
      <c r="I81" s="131" t="s">
        <v>109</v>
      </c>
      <c r="J81" s="132" t="s">
        <v>748</v>
      </c>
      <c r="K81" s="132" t="s">
        <v>749</v>
      </c>
      <c r="L81" s="133">
        <v>4</v>
      </c>
    </row>
    <row r="82" spans="1:12" x14ac:dyDescent="0.15">
      <c r="A82" s="134"/>
      <c r="B82" s="135"/>
      <c r="C82" s="136"/>
      <c r="D82" s="137"/>
      <c r="E82" s="142" t="s">
        <v>110</v>
      </c>
      <c r="F82" s="163" t="s">
        <v>750</v>
      </c>
      <c r="G82" s="163" t="s">
        <v>751</v>
      </c>
      <c r="H82" s="144">
        <v>6</v>
      </c>
      <c r="I82" s="142" t="s">
        <v>111</v>
      </c>
      <c r="J82" s="163" t="s">
        <v>750</v>
      </c>
      <c r="K82" s="143" t="s">
        <v>751</v>
      </c>
      <c r="L82" s="144">
        <v>6</v>
      </c>
    </row>
    <row r="83" spans="1:12" x14ac:dyDescent="0.15">
      <c r="A83" s="123"/>
      <c r="B83" s="124"/>
      <c r="C83" s="125"/>
      <c r="D83" s="126"/>
      <c r="E83" s="131" t="s">
        <v>112</v>
      </c>
      <c r="F83" s="217" t="s">
        <v>752</v>
      </c>
      <c r="G83" s="217" t="s">
        <v>753</v>
      </c>
      <c r="H83" s="133">
        <v>2</v>
      </c>
      <c r="I83" s="131" t="s">
        <v>113</v>
      </c>
      <c r="J83" s="132" t="s">
        <v>754</v>
      </c>
      <c r="K83" s="132" t="s">
        <v>755</v>
      </c>
      <c r="L83" s="133">
        <v>2</v>
      </c>
    </row>
    <row r="84" spans="1:12" x14ac:dyDescent="0.15">
      <c r="A84" s="134"/>
      <c r="B84" s="135"/>
      <c r="C84" s="136"/>
      <c r="D84" s="137"/>
      <c r="E84" s="142" t="s">
        <v>114</v>
      </c>
      <c r="F84" s="218" t="s">
        <v>756</v>
      </c>
      <c r="G84" s="218" t="s">
        <v>757</v>
      </c>
      <c r="H84" s="144">
        <v>4</v>
      </c>
      <c r="I84" s="142" t="s">
        <v>115</v>
      </c>
      <c r="J84" s="143" t="s">
        <v>758</v>
      </c>
      <c r="K84" s="143" t="s">
        <v>759</v>
      </c>
      <c r="L84" s="144">
        <v>4</v>
      </c>
    </row>
    <row r="85" spans="1:12" ht="11.25" customHeight="1" x14ac:dyDescent="0.15">
      <c r="A85" s="123"/>
      <c r="B85" s="124"/>
      <c r="C85" s="125"/>
      <c r="D85" s="126"/>
      <c r="E85" s="203" t="s">
        <v>116</v>
      </c>
      <c r="F85" s="129" t="s">
        <v>760</v>
      </c>
      <c r="G85" s="129" t="s">
        <v>761</v>
      </c>
      <c r="H85" s="205">
        <f>SUM(L85:L89)</f>
        <v>9</v>
      </c>
      <c r="I85" s="131" t="s">
        <v>117</v>
      </c>
      <c r="J85" s="132" t="s">
        <v>762</v>
      </c>
      <c r="K85" s="132" t="s">
        <v>763</v>
      </c>
      <c r="L85" s="133">
        <v>1</v>
      </c>
    </row>
    <row r="86" spans="1:12" x14ac:dyDescent="0.15">
      <c r="A86" s="134"/>
      <c r="B86" s="135"/>
      <c r="C86" s="136"/>
      <c r="D86" s="137"/>
      <c r="E86" s="200"/>
      <c r="F86" s="140"/>
      <c r="G86" s="140"/>
      <c r="H86" s="202"/>
      <c r="I86" s="142" t="s">
        <v>118</v>
      </c>
      <c r="J86" s="143" t="s">
        <v>764</v>
      </c>
      <c r="K86" s="143" t="s">
        <v>765</v>
      </c>
      <c r="L86" s="144">
        <v>4</v>
      </c>
    </row>
    <row r="87" spans="1:12" x14ac:dyDescent="0.15">
      <c r="A87" s="123"/>
      <c r="B87" s="124"/>
      <c r="C87" s="125"/>
      <c r="D87" s="126"/>
      <c r="E87" s="197"/>
      <c r="F87" s="147"/>
      <c r="G87" s="147"/>
      <c r="H87" s="199"/>
      <c r="I87" s="131" t="s">
        <v>119</v>
      </c>
      <c r="J87" s="132" t="s">
        <v>766</v>
      </c>
      <c r="K87" s="132" t="s">
        <v>767</v>
      </c>
      <c r="L87" s="133">
        <v>1</v>
      </c>
    </row>
    <row r="88" spans="1:12" x14ac:dyDescent="0.15">
      <c r="A88" s="134"/>
      <c r="B88" s="135"/>
      <c r="C88" s="136"/>
      <c r="D88" s="137"/>
      <c r="E88" s="200"/>
      <c r="F88" s="140"/>
      <c r="G88" s="140"/>
      <c r="H88" s="202"/>
      <c r="I88" s="142" t="s">
        <v>768</v>
      </c>
      <c r="J88" s="143" t="s">
        <v>769</v>
      </c>
      <c r="K88" s="143" t="s">
        <v>770</v>
      </c>
      <c r="L88" s="144">
        <v>1</v>
      </c>
    </row>
    <row r="89" spans="1:12" x14ac:dyDescent="0.15">
      <c r="A89" s="123"/>
      <c r="B89" s="124"/>
      <c r="C89" s="125"/>
      <c r="D89" s="126"/>
      <c r="E89" s="194"/>
      <c r="F89" s="209"/>
      <c r="G89" s="209"/>
      <c r="H89" s="196"/>
      <c r="I89" s="149" t="s">
        <v>771</v>
      </c>
      <c r="J89" s="150" t="s">
        <v>772</v>
      </c>
      <c r="K89" s="150" t="s">
        <v>773</v>
      </c>
      <c r="L89" s="151">
        <v>2</v>
      </c>
    </row>
    <row r="90" spans="1:12" x14ac:dyDescent="0.15">
      <c r="A90" s="134"/>
      <c r="B90" s="135"/>
      <c r="C90" s="136"/>
      <c r="D90" s="137"/>
      <c r="E90" s="191" t="s">
        <v>122</v>
      </c>
      <c r="F90" s="192" t="s">
        <v>578</v>
      </c>
      <c r="G90" s="192" t="s">
        <v>579</v>
      </c>
      <c r="H90" s="193">
        <v>468</v>
      </c>
      <c r="I90" s="142"/>
      <c r="J90" s="143"/>
      <c r="K90" s="143"/>
      <c r="L90" s="144"/>
    </row>
    <row r="91" spans="1:12" x14ac:dyDescent="0.15">
      <c r="A91" s="164"/>
      <c r="B91" s="165"/>
      <c r="C91" s="166"/>
      <c r="D91" s="167"/>
      <c r="E91" s="182"/>
      <c r="F91" s="183"/>
      <c r="G91" s="183"/>
      <c r="H91" s="181"/>
      <c r="I91" s="171"/>
      <c r="J91" s="172"/>
      <c r="K91" s="172"/>
      <c r="L91" s="173"/>
    </row>
    <row r="92" spans="1:12" x14ac:dyDescent="0.15">
      <c r="A92" s="115" t="s">
        <v>123</v>
      </c>
      <c r="B92" s="116" t="s">
        <v>774</v>
      </c>
      <c r="C92" s="117" t="s">
        <v>775</v>
      </c>
      <c r="D92" s="118">
        <f>SUM(H92:H98)</f>
        <v>47</v>
      </c>
      <c r="E92" s="219" t="s">
        <v>124</v>
      </c>
      <c r="F92" s="220" t="s">
        <v>776</v>
      </c>
      <c r="G92" s="220" t="s">
        <v>777</v>
      </c>
      <c r="H92" s="221">
        <v>1</v>
      </c>
      <c r="I92" s="219" t="s">
        <v>125</v>
      </c>
      <c r="J92" s="222" t="s">
        <v>778</v>
      </c>
      <c r="K92" s="222" t="s">
        <v>779</v>
      </c>
      <c r="L92" s="221">
        <v>1</v>
      </c>
    </row>
    <row r="93" spans="1:12" x14ac:dyDescent="0.15">
      <c r="A93" s="123"/>
      <c r="B93" s="124"/>
      <c r="C93" s="125"/>
      <c r="D93" s="126"/>
      <c r="E93" s="131" t="s">
        <v>126</v>
      </c>
      <c r="F93" s="186" t="s">
        <v>780</v>
      </c>
      <c r="G93" s="186" t="s">
        <v>781</v>
      </c>
      <c r="H93" s="133">
        <v>22</v>
      </c>
      <c r="I93" s="131" t="s">
        <v>127</v>
      </c>
      <c r="J93" s="132" t="s">
        <v>780</v>
      </c>
      <c r="K93" s="132" t="s">
        <v>781</v>
      </c>
      <c r="L93" s="133">
        <v>22</v>
      </c>
    </row>
    <row r="94" spans="1:12" x14ac:dyDescent="0.15">
      <c r="A94" s="134"/>
      <c r="B94" s="135"/>
      <c r="C94" s="136"/>
      <c r="D94" s="137"/>
      <c r="E94" s="191" t="s">
        <v>128</v>
      </c>
      <c r="F94" s="192" t="s">
        <v>782</v>
      </c>
      <c r="G94" s="192" t="s">
        <v>783</v>
      </c>
      <c r="H94" s="193">
        <v>3</v>
      </c>
      <c r="I94" s="142" t="s">
        <v>129</v>
      </c>
      <c r="J94" s="143" t="s">
        <v>784</v>
      </c>
      <c r="K94" s="143" t="s">
        <v>785</v>
      </c>
      <c r="L94" s="144">
        <v>2</v>
      </c>
    </row>
    <row r="95" spans="1:12" x14ac:dyDescent="0.15">
      <c r="A95" s="123"/>
      <c r="B95" s="124"/>
      <c r="C95" s="125"/>
      <c r="D95" s="126"/>
      <c r="E95" s="194"/>
      <c r="F95" s="195"/>
      <c r="G95" s="195"/>
      <c r="H95" s="196"/>
      <c r="I95" s="131" t="s">
        <v>130</v>
      </c>
      <c r="J95" s="132" t="s">
        <v>786</v>
      </c>
      <c r="K95" s="132" t="s">
        <v>787</v>
      </c>
      <c r="L95" s="133">
        <v>1</v>
      </c>
    </row>
    <row r="96" spans="1:12" x14ac:dyDescent="0.15">
      <c r="A96" s="134"/>
      <c r="B96" s="135"/>
      <c r="C96" s="136"/>
      <c r="D96" s="137"/>
      <c r="E96" s="142" t="s">
        <v>131</v>
      </c>
      <c r="F96" s="163" t="s">
        <v>788</v>
      </c>
      <c r="G96" s="163" t="s">
        <v>789</v>
      </c>
      <c r="H96" s="144">
        <v>15</v>
      </c>
      <c r="I96" s="142" t="s">
        <v>132</v>
      </c>
      <c r="J96" s="143" t="s">
        <v>790</v>
      </c>
      <c r="K96" s="143" t="s">
        <v>791</v>
      </c>
      <c r="L96" s="144">
        <v>15</v>
      </c>
    </row>
    <row r="97" spans="1:12" x14ac:dyDescent="0.15">
      <c r="A97" s="123"/>
      <c r="B97" s="124"/>
      <c r="C97" s="125"/>
      <c r="D97" s="126"/>
      <c r="E97" s="214" t="s">
        <v>133</v>
      </c>
      <c r="F97" s="215" t="s">
        <v>792</v>
      </c>
      <c r="G97" s="215" t="s">
        <v>793</v>
      </c>
      <c r="H97" s="216">
        <v>5</v>
      </c>
      <c r="I97" s="131" t="s">
        <v>134</v>
      </c>
      <c r="J97" s="132" t="s">
        <v>794</v>
      </c>
      <c r="K97" s="132" t="s">
        <v>795</v>
      </c>
      <c r="L97" s="133">
        <v>5</v>
      </c>
    </row>
    <row r="98" spans="1:12" x14ac:dyDescent="0.15">
      <c r="A98" s="134"/>
      <c r="B98" s="135"/>
      <c r="C98" s="136"/>
      <c r="D98" s="137"/>
      <c r="E98" s="191" t="s">
        <v>135</v>
      </c>
      <c r="F98" s="192" t="s">
        <v>796</v>
      </c>
      <c r="G98" s="192" t="s">
        <v>797</v>
      </c>
      <c r="H98" s="193">
        <v>1</v>
      </c>
      <c r="I98" s="142" t="s">
        <v>136</v>
      </c>
      <c r="J98" s="143" t="s">
        <v>798</v>
      </c>
      <c r="K98" s="143" t="s">
        <v>799</v>
      </c>
      <c r="L98" s="144">
        <v>1</v>
      </c>
    </row>
    <row r="99" spans="1:12" x14ac:dyDescent="0.15">
      <c r="A99" s="164"/>
      <c r="B99" s="165"/>
      <c r="C99" s="166"/>
      <c r="D99" s="167"/>
      <c r="E99" s="182"/>
      <c r="F99" s="183"/>
      <c r="G99" s="183"/>
      <c r="H99" s="181"/>
      <c r="I99" s="171"/>
      <c r="J99" s="172"/>
      <c r="K99" s="172"/>
      <c r="L99" s="173"/>
    </row>
    <row r="100" spans="1:12" ht="11.25" customHeight="1" x14ac:dyDescent="0.15">
      <c r="A100" s="115" t="s">
        <v>137</v>
      </c>
      <c r="B100" s="116" t="s">
        <v>800</v>
      </c>
      <c r="C100" s="117" t="s">
        <v>801</v>
      </c>
      <c r="D100" s="118">
        <v>12</v>
      </c>
      <c r="E100" s="223" t="s">
        <v>138</v>
      </c>
      <c r="F100" s="224" t="s">
        <v>802</v>
      </c>
      <c r="G100" s="224" t="s">
        <v>803</v>
      </c>
      <c r="H100" s="225">
        <v>1</v>
      </c>
      <c r="I100" s="119" t="s">
        <v>138</v>
      </c>
      <c r="J100" s="224" t="s">
        <v>802</v>
      </c>
      <c r="K100" s="226" t="s">
        <v>803</v>
      </c>
      <c r="L100" s="121">
        <v>1</v>
      </c>
    </row>
    <row r="101" spans="1:12" x14ac:dyDescent="0.15">
      <c r="A101" s="123"/>
      <c r="B101" s="124"/>
      <c r="C101" s="125"/>
      <c r="D101" s="126"/>
      <c r="E101" s="203" t="s">
        <v>139</v>
      </c>
      <c r="F101" s="204" t="s">
        <v>804</v>
      </c>
      <c r="G101" s="204" t="s">
        <v>805</v>
      </c>
      <c r="H101" s="205">
        <v>6</v>
      </c>
      <c r="I101" s="131" t="s">
        <v>140</v>
      </c>
      <c r="J101" s="132" t="s">
        <v>804</v>
      </c>
      <c r="K101" s="132" t="s">
        <v>805</v>
      </c>
      <c r="L101" s="133">
        <v>6</v>
      </c>
    </row>
    <row r="102" spans="1:12" x14ac:dyDescent="0.15">
      <c r="A102" s="227"/>
      <c r="B102" s="228"/>
      <c r="C102" s="229"/>
      <c r="D102" s="230"/>
      <c r="E102" s="231"/>
      <c r="F102" s="232"/>
      <c r="G102" s="232"/>
      <c r="H102" s="233"/>
      <c r="I102" s="234"/>
      <c r="J102" s="235"/>
      <c r="K102" s="235"/>
      <c r="L102" s="236"/>
    </row>
    <row r="103" spans="1:12" ht="11.25" customHeight="1" x14ac:dyDescent="0.15">
      <c r="A103" s="237" t="s">
        <v>141</v>
      </c>
      <c r="B103" s="238" t="s">
        <v>806</v>
      </c>
      <c r="C103" s="239" t="s">
        <v>807</v>
      </c>
      <c r="D103" s="240">
        <v>5</v>
      </c>
      <c r="E103" s="241" t="s">
        <v>142</v>
      </c>
      <c r="F103" s="239" t="s">
        <v>806</v>
      </c>
      <c r="G103" s="242" t="s">
        <v>807</v>
      </c>
      <c r="H103" s="243">
        <v>5</v>
      </c>
      <c r="I103" s="244"/>
      <c r="J103" s="245"/>
      <c r="K103" s="245"/>
      <c r="L103" s="246"/>
    </row>
    <row r="104" spans="1:12" x14ac:dyDescent="0.15">
      <c r="A104" s="227"/>
      <c r="B104" s="228"/>
      <c r="C104" s="229"/>
      <c r="D104" s="230"/>
      <c r="E104" s="247"/>
      <c r="F104" s="229"/>
      <c r="G104" s="248"/>
      <c r="H104" s="233"/>
      <c r="I104" s="249"/>
      <c r="J104" s="250"/>
      <c r="K104" s="250"/>
      <c r="L104" s="251"/>
    </row>
    <row r="105" spans="1:12" x14ac:dyDescent="0.15">
      <c r="A105" s="252" t="s">
        <v>143</v>
      </c>
      <c r="B105" s="253" t="s">
        <v>808</v>
      </c>
      <c r="C105" s="254" t="s">
        <v>809</v>
      </c>
      <c r="D105" s="255">
        <v>6</v>
      </c>
      <c r="E105" s="22"/>
      <c r="F105" s="256"/>
      <c r="G105" s="256"/>
      <c r="H105" s="257"/>
      <c r="I105" s="22" t="s">
        <v>144</v>
      </c>
      <c r="J105" s="258" t="s">
        <v>810</v>
      </c>
      <c r="K105" s="258" t="s">
        <v>811</v>
      </c>
      <c r="L105" s="257">
        <v>1</v>
      </c>
    </row>
    <row r="106" spans="1:12" x14ac:dyDescent="0.15">
      <c r="A106" s="259"/>
      <c r="B106" s="260"/>
      <c r="C106" s="261"/>
      <c r="D106" s="262"/>
      <c r="E106" s="142"/>
      <c r="F106" s="163"/>
      <c r="G106" s="163"/>
      <c r="H106" s="144"/>
      <c r="I106" s="142" t="s">
        <v>145</v>
      </c>
      <c r="J106" s="143" t="s">
        <v>812</v>
      </c>
      <c r="K106" s="143" t="s">
        <v>813</v>
      </c>
      <c r="L106" s="144">
        <v>1</v>
      </c>
    </row>
    <row r="107" spans="1:12" x14ac:dyDescent="0.15">
      <c r="A107" s="263"/>
      <c r="B107" s="264"/>
      <c r="C107" s="265"/>
      <c r="D107" s="266"/>
      <c r="E107" s="267"/>
      <c r="F107" s="268"/>
      <c r="G107" s="268"/>
      <c r="H107" s="185"/>
      <c r="I107" s="267" t="s">
        <v>146</v>
      </c>
      <c r="J107" s="269" t="s">
        <v>814</v>
      </c>
      <c r="K107" s="269" t="s">
        <v>815</v>
      </c>
      <c r="L107" s="185">
        <v>1</v>
      </c>
    </row>
    <row r="108" spans="1:12" x14ac:dyDescent="0.15">
      <c r="A108" s="270"/>
      <c r="B108" s="271"/>
      <c r="C108" s="272"/>
      <c r="D108" s="273"/>
      <c r="E108" s="274"/>
      <c r="F108" s="275"/>
      <c r="G108" s="275"/>
      <c r="H108" s="276"/>
      <c r="I108" s="274"/>
      <c r="J108" s="277"/>
      <c r="K108" s="277"/>
      <c r="L108" s="276"/>
    </row>
    <row r="109" spans="1:12" x14ac:dyDescent="0.15">
      <c r="A109" s="252" t="s">
        <v>147</v>
      </c>
      <c r="B109" s="253" t="s">
        <v>816</v>
      </c>
      <c r="C109" s="254" t="s">
        <v>817</v>
      </c>
      <c r="D109" s="255">
        <f>SUM(H109:H117)</f>
        <v>183</v>
      </c>
      <c r="E109" s="22" t="s">
        <v>148</v>
      </c>
      <c r="F109" s="278" t="s">
        <v>818</v>
      </c>
      <c r="G109" s="278" t="s">
        <v>819</v>
      </c>
      <c r="H109" s="257">
        <v>8</v>
      </c>
      <c r="I109" s="22" t="s">
        <v>149</v>
      </c>
      <c r="J109" s="258" t="s">
        <v>818</v>
      </c>
      <c r="K109" s="258" t="s">
        <v>819</v>
      </c>
      <c r="L109" s="257">
        <v>8</v>
      </c>
    </row>
    <row r="110" spans="1:12" x14ac:dyDescent="0.15">
      <c r="A110" s="259"/>
      <c r="B110" s="260"/>
      <c r="C110" s="261"/>
      <c r="D110" s="262"/>
      <c r="E110" s="191" t="s">
        <v>150</v>
      </c>
      <c r="F110" s="192" t="s">
        <v>820</v>
      </c>
      <c r="G110" s="192" t="s">
        <v>821</v>
      </c>
      <c r="H110" s="193">
        <f>SUM(L110:L111)</f>
        <v>116</v>
      </c>
      <c r="I110" s="142" t="s">
        <v>151</v>
      </c>
      <c r="J110" s="143" t="s">
        <v>822</v>
      </c>
      <c r="K110" s="143" t="s">
        <v>823</v>
      </c>
      <c r="L110" s="144">
        <v>87</v>
      </c>
    </row>
    <row r="111" spans="1:12" x14ac:dyDescent="0.15">
      <c r="A111" s="263"/>
      <c r="B111" s="264"/>
      <c r="C111" s="265"/>
      <c r="D111" s="266"/>
      <c r="E111" s="194"/>
      <c r="F111" s="195"/>
      <c r="G111" s="195"/>
      <c r="H111" s="196"/>
      <c r="I111" s="149" t="s">
        <v>152</v>
      </c>
      <c r="J111" s="150" t="s">
        <v>824</v>
      </c>
      <c r="K111" s="150" t="s">
        <v>825</v>
      </c>
      <c r="L111" s="151">
        <v>29</v>
      </c>
    </row>
    <row r="112" spans="1:12" x14ac:dyDescent="0.15">
      <c r="A112" s="259"/>
      <c r="B112" s="260"/>
      <c r="C112" s="261"/>
      <c r="D112" s="262"/>
      <c r="E112" s="191" t="s">
        <v>153</v>
      </c>
      <c r="F112" s="192" t="s">
        <v>826</v>
      </c>
      <c r="G112" s="192" t="s">
        <v>827</v>
      </c>
      <c r="H112" s="193">
        <v>1</v>
      </c>
      <c r="I112" s="142" t="s">
        <v>154</v>
      </c>
      <c r="J112" s="143" t="s">
        <v>828</v>
      </c>
      <c r="K112" s="143" t="s">
        <v>829</v>
      </c>
      <c r="L112" s="144">
        <v>1</v>
      </c>
    </row>
    <row r="113" spans="1:12" x14ac:dyDescent="0.15">
      <c r="A113" s="263"/>
      <c r="B113" s="264"/>
      <c r="C113" s="265"/>
      <c r="D113" s="266"/>
      <c r="E113" s="194"/>
      <c r="F113" s="195"/>
      <c r="G113" s="195"/>
      <c r="H113" s="196"/>
      <c r="I113" s="131"/>
      <c r="J113" s="132"/>
      <c r="K113" s="132"/>
      <c r="L113" s="133"/>
    </row>
    <row r="114" spans="1:12" x14ac:dyDescent="0.15">
      <c r="A114" s="259"/>
      <c r="B114" s="260"/>
      <c r="C114" s="261"/>
      <c r="D114" s="262"/>
      <c r="E114" s="191" t="s">
        <v>155</v>
      </c>
      <c r="F114" s="192" t="s">
        <v>830</v>
      </c>
      <c r="G114" s="192" t="s">
        <v>831</v>
      </c>
      <c r="H114" s="193">
        <f>SUM(L114:L116)</f>
        <v>58</v>
      </c>
      <c r="I114" s="142" t="s">
        <v>156</v>
      </c>
      <c r="J114" s="143" t="s">
        <v>832</v>
      </c>
      <c r="K114" s="143" t="s">
        <v>833</v>
      </c>
      <c r="L114" s="144">
        <v>11</v>
      </c>
    </row>
    <row r="115" spans="1:12" x14ac:dyDescent="0.15">
      <c r="A115" s="263"/>
      <c r="B115" s="264"/>
      <c r="C115" s="265"/>
      <c r="D115" s="266"/>
      <c r="E115" s="197"/>
      <c r="F115" s="198"/>
      <c r="G115" s="198"/>
      <c r="H115" s="199"/>
      <c r="I115" s="267" t="s">
        <v>157</v>
      </c>
      <c r="J115" s="269" t="s">
        <v>834</v>
      </c>
      <c r="K115" s="269" t="s">
        <v>835</v>
      </c>
      <c r="L115" s="185">
        <v>40</v>
      </c>
    </row>
    <row r="116" spans="1:12" x14ac:dyDescent="0.15">
      <c r="A116" s="259"/>
      <c r="B116" s="260"/>
      <c r="C116" s="261"/>
      <c r="D116" s="262"/>
      <c r="E116" s="200"/>
      <c r="F116" s="201"/>
      <c r="G116" s="201"/>
      <c r="H116" s="202"/>
      <c r="I116" s="279" t="s">
        <v>158</v>
      </c>
      <c r="J116" s="280" t="s">
        <v>836</v>
      </c>
      <c r="K116" s="280" t="s">
        <v>837</v>
      </c>
      <c r="L116" s="281">
        <v>7</v>
      </c>
    </row>
    <row r="117" spans="1:12" x14ac:dyDescent="0.15">
      <c r="A117" s="282"/>
      <c r="B117" s="283"/>
      <c r="C117" s="284"/>
      <c r="D117" s="285"/>
      <c r="E117" s="182"/>
      <c r="F117" s="183"/>
      <c r="G117" s="183"/>
      <c r="H117" s="181"/>
      <c r="I117" s="171"/>
      <c r="J117" s="172"/>
      <c r="K117" s="172"/>
      <c r="L117" s="173"/>
    </row>
    <row r="118" spans="1:12" x14ac:dyDescent="0.15">
      <c r="A118" s="286" t="s">
        <v>159</v>
      </c>
      <c r="B118" s="287" t="s">
        <v>838</v>
      </c>
      <c r="C118" s="288" t="s">
        <v>839</v>
      </c>
      <c r="D118" s="289">
        <v>42</v>
      </c>
      <c r="E118" s="219" t="s">
        <v>160</v>
      </c>
      <c r="F118" s="220" t="s">
        <v>840</v>
      </c>
      <c r="G118" s="220" t="s">
        <v>841</v>
      </c>
      <c r="H118" s="221">
        <v>1</v>
      </c>
      <c r="I118" s="219" t="s">
        <v>161</v>
      </c>
      <c r="J118" s="222" t="s">
        <v>842</v>
      </c>
      <c r="K118" s="222" t="s">
        <v>843</v>
      </c>
      <c r="L118" s="221">
        <v>1</v>
      </c>
    </row>
    <row r="119" spans="1:12" x14ac:dyDescent="0.15">
      <c r="A119" s="263"/>
      <c r="B119" s="264"/>
      <c r="C119" s="265"/>
      <c r="D119" s="266"/>
      <c r="E119" s="131" t="s">
        <v>162</v>
      </c>
      <c r="F119" s="186" t="s">
        <v>844</v>
      </c>
      <c r="G119" s="186" t="s">
        <v>845</v>
      </c>
      <c r="H119" s="133">
        <v>2</v>
      </c>
      <c r="I119" s="131" t="s">
        <v>163</v>
      </c>
      <c r="J119" s="186" t="s">
        <v>844</v>
      </c>
      <c r="K119" s="132" t="s">
        <v>845</v>
      </c>
      <c r="L119" s="133">
        <v>2</v>
      </c>
    </row>
    <row r="120" spans="1:12" x14ac:dyDescent="0.15">
      <c r="A120" s="259"/>
      <c r="B120" s="260"/>
      <c r="C120" s="261"/>
      <c r="D120" s="262"/>
      <c r="E120" s="142" t="s">
        <v>164</v>
      </c>
      <c r="F120" s="163" t="s">
        <v>846</v>
      </c>
      <c r="G120" s="163" t="s">
        <v>847</v>
      </c>
      <c r="H120" s="144">
        <v>4</v>
      </c>
      <c r="I120" s="142" t="s">
        <v>165</v>
      </c>
      <c r="J120" s="163" t="s">
        <v>846</v>
      </c>
      <c r="K120" s="143" t="s">
        <v>847</v>
      </c>
      <c r="L120" s="144">
        <v>4</v>
      </c>
    </row>
    <row r="121" spans="1:12" x14ac:dyDescent="0.15">
      <c r="A121" s="282"/>
      <c r="B121" s="283"/>
      <c r="C121" s="284"/>
      <c r="D121" s="285"/>
      <c r="E121" s="171"/>
      <c r="F121" s="290"/>
      <c r="G121" s="290"/>
      <c r="H121" s="173"/>
      <c r="I121" s="171"/>
      <c r="J121" s="172"/>
      <c r="K121" s="172"/>
      <c r="L121" s="173"/>
    </row>
    <row r="122" spans="1:12" x14ac:dyDescent="0.15">
      <c r="A122" s="286" t="s">
        <v>166</v>
      </c>
      <c r="B122" s="287" t="s">
        <v>848</v>
      </c>
      <c r="C122" s="288" t="s">
        <v>849</v>
      </c>
      <c r="D122" s="289">
        <v>8</v>
      </c>
      <c r="E122" s="249" t="s">
        <v>167</v>
      </c>
      <c r="F122" s="291" t="s">
        <v>848</v>
      </c>
      <c r="G122" s="292" t="s">
        <v>849</v>
      </c>
      <c r="H122" s="251">
        <v>8</v>
      </c>
      <c r="I122" s="249"/>
      <c r="J122" s="250"/>
      <c r="K122" s="250"/>
      <c r="L122" s="251"/>
    </row>
    <row r="123" spans="1:12" x14ac:dyDescent="0.15">
      <c r="A123" s="282"/>
      <c r="B123" s="283"/>
      <c r="C123" s="284"/>
      <c r="D123" s="285"/>
      <c r="E123" s="244"/>
      <c r="F123" s="293"/>
      <c r="G123" s="294"/>
      <c r="H123" s="246"/>
      <c r="I123" s="244"/>
      <c r="J123" s="245"/>
      <c r="K123" s="245"/>
      <c r="L123" s="246"/>
    </row>
    <row r="124" spans="1:12" x14ac:dyDescent="0.15">
      <c r="A124" s="286" t="s">
        <v>168</v>
      </c>
      <c r="B124" s="287" t="s">
        <v>850</v>
      </c>
      <c r="C124" s="288" t="s">
        <v>851</v>
      </c>
      <c r="D124" s="289">
        <f>SUM(H124:H137)</f>
        <v>439</v>
      </c>
      <c r="E124" s="178" t="s">
        <v>169</v>
      </c>
      <c r="F124" s="179" t="s">
        <v>852</v>
      </c>
      <c r="G124" s="179" t="s">
        <v>853</v>
      </c>
      <c r="H124" s="174">
        <v>38</v>
      </c>
      <c r="I124" s="119" t="s">
        <v>170</v>
      </c>
      <c r="J124" s="122" t="s">
        <v>852</v>
      </c>
      <c r="K124" s="122" t="s">
        <v>853</v>
      </c>
      <c r="L124" s="121">
        <v>5</v>
      </c>
    </row>
    <row r="125" spans="1:12" x14ac:dyDescent="0.15">
      <c r="A125" s="263"/>
      <c r="B125" s="264"/>
      <c r="C125" s="265"/>
      <c r="D125" s="266"/>
      <c r="E125" s="194"/>
      <c r="F125" s="195"/>
      <c r="G125" s="195"/>
      <c r="H125" s="196"/>
      <c r="I125" s="131" t="s">
        <v>171</v>
      </c>
      <c r="J125" s="132" t="s">
        <v>854</v>
      </c>
      <c r="K125" s="132" t="s">
        <v>855</v>
      </c>
      <c r="L125" s="133">
        <v>1</v>
      </c>
    </row>
    <row r="126" spans="1:12" x14ac:dyDescent="0.15">
      <c r="A126" s="259"/>
      <c r="B126" s="260"/>
      <c r="C126" s="261"/>
      <c r="D126" s="262"/>
      <c r="E126" s="142" t="s">
        <v>172</v>
      </c>
      <c r="F126" s="163" t="s">
        <v>856</v>
      </c>
      <c r="G126" s="163" t="s">
        <v>857</v>
      </c>
      <c r="H126" s="144">
        <v>4</v>
      </c>
      <c r="I126" s="142"/>
      <c r="J126" s="143"/>
      <c r="K126" s="143"/>
      <c r="L126" s="151"/>
    </row>
    <row r="127" spans="1:12" x14ac:dyDescent="0.15">
      <c r="A127" s="263"/>
      <c r="B127" s="264"/>
      <c r="C127" s="265"/>
      <c r="D127" s="266"/>
      <c r="E127" s="131" t="s">
        <v>173</v>
      </c>
      <c r="F127" s="186" t="s">
        <v>858</v>
      </c>
      <c r="G127" s="186" t="s">
        <v>859</v>
      </c>
      <c r="H127" s="133">
        <v>1</v>
      </c>
      <c r="I127" s="131"/>
      <c r="J127" s="132"/>
      <c r="K127" s="132"/>
      <c r="L127" s="151"/>
    </row>
    <row r="128" spans="1:12" x14ac:dyDescent="0.15">
      <c r="A128" s="259"/>
      <c r="B128" s="260"/>
      <c r="C128" s="261"/>
      <c r="D128" s="262"/>
      <c r="E128" s="142" t="s">
        <v>174</v>
      </c>
      <c r="F128" s="163" t="s">
        <v>860</v>
      </c>
      <c r="G128" s="163" t="s">
        <v>861</v>
      </c>
      <c r="H128" s="144">
        <v>4</v>
      </c>
      <c r="I128" s="142" t="s">
        <v>175</v>
      </c>
      <c r="J128" s="163" t="s">
        <v>860</v>
      </c>
      <c r="K128" s="143" t="s">
        <v>861</v>
      </c>
      <c r="L128" s="151">
        <v>4</v>
      </c>
    </row>
    <row r="129" spans="1:12" x14ac:dyDescent="0.15">
      <c r="A129" s="263"/>
      <c r="B129" s="264"/>
      <c r="C129" s="265"/>
      <c r="D129" s="266"/>
      <c r="E129" s="203" t="s">
        <v>176</v>
      </c>
      <c r="F129" s="204" t="s">
        <v>862</v>
      </c>
      <c r="G129" s="204" t="s">
        <v>863</v>
      </c>
      <c r="H129" s="205">
        <v>52</v>
      </c>
      <c r="I129" s="131" t="s">
        <v>177</v>
      </c>
      <c r="J129" s="132" t="s">
        <v>862</v>
      </c>
      <c r="K129" s="132" t="s">
        <v>863</v>
      </c>
      <c r="L129" s="151">
        <v>43</v>
      </c>
    </row>
    <row r="130" spans="1:12" x14ac:dyDescent="0.15">
      <c r="A130" s="259"/>
      <c r="B130" s="260"/>
      <c r="C130" s="261"/>
      <c r="D130" s="262"/>
      <c r="E130" s="206"/>
      <c r="F130" s="207"/>
      <c r="G130" s="207"/>
      <c r="H130" s="208"/>
      <c r="I130" s="142" t="s">
        <v>178</v>
      </c>
      <c r="J130" s="143" t="s">
        <v>864</v>
      </c>
      <c r="K130" s="143" t="s">
        <v>865</v>
      </c>
      <c r="L130" s="151">
        <v>5</v>
      </c>
    </row>
    <row r="131" spans="1:12" x14ac:dyDescent="0.15">
      <c r="A131" s="263"/>
      <c r="B131" s="264"/>
      <c r="C131" s="265"/>
      <c r="D131" s="266"/>
      <c r="E131" s="131" t="s">
        <v>179</v>
      </c>
      <c r="F131" s="186" t="s">
        <v>866</v>
      </c>
      <c r="G131" s="186" t="s">
        <v>867</v>
      </c>
      <c r="H131" s="133">
        <v>3</v>
      </c>
      <c r="I131" s="131" t="s">
        <v>180</v>
      </c>
      <c r="J131" s="186" t="s">
        <v>866</v>
      </c>
      <c r="K131" s="132" t="s">
        <v>867</v>
      </c>
      <c r="L131" s="151">
        <v>1</v>
      </c>
    </row>
    <row r="132" spans="1:12" x14ac:dyDescent="0.15">
      <c r="A132" s="259"/>
      <c r="B132" s="260"/>
      <c r="C132" s="261"/>
      <c r="D132" s="262"/>
      <c r="E132" s="191" t="s">
        <v>181</v>
      </c>
      <c r="F132" s="192" t="s">
        <v>868</v>
      </c>
      <c r="G132" s="192" t="s">
        <v>869</v>
      </c>
      <c r="H132" s="193">
        <v>169</v>
      </c>
      <c r="I132" s="142" t="s">
        <v>182</v>
      </c>
      <c r="J132" s="143" t="s">
        <v>870</v>
      </c>
      <c r="K132" s="143" t="s">
        <v>871</v>
      </c>
      <c r="L132" s="144">
        <v>21</v>
      </c>
    </row>
    <row r="133" spans="1:12" x14ac:dyDescent="0.15">
      <c r="A133" s="263"/>
      <c r="B133" s="264"/>
      <c r="C133" s="265"/>
      <c r="D133" s="266"/>
      <c r="E133" s="197"/>
      <c r="F133" s="198"/>
      <c r="G133" s="198"/>
      <c r="H133" s="199"/>
      <c r="I133" s="131" t="s">
        <v>183</v>
      </c>
      <c r="J133" s="132" t="s">
        <v>868</v>
      </c>
      <c r="K133" s="132" t="s">
        <v>869</v>
      </c>
      <c r="L133" s="133">
        <v>122</v>
      </c>
    </row>
    <row r="134" spans="1:12" x14ac:dyDescent="0.15">
      <c r="A134" s="259"/>
      <c r="B134" s="260"/>
      <c r="C134" s="261"/>
      <c r="D134" s="262"/>
      <c r="E134" s="200"/>
      <c r="F134" s="201"/>
      <c r="G134" s="201"/>
      <c r="H134" s="202"/>
      <c r="I134" s="142" t="s">
        <v>184</v>
      </c>
      <c r="J134" s="143" t="s">
        <v>872</v>
      </c>
      <c r="K134" s="143" t="s">
        <v>873</v>
      </c>
      <c r="L134" s="144">
        <v>11</v>
      </c>
    </row>
    <row r="135" spans="1:12" x14ac:dyDescent="0.15">
      <c r="A135" s="263"/>
      <c r="B135" s="264"/>
      <c r="C135" s="265"/>
      <c r="D135" s="266"/>
      <c r="E135" s="197"/>
      <c r="F135" s="198"/>
      <c r="G135" s="198"/>
      <c r="H135" s="199"/>
      <c r="I135" s="131" t="s">
        <v>185</v>
      </c>
      <c r="J135" s="132" t="s">
        <v>874</v>
      </c>
      <c r="K135" s="132" t="s">
        <v>875</v>
      </c>
      <c r="L135" s="133">
        <v>1</v>
      </c>
    </row>
    <row r="136" spans="1:12" x14ac:dyDescent="0.15">
      <c r="A136" s="259"/>
      <c r="B136" s="260"/>
      <c r="C136" s="261"/>
      <c r="D136" s="262"/>
      <c r="E136" s="206"/>
      <c r="F136" s="207"/>
      <c r="G136" s="207"/>
      <c r="H136" s="208"/>
      <c r="I136" s="142" t="s">
        <v>186</v>
      </c>
      <c r="J136" s="143" t="s">
        <v>876</v>
      </c>
      <c r="K136" s="143" t="s">
        <v>877</v>
      </c>
      <c r="L136" s="144">
        <v>1</v>
      </c>
    </row>
    <row r="137" spans="1:12" x14ac:dyDescent="0.15">
      <c r="A137" s="263"/>
      <c r="B137" s="264"/>
      <c r="C137" s="265"/>
      <c r="D137" s="266"/>
      <c r="E137" s="203" t="s">
        <v>187</v>
      </c>
      <c r="F137" s="204" t="s">
        <v>878</v>
      </c>
      <c r="G137" s="204" t="s">
        <v>879</v>
      </c>
      <c r="H137" s="205">
        <v>168</v>
      </c>
      <c r="I137" s="131" t="s">
        <v>187</v>
      </c>
      <c r="J137" s="132" t="s">
        <v>878</v>
      </c>
      <c r="K137" s="132" t="s">
        <v>879</v>
      </c>
      <c r="L137" s="133">
        <v>168</v>
      </c>
    </row>
    <row r="138" spans="1:12" x14ac:dyDescent="0.15">
      <c r="A138" s="270"/>
      <c r="B138" s="271"/>
      <c r="C138" s="272"/>
      <c r="D138" s="273"/>
      <c r="E138" s="231"/>
      <c r="F138" s="232"/>
      <c r="G138" s="232"/>
      <c r="H138" s="233"/>
      <c r="I138" s="234"/>
      <c r="J138" s="235"/>
      <c r="K138" s="235"/>
      <c r="L138" s="236"/>
    </row>
    <row r="139" spans="1:12" x14ac:dyDescent="0.15">
      <c r="A139" s="252" t="s">
        <v>188</v>
      </c>
      <c r="B139" s="253" t="s">
        <v>880</v>
      </c>
      <c r="C139" s="254" t="s">
        <v>881</v>
      </c>
      <c r="D139" s="255">
        <f>SUM(H139:H195)</f>
        <v>2703</v>
      </c>
      <c r="E139" s="295" t="s">
        <v>190</v>
      </c>
      <c r="F139" s="296" t="s">
        <v>882</v>
      </c>
      <c r="G139" s="296" t="s">
        <v>883</v>
      </c>
      <c r="H139" s="243">
        <v>75</v>
      </c>
      <c r="I139" s="22" t="s">
        <v>190</v>
      </c>
      <c r="J139" s="258" t="s">
        <v>882</v>
      </c>
      <c r="K139" s="258" t="s">
        <v>883</v>
      </c>
      <c r="L139" s="257">
        <v>63</v>
      </c>
    </row>
    <row r="140" spans="1:12" x14ac:dyDescent="0.15">
      <c r="A140" s="259"/>
      <c r="B140" s="260"/>
      <c r="C140" s="261"/>
      <c r="D140" s="262"/>
      <c r="E140" s="200"/>
      <c r="F140" s="201"/>
      <c r="G140" s="201"/>
      <c r="H140" s="202"/>
      <c r="I140" s="142" t="s">
        <v>191</v>
      </c>
      <c r="J140" s="143" t="s">
        <v>884</v>
      </c>
      <c r="K140" s="143" t="s">
        <v>885</v>
      </c>
      <c r="L140" s="144">
        <v>9</v>
      </c>
    </row>
    <row r="141" spans="1:12" x14ac:dyDescent="0.15">
      <c r="A141" s="263"/>
      <c r="B141" s="264"/>
      <c r="C141" s="265"/>
      <c r="D141" s="266"/>
      <c r="E141" s="194"/>
      <c r="F141" s="195"/>
      <c r="G141" s="195"/>
      <c r="H141" s="196"/>
      <c r="I141" s="131" t="s">
        <v>192</v>
      </c>
      <c r="J141" s="132" t="s">
        <v>886</v>
      </c>
      <c r="K141" s="132" t="s">
        <v>887</v>
      </c>
      <c r="L141" s="133">
        <v>3</v>
      </c>
    </row>
    <row r="142" spans="1:12" x14ac:dyDescent="0.15">
      <c r="A142" s="259"/>
      <c r="B142" s="260"/>
      <c r="C142" s="261"/>
      <c r="D142" s="262"/>
      <c r="E142" s="191" t="s">
        <v>888</v>
      </c>
      <c r="F142" s="192" t="s">
        <v>889</v>
      </c>
      <c r="G142" s="192" t="s">
        <v>890</v>
      </c>
      <c r="H142" s="193">
        <v>249</v>
      </c>
      <c r="I142" s="142" t="s">
        <v>194</v>
      </c>
      <c r="J142" s="143" t="s">
        <v>891</v>
      </c>
      <c r="K142" s="143" t="s">
        <v>892</v>
      </c>
      <c r="L142" s="144">
        <v>19</v>
      </c>
    </row>
    <row r="143" spans="1:12" x14ac:dyDescent="0.15">
      <c r="A143" s="263"/>
      <c r="B143" s="264"/>
      <c r="C143" s="265"/>
      <c r="D143" s="266"/>
      <c r="E143" s="197"/>
      <c r="F143" s="198"/>
      <c r="G143" s="198"/>
      <c r="H143" s="199"/>
      <c r="I143" s="131" t="s">
        <v>195</v>
      </c>
      <c r="J143" s="132" t="s">
        <v>893</v>
      </c>
      <c r="K143" s="132" t="s">
        <v>894</v>
      </c>
      <c r="L143" s="133">
        <v>12</v>
      </c>
    </row>
    <row r="144" spans="1:12" x14ac:dyDescent="0.15">
      <c r="A144" s="259"/>
      <c r="B144" s="260"/>
      <c r="C144" s="261"/>
      <c r="D144" s="262"/>
      <c r="E144" s="200"/>
      <c r="F144" s="201"/>
      <c r="G144" s="201"/>
      <c r="H144" s="202"/>
      <c r="I144" s="142" t="s">
        <v>196</v>
      </c>
      <c r="J144" s="143" t="s">
        <v>889</v>
      </c>
      <c r="K144" s="143" t="s">
        <v>890</v>
      </c>
      <c r="L144" s="144">
        <v>133</v>
      </c>
    </row>
    <row r="145" spans="1:12" x14ac:dyDescent="0.15">
      <c r="A145" s="263"/>
      <c r="B145" s="264"/>
      <c r="C145" s="265"/>
      <c r="D145" s="266"/>
      <c r="E145" s="197"/>
      <c r="F145" s="198"/>
      <c r="G145" s="198"/>
      <c r="H145" s="199"/>
      <c r="I145" s="131" t="s">
        <v>197</v>
      </c>
      <c r="J145" s="132" t="s">
        <v>895</v>
      </c>
      <c r="K145" s="132" t="s">
        <v>896</v>
      </c>
      <c r="L145" s="133">
        <v>41</v>
      </c>
    </row>
    <row r="146" spans="1:12" x14ac:dyDescent="0.15">
      <c r="A146" s="259"/>
      <c r="B146" s="260"/>
      <c r="C146" s="261"/>
      <c r="D146" s="262"/>
      <c r="E146" s="200"/>
      <c r="F146" s="201"/>
      <c r="G146" s="201"/>
      <c r="H146" s="202"/>
      <c r="I146" s="142" t="s">
        <v>198</v>
      </c>
      <c r="J146" s="143" t="s">
        <v>897</v>
      </c>
      <c r="K146" s="143" t="s">
        <v>898</v>
      </c>
      <c r="L146" s="144">
        <v>2</v>
      </c>
    </row>
    <row r="147" spans="1:12" x14ac:dyDescent="0.15">
      <c r="A147" s="263"/>
      <c r="B147" s="264"/>
      <c r="C147" s="265"/>
      <c r="D147" s="266"/>
      <c r="E147" s="194"/>
      <c r="F147" s="195"/>
      <c r="G147" s="195"/>
      <c r="H147" s="196"/>
      <c r="I147" s="131" t="s">
        <v>199</v>
      </c>
      <c r="J147" s="132" t="s">
        <v>899</v>
      </c>
      <c r="K147" s="132" t="s">
        <v>900</v>
      </c>
      <c r="L147" s="133">
        <v>2</v>
      </c>
    </row>
    <row r="148" spans="1:12" x14ac:dyDescent="0.15">
      <c r="A148" s="259"/>
      <c r="B148" s="260"/>
      <c r="C148" s="261"/>
      <c r="D148" s="262"/>
      <c r="E148" s="191" t="s">
        <v>204</v>
      </c>
      <c r="F148" s="192" t="s">
        <v>901</v>
      </c>
      <c r="G148" s="192" t="s">
        <v>902</v>
      </c>
      <c r="H148" s="193">
        <v>767</v>
      </c>
      <c r="I148" s="142" t="s">
        <v>201</v>
      </c>
      <c r="J148" s="143" t="s">
        <v>903</v>
      </c>
      <c r="K148" s="143" t="s">
        <v>904</v>
      </c>
      <c r="L148" s="144">
        <v>26</v>
      </c>
    </row>
    <row r="149" spans="1:12" x14ac:dyDescent="0.15">
      <c r="A149" s="263"/>
      <c r="B149" s="264"/>
      <c r="C149" s="265"/>
      <c r="D149" s="266"/>
      <c r="E149" s="197"/>
      <c r="F149" s="198"/>
      <c r="G149" s="198"/>
      <c r="H149" s="199"/>
      <c r="I149" s="131" t="s">
        <v>202</v>
      </c>
      <c r="J149" s="132" t="s">
        <v>905</v>
      </c>
      <c r="K149" s="132" t="s">
        <v>906</v>
      </c>
      <c r="L149" s="133">
        <v>25</v>
      </c>
    </row>
    <row r="150" spans="1:12" x14ac:dyDescent="0.15">
      <c r="A150" s="259"/>
      <c r="B150" s="260"/>
      <c r="C150" s="261"/>
      <c r="D150" s="262"/>
      <c r="E150" s="200"/>
      <c r="F150" s="201"/>
      <c r="G150" s="201"/>
      <c r="H150" s="202"/>
      <c r="I150" s="142" t="s">
        <v>203</v>
      </c>
      <c r="J150" s="143" t="s">
        <v>907</v>
      </c>
      <c r="K150" s="143" t="s">
        <v>908</v>
      </c>
      <c r="L150" s="144">
        <v>37</v>
      </c>
    </row>
    <row r="151" spans="1:12" x14ac:dyDescent="0.15">
      <c r="A151" s="263"/>
      <c r="B151" s="264"/>
      <c r="C151" s="265"/>
      <c r="D151" s="266"/>
      <c r="E151" s="197"/>
      <c r="F151" s="198"/>
      <c r="G151" s="198"/>
      <c r="H151" s="199"/>
      <c r="I151" s="131" t="s">
        <v>204</v>
      </c>
      <c r="J151" s="132" t="s">
        <v>901</v>
      </c>
      <c r="K151" s="132" t="s">
        <v>902</v>
      </c>
      <c r="L151" s="133">
        <v>207</v>
      </c>
    </row>
    <row r="152" spans="1:12" x14ac:dyDescent="0.15">
      <c r="A152" s="259"/>
      <c r="B152" s="260"/>
      <c r="C152" s="261"/>
      <c r="D152" s="262"/>
      <c r="E152" s="200"/>
      <c r="F152" s="201"/>
      <c r="G152" s="201"/>
      <c r="H152" s="202"/>
      <c r="I152" s="142" t="s">
        <v>205</v>
      </c>
      <c r="J152" s="143" t="s">
        <v>909</v>
      </c>
      <c r="K152" s="143" t="s">
        <v>910</v>
      </c>
      <c r="L152" s="144">
        <v>9</v>
      </c>
    </row>
    <row r="153" spans="1:12" x14ac:dyDescent="0.15">
      <c r="A153" s="263"/>
      <c r="B153" s="264"/>
      <c r="C153" s="265"/>
      <c r="D153" s="266"/>
      <c r="E153" s="197"/>
      <c r="F153" s="198"/>
      <c r="G153" s="198"/>
      <c r="H153" s="199"/>
      <c r="I153" s="131" t="s">
        <v>206</v>
      </c>
      <c r="J153" s="132" t="s">
        <v>911</v>
      </c>
      <c r="K153" s="132" t="s">
        <v>912</v>
      </c>
      <c r="L153" s="133">
        <v>7</v>
      </c>
    </row>
    <row r="154" spans="1:12" x14ac:dyDescent="0.15">
      <c r="A154" s="259"/>
      <c r="B154" s="260"/>
      <c r="C154" s="261"/>
      <c r="D154" s="262"/>
      <c r="E154" s="200"/>
      <c r="F154" s="201"/>
      <c r="G154" s="201"/>
      <c r="H154" s="202"/>
      <c r="I154" s="142" t="s">
        <v>207</v>
      </c>
      <c r="J154" s="143" t="s">
        <v>913</v>
      </c>
      <c r="K154" s="143" t="s">
        <v>914</v>
      </c>
      <c r="L154" s="144">
        <v>12</v>
      </c>
    </row>
    <row r="155" spans="1:12" x14ac:dyDescent="0.15">
      <c r="A155" s="263"/>
      <c r="B155" s="264"/>
      <c r="C155" s="265"/>
      <c r="D155" s="266"/>
      <c r="E155" s="197"/>
      <c r="F155" s="198"/>
      <c r="G155" s="198"/>
      <c r="H155" s="199"/>
      <c r="I155" s="131" t="s">
        <v>208</v>
      </c>
      <c r="J155" s="132" t="s">
        <v>915</v>
      </c>
      <c r="K155" s="132" t="s">
        <v>916</v>
      </c>
      <c r="L155" s="133">
        <v>163</v>
      </c>
    </row>
    <row r="156" spans="1:12" x14ac:dyDescent="0.15">
      <c r="A156" s="259"/>
      <c r="B156" s="260"/>
      <c r="C156" s="261"/>
      <c r="D156" s="262"/>
      <c r="E156" s="200"/>
      <c r="F156" s="201"/>
      <c r="G156" s="201"/>
      <c r="H156" s="202"/>
      <c r="I156" s="142" t="s">
        <v>209</v>
      </c>
      <c r="J156" s="143" t="s">
        <v>917</v>
      </c>
      <c r="K156" s="143" t="s">
        <v>918</v>
      </c>
      <c r="L156" s="144">
        <v>135</v>
      </c>
    </row>
    <row r="157" spans="1:12" x14ac:dyDescent="0.15">
      <c r="A157" s="263"/>
      <c r="B157" s="264"/>
      <c r="C157" s="265"/>
      <c r="D157" s="266"/>
      <c r="E157" s="197"/>
      <c r="F157" s="198"/>
      <c r="G157" s="198"/>
      <c r="H157" s="199"/>
      <c r="I157" s="131" t="s">
        <v>210</v>
      </c>
      <c r="J157" s="132" t="s">
        <v>919</v>
      </c>
      <c r="K157" s="132" t="s">
        <v>920</v>
      </c>
      <c r="L157" s="133">
        <v>32</v>
      </c>
    </row>
    <row r="158" spans="1:12" x14ac:dyDescent="0.15">
      <c r="A158" s="259"/>
      <c r="B158" s="260"/>
      <c r="C158" s="261"/>
      <c r="D158" s="262"/>
      <c r="E158" s="206"/>
      <c r="F158" s="207"/>
      <c r="G158" s="207"/>
      <c r="H158" s="208"/>
      <c r="I158" s="142" t="s">
        <v>211</v>
      </c>
      <c r="J158" s="143" t="s">
        <v>921</v>
      </c>
      <c r="K158" s="143" t="s">
        <v>922</v>
      </c>
      <c r="L158" s="144">
        <v>12</v>
      </c>
    </row>
    <row r="159" spans="1:12" x14ac:dyDescent="0.15">
      <c r="A159" s="263"/>
      <c r="B159" s="264"/>
      <c r="C159" s="265"/>
      <c r="D159" s="266"/>
      <c r="E159" s="203" t="s">
        <v>218</v>
      </c>
      <c r="F159" s="204" t="s">
        <v>923</v>
      </c>
      <c r="G159" s="204" t="s">
        <v>924</v>
      </c>
      <c r="H159" s="205">
        <v>792</v>
      </c>
      <c r="I159" s="131" t="s">
        <v>213</v>
      </c>
      <c r="J159" s="132" t="s">
        <v>925</v>
      </c>
      <c r="K159" s="132" t="s">
        <v>926</v>
      </c>
      <c r="L159" s="133">
        <v>1</v>
      </c>
    </row>
    <row r="160" spans="1:12" x14ac:dyDescent="0.15">
      <c r="A160" s="259"/>
      <c r="B160" s="260"/>
      <c r="C160" s="261"/>
      <c r="D160" s="262"/>
      <c r="E160" s="200"/>
      <c r="F160" s="201"/>
      <c r="G160" s="201"/>
      <c r="H160" s="202"/>
      <c r="I160" s="142" t="s">
        <v>214</v>
      </c>
      <c r="J160" s="143" t="s">
        <v>927</v>
      </c>
      <c r="K160" s="143" t="s">
        <v>928</v>
      </c>
      <c r="L160" s="144">
        <v>25</v>
      </c>
    </row>
    <row r="161" spans="1:12" x14ac:dyDescent="0.15">
      <c r="A161" s="263"/>
      <c r="B161" s="264"/>
      <c r="C161" s="265"/>
      <c r="D161" s="266"/>
      <c r="E161" s="197"/>
      <c r="F161" s="198"/>
      <c r="G161" s="198"/>
      <c r="H161" s="199"/>
      <c r="I161" s="131" t="s">
        <v>215</v>
      </c>
      <c r="J161" s="132" t="s">
        <v>929</v>
      </c>
      <c r="K161" s="132" t="s">
        <v>930</v>
      </c>
      <c r="L161" s="133">
        <v>14</v>
      </c>
    </row>
    <row r="162" spans="1:12" x14ac:dyDescent="0.15">
      <c r="A162" s="259"/>
      <c r="B162" s="260"/>
      <c r="C162" s="261"/>
      <c r="D162" s="262"/>
      <c r="E162" s="200"/>
      <c r="F162" s="201"/>
      <c r="G162" s="201"/>
      <c r="H162" s="202"/>
      <c r="I162" s="142" t="s">
        <v>216</v>
      </c>
      <c r="J162" s="143" t="s">
        <v>931</v>
      </c>
      <c r="K162" s="143" t="s">
        <v>932</v>
      </c>
      <c r="L162" s="144">
        <v>2</v>
      </c>
    </row>
    <row r="163" spans="1:12" x14ac:dyDescent="0.15">
      <c r="A163" s="263"/>
      <c r="B163" s="264"/>
      <c r="C163" s="265"/>
      <c r="D163" s="266"/>
      <c r="E163" s="197"/>
      <c r="F163" s="198"/>
      <c r="G163" s="198"/>
      <c r="H163" s="199"/>
      <c r="I163" s="131" t="s">
        <v>217</v>
      </c>
      <c r="J163" s="132" t="s">
        <v>933</v>
      </c>
      <c r="K163" s="132" t="s">
        <v>934</v>
      </c>
      <c r="L163" s="133">
        <v>5</v>
      </c>
    </row>
    <row r="164" spans="1:12" x14ac:dyDescent="0.15">
      <c r="A164" s="259"/>
      <c r="B164" s="260"/>
      <c r="C164" s="261"/>
      <c r="D164" s="262"/>
      <c r="E164" s="200"/>
      <c r="F164" s="201"/>
      <c r="G164" s="201"/>
      <c r="H164" s="202"/>
      <c r="I164" s="142" t="s">
        <v>218</v>
      </c>
      <c r="J164" s="143" t="s">
        <v>923</v>
      </c>
      <c r="K164" s="143" t="s">
        <v>924</v>
      </c>
      <c r="L164" s="144">
        <v>9</v>
      </c>
    </row>
    <row r="165" spans="1:12" x14ac:dyDescent="0.15">
      <c r="A165" s="263"/>
      <c r="B165" s="264"/>
      <c r="C165" s="265"/>
      <c r="D165" s="266"/>
      <c r="E165" s="197"/>
      <c r="F165" s="198"/>
      <c r="G165" s="198"/>
      <c r="H165" s="199"/>
      <c r="I165" s="131" t="s">
        <v>219</v>
      </c>
      <c r="J165" s="132" t="s">
        <v>935</v>
      </c>
      <c r="K165" s="132" t="s">
        <v>936</v>
      </c>
      <c r="L165" s="133">
        <v>78</v>
      </c>
    </row>
    <row r="166" spans="1:12" x14ac:dyDescent="0.15">
      <c r="A166" s="259"/>
      <c r="B166" s="260"/>
      <c r="C166" s="261"/>
      <c r="D166" s="262"/>
      <c r="E166" s="200"/>
      <c r="F166" s="201"/>
      <c r="G166" s="201"/>
      <c r="H166" s="202"/>
      <c r="I166" s="142" t="s">
        <v>220</v>
      </c>
      <c r="J166" s="143" t="s">
        <v>937</v>
      </c>
      <c r="K166" s="143" t="s">
        <v>938</v>
      </c>
      <c r="L166" s="144">
        <v>4</v>
      </c>
    </row>
    <row r="167" spans="1:12" x14ac:dyDescent="0.15">
      <c r="A167" s="263"/>
      <c r="B167" s="264"/>
      <c r="C167" s="265"/>
      <c r="D167" s="266"/>
      <c r="E167" s="197"/>
      <c r="F167" s="198"/>
      <c r="G167" s="198"/>
      <c r="H167" s="199"/>
      <c r="I167" s="131" t="s">
        <v>221</v>
      </c>
      <c r="J167" s="132" t="s">
        <v>939</v>
      </c>
      <c r="K167" s="132" t="s">
        <v>940</v>
      </c>
      <c r="L167" s="133">
        <v>45</v>
      </c>
    </row>
    <row r="168" spans="1:12" x14ac:dyDescent="0.15">
      <c r="A168" s="259"/>
      <c r="B168" s="260"/>
      <c r="C168" s="261"/>
      <c r="D168" s="262"/>
      <c r="E168" s="200"/>
      <c r="F168" s="201"/>
      <c r="G168" s="201"/>
      <c r="H168" s="202"/>
      <c r="I168" s="142" t="s">
        <v>222</v>
      </c>
      <c r="J168" s="143" t="s">
        <v>941</v>
      </c>
      <c r="K168" s="143" t="s">
        <v>942</v>
      </c>
      <c r="L168" s="144">
        <v>1</v>
      </c>
    </row>
    <row r="169" spans="1:12" x14ac:dyDescent="0.15">
      <c r="A169" s="263"/>
      <c r="B169" s="264"/>
      <c r="C169" s="265"/>
      <c r="D169" s="266"/>
      <c r="E169" s="197"/>
      <c r="F169" s="198"/>
      <c r="G169" s="198"/>
      <c r="H169" s="199"/>
      <c r="I169" s="131" t="s">
        <v>223</v>
      </c>
      <c r="J169" s="132" t="s">
        <v>943</v>
      </c>
      <c r="K169" s="132" t="s">
        <v>944</v>
      </c>
      <c r="L169" s="133">
        <v>11</v>
      </c>
    </row>
    <row r="170" spans="1:12" x14ac:dyDescent="0.15">
      <c r="A170" s="259"/>
      <c r="B170" s="260"/>
      <c r="C170" s="261"/>
      <c r="D170" s="262"/>
      <c r="E170" s="206"/>
      <c r="F170" s="207"/>
      <c r="G170" s="207"/>
      <c r="H170" s="208"/>
      <c r="I170" s="142" t="s">
        <v>224</v>
      </c>
      <c r="J170" s="143" t="s">
        <v>945</v>
      </c>
      <c r="K170" s="143" t="s">
        <v>946</v>
      </c>
      <c r="L170" s="144">
        <v>19</v>
      </c>
    </row>
    <row r="171" spans="1:12" x14ac:dyDescent="0.15">
      <c r="A171" s="263"/>
      <c r="B171" s="264"/>
      <c r="C171" s="265"/>
      <c r="D171" s="266"/>
      <c r="E171" s="203" t="s">
        <v>947</v>
      </c>
      <c r="F171" s="204" t="s">
        <v>948</v>
      </c>
      <c r="G171" s="204" t="s">
        <v>949</v>
      </c>
      <c r="H171" s="187">
        <v>7</v>
      </c>
      <c r="I171" s="149" t="s">
        <v>226</v>
      </c>
      <c r="J171" s="150" t="s">
        <v>950</v>
      </c>
      <c r="K171" s="150" t="s">
        <v>951</v>
      </c>
      <c r="L171" s="151">
        <v>2</v>
      </c>
    </row>
    <row r="172" spans="1:12" x14ac:dyDescent="0.15">
      <c r="A172" s="259"/>
      <c r="B172" s="260"/>
      <c r="C172" s="261"/>
      <c r="D172" s="262"/>
      <c r="E172" s="206"/>
      <c r="F172" s="207"/>
      <c r="G172" s="207"/>
      <c r="H172" s="190"/>
      <c r="I172" s="297"/>
      <c r="J172" s="298"/>
      <c r="K172" s="298"/>
      <c r="L172" s="299"/>
    </row>
    <row r="173" spans="1:12" x14ac:dyDescent="0.15">
      <c r="A173" s="263"/>
      <c r="B173" s="264"/>
      <c r="C173" s="265"/>
      <c r="D173" s="266"/>
      <c r="E173" s="131" t="s">
        <v>546</v>
      </c>
      <c r="F173" s="186" t="s">
        <v>952</v>
      </c>
      <c r="G173" s="186" t="s">
        <v>953</v>
      </c>
      <c r="H173" s="133">
        <v>4</v>
      </c>
      <c r="I173" s="131" t="s">
        <v>229</v>
      </c>
      <c r="J173" s="132" t="s">
        <v>952</v>
      </c>
      <c r="K173" s="132" t="s">
        <v>953</v>
      </c>
      <c r="L173" s="133">
        <v>4</v>
      </c>
    </row>
    <row r="174" spans="1:12" x14ac:dyDescent="0.15">
      <c r="A174" s="259"/>
      <c r="B174" s="260"/>
      <c r="C174" s="261"/>
      <c r="D174" s="262"/>
      <c r="E174" s="191" t="s">
        <v>230</v>
      </c>
      <c r="F174" s="192" t="s">
        <v>954</v>
      </c>
      <c r="G174" s="192" t="s">
        <v>955</v>
      </c>
      <c r="H174" s="193">
        <v>24</v>
      </c>
      <c r="I174" s="142" t="s">
        <v>231</v>
      </c>
      <c r="J174" s="143" t="s">
        <v>954</v>
      </c>
      <c r="K174" s="143" t="s">
        <v>955</v>
      </c>
      <c r="L174" s="144">
        <v>8</v>
      </c>
    </row>
    <row r="175" spans="1:12" x14ac:dyDescent="0.15">
      <c r="A175" s="263"/>
      <c r="B175" s="264"/>
      <c r="C175" s="265"/>
      <c r="D175" s="266"/>
      <c r="E175" s="194"/>
      <c r="F175" s="195"/>
      <c r="G175" s="195"/>
      <c r="H175" s="196"/>
      <c r="I175" s="131" t="s">
        <v>232</v>
      </c>
      <c r="J175" s="132" t="s">
        <v>956</v>
      </c>
      <c r="K175" s="132" t="s">
        <v>957</v>
      </c>
      <c r="L175" s="133">
        <v>15</v>
      </c>
    </row>
    <row r="176" spans="1:12" x14ac:dyDescent="0.15">
      <c r="A176" s="259"/>
      <c r="B176" s="260"/>
      <c r="C176" s="261"/>
      <c r="D176" s="262"/>
      <c r="E176" s="191" t="s">
        <v>237</v>
      </c>
      <c r="F176" s="192" t="s">
        <v>958</v>
      </c>
      <c r="G176" s="192" t="s">
        <v>959</v>
      </c>
      <c r="H176" s="193">
        <v>450</v>
      </c>
      <c r="I176" s="142" t="s">
        <v>234</v>
      </c>
      <c r="J176" s="143" t="s">
        <v>960</v>
      </c>
      <c r="K176" s="143" t="s">
        <v>961</v>
      </c>
      <c r="L176" s="144">
        <v>3</v>
      </c>
    </row>
    <row r="177" spans="1:12" x14ac:dyDescent="0.15">
      <c r="A177" s="263"/>
      <c r="B177" s="264"/>
      <c r="C177" s="265"/>
      <c r="D177" s="266"/>
      <c r="E177" s="197"/>
      <c r="F177" s="198"/>
      <c r="G177" s="198"/>
      <c r="H177" s="199"/>
      <c r="I177" s="131" t="s">
        <v>235</v>
      </c>
      <c r="J177" s="132" t="s">
        <v>962</v>
      </c>
      <c r="K177" s="132" t="s">
        <v>963</v>
      </c>
      <c r="L177" s="133">
        <v>1</v>
      </c>
    </row>
    <row r="178" spans="1:12" x14ac:dyDescent="0.15">
      <c r="A178" s="259"/>
      <c r="B178" s="260"/>
      <c r="C178" s="261"/>
      <c r="D178" s="262"/>
      <c r="E178" s="200"/>
      <c r="F178" s="201"/>
      <c r="G178" s="201"/>
      <c r="H178" s="202"/>
      <c r="I178" s="142" t="s">
        <v>236</v>
      </c>
      <c r="J178" s="143" t="s">
        <v>964</v>
      </c>
      <c r="K178" s="143" t="s">
        <v>965</v>
      </c>
      <c r="L178" s="144">
        <v>21</v>
      </c>
    </row>
    <row r="179" spans="1:12" x14ac:dyDescent="0.15">
      <c r="A179" s="263"/>
      <c r="B179" s="264"/>
      <c r="C179" s="265"/>
      <c r="D179" s="266"/>
      <c r="E179" s="197"/>
      <c r="F179" s="198"/>
      <c r="G179" s="198"/>
      <c r="H179" s="199"/>
      <c r="I179" s="131" t="s">
        <v>237</v>
      </c>
      <c r="J179" s="132" t="s">
        <v>958</v>
      </c>
      <c r="K179" s="132" t="s">
        <v>959</v>
      </c>
      <c r="L179" s="133">
        <v>218</v>
      </c>
    </row>
    <row r="180" spans="1:12" x14ac:dyDescent="0.15">
      <c r="A180" s="259"/>
      <c r="B180" s="260"/>
      <c r="C180" s="261"/>
      <c r="D180" s="262"/>
      <c r="E180" s="200"/>
      <c r="F180" s="201"/>
      <c r="G180" s="201"/>
      <c r="H180" s="202"/>
      <c r="I180" s="142" t="s">
        <v>238</v>
      </c>
      <c r="J180" s="143" t="s">
        <v>966</v>
      </c>
      <c r="K180" s="143" t="s">
        <v>967</v>
      </c>
      <c r="L180" s="144">
        <v>37</v>
      </c>
    </row>
    <row r="181" spans="1:12" x14ac:dyDescent="0.15">
      <c r="A181" s="263"/>
      <c r="B181" s="264"/>
      <c r="C181" s="265"/>
      <c r="D181" s="266"/>
      <c r="E181" s="197"/>
      <c r="F181" s="198"/>
      <c r="G181" s="198"/>
      <c r="H181" s="199"/>
      <c r="I181" s="131" t="s">
        <v>239</v>
      </c>
      <c r="J181" s="132" t="s">
        <v>968</v>
      </c>
      <c r="K181" s="132" t="s">
        <v>969</v>
      </c>
      <c r="L181" s="133">
        <v>15</v>
      </c>
    </row>
    <row r="182" spans="1:12" x14ac:dyDescent="0.15">
      <c r="A182" s="259"/>
      <c r="B182" s="260"/>
      <c r="C182" s="261"/>
      <c r="D182" s="262"/>
      <c r="E182" s="200"/>
      <c r="F182" s="201"/>
      <c r="G182" s="201"/>
      <c r="H182" s="202"/>
      <c r="I182" s="142" t="s">
        <v>240</v>
      </c>
      <c r="J182" s="143" t="s">
        <v>970</v>
      </c>
      <c r="K182" s="143" t="s">
        <v>971</v>
      </c>
      <c r="L182" s="144">
        <v>8</v>
      </c>
    </row>
    <row r="183" spans="1:12" x14ac:dyDescent="0.15">
      <c r="A183" s="263"/>
      <c r="B183" s="264"/>
      <c r="C183" s="265"/>
      <c r="D183" s="266"/>
      <c r="E183" s="194"/>
      <c r="F183" s="195"/>
      <c r="G183" s="195"/>
      <c r="H183" s="196"/>
      <c r="I183" s="131" t="s">
        <v>241</v>
      </c>
      <c r="J183" s="132" t="s">
        <v>972</v>
      </c>
      <c r="K183" s="132" t="s">
        <v>973</v>
      </c>
      <c r="L183" s="133">
        <v>100</v>
      </c>
    </row>
    <row r="184" spans="1:12" x14ac:dyDescent="0.15">
      <c r="A184" s="259"/>
      <c r="B184" s="260"/>
      <c r="C184" s="261"/>
      <c r="D184" s="262"/>
      <c r="E184" s="191" t="s">
        <v>250</v>
      </c>
      <c r="F184" s="192" t="s">
        <v>974</v>
      </c>
      <c r="G184" s="192" t="s">
        <v>975</v>
      </c>
      <c r="H184" s="193">
        <v>288</v>
      </c>
      <c r="I184" s="142" t="s">
        <v>243</v>
      </c>
      <c r="J184" s="143" t="s">
        <v>976</v>
      </c>
      <c r="K184" s="143" t="s">
        <v>977</v>
      </c>
      <c r="L184" s="144">
        <v>40</v>
      </c>
    </row>
    <row r="185" spans="1:12" x14ac:dyDescent="0.15">
      <c r="A185" s="263"/>
      <c r="B185" s="264"/>
      <c r="C185" s="265"/>
      <c r="D185" s="266"/>
      <c r="E185" s="197"/>
      <c r="F185" s="198"/>
      <c r="G185" s="198"/>
      <c r="H185" s="199"/>
      <c r="I185" s="131" t="s">
        <v>244</v>
      </c>
      <c r="J185" s="132" t="s">
        <v>978</v>
      </c>
      <c r="K185" s="132" t="s">
        <v>979</v>
      </c>
      <c r="L185" s="133">
        <v>31</v>
      </c>
    </row>
    <row r="186" spans="1:12" x14ac:dyDescent="0.15">
      <c r="A186" s="259"/>
      <c r="B186" s="260"/>
      <c r="C186" s="261"/>
      <c r="D186" s="262"/>
      <c r="E186" s="200"/>
      <c r="F186" s="201"/>
      <c r="G186" s="201"/>
      <c r="H186" s="202"/>
      <c r="I186" s="142" t="s">
        <v>245</v>
      </c>
      <c r="J186" s="143" t="s">
        <v>980</v>
      </c>
      <c r="K186" s="143" t="s">
        <v>981</v>
      </c>
      <c r="L186" s="144">
        <v>1</v>
      </c>
    </row>
    <row r="187" spans="1:12" x14ac:dyDescent="0.15">
      <c r="A187" s="263"/>
      <c r="B187" s="264"/>
      <c r="C187" s="265"/>
      <c r="D187" s="266"/>
      <c r="E187" s="197"/>
      <c r="F187" s="198"/>
      <c r="G187" s="198"/>
      <c r="H187" s="199"/>
      <c r="I187" s="131" t="s">
        <v>246</v>
      </c>
      <c r="J187" s="132" t="s">
        <v>982</v>
      </c>
      <c r="K187" s="132" t="s">
        <v>983</v>
      </c>
      <c r="L187" s="133">
        <v>1</v>
      </c>
    </row>
    <row r="188" spans="1:12" x14ac:dyDescent="0.15">
      <c r="A188" s="259"/>
      <c r="B188" s="260"/>
      <c r="C188" s="261"/>
      <c r="D188" s="262"/>
      <c r="E188" s="200"/>
      <c r="F188" s="201"/>
      <c r="G188" s="201"/>
      <c r="H188" s="202"/>
      <c r="I188" s="142" t="s">
        <v>247</v>
      </c>
      <c r="J188" s="143" t="s">
        <v>984</v>
      </c>
      <c r="K188" s="143" t="s">
        <v>985</v>
      </c>
      <c r="L188" s="144">
        <v>19</v>
      </c>
    </row>
    <row r="189" spans="1:12" x14ac:dyDescent="0.15">
      <c r="A189" s="263"/>
      <c r="B189" s="264"/>
      <c r="C189" s="265"/>
      <c r="D189" s="266"/>
      <c r="E189" s="197"/>
      <c r="F189" s="198"/>
      <c r="G189" s="198"/>
      <c r="H189" s="199"/>
      <c r="I189" s="131" t="s">
        <v>248</v>
      </c>
      <c r="J189" s="132" t="s">
        <v>986</v>
      </c>
      <c r="K189" s="132" t="s">
        <v>987</v>
      </c>
      <c r="L189" s="133">
        <v>7</v>
      </c>
    </row>
    <row r="190" spans="1:12" x14ac:dyDescent="0.15">
      <c r="A190" s="259"/>
      <c r="B190" s="260"/>
      <c r="C190" s="261"/>
      <c r="D190" s="262"/>
      <c r="E190" s="200"/>
      <c r="F190" s="201"/>
      <c r="G190" s="201"/>
      <c r="H190" s="202"/>
      <c r="I190" s="142" t="s">
        <v>249</v>
      </c>
      <c r="J190" s="143" t="s">
        <v>988</v>
      </c>
      <c r="K190" s="143" t="s">
        <v>989</v>
      </c>
      <c r="L190" s="144">
        <v>107</v>
      </c>
    </row>
    <row r="191" spans="1:12" x14ac:dyDescent="0.15">
      <c r="A191" s="263"/>
      <c r="B191" s="264"/>
      <c r="C191" s="265"/>
      <c r="D191" s="266"/>
      <c r="E191" s="194"/>
      <c r="F191" s="195"/>
      <c r="G191" s="195"/>
      <c r="H191" s="196"/>
      <c r="I191" s="131" t="s">
        <v>250</v>
      </c>
      <c r="J191" s="132" t="s">
        <v>974</v>
      </c>
      <c r="K191" s="132" t="s">
        <v>975</v>
      </c>
      <c r="L191" s="133">
        <v>61</v>
      </c>
    </row>
    <row r="192" spans="1:12" ht="11.25" customHeight="1" x14ac:dyDescent="0.15">
      <c r="A192" s="259"/>
      <c r="B192" s="260"/>
      <c r="C192" s="261"/>
      <c r="D192" s="262"/>
      <c r="E192" s="191" t="s">
        <v>990</v>
      </c>
      <c r="F192" s="300" t="s">
        <v>991</v>
      </c>
      <c r="G192" s="300" t="s">
        <v>992</v>
      </c>
      <c r="H192" s="193">
        <v>44</v>
      </c>
      <c r="I192" s="142" t="s">
        <v>252</v>
      </c>
      <c r="J192" s="143" t="s">
        <v>991</v>
      </c>
      <c r="K192" s="143" t="s">
        <v>992</v>
      </c>
      <c r="L192" s="144">
        <v>6</v>
      </c>
    </row>
    <row r="193" spans="1:12" x14ac:dyDescent="0.15">
      <c r="A193" s="263"/>
      <c r="B193" s="264"/>
      <c r="C193" s="265"/>
      <c r="D193" s="266"/>
      <c r="E193" s="194"/>
      <c r="F193" s="209"/>
      <c r="G193" s="209"/>
      <c r="H193" s="196"/>
      <c r="I193" s="131" t="s">
        <v>253</v>
      </c>
      <c r="J193" s="132" t="s">
        <v>993</v>
      </c>
      <c r="K193" s="132" t="s">
        <v>994</v>
      </c>
      <c r="L193" s="133">
        <v>1</v>
      </c>
    </row>
    <row r="194" spans="1:12" x14ac:dyDescent="0.15">
      <c r="A194" s="259"/>
      <c r="B194" s="260"/>
      <c r="C194" s="261"/>
      <c r="D194" s="262"/>
      <c r="E194" s="191" t="s">
        <v>254</v>
      </c>
      <c r="F194" s="192" t="s">
        <v>880</v>
      </c>
      <c r="G194" s="192" t="s">
        <v>881</v>
      </c>
      <c r="H194" s="193">
        <v>3</v>
      </c>
      <c r="I194" s="142" t="s">
        <v>255</v>
      </c>
      <c r="J194" s="143" t="s">
        <v>995</v>
      </c>
      <c r="K194" s="143" t="s">
        <v>996</v>
      </c>
      <c r="L194" s="144">
        <v>2</v>
      </c>
    </row>
    <row r="195" spans="1:12" x14ac:dyDescent="0.15">
      <c r="A195" s="282"/>
      <c r="B195" s="283"/>
      <c r="C195" s="284"/>
      <c r="D195" s="285"/>
      <c r="E195" s="182"/>
      <c r="F195" s="183"/>
      <c r="G195" s="183"/>
      <c r="H195" s="181"/>
      <c r="I195" s="171"/>
      <c r="J195" s="172"/>
      <c r="K195" s="172"/>
      <c r="L195" s="173"/>
    </row>
    <row r="196" spans="1:12" x14ac:dyDescent="0.15">
      <c r="A196" s="115" t="s">
        <v>256</v>
      </c>
      <c r="B196" s="116" t="s">
        <v>997</v>
      </c>
      <c r="C196" s="117" t="s">
        <v>998</v>
      </c>
      <c r="D196" s="118">
        <v>1</v>
      </c>
      <c r="E196" s="178" t="s">
        <v>257</v>
      </c>
      <c r="F196" s="179" t="s">
        <v>999</v>
      </c>
      <c r="G196" s="179" t="s">
        <v>1000</v>
      </c>
      <c r="H196" s="174">
        <v>1</v>
      </c>
      <c r="I196" s="119" t="s">
        <v>258</v>
      </c>
      <c r="J196" s="122" t="s">
        <v>1001</v>
      </c>
      <c r="K196" s="122" t="s">
        <v>1002</v>
      </c>
      <c r="L196" s="121">
        <v>1</v>
      </c>
    </row>
    <row r="197" spans="1:12" x14ac:dyDescent="0.15">
      <c r="A197" s="164"/>
      <c r="B197" s="165"/>
      <c r="C197" s="166"/>
      <c r="D197" s="167"/>
      <c r="E197" s="182"/>
      <c r="F197" s="183"/>
      <c r="G197" s="183"/>
      <c r="H197" s="181"/>
      <c r="I197" s="171"/>
      <c r="J197" s="172"/>
      <c r="K197" s="172"/>
      <c r="L197" s="173"/>
    </row>
    <row r="198" spans="1:12" ht="11.25" customHeight="1" x14ac:dyDescent="0.15">
      <c r="A198" s="115" t="s">
        <v>259</v>
      </c>
      <c r="B198" s="116" t="s">
        <v>1003</v>
      </c>
      <c r="C198" s="117" t="s">
        <v>1004</v>
      </c>
      <c r="D198" s="118">
        <v>2</v>
      </c>
      <c r="E198" s="178" t="s">
        <v>260</v>
      </c>
      <c r="F198" s="179" t="s">
        <v>1005</v>
      </c>
      <c r="G198" s="179" t="s">
        <v>1006</v>
      </c>
      <c r="H198" s="174"/>
      <c r="I198" s="119" t="s">
        <v>260</v>
      </c>
      <c r="J198" s="122" t="s">
        <v>1005</v>
      </c>
      <c r="K198" s="122" t="s">
        <v>1006</v>
      </c>
      <c r="L198" s="121">
        <v>2</v>
      </c>
    </row>
    <row r="199" spans="1:12" x14ac:dyDescent="0.15">
      <c r="A199" s="164"/>
      <c r="B199" s="165"/>
      <c r="C199" s="166"/>
      <c r="D199" s="167"/>
      <c r="E199" s="182"/>
      <c r="F199" s="183"/>
      <c r="G199" s="183"/>
      <c r="H199" s="181"/>
      <c r="I199" s="171"/>
      <c r="J199" s="172"/>
      <c r="K199" s="172"/>
      <c r="L199" s="173"/>
    </row>
    <row r="200" spans="1:12" x14ac:dyDescent="0.15">
      <c r="A200" s="115" t="s">
        <v>261</v>
      </c>
      <c r="B200" s="116" t="s">
        <v>1007</v>
      </c>
      <c r="C200" s="117" t="s">
        <v>1008</v>
      </c>
      <c r="D200" s="118">
        <v>18</v>
      </c>
      <c r="E200" s="178" t="s">
        <v>262</v>
      </c>
      <c r="F200" s="179" t="s">
        <v>1009</v>
      </c>
      <c r="G200" s="179" t="s">
        <v>1010</v>
      </c>
      <c r="H200" s="174">
        <v>18</v>
      </c>
      <c r="I200" s="119" t="s">
        <v>262</v>
      </c>
      <c r="J200" s="122" t="s">
        <v>1009</v>
      </c>
      <c r="K200" s="122" t="s">
        <v>1010</v>
      </c>
      <c r="L200" s="301">
        <v>18</v>
      </c>
    </row>
    <row r="201" spans="1:12" x14ac:dyDescent="0.15">
      <c r="A201" s="164"/>
      <c r="B201" s="165"/>
      <c r="C201" s="166"/>
      <c r="D201" s="167"/>
      <c r="E201" s="182"/>
      <c r="F201" s="183"/>
      <c r="G201" s="183"/>
      <c r="H201" s="181"/>
      <c r="I201" s="171"/>
      <c r="J201" s="172"/>
      <c r="K201" s="172"/>
      <c r="L201" s="173"/>
    </row>
    <row r="202" spans="1:12" x14ac:dyDescent="0.15">
      <c r="A202" s="286" t="s">
        <v>263</v>
      </c>
      <c r="B202" s="287" t="s">
        <v>1011</v>
      </c>
      <c r="C202" s="288" t="s">
        <v>1012</v>
      </c>
      <c r="D202" s="289">
        <v>28</v>
      </c>
      <c r="E202" s="178" t="s">
        <v>264</v>
      </c>
      <c r="F202" s="179" t="s">
        <v>1013</v>
      </c>
      <c r="G202" s="179" t="s">
        <v>1014</v>
      </c>
      <c r="H202" s="174">
        <v>28</v>
      </c>
      <c r="I202" s="119" t="s">
        <v>265</v>
      </c>
      <c r="J202" s="122" t="s">
        <v>1013</v>
      </c>
      <c r="K202" s="122" t="s">
        <v>1014</v>
      </c>
      <c r="L202" s="121">
        <v>23</v>
      </c>
    </row>
    <row r="203" spans="1:12" x14ac:dyDescent="0.15">
      <c r="A203" s="263"/>
      <c r="B203" s="264"/>
      <c r="C203" s="265"/>
      <c r="D203" s="266"/>
      <c r="E203" s="197"/>
      <c r="F203" s="198"/>
      <c r="G203" s="198"/>
      <c r="H203" s="199"/>
      <c r="I203" s="131" t="s">
        <v>266</v>
      </c>
      <c r="J203" s="132" t="s">
        <v>1015</v>
      </c>
      <c r="K203" s="132" t="s">
        <v>1016</v>
      </c>
      <c r="L203" s="133">
        <v>5</v>
      </c>
    </row>
    <row r="204" spans="1:12" x14ac:dyDescent="0.15">
      <c r="A204" s="270"/>
      <c r="B204" s="271"/>
      <c r="C204" s="272"/>
      <c r="D204" s="273"/>
      <c r="E204" s="231"/>
      <c r="F204" s="232"/>
      <c r="G204" s="232"/>
      <c r="H204" s="233"/>
      <c r="I204" s="234"/>
      <c r="J204" s="235"/>
      <c r="K204" s="235"/>
      <c r="L204" s="236"/>
    </row>
    <row r="205" spans="1:12" x14ac:dyDescent="0.15">
      <c r="A205" s="252" t="s">
        <v>1389</v>
      </c>
      <c r="B205" s="253" t="s">
        <v>1017</v>
      </c>
      <c r="C205" s="254" t="s">
        <v>1018</v>
      </c>
      <c r="D205" s="255">
        <v>8</v>
      </c>
      <c r="E205" s="295" t="s">
        <v>268</v>
      </c>
      <c r="F205" s="296" t="s">
        <v>1019</v>
      </c>
      <c r="G205" s="296" t="s">
        <v>1018</v>
      </c>
      <c r="H205" s="243">
        <v>8</v>
      </c>
      <c r="I205" s="244"/>
      <c r="J205" s="245"/>
      <c r="K205" s="245"/>
      <c r="L205" s="246"/>
    </row>
    <row r="206" spans="1:12" x14ac:dyDescent="0.15">
      <c r="A206" s="270"/>
      <c r="B206" s="271"/>
      <c r="C206" s="272"/>
      <c r="D206" s="273"/>
      <c r="E206" s="231"/>
      <c r="F206" s="232"/>
      <c r="G206" s="232"/>
      <c r="H206" s="233"/>
      <c r="I206" s="249"/>
      <c r="J206" s="250"/>
      <c r="K206" s="250"/>
      <c r="L206" s="251"/>
    </row>
    <row r="207" spans="1:12" x14ac:dyDescent="0.15">
      <c r="A207" s="252" t="s">
        <v>269</v>
      </c>
      <c r="B207" s="253" t="s">
        <v>1020</v>
      </c>
      <c r="C207" s="254" t="s">
        <v>1021</v>
      </c>
      <c r="D207" s="255">
        <f>SUM(H207:H231)</f>
        <v>151</v>
      </c>
      <c r="E207" s="295" t="s">
        <v>43</v>
      </c>
      <c r="F207" s="296" t="s">
        <v>1022</v>
      </c>
      <c r="G207" s="296" t="s">
        <v>1023</v>
      </c>
      <c r="H207" s="243">
        <v>117</v>
      </c>
      <c r="I207" s="22" t="s">
        <v>270</v>
      </c>
      <c r="J207" s="258" t="s">
        <v>1024</v>
      </c>
      <c r="K207" s="258" t="s">
        <v>1025</v>
      </c>
      <c r="L207" s="257">
        <v>2</v>
      </c>
    </row>
    <row r="208" spans="1:12" x14ac:dyDescent="0.15">
      <c r="A208" s="259"/>
      <c r="B208" s="260"/>
      <c r="C208" s="261"/>
      <c r="D208" s="262"/>
      <c r="E208" s="200"/>
      <c r="F208" s="201"/>
      <c r="G208" s="201"/>
      <c r="H208" s="202"/>
      <c r="I208" s="142" t="s">
        <v>271</v>
      </c>
      <c r="J208" s="143" t="s">
        <v>1026</v>
      </c>
      <c r="K208" s="143" t="s">
        <v>1027</v>
      </c>
      <c r="L208" s="144">
        <v>4</v>
      </c>
    </row>
    <row r="209" spans="1:12" x14ac:dyDescent="0.15">
      <c r="A209" s="263"/>
      <c r="B209" s="264"/>
      <c r="C209" s="265"/>
      <c r="D209" s="266"/>
      <c r="E209" s="197"/>
      <c r="F209" s="198"/>
      <c r="G209" s="198"/>
      <c r="H209" s="199"/>
      <c r="I209" s="131" t="s">
        <v>272</v>
      </c>
      <c r="J209" s="132" t="s">
        <v>1028</v>
      </c>
      <c r="K209" s="132" t="s">
        <v>1029</v>
      </c>
      <c r="L209" s="133">
        <v>1</v>
      </c>
    </row>
    <row r="210" spans="1:12" x14ac:dyDescent="0.15">
      <c r="A210" s="259"/>
      <c r="B210" s="260"/>
      <c r="C210" s="261"/>
      <c r="D210" s="262"/>
      <c r="E210" s="200"/>
      <c r="F210" s="201"/>
      <c r="G210" s="201"/>
      <c r="H210" s="202"/>
      <c r="I210" s="142" t="s">
        <v>273</v>
      </c>
      <c r="J210" s="143" t="s">
        <v>1030</v>
      </c>
      <c r="K210" s="143" t="s">
        <v>1031</v>
      </c>
      <c r="L210" s="144">
        <v>1</v>
      </c>
    </row>
    <row r="211" spans="1:12" x14ac:dyDescent="0.15">
      <c r="A211" s="263"/>
      <c r="B211" s="264"/>
      <c r="C211" s="265"/>
      <c r="D211" s="266"/>
      <c r="E211" s="197"/>
      <c r="F211" s="198"/>
      <c r="G211" s="198"/>
      <c r="H211" s="199"/>
      <c r="I211" s="131" t="s">
        <v>274</v>
      </c>
      <c r="J211" s="132" t="s">
        <v>1032</v>
      </c>
      <c r="K211" s="132" t="s">
        <v>1033</v>
      </c>
      <c r="L211" s="133">
        <v>3</v>
      </c>
    </row>
    <row r="212" spans="1:12" x14ac:dyDescent="0.15">
      <c r="A212" s="259"/>
      <c r="B212" s="260"/>
      <c r="C212" s="261"/>
      <c r="D212" s="262"/>
      <c r="E212" s="200"/>
      <c r="F212" s="201"/>
      <c r="G212" s="201"/>
      <c r="H212" s="202"/>
      <c r="I212" s="142" t="s">
        <v>275</v>
      </c>
      <c r="J212" s="143" t="s">
        <v>1034</v>
      </c>
      <c r="K212" s="143" t="s">
        <v>1035</v>
      </c>
      <c r="L212" s="144">
        <v>1</v>
      </c>
    </row>
    <row r="213" spans="1:12" x14ac:dyDescent="0.15">
      <c r="A213" s="263"/>
      <c r="B213" s="264"/>
      <c r="C213" s="265"/>
      <c r="D213" s="266"/>
      <c r="E213" s="197"/>
      <c r="F213" s="198"/>
      <c r="G213" s="198"/>
      <c r="H213" s="199"/>
      <c r="I213" s="131" t="s">
        <v>276</v>
      </c>
      <c r="J213" s="132" t="s">
        <v>1036</v>
      </c>
      <c r="K213" s="132" t="s">
        <v>1037</v>
      </c>
      <c r="L213" s="133">
        <v>1</v>
      </c>
    </row>
    <row r="214" spans="1:12" x14ac:dyDescent="0.15">
      <c r="A214" s="259"/>
      <c r="B214" s="260"/>
      <c r="C214" s="261"/>
      <c r="D214" s="262"/>
      <c r="E214" s="200"/>
      <c r="F214" s="201"/>
      <c r="G214" s="201"/>
      <c r="H214" s="202"/>
      <c r="I214" s="142" t="s">
        <v>277</v>
      </c>
      <c r="J214" s="143" t="s">
        <v>1038</v>
      </c>
      <c r="K214" s="143" t="s">
        <v>1039</v>
      </c>
      <c r="L214" s="144">
        <v>1</v>
      </c>
    </row>
    <row r="215" spans="1:12" x14ac:dyDescent="0.15">
      <c r="A215" s="263"/>
      <c r="B215" s="264"/>
      <c r="C215" s="265"/>
      <c r="D215" s="266"/>
      <c r="E215" s="197"/>
      <c r="F215" s="198"/>
      <c r="G215" s="198"/>
      <c r="H215" s="199"/>
      <c r="I215" s="131" t="s">
        <v>278</v>
      </c>
      <c r="J215" s="132" t="s">
        <v>1040</v>
      </c>
      <c r="K215" s="132" t="s">
        <v>1041</v>
      </c>
      <c r="L215" s="133">
        <v>1</v>
      </c>
    </row>
    <row r="216" spans="1:12" x14ac:dyDescent="0.15">
      <c r="A216" s="259"/>
      <c r="B216" s="260"/>
      <c r="C216" s="261"/>
      <c r="D216" s="262"/>
      <c r="E216" s="200"/>
      <c r="F216" s="201"/>
      <c r="G216" s="201"/>
      <c r="H216" s="202"/>
      <c r="I216" s="142" t="s">
        <v>279</v>
      </c>
      <c r="J216" s="143" t="s">
        <v>1042</v>
      </c>
      <c r="K216" s="143" t="s">
        <v>1043</v>
      </c>
      <c r="L216" s="144">
        <v>1</v>
      </c>
    </row>
    <row r="217" spans="1:12" x14ac:dyDescent="0.15">
      <c r="A217" s="263"/>
      <c r="B217" s="264"/>
      <c r="C217" s="265"/>
      <c r="D217" s="266"/>
      <c r="E217" s="197"/>
      <c r="F217" s="198"/>
      <c r="G217" s="198"/>
      <c r="H217" s="199"/>
      <c r="I217" s="131" t="s">
        <v>280</v>
      </c>
      <c r="J217" s="132" t="s">
        <v>1044</v>
      </c>
      <c r="K217" s="132" t="s">
        <v>1045</v>
      </c>
      <c r="L217" s="133">
        <v>2</v>
      </c>
    </row>
    <row r="218" spans="1:12" x14ac:dyDescent="0.15">
      <c r="A218" s="259"/>
      <c r="B218" s="260"/>
      <c r="C218" s="261"/>
      <c r="D218" s="262"/>
      <c r="E218" s="200"/>
      <c r="F218" s="201"/>
      <c r="G218" s="201"/>
      <c r="H218" s="202"/>
      <c r="I218" s="142" t="s">
        <v>281</v>
      </c>
      <c r="J218" s="143" t="s">
        <v>1022</v>
      </c>
      <c r="K218" s="143" t="s">
        <v>1023</v>
      </c>
      <c r="L218" s="144">
        <v>63</v>
      </c>
    </row>
    <row r="219" spans="1:12" x14ac:dyDescent="0.15">
      <c r="A219" s="263"/>
      <c r="B219" s="264"/>
      <c r="C219" s="265"/>
      <c r="D219" s="266"/>
      <c r="E219" s="197"/>
      <c r="F219" s="198"/>
      <c r="G219" s="198"/>
      <c r="H219" s="199"/>
      <c r="I219" s="131" t="s">
        <v>282</v>
      </c>
      <c r="J219" s="132" t="s">
        <v>1046</v>
      </c>
      <c r="K219" s="132" t="s">
        <v>1047</v>
      </c>
      <c r="L219" s="133">
        <v>7</v>
      </c>
    </row>
    <row r="220" spans="1:12" x14ac:dyDescent="0.15">
      <c r="A220" s="259"/>
      <c r="B220" s="260"/>
      <c r="C220" s="261"/>
      <c r="D220" s="262"/>
      <c r="E220" s="200"/>
      <c r="F220" s="201"/>
      <c r="G220" s="201"/>
      <c r="H220" s="202"/>
      <c r="I220" s="142" t="s">
        <v>283</v>
      </c>
      <c r="J220" s="143" t="s">
        <v>1048</v>
      </c>
      <c r="K220" s="143" t="s">
        <v>1049</v>
      </c>
      <c r="L220" s="144">
        <v>2</v>
      </c>
    </row>
    <row r="221" spans="1:12" x14ac:dyDescent="0.15">
      <c r="A221" s="263"/>
      <c r="B221" s="264"/>
      <c r="C221" s="265"/>
      <c r="D221" s="266"/>
      <c r="E221" s="197"/>
      <c r="F221" s="198"/>
      <c r="G221" s="198"/>
      <c r="H221" s="199"/>
      <c r="I221" s="131" t="s">
        <v>284</v>
      </c>
      <c r="J221" s="132" t="s">
        <v>1050</v>
      </c>
      <c r="K221" s="132" t="s">
        <v>1051</v>
      </c>
      <c r="L221" s="133">
        <v>1</v>
      </c>
    </row>
    <row r="222" spans="1:12" x14ac:dyDescent="0.15">
      <c r="A222" s="259"/>
      <c r="B222" s="260"/>
      <c r="C222" s="261"/>
      <c r="D222" s="262"/>
      <c r="E222" s="200"/>
      <c r="F222" s="201"/>
      <c r="G222" s="201"/>
      <c r="H222" s="202"/>
      <c r="I222" s="142" t="s">
        <v>285</v>
      </c>
      <c r="J222" s="143" t="s">
        <v>1052</v>
      </c>
      <c r="K222" s="143" t="s">
        <v>1053</v>
      </c>
      <c r="L222" s="144">
        <v>25</v>
      </c>
    </row>
    <row r="223" spans="1:12" x14ac:dyDescent="0.15">
      <c r="A223" s="263"/>
      <c r="B223" s="264"/>
      <c r="C223" s="265"/>
      <c r="D223" s="266"/>
      <c r="E223" s="194"/>
      <c r="F223" s="195"/>
      <c r="G223" s="195"/>
      <c r="H223" s="196"/>
      <c r="I223" s="131" t="s">
        <v>286</v>
      </c>
      <c r="J223" s="132" t="s">
        <v>1054</v>
      </c>
      <c r="K223" s="132" t="s">
        <v>1055</v>
      </c>
      <c r="L223" s="133">
        <v>1</v>
      </c>
    </row>
    <row r="224" spans="1:12" x14ac:dyDescent="0.15">
      <c r="A224" s="259"/>
      <c r="B224" s="260"/>
      <c r="C224" s="261"/>
      <c r="D224" s="262"/>
      <c r="E224" s="191" t="s">
        <v>287</v>
      </c>
      <c r="F224" s="192" t="s">
        <v>1056</v>
      </c>
      <c r="G224" s="192" t="s">
        <v>1057</v>
      </c>
      <c r="H224" s="193">
        <v>32</v>
      </c>
      <c r="I224" s="142" t="s">
        <v>288</v>
      </c>
      <c r="J224" s="143" t="s">
        <v>1056</v>
      </c>
      <c r="K224" s="143" t="s">
        <v>1057</v>
      </c>
      <c r="L224" s="144">
        <v>13</v>
      </c>
    </row>
    <row r="225" spans="1:12" x14ac:dyDescent="0.15">
      <c r="A225" s="263"/>
      <c r="B225" s="264"/>
      <c r="C225" s="265"/>
      <c r="D225" s="266"/>
      <c r="E225" s="197"/>
      <c r="F225" s="198"/>
      <c r="G225" s="198"/>
      <c r="H225" s="199"/>
      <c r="I225" s="131" t="s">
        <v>289</v>
      </c>
      <c r="J225" s="132" t="s">
        <v>1058</v>
      </c>
      <c r="K225" s="132" t="s">
        <v>1059</v>
      </c>
      <c r="L225" s="133">
        <v>2</v>
      </c>
    </row>
    <row r="226" spans="1:12" x14ac:dyDescent="0.15">
      <c r="A226" s="259"/>
      <c r="B226" s="260"/>
      <c r="C226" s="261"/>
      <c r="D226" s="262"/>
      <c r="E226" s="200"/>
      <c r="F226" s="201"/>
      <c r="G226" s="201"/>
      <c r="H226" s="202"/>
      <c r="I226" s="142" t="s">
        <v>290</v>
      </c>
      <c r="J226" s="143" t="s">
        <v>1060</v>
      </c>
      <c r="K226" s="143" t="s">
        <v>1061</v>
      </c>
      <c r="L226" s="144">
        <v>13</v>
      </c>
    </row>
    <row r="227" spans="1:12" x14ac:dyDescent="0.15">
      <c r="A227" s="263"/>
      <c r="B227" s="264"/>
      <c r="C227" s="265"/>
      <c r="D227" s="266"/>
      <c r="E227" s="197"/>
      <c r="F227" s="198"/>
      <c r="G227" s="198"/>
      <c r="H227" s="199"/>
      <c r="I227" s="131" t="s">
        <v>291</v>
      </c>
      <c r="J227" s="132" t="s">
        <v>1062</v>
      </c>
      <c r="K227" s="132" t="s">
        <v>1063</v>
      </c>
      <c r="L227" s="133">
        <v>1</v>
      </c>
    </row>
    <row r="228" spans="1:12" x14ac:dyDescent="0.15">
      <c r="A228" s="259"/>
      <c r="B228" s="260"/>
      <c r="C228" s="261"/>
      <c r="D228" s="262"/>
      <c r="E228" s="200"/>
      <c r="F228" s="201"/>
      <c r="G228" s="201"/>
      <c r="H228" s="202"/>
      <c r="I228" s="142" t="s">
        <v>292</v>
      </c>
      <c r="J228" s="143" t="s">
        <v>1064</v>
      </c>
      <c r="K228" s="143" t="s">
        <v>1065</v>
      </c>
      <c r="L228" s="144">
        <v>2</v>
      </c>
    </row>
    <row r="229" spans="1:12" x14ac:dyDescent="0.15">
      <c r="A229" s="263"/>
      <c r="B229" s="264"/>
      <c r="C229" s="265"/>
      <c r="D229" s="266"/>
      <c r="E229" s="194"/>
      <c r="F229" s="195"/>
      <c r="G229" s="195"/>
      <c r="H229" s="196"/>
      <c r="I229" s="131" t="s">
        <v>293</v>
      </c>
      <c r="J229" s="132" t="s">
        <v>1066</v>
      </c>
      <c r="K229" s="132" t="s">
        <v>1067</v>
      </c>
      <c r="L229" s="133">
        <v>1</v>
      </c>
    </row>
    <row r="230" spans="1:12" x14ac:dyDescent="0.15">
      <c r="A230" s="259"/>
      <c r="B230" s="260"/>
      <c r="C230" s="261"/>
      <c r="D230" s="262"/>
      <c r="E230" s="191" t="s">
        <v>294</v>
      </c>
      <c r="F230" s="192" t="s">
        <v>1068</v>
      </c>
      <c r="G230" s="192" t="s">
        <v>1069</v>
      </c>
      <c r="H230" s="193">
        <v>2</v>
      </c>
      <c r="I230" s="142"/>
      <c r="J230" s="143"/>
      <c r="K230" s="143"/>
      <c r="L230" s="144"/>
    </row>
    <row r="231" spans="1:12" x14ac:dyDescent="0.15">
      <c r="A231" s="282"/>
      <c r="B231" s="283"/>
      <c r="C231" s="284"/>
      <c r="D231" s="285"/>
      <c r="E231" s="182"/>
      <c r="F231" s="183"/>
      <c r="G231" s="183"/>
      <c r="H231" s="181"/>
      <c r="I231" s="171"/>
      <c r="J231" s="172"/>
      <c r="K231" s="172"/>
      <c r="L231" s="173"/>
    </row>
    <row r="232" spans="1:12" ht="11.25" customHeight="1" x14ac:dyDescent="0.15">
      <c r="A232" s="286" t="s">
        <v>295</v>
      </c>
      <c r="B232" s="287" t="s">
        <v>1070</v>
      </c>
      <c r="C232" s="288" t="s">
        <v>1071</v>
      </c>
      <c r="D232" s="289">
        <v>7</v>
      </c>
      <c r="E232" s="178" t="s">
        <v>296</v>
      </c>
      <c r="F232" s="179" t="s">
        <v>1070</v>
      </c>
      <c r="G232" s="179" t="s">
        <v>1071</v>
      </c>
      <c r="H232" s="174">
        <v>7</v>
      </c>
      <c r="I232" s="249"/>
      <c r="J232" s="250"/>
      <c r="K232" s="250"/>
      <c r="L232" s="251"/>
    </row>
    <row r="233" spans="1:12" x14ac:dyDescent="0.15">
      <c r="A233" s="282"/>
      <c r="B233" s="283"/>
      <c r="C233" s="284"/>
      <c r="D233" s="285"/>
      <c r="E233" s="182"/>
      <c r="F233" s="183"/>
      <c r="G233" s="183"/>
      <c r="H233" s="181"/>
      <c r="I233" s="244"/>
      <c r="J233" s="245"/>
      <c r="K233" s="245"/>
      <c r="L233" s="246"/>
    </row>
    <row r="234" spans="1:12" x14ac:dyDescent="0.15">
      <c r="A234" s="286" t="s">
        <v>297</v>
      </c>
      <c r="B234" s="287" t="s">
        <v>1072</v>
      </c>
      <c r="C234" s="288" t="s">
        <v>1073</v>
      </c>
      <c r="D234" s="289">
        <v>1</v>
      </c>
      <c r="E234" s="178" t="s">
        <v>298</v>
      </c>
      <c r="F234" s="179" t="s">
        <v>1074</v>
      </c>
      <c r="G234" s="179" t="s">
        <v>1075</v>
      </c>
      <c r="H234" s="174">
        <v>1</v>
      </c>
      <c r="I234" s="119" t="s">
        <v>299</v>
      </c>
      <c r="J234" s="122" t="s">
        <v>1074</v>
      </c>
      <c r="K234" s="122" t="s">
        <v>1075</v>
      </c>
      <c r="L234" s="121">
        <v>1</v>
      </c>
    </row>
    <row r="235" spans="1:12" x14ac:dyDescent="0.15">
      <c r="A235" s="282"/>
      <c r="B235" s="283"/>
      <c r="C235" s="284"/>
      <c r="D235" s="285"/>
      <c r="E235" s="182"/>
      <c r="F235" s="183"/>
      <c r="G235" s="183"/>
      <c r="H235" s="181"/>
      <c r="I235" s="131" t="s">
        <v>227</v>
      </c>
      <c r="J235" s="132" t="s">
        <v>1076</v>
      </c>
      <c r="K235" s="132" t="s">
        <v>1077</v>
      </c>
      <c r="L235" s="133">
        <v>1</v>
      </c>
    </row>
    <row r="236" spans="1:12" ht="11.25" customHeight="1" x14ac:dyDescent="0.15">
      <c r="A236" s="286" t="s">
        <v>300</v>
      </c>
      <c r="B236" s="287" t="s">
        <v>1078</v>
      </c>
      <c r="C236" s="288" t="s">
        <v>1079</v>
      </c>
      <c r="D236" s="289">
        <v>4</v>
      </c>
      <c r="E236" s="178" t="s">
        <v>301</v>
      </c>
      <c r="F236" s="179" t="s">
        <v>1080</v>
      </c>
      <c r="G236" s="179" t="s">
        <v>1081</v>
      </c>
      <c r="H236" s="174">
        <v>4</v>
      </c>
      <c r="I236" s="119" t="s">
        <v>302</v>
      </c>
      <c r="J236" s="122" t="s">
        <v>1080</v>
      </c>
      <c r="K236" s="122" t="s">
        <v>1081</v>
      </c>
      <c r="L236" s="121">
        <v>2</v>
      </c>
    </row>
    <row r="237" spans="1:12" x14ac:dyDescent="0.15">
      <c r="A237" s="282"/>
      <c r="B237" s="283"/>
      <c r="C237" s="284"/>
      <c r="D237" s="285"/>
      <c r="E237" s="182"/>
      <c r="F237" s="183"/>
      <c r="G237" s="183"/>
      <c r="H237" s="181"/>
      <c r="I237" s="171" t="s">
        <v>303</v>
      </c>
      <c r="J237" s="172" t="s">
        <v>1082</v>
      </c>
      <c r="K237" s="172" t="s">
        <v>1083</v>
      </c>
      <c r="L237" s="173">
        <v>2</v>
      </c>
    </row>
    <row r="238" spans="1:12" x14ac:dyDescent="0.15">
      <c r="A238" s="302" t="s">
        <v>304</v>
      </c>
      <c r="B238" s="303" t="s">
        <v>1084</v>
      </c>
      <c r="C238" s="303" t="s">
        <v>1085</v>
      </c>
      <c r="D238" s="289">
        <v>14</v>
      </c>
      <c r="E238" s="178" t="s">
        <v>304</v>
      </c>
      <c r="F238" s="179" t="s">
        <v>1086</v>
      </c>
      <c r="G238" s="179" t="s">
        <v>1087</v>
      </c>
      <c r="H238" s="174">
        <v>14</v>
      </c>
      <c r="I238" s="219"/>
      <c r="J238" s="220"/>
      <c r="K238" s="220"/>
      <c r="L238" s="221"/>
    </row>
    <row r="239" spans="1:12" x14ac:dyDescent="0.15">
      <c r="A239" s="304"/>
      <c r="B239" s="305"/>
      <c r="C239" s="305"/>
      <c r="D239" s="285"/>
      <c r="E239" s="182"/>
      <c r="F239" s="183"/>
      <c r="G239" s="183"/>
      <c r="H239" s="181"/>
      <c r="I239" s="267"/>
      <c r="J239" s="268"/>
      <c r="K239" s="268"/>
      <c r="L239" s="185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zoomScaleNormal="100" workbookViewId="0">
      <pane ySplit="1" topLeftCell="A170" activePane="bottomLeft" state="frozen"/>
      <selection pane="bottomLeft" activeCell="C198" sqref="C198"/>
    </sheetView>
  </sheetViews>
  <sheetFormatPr baseColWidth="10" defaultColWidth="9" defaultRowHeight="11.25" x14ac:dyDescent="0.15"/>
  <cols>
    <col min="1" max="2" width="10.625" customWidth="1"/>
    <col min="3" max="3" width="11" style="105" customWidth="1"/>
    <col min="4" max="4" width="10.625" customWidth="1"/>
    <col min="5" max="5" width="11" style="105" customWidth="1"/>
    <col min="6" max="6" width="23.75" customWidth="1"/>
    <col min="7" max="7" width="18" customWidth="1"/>
    <col min="8" max="8" width="10.625" customWidth="1"/>
    <col min="9" max="9" width="11" style="105" customWidth="1"/>
    <col min="10" max="10" width="18.875" customWidth="1"/>
    <col min="11" max="11" width="22.75" customWidth="1"/>
    <col min="12" max="1025" width="10.625" customWidth="1"/>
  </cols>
  <sheetData>
    <row r="1" spans="1:12" x14ac:dyDescent="0.15">
      <c r="A1" s="16" t="s">
        <v>0</v>
      </c>
      <c r="B1" s="306" t="s">
        <v>1088</v>
      </c>
      <c r="C1" s="306" t="s">
        <v>1089</v>
      </c>
      <c r="D1" s="17" t="s">
        <v>1</v>
      </c>
      <c r="E1" s="17"/>
      <c r="F1" s="17" t="s">
        <v>2</v>
      </c>
      <c r="G1" s="17" t="s">
        <v>1090</v>
      </c>
      <c r="H1" s="17" t="s">
        <v>3</v>
      </c>
      <c r="I1" s="17"/>
      <c r="J1" s="17" t="s">
        <v>4</v>
      </c>
      <c r="K1" s="307" t="s">
        <v>1091</v>
      </c>
      <c r="L1" s="18" t="s">
        <v>5</v>
      </c>
    </row>
    <row r="2" spans="1:12" ht="11.25" customHeight="1" x14ac:dyDescent="0.15">
      <c r="A2" s="341" t="s">
        <v>6</v>
      </c>
      <c r="B2" s="341" t="s">
        <v>1092</v>
      </c>
      <c r="C2" s="341" t="s">
        <v>1093</v>
      </c>
      <c r="D2" s="342">
        <v>626</v>
      </c>
      <c r="E2" s="308"/>
      <c r="F2" s="24" t="s">
        <v>7</v>
      </c>
      <c r="G2" s="24" t="s">
        <v>1094</v>
      </c>
      <c r="H2" s="24">
        <v>23</v>
      </c>
      <c r="I2" s="24"/>
      <c r="J2" s="23"/>
      <c r="K2" s="309"/>
      <c r="L2" s="25"/>
    </row>
    <row r="3" spans="1:12" ht="11.25" customHeight="1" x14ac:dyDescent="0.15">
      <c r="A3" s="341"/>
      <c r="B3" s="341"/>
      <c r="C3" s="341"/>
      <c r="D3" s="342"/>
      <c r="E3" s="310"/>
      <c r="F3" s="343" t="s">
        <v>8</v>
      </c>
      <c r="G3" s="343" t="s">
        <v>1095</v>
      </c>
      <c r="H3" s="344">
        <v>234</v>
      </c>
      <c r="I3" s="311"/>
      <c r="J3" s="15" t="s">
        <v>8</v>
      </c>
      <c r="K3" s="312" t="s">
        <v>1095</v>
      </c>
      <c r="L3" s="29">
        <v>223</v>
      </c>
    </row>
    <row r="4" spans="1:12" x14ac:dyDescent="0.15">
      <c r="A4" s="341"/>
      <c r="B4" s="341"/>
      <c r="C4" s="341"/>
      <c r="D4" s="342"/>
      <c r="E4" s="310"/>
      <c r="F4" s="343"/>
      <c r="G4" s="343"/>
      <c r="H4" s="344"/>
      <c r="I4" s="313"/>
      <c r="J4" s="15" t="s">
        <v>9</v>
      </c>
      <c r="K4" s="312" t="s">
        <v>1096</v>
      </c>
      <c r="L4" s="29">
        <v>1</v>
      </c>
    </row>
    <row r="5" spans="1:12" x14ac:dyDescent="0.15">
      <c r="A5" s="341"/>
      <c r="B5" s="341"/>
      <c r="C5" s="341"/>
      <c r="D5" s="342"/>
      <c r="E5" s="310"/>
      <c r="F5" s="343"/>
      <c r="G5" s="343"/>
      <c r="H5" s="344"/>
      <c r="I5" s="313"/>
      <c r="J5" s="27" t="s">
        <v>10</v>
      </c>
      <c r="K5" s="314" t="s">
        <v>1097</v>
      </c>
      <c r="L5" s="31">
        <v>1</v>
      </c>
    </row>
    <row r="6" spans="1:12" x14ac:dyDescent="0.15">
      <c r="A6" s="341"/>
      <c r="B6" s="341"/>
      <c r="C6" s="341"/>
      <c r="D6" s="342"/>
      <c r="E6" s="310"/>
      <c r="F6" s="343"/>
      <c r="G6" s="343"/>
      <c r="H6" s="344"/>
      <c r="I6" s="313"/>
      <c r="J6" s="27" t="s">
        <v>11</v>
      </c>
      <c r="K6" s="314" t="s">
        <v>1098</v>
      </c>
      <c r="L6" s="31">
        <v>2</v>
      </c>
    </row>
    <row r="7" spans="1:12" x14ac:dyDescent="0.15">
      <c r="A7" s="341"/>
      <c r="B7" s="341"/>
      <c r="C7" s="341"/>
      <c r="D7" s="342"/>
      <c r="E7" s="310"/>
      <c r="F7" s="343"/>
      <c r="G7" s="343"/>
      <c r="H7" s="344"/>
      <c r="I7" s="313"/>
      <c r="J7" s="28" t="s">
        <v>12</v>
      </c>
      <c r="K7" s="312" t="s">
        <v>1099</v>
      </c>
      <c r="L7" s="29">
        <v>6</v>
      </c>
    </row>
    <row r="8" spans="1:12" x14ac:dyDescent="0.15">
      <c r="A8" s="341"/>
      <c r="B8" s="341"/>
      <c r="C8" s="341"/>
      <c r="D8" s="342"/>
      <c r="E8" s="310"/>
      <c r="F8" s="343"/>
      <c r="G8" s="343"/>
      <c r="H8" s="344"/>
      <c r="I8" s="315"/>
      <c r="J8" s="27" t="s">
        <v>13</v>
      </c>
      <c r="K8" s="314" t="s">
        <v>1095</v>
      </c>
      <c r="L8" s="31">
        <f>H3-SUM(L3:L7)</f>
        <v>1</v>
      </c>
    </row>
    <row r="9" spans="1:12" x14ac:dyDescent="0.15">
      <c r="A9" s="341"/>
      <c r="B9" s="341"/>
      <c r="C9" s="341"/>
      <c r="D9" s="342"/>
      <c r="E9" s="310"/>
      <c r="F9" s="345" t="s">
        <v>14</v>
      </c>
      <c r="G9" s="345" t="s">
        <v>1100</v>
      </c>
      <c r="H9" s="344">
        <v>10</v>
      </c>
      <c r="I9" s="311"/>
      <c r="J9" s="28" t="s">
        <v>15</v>
      </c>
      <c r="K9" s="312" t="s">
        <v>1101</v>
      </c>
      <c r="L9" s="29">
        <v>1</v>
      </c>
    </row>
    <row r="10" spans="1:12" x14ac:dyDescent="0.15">
      <c r="A10" s="341"/>
      <c r="B10" s="341"/>
      <c r="C10" s="341"/>
      <c r="D10" s="342"/>
      <c r="E10" s="310"/>
      <c r="F10" s="345"/>
      <c r="G10" s="345"/>
      <c r="H10" s="344"/>
      <c r="I10" s="313"/>
      <c r="J10" s="28" t="s">
        <v>16</v>
      </c>
      <c r="K10" s="312" t="s">
        <v>1102</v>
      </c>
      <c r="L10" s="29">
        <v>7</v>
      </c>
    </row>
    <row r="11" spans="1:12" x14ac:dyDescent="0.15">
      <c r="A11" s="341"/>
      <c r="B11" s="341"/>
      <c r="C11" s="341"/>
      <c r="D11" s="342"/>
      <c r="E11" s="310"/>
      <c r="F11" s="345"/>
      <c r="G11" s="345"/>
      <c r="H11" s="344"/>
      <c r="I11" s="315"/>
      <c r="J11" s="28" t="s">
        <v>17</v>
      </c>
      <c r="K11" s="312" t="s">
        <v>1103</v>
      </c>
      <c r="L11" s="29">
        <v>2</v>
      </c>
    </row>
    <row r="12" spans="1:12" x14ac:dyDescent="0.15">
      <c r="A12" s="341"/>
      <c r="B12" s="341"/>
      <c r="C12" s="341"/>
      <c r="D12" s="342"/>
      <c r="E12" s="310"/>
      <c r="F12" s="28" t="s">
        <v>18</v>
      </c>
      <c r="G12" s="28" t="s">
        <v>1104</v>
      </c>
      <c r="H12" s="28">
        <v>2</v>
      </c>
      <c r="I12" s="28"/>
      <c r="J12" s="15"/>
      <c r="K12" s="312"/>
      <c r="L12" s="29"/>
    </row>
    <row r="13" spans="1:12" ht="11.25" customHeight="1" x14ac:dyDescent="0.15">
      <c r="A13" s="341"/>
      <c r="B13" s="341"/>
      <c r="C13" s="341"/>
      <c r="D13" s="342"/>
      <c r="E13" s="310"/>
      <c r="F13" s="346" t="s">
        <v>19</v>
      </c>
      <c r="G13" s="347" t="s">
        <v>1105</v>
      </c>
      <c r="H13" s="348">
        <v>10</v>
      </c>
      <c r="I13" s="311"/>
      <c r="J13" s="28" t="s">
        <v>20</v>
      </c>
      <c r="K13" s="312" t="s">
        <v>1106</v>
      </c>
      <c r="L13" s="29">
        <v>2</v>
      </c>
    </row>
    <row r="14" spans="1:12" x14ac:dyDescent="0.15">
      <c r="A14" s="341"/>
      <c r="B14" s="341"/>
      <c r="C14" s="341"/>
      <c r="D14" s="342"/>
      <c r="E14" s="310"/>
      <c r="F14" s="346"/>
      <c r="G14" s="346"/>
      <c r="H14" s="348"/>
      <c r="I14" s="313"/>
      <c r="J14" s="28" t="s">
        <v>21</v>
      </c>
      <c r="K14" s="312" t="s">
        <v>1107</v>
      </c>
      <c r="L14" s="29">
        <v>8</v>
      </c>
    </row>
    <row r="15" spans="1:12" x14ac:dyDescent="0.15">
      <c r="A15" s="341"/>
      <c r="B15" s="341"/>
      <c r="C15" s="341"/>
      <c r="D15" s="342"/>
      <c r="E15" s="316"/>
      <c r="F15" s="346"/>
      <c r="G15" s="346"/>
      <c r="H15" s="348"/>
      <c r="I15" s="317"/>
      <c r="J15" s="33"/>
      <c r="K15" s="318"/>
      <c r="L15" s="35"/>
    </row>
    <row r="16" spans="1:12" ht="11.25" customHeight="1" x14ac:dyDescent="0.15">
      <c r="A16" s="341" t="s">
        <v>22</v>
      </c>
      <c r="B16" s="341" t="s">
        <v>1108</v>
      </c>
      <c r="C16" s="341" t="s">
        <v>1108</v>
      </c>
      <c r="D16" s="349">
        <v>1</v>
      </c>
      <c r="E16" s="319"/>
      <c r="F16" s="350" t="s">
        <v>23</v>
      </c>
      <c r="G16" s="351" t="s">
        <v>1109</v>
      </c>
      <c r="H16" s="352">
        <v>1</v>
      </c>
      <c r="I16" s="320"/>
      <c r="J16" s="353" t="s">
        <v>24</v>
      </c>
      <c r="K16" s="353" t="s">
        <v>1110</v>
      </c>
      <c r="L16" s="25">
        <v>1</v>
      </c>
    </row>
    <row r="17" spans="1:12" x14ac:dyDescent="0.15">
      <c r="A17" s="341"/>
      <c r="B17" s="341"/>
      <c r="C17" s="341"/>
      <c r="D17" s="349"/>
      <c r="E17" s="321"/>
      <c r="F17" s="350"/>
      <c r="G17" s="350"/>
      <c r="H17" s="352"/>
      <c r="I17" s="317"/>
      <c r="J17" s="353"/>
      <c r="K17" s="353"/>
      <c r="L17" s="38"/>
    </row>
    <row r="18" spans="1:12" ht="11.25" customHeight="1" x14ac:dyDescent="0.15">
      <c r="A18" s="341" t="s">
        <v>25</v>
      </c>
      <c r="B18" s="341" t="s">
        <v>1111</v>
      </c>
      <c r="C18" s="341" t="s">
        <v>1112</v>
      </c>
      <c r="D18" s="342">
        <f>SUM(H18:H90)</f>
        <v>1223</v>
      </c>
      <c r="E18" s="308"/>
      <c r="F18" s="24" t="s">
        <v>26</v>
      </c>
      <c r="G18" s="24" t="s">
        <v>1113</v>
      </c>
      <c r="H18" s="24">
        <v>1</v>
      </c>
      <c r="I18" s="24"/>
      <c r="J18" s="23"/>
      <c r="K18" s="309"/>
      <c r="L18" s="25"/>
    </row>
    <row r="19" spans="1:12" x14ac:dyDescent="0.15">
      <c r="A19" s="341"/>
      <c r="B19" s="341"/>
      <c r="C19" s="341"/>
      <c r="D19" s="342"/>
      <c r="E19" s="310"/>
      <c r="F19" s="28" t="s">
        <v>582</v>
      </c>
      <c r="G19" s="28" t="s">
        <v>1114</v>
      </c>
      <c r="H19" s="28">
        <v>2</v>
      </c>
      <c r="I19" s="28"/>
      <c r="J19" s="15" t="s">
        <v>28</v>
      </c>
      <c r="K19" s="312" t="s">
        <v>1115</v>
      </c>
      <c r="L19" s="29">
        <v>2</v>
      </c>
    </row>
    <row r="20" spans="1:12" x14ac:dyDescent="0.15">
      <c r="A20" s="341"/>
      <c r="B20" s="341"/>
      <c r="C20" s="341"/>
      <c r="D20" s="342"/>
      <c r="E20" s="310"/>
      <c r="F20" s="28" t="s">
        <v>29</v>
      </c>
      <c r="G20" s="28" t="s">
        <v>1116</v>
      </c>
      <c r="H20" s="28">
        <v>9</v>
      </c>
      <c r="I20" s="28"/>
      <c r="J20" s="28" t="s">
        <v>29</v>
      </c>
      <c r="K20" s="312" t="s">
        <v>1117</v>
      </c>
      <c r="L20" s="29">
        <v>9</v>
      </c>
    </row>
    <row r="21" spans="1:12" x14ac:dyDescent="0.15">
      <c r="A21" s="341"/>
      <c r="B21" s="341"/>
      <c r="C21" s="341"/>
      <c r="D21" s="342"/>
      <c r="E21" s="310"/>
      <c r="F21" s="345" t="s">
        <v>30</v>
      </c>
      <c r="G21" s="345" t="s">
        <v>1118</v>
      </c>
      <c r="H21" s="354">
        <v>157</v>
      </c>
      <c r="I21" s="322"/>
      <c r="J21" s="27" t="s">
        <v>30</v>
      </c>
      <c r="K21" s="314" t="s">
        <v>1118</v>
      </c>
      <c r="L21" s="31">
        <v>156</v>
      </c>
    </row>
    <row r="22" spans="1:12" x14ac:dyDescent="0.15">
      <c r="A22" s="341"/>
      <c r="B22" s="341"/>
      <c r="C22" s="341"/>
      <c r="D22" s="342"/>
      <c r="E22" s="310"/>
      <c r="F22" s="345"/>
      <c r="G22" s="345"/>
      <c r="H22" s="354"/>
      <c r="I22" s="323"/>
      <c r="J22" s="27" t="s">
        <v>31</v>
      </c>
      <c r="K22" s="314" t="s">
        <v>1119</v>
      </c>
      <c r="L22" s="31">
        <v>1</v>
      </c>
    </row>
    <row r="23" spans="1:12" x14ac:dyDescent="0.15">
      <c r="A23" s="341"/>
      <c r="B23" s="341"/>
      <c r="C23" s="341"/>
      <c r="D23" s="342"/>
      <c r="E23" s="310"/>
      <c r="F23" s="28" t="s">
        <v>32</v>
      </c>
      <c r="G23" s="28" t="s">
        <v>1120</v>
      </c>
      <c r="H23" s="28">
        <v>1</v>
      </c>
      <c r="I23" s="28"/>
      <c r="J23" s="15" t="s">
        <v>32</v>
      </c>
      <c r="K23" s="312" t="s">
        <v>1120</v>
      </c>
      <c r="L23" s="29">
        <v>1</v>
      </c>
    </row>
    <row r="24" spans="1:12" x14ac:dyDescent="0.15">
      <c r="A24" s="341"/>
      <c r="B24" s="341"/>
      <c r="C24" s="341"/>
      <c r="D24" s="342"/>
      <c r="E24" s="310"/>
      <c r="F24" s="355" t="s">
        <v>33</v>
      </c>
      <c r="G24" s="355" t="s">
        <v>1121</v>
      </c>
      <c r="H24" s="355">
        <v>2</v>
      </c>
      <c r="I24" s="324"/>
      <c r="J24" s="28" t="s">
        <v>34</v>
      </c>
      <c r="K24" s="312" t="s">
        <v>1122</v>
      </c>
      <c r="L24" s="29">
        <v>1</v>
      </c>
    </row>
    <row r="25" spans="1:12" x14ac:dyDescent="0.15">
      <c r="A25" s="341"/>
      <c r="B25" s="341"/>
      <c r="C25" s="341"/>
      <c r="D25" s="342"/>
      <c r="E25" s="310"/>
      <c r="F25" s="355"/>
      <c r="G25" s="355"/>
      <c r="H25" s="355"/>
      <c r="I25" s="325"/>
      <c r="J25" s="28" t="s">
        <v>35</v>
      </c>
      <c r="K25" s="312" t="s">
        <v>1123</v>
      </c>
      <c r="L25" s="29">
        <v>1</v>
      </c>
    </row>
    <row r="26" spans="1:12" x14ac:dyDescent="0.15">
      <c r="A26" s="341"/>
      <c r="B26" s="341"/>
      <c r="C26" s="341"/>
      <c r="D26" s="342"/>
      <c r="E26" s="310"/>
      <c r="F26" s="28" t="s">
        <v>36</v>
      </c>
      <c r="G26" s="28" t="s">
        <v>1124</v>
      </c>
      <c r="H26" s="28">
        <v>1</v>
      </c>
      <c r="I26" s="28"/>
      <c r="J26" s="15"/>
      <c r="K26" s="312"/>
      <c r="L26" s="29"/>
    </row>
    <row r="27" spans="1:12" x14ac:dyDescent="0.15">
      <c r="A27" s="341"/>
      <c r="B27" s="341"/>
      <c r="C27" s="341"/>
      <c r="D27" s="342"/>
      <c r="E27" s="310"/>
      <c r="F27" s="28" t="s">
        <v>37</v>
      </c>
      <c r="G27" s="28" t="s">
        <v>1125</v>
      </c>
      <c r="H27" s="28">
        <v>19</v>
      </c>
      <c r="I27" s="28"/>
      <c r="J27" s="15" t="s">
        <v>38</v>
      </c>
      <c r="K27" s="312" t="s">
        <v>1126</v>
      </c>
      <c r="L27" s="29">
        <v>19</v>
      </c>
    </row>
    <row r="28" spans="1:12" x14ac:dyDescent="0.15">
      <c r="A28" s="341"/>
      <c r="B28" s="341"/>
      <c r="C28" s="341"/>
      <c r="D28" s="342"/>
      <c r="E28" s="310"/>
      <c r="F28" s="355" t="s">
        <v>39</v>
      </c>
      <c r="G28" s="355" t="s">
        <v>1127</v>
      </c>
      <c r="H28" s="355">
        <v>113</v>
      </c>
      <c r="I28" s="324"/>
      <c r="J28" s="27" t="s">
        <v>40</v>
      </c>
      <c r="K28" s="314" t="s">
        <v>1128</v>
      </c>
      <c r="L28" s="31">
        <v>1</v>
      </c>
    </row>
    <row r="29" spans="1:12" x14ac:dyDescent="0.15">
      <c r="A29" s="341"/>
      <c r="B29" s="341"/>
      <c r="C29" s="341"/>
      <c r="D29" s="342"/>
      <c r="E29" s="310"/>
      <c r="F29" s="355"/>
      <c r="G29" s="355"/>
      <c r="H29" s="355"/>
      <c r="I29" s="326"/>
      <c r="J29" s="28" t="s">
        <v>41</v>
      </c>
      <c r="K29" s="312" t="s">
        <v>1129</v>
      </c>
      <c r="L29" s="29">
        <v>95</v>
      </c>
    </row>
    <row r="30" spans="1:12" x14ac:dyDescent="0.15">
      <c r="A30" s="341"/>
      <c r="B30" s="341"/>
      <c r="C30" s="341"/>
      <c r="D30" s="342"/>
      <c r="E30" s="310"/>
      <c r="F30" s="355"/>
      <c r="G30" s="355"/>
      <c r="H30" s="355"/>
      <c r="I30" s="326"/>
      <c r="J30" s="28" t="s">
        <v>42</v>
      </c>
      <c r="K30" s="312" t="s">
        <v>1130</v>
      </c>
      <c r="L30" s="29">
        <v>1</v>
      </c>
    </row>
    <row r="31" spans="1:12" x14ac:dyDescent="0.15">
      <c r="A31" s="341"/>
      <c r="B31" s="341"/>
      <c r="C31" s="341"/>
      <c r="D31" s="342"/>
      <c r="E31" s="310"/>
      <c r="F31" s="355"/>
      <c r="G31" s="355"/>
      <c r="H31" s="355"/>
      <c r="I31" s="326"/>
      <c r="J31" s="28" t="s">
        <v>43</v>
      </c>
      <c r="K31" s="312"/>
      <c r="L31" s="29">
        <v>1</v>
      </c>
    </row>
    <row r="32" spans="1:12" x14ac:dyDescent="0.15">
      <c r="A32" s="341"/>
      <c r="B32" s="341"/>
      <c r="C32" s="341"/>
      <c r="D32" s="342"/>
      <c r="E32" s="310"/>
      <c r="F32" s="355"/>
      <c r="G32" s="355"/>
      <c r="H32" s="355"/>
      <c r="I32" s="326"/>
      <c r="J32" s="28" t="s">
        <v>44</v>
      </c>
      <c r="K32" s="312" t="s">
        <v>1131</v>
      </c>
      <c r="L32" s="29">
        <v>1</v>
      </c>
    </row>
    <row r="33" spans="1:12" x14ac:dyDescent="0.15">
      <c r="A33" s="341"/>
      <c r="B33" s="341"/>
      <c r="C33" s="341"/>
      <c r="D33" s="342"/>
      <c r="E33" s="310"/>
      <c r="F33" s="355"/>
      <c r="G33" s="355"/>
      <c r="H33" s="355"/>
      <c r="I33" s="325"/>
      <c r="J33" s="28" t="s">
        <v>45</v>
      </c>
      <c r="K33" s="312" t="s">
        <v>1132</v>
      </c>
      <c r="L33" s="29">
        <v>2</v>
      </c>
    </row>
    <row r="34" spans="1:12" x14ac:dyDescent="0.15">
      <c r="A34" s="341"/>
      <c r="B34" s="341"/>
      <c r="C34" s="341"/>
      <c r="D34" s="342"/>
      <c r="E34" s="310"/>
      <c r="F34" s="28" t="s">
        <v>46</v>
      </c>
      <c r="G34" s="28" t="s">
        <v>1133</v>
      </c>
      <c r="H34" s="28">
        <v>21</v>
      </c>
      <c r="I34" s="28"/>
      <c r="J34" s="28" t="s">
        <v>46</v>
      </c>
      <c r="K34" s="312" t="s">
        <v>1134</v>
      </c>
      <c r="L34" s="29">
        <v>21</v>
      </c>
    </row>
    <row r="35" spans="1:12" x14ac:dyDescent="0.15">
      <c r="A35" s="341"/>
      <c r="B35" s="341"/>
      <c r="C35" s="341"/>
      <c r="D35" s="342"/>
      <c r="E35" s="310"/>
      <c r="F35" s="28" t="s">
        <v>47</v>
      </c>
      <c r="G35" s="28" t="s">
        <v>1135</v>
      </c>
      <c r="H35" s="28">
        <v>1</v>
      </c>
      <c r="I35" s="28"/>
      <c r="J35" s="15"/>
      <c r="K35" s="312"/>
      <c r="L35" s="29"/>
    </row>
    <row r="36" spans="1:12" x14ac:dyDescent="0.15">
      <c r="A36" s="341"/>
      <c r="B36" s="341"/>
      <c r="C36" s="341"/>
      <c r="D36" s="342"/>
      <c r="E36" s="310"/>
      <c r="F36" s="28" t="s">
        <v>48</v>
      </c>
      <c r="G36" s="28" t="s">
        <v>1136</v>
      </c>
      <c r="H36" s="28">
        <v>6</v>
      </c>
      <c r="I36" s="28"/>
      <c r="J36" s="28" t="s">
        <v>49</v>
      </c>
      <c r="K36" s="312" t="s">
        <v>1137</v>
      </c>
      <c r="L36" s="29">
        <v>6</v>
      </c>
    </row>
    <row r="37" spans="1:12" x14ac:dyDescent="0.15">
      <c r="A37" s="341"/>
      <c r="B37" s="341"/>
      <c r="C37" s="341"/>
      <c r="D37" s="342"/>
      <c r="E37" s="310"/>
      <c r="F37" s="355" t="s">
        <v>50</v>
      </c>
      <c r="G37" s="355" t="s">
        <v>1138</v>
      </c>
      <c r="H37" s="355">
        <v>13</v>
      </c>
      <c r="I37" s="324"/>
      <c r="J37" s="28" t="s">
        <v>51</v>
      </c>
      <c r="K37" s="312" t="s">
        <v>1139</v>
      </c>
      <c r="L37" s="29">
        <v>6</v>
      </c>
    </row>
    <row r="38" spans="1:12" x14ac:dyDescent="0.15">
      <c r="A38" s="341"/>
      <c r="B38" s="341"/>
      <c r="C38" s="341"/>
      <c r="D38" s="342"/>
      <c r="E38" s="310"/>
      <c r="F38" s="355"/>
      <c r="G38" s="355"/>
      <c r="H38" s="355"/>
      <c r="I38" s="325"/>
      <c r="J38" s="28" t="s">
        <v>52</v>
      </c>
      <c r="K38" s="312" t="s">
        <v>1140</v>
      </c>
      <c r="L38" s="29">
        <v>7</v>
      </c>
    </row>
    <row r="39" spans="1:12" ht="11.25" customHeight="1" x14ac:dyDescent="0.15">
      <c r="A39" s="341"/>
      <c r="B39" s="341"/>
      <c r="C39" s="341"/>
      <c r="D39" s="342"/>
      <c r="E39" s="310"/>
      <c r="F39" s="355" t="s">
        <v>441</v>
      </c>
      <c r="G39" s="356" t="s">
        <v>1141</v>
      </c>
      <c r="H39" s="355">
        <v>27</v>
      </c>
      <c r="I39" s="324"/>
      <c r="J39" s="28" t="s">
        <v>54</v>
      </c>
      <c r="K39" s="312" t="s">
        <v>1142</v>
      </c>
      <c r="L39" s="29">
        <v>2</v>
      </c>
    </row>
    <row r="40" spans="1:12" x14ac:dyDescent="0.15">
      <c r="A40" s="341"/>
      <c r="B40" s="341"/>
      <c r="C40" s="341"/>
      <c r="D40" s="342"/>
      <c r="E40" s="310"/>
      <c r="F40" s="355"/>
      <c r="G40" s="355"/>
      <c r="H40" s="355"/>
      <c r="I40" s="326"/>
      <c r="J40" s="28" t="s">
        <v>55</v>
      </c>
      <c r="K40" s="312" t="s">
        <v>1143</v>
      </c>
      <c r="L40" s="29">
        <v>1</v>
      </c>
    </row>
    <row r="41" spans="1:12" x14ac:dyDescent="0.15">
      <c r="A41" s="341"/>
      <c r="B41" s="341"/>
      <c r="C41" s="341"/>
      <c r="D41" s="342"/>
      <c r="E41" s="310"/>
      <c r="F41" s="355"/>
      <c r="G41" s="355"/>
      <c r="H41" s="355"/>
      <c r="I41" s="325"/>
      <c r="J41" s="28" t="s">
        <v>56</v>
      </c>
      <c r="K41" s="312" t="s">
        <v>1144</v>
      </c>
      <c r="L41" s="29">
        <v>23</v>
      </c>
    </row>
    <row r="42" spans="1:12" x14ac:dyDescent="0.15">
      <c r="A42" s="341"/>
      <c r="B42" s="341"/>
      <c r="C42" s="341"/>
      <c r="D42" s="342"/>
      <c r="E42" s="310"/>
      <c r="F42" s="28" t="s">
        <v>363</v>
      </c>
      <c r="G42" s="28" t="s">
        <v>1145</v>
      </c>
      <c r="H42" s="28">
        <v>1</v>
      </c>
      <c r="I42" s="28"/>
      <c r="J42" s="28" t="s">
        <v>58</v>
      </c>
      <c r="K42" s="312" t="s">
        <v>1146</v>
      </c>
      <c r="L42" s="29">
        <v>1</v>
      </c>
    </row>
    <row r="43" spans="1:12" ht="11.25" customHeight="1" x14ac:dyDescent="0.15">
      <c r="A43" s="341"/>
      <c r="B43" s="341"/>
      <c r="C43" s="341"/>
      <c r="D43" s="342"/>
      <c r="E43" s="310"/>
      <c r="F43" s="355" t="s">
        <v>59</v>
      </c>
      <c r="G43" s="356" t="s">
        <v>1147</v>
      </c>
      <c r="H43" s="355">
        <v>11</v>
      </c>
      <c r="I43" s="324"/>
      <c r="J43" s="28" t="s">
        <v>60</v>
      </c>
      <c r="K43" s="312" t="s">
        <v>1148</v>
      </c>
      <c r="L43" s="29">
        <v>5</v>
      </c>
    </row>
    <row r="44" spans="1:12" x14ac:dyDescent="0.15">
      <c r="A44" s="341"/>
      <c r="B44" s="341"/>
      <c r="C44" s="341"/>
      <c r="D44" s="342"/>
      <c r="E44" s="310"/>
      <c r="F44" s="355"/>
      <c r="G44" s="355"/>
      <c r="H44" s="355"/>
      <c r="I44" s="326"/>
      <c r="J44" s="28" t="s">
        <v>61</v>
      </c>
      <c r="K44" s="312" t="s">
        <v>1149</v>
      </c>
      <c r="L44" s="29">
        <v>1</v>
      </c>
    </row>
    <row r="45" spans="1:12" x14ac:dyDescent="0.15">
      <c r="A45" s="341"/>
      <c r="B45" s="341"/>
      <c r="C45" s="341"/>
      <c r="D45" s="342"/>
      <c r="E45" s="310"/>
      <c r="F45" s="355"/>
      <c r="G45" s="355"/>
      <c r="H45" s="355"/>
      <c r="I45" s="325"/>
      <c r="J45" s="28" t="s">
        <v>62</v>
      </c>
      <c r="K45" s="312" t="s">
        <v>1150</v>
      </c>
      <c r="L45" s="29">
        <v>5</v>
      </c>
    </row>
    <row r="46" spans="1:12" x14ac:dyDescent="0.15">
      <c r="A46" s="341"/>
      <c r="B46" s="341"/>
      <c r="C46" s="341"/>
      <c r="D46" s="342"/>
      <c r="E46" s="310"/>
      <c r="F46" s="28" t="s">
        <v>63</v>
      </c>
      <c r="G46" s="28" t="s">
        <v>1151</v>
      </c>
      <c r="H46" s="28">
        <v>4</v>
      </c>
      <c r="I46" s="28"/>
      <c r="J46" s="28" t="s">
        <v>64</v>
      </c>
      <c r="K46" s="312" t="s">
        <v>1152</v>
      </c>
      <c r="L46" s="29">
        <v>4</v>
      </c>
    </row>
    <row r="47" spans="1:12" x14ac:dyDescent="0.15">
      <c r="A47" s="341"/>
      <c r="B47" s="341"/>
      <c r="C47" s="341"/>
      <c r="D47" s="342"/>
      <c r="E47" s="310"/>
      <c r="F47" s="355" t="s">
        <v>661</v>
      </c>
      <c r="G47" s="355" t="s">
        <v>1153</v>
      </c>
      <c r="H47" s="355">
        <v>11</v>
      </c>
      <c r="I47" s="324"/>
      <c r="J47" s="28" t="s">
        <v>66</v>
      </c>
      <c r="K47" s="312" t="s">
        <v>1154</v>
      </c>
      <c r="L47" s="29">
        <v>10</v>
      </c>
    </row>
    <row r="48" spans="1:12" x14ac:dyDescent="0.15">
      <c r="A48" s="341"/>
      <c r="B48" s="341"/>
      <c r="C48" s="341"/>
      <c r="D48" s="342"/>
      <c r="E48" s="310"/>
      <c r="F48" s="355"/>
      <c r="G48" s="355"/>
      <c r="H48" s="355"/>
      <c r="I48" s="325"/>
      <c r="J48" s="28" t="s">
        <v>67</v>
      </c>
      <c r="K48" s="312" t="s">
        <v>1155</v>
      </c>
      <c r="L48" s="29">
        <v>1</v>
      </c>
    </row>
    <row r="49" spans="1:12" x14ac:dyDescent="0.15">
      <c r="A49" s="341"/>
      <c r="B49" s="341"/>
      <c r="C49" s="341"/>
      <c r="D49" s="342"/>
      <c r="E49" s="310"/>
      <c r="F49" s="355" t="s">
        <v>68</v>
      </c>
      <c r="G49" s="355" t="s">
        <v>1156</v>
      </c>
      <c r="H49" s="355">
        <v>6</v>
      </c>
      <c r="I49" s="324"/>
      <c r="J49" s="28" t="s">
        <v>69</v>
      </c>
      <c r="K49" s="312" t="s">
        <v>1157</v>
      </c>
      <c r="L49" s="29">
        <v>4</v>
      </c>
    </row>
    <row r="50" spans="1:12" x14ac:dyDescent="0.15">
      <c r="A50" s="341"/>
      <c r="B50" s="341"/>
      <c r="C50" s="341"/>
      <c r="D50" s="342"/>
      <c r="E50" s="310"/>
      <c r="F50" s="355"/>
      <c r="G50" s="355"/>
      <c r="H50" s="355"/>
      <c r="I50" s="325"/>
      <c r="J50" s="27" t="s">
        <v>70</v>
      </c>
      <c r="K50" s="314" t="s">
        <v>1158</v>
      </c>
      <c r="L50" s="31">
        <v>2</v>
      </c>
    </row>
    <row r="51" spans="1:12" ht="11.25" customHeight="1" x14ac:dyDescent="0.15">
      <c r="A51" s="341"/>
      <c r="B51" s="341"/>
      <c r="C51" s="341"/>
      <c r="D51" s="342"/>
      <c r="E51" s="310"/>
      <c r="F51" s="355" t="s">
        <v>71</v>
      </c>
      <c r="G51" s="356" t="s">
        <v>1159</v>
      </c>
      <c r="H51" s="355">
        <f>SUM(L51:L53)</f>
        <v>71</v>
      </c>
      <c r="I51" s="324"/>
      <c r="J51" s="27" t="s">
        <v>72</v>
      </c>
      <c r="K51" s="314" t="s">
        <v>1160</v>
      </c>
      <c r="L51" s="31">
        <v>23</v>
      </c>
    </row>
    <row r="52" spans="1:12" x14ac:dyDescent="0.15">
      <c r="A52" s="341"/>
      <c r="B52" s="341"/>
      <c r="C52" s="341"/>
      <c r="D52" s="342"/>
      <c r="E52" s="310"/>
      <c r="F52" s="355"/>
      <c r="G52" s="355"/>
      <c r="H52" s="355"/>
      <c r="I52" s="326"/>
      <c r="J52" s="27" t="s">
        <v>73</v>
      </c>
      <c r="K52" s="314" t="s">
        <v>1161</v>
      </c>
      <c r="L52" s="31">
        <v>44</v>
      </c>
    </row>
    <row r="53" spans="1:12" x14ac:dyDescent="0.15">
      <c r="A53" s="341"/>
      <c r="B53" s="341"/>
      <c r="C53" s="341"/>
      <c r="D53" s="342"/>
      <c r="E53" s="310"/>
      <c r="F53" s="355"/>
      <c r="G53" s="355"/>
      <c r="H53" s="355"/>
      <c r="I53" s="325"/>
      <c r="J53" s="27" t="s">
        <v>74</v>
      </c>
      <c r="K53" s="314" t="s">
        <v>1162</v>
      </c>
      <c r="L53" s="31">
        <v>4</v>
      </c>
    </row>
    <row r="54" spans="1:12" x14ac:dyDescent="0.15">
      <c r="A54" s="341"/>
      <c r="B54" s="341"/>
      <c r="C54" s="341"/>
      <c r="D54" s="342"/>
      <c r="E54" s="310"/>
      <c r="F54" s="28" t="s">
        <v>75</v>
      </c>
      <c r="G54" s="28" t="s">
        <v>1163</v>
      </c>
      <c r="H54" s="28">
        <v>4</v>
      </c>
      <c r="I54" s="28"/>
      <c r="J54" s="27" t="s">
        <v>76</v>
      </c>
      <c r="K54" s="314" t="s">
        <v>1164</v>
      </c>
      <c r="L54" s="31">
        <v>4</v>
      </c>
    </row>
    <row r="55" spans="1:12" x14ac:dyDescent="0.15">
      <c r="A55" s="341"/>
      <c r="B55" s="341"/>
      <c r="C55" s="341"/>
      <c r="D55" s="342"/>
      <c r="E55" s="310"/>
      <c r="F55" s="28" t="s">
        <v>77</v>
      </c>
      <c r="G55" s="28" t="s">
        <v>1165</v>
      </c>
      <c r="H55" s="28">
        <v>1</v>
      </c>
      <c r="I55" s="28"/>
      <c r="J55" s="28"/>
      <c r="K55" s="312"/>
      <c r="L55" s="29"/>
    </row>
    <row r="56" spans="1:12" x14ac:dyDescent="0.15">
      <c r="A56" s="341"/>
      <c r="B56" s="341"/>
      <c r="C56" s="341"/>
      <c r="D56" s="342"/>
      <c r="E56" s="310"/>
      <c r="F56" s="27" t="s">
        <v>78</v>
      </c>
      <c r="G56" s="27" t="s">
        <v>1166</v>
      </c>
      <c r="H56" s="27">
        <v>4</v>
      </c>
      <c r="I56" s="27"/>
      <c r="J56" s="28"/>
      <c r="K56" s="312"/>
      <c r="L56" s="29"/>
    </row>
    <row r="57" spans="1:12" ht="11.25" customHeight="1" x14ac:dyDescent="0.15">
      <c r="A57" s="341"/>
      <c r="B57" s="341"/>
      <c r="C57" s="341"/>
      <c r="D57" s="342"/>
      <c r="E57" s="310"/>
      <c r="F57" s="355" t="s">
        <v>79</v>
      </c>
      <c r="G57" s="356" t="s">
        <v>1167</v>
      </c>
      <c r="H57" s="355">
        <v>177</v>
      </c>
      <c r="I57" s="324"/>
      <c r="J57" s="27" t="s">
        <v>80</v>
      </c>
      <c r="K57" s="314" t="s">
        <v>1168</v>
      </c>
      <c r="L57" s="31">
        <v>1</v>
      </c>
    </row>
    <row r="58" spans="1:12" x14ac:dyDescent="0.15">
      <c r="A58" s="341"/>
      <c r="B58" s="341"/>
      <c r="C58" s="341"/>
      <c r="D58" s="342"/>
      <c r="E58" s="310"/>
      <c r="F58" s="355"/>
      <c r="G58" s="355"/>
      <c r="H58" s="355"/>
      <c r="I58" s="326"/>
      <c r="J58" s="27" t="s">
        <v>81</v>
      </c>
      <c r="K58" s="314" t="s">
        <v>1169</v>
      </c>
      <c r="L58" s="31">
        <v>4</v>
      </c>
    </row>
    <row r="59" spans="1:12" x14ac:dyDescent="0.15">
      <c r="A59" s="341"/>
      <c r="B59" s="341"/>
      <c r="C59" s="341"/>
      <c r="D59" s="342"/>
      <c r="E59" s="310"/>
      <c r="F59" s="355"/>
      <c r="G59" s="355"/>
      <c r="H59" s="355"/>
      <c r="I59" s="326"/>
      <c r="J59" s="27" t="s">
        <v>82</v>
      </c>
      <c r="K59" s="314" t="s">
        <v>1170</v>
      </c>
      <c r="L59" s="31">
        <v>1</v>
      </c>
    </row>
    <row r="60" spans="1:12" x14ac:dyDescent="0.15">
      <c r="A60" s="341"/>
      <c r="B60" s="341"/>
      <c r="C60" s="341"/>
      <c r="D60" s="342"/>
      <c r="E60" s="310"/>
      <c r="F60" s="355"/>
      <c r="G60" s="355"/>
      <c r="H60" s="355"/>
      <c r="I60" s="326"/>
      <c r="J60" s="27" t="s">
        <v>83</v>
      </c>
      <c r="K60" s="314" t="s">
        <v>1171</v>
      </c>
      <c r="L60" s="31">
        <v>1</v>
      </c>
    </row>
    <row r="61" spans="1:12" x14ac:dyDescent="0.15">
      <c r="A61" s="341"/>
      <c r="B61" s="341"/>
      <c r="C61" s="341"/>
      <c r="D61" s="342"/>
      <c r="E61" s="310"/>
      <c r="F61" s="355"/>
      <c r="G61" s="355"/>
      <c r="H61" s="355"/>
      <c r="I61" s="326"/>
      <c r="J61" s="27" t="s">
        <v>84</v>
      </c>
      <c r="K61" s="314" t="s">
        <v>1172</v>
      </c>
      <c r="L61" s="31">
        <v>60</v>
      </c>
    </row>
    <row r="62" spans="1:12" x14ac:dyDescent="0.15">
      <c r="A62" s="341"/>
      <c r="B62" s="341"/>
      <c r="C62" s="341"/>
      <c r="D62" s="342"/>
      <c r="E62" s="310"/>
      <c r="F62" s="355"/>
      <c r="G62" s="355"/>
      <c r="H62" s="355"/>
      <c r="I62" s="326"/>
      <c r="J62" s="39" t="s">
        <v>95</v>
      </c>
      <c r="K62" s="314" t="s">
        <v>1173</v>
      </c>
      <c r="L62" s="31">
        <v>6</v>
      </c>
    </row>
    <row r="63" spans="1:12" x14ac:dyDescent="0.15">
      <c r="A63" s="341"/>
      <c r="B63" s="341"/>
      <c r="C63" s="341"/>
      <c r="D63" s="342"/>
      <c r="E63" s="310"/>
      <c r="F63" s="355"/>
      <c r="G63" s="355"/>
      <c r="H63" s="355"/>
      <c r="I63" s="326"/>
      <c r="J63" s="27" t="s">
        <v>85</v>
      </c>
      <c r="K63" s="314" t="s">
        <v>1174</v>
      </c>
      <c r="L63" s="31">
        <v>79</v>
      </c>
    </row>
    <row r="64" spans="1:12" x14ac:dyDescent="0.15">
      <c r="A64" s="341"/>
      <c r="B64" s="341"/>
      <c r="C64" s="341"/>
      <c r="D64" s="342"/>
      <c r="E64" s="310"/>
      <c r="F64" s="355"/>
      <c r="G64" s="355"/>
      <c r="H64" s="355"/>
      <c r="I64" s="326"/>
      <c r="J64" s="27" t="s">
        <v>86</v>
      </c>
      <c r="K64" s="314" t="s">
        <v>1175</v>
      </c>
      <c r="L64" s="31">
        <v>1</v>
      </c>
    </row>
    <row r="65" spans="1:12" x14ac:dyDescent="0.15">
      <c r="A65" s="341"/>
      <c r="B65" s="341"/>
      <c r="C65" s="341"/>
      <c r="D65" s="342"/>
      <c r="E65" s="310"/>
      <c r="F65" s="355"/>
      <c r="G65" s="355"/>
      <c r="H65" s="355"/>
      <c r="I65" s="326"/>
      <c r="J65" s="28" t="s">
        <v>87</v>
      </c>
      <c r="K65" s="312" t="s">
        <v>1176</v>
      </c>
      <c r="L65" s="29">
        <v>2</v>
      </c>
    </row>
    <row r="66" spans="1:12" x14ac:dyDescent="0.15">
      <c r="A66" s="341"/>
      <c r="B66" s="341"/>
      <c r="C66" s="341"/>
      <c r="D66" s="342"/>
      <c r="E66" s="310"/>
      <c r="F66" s="355"/>
      <c r="G66" s="355"/>
      <c r="H66" s="355"/>
      <c r="I66" s="326"/>
      <c r="J66" s="28" t="s">
        <v>88</v>
      </c>
      <c r="K66" s="312" t="s">
        <v>1177</v>
      </c>
      <c r="L66" s="29">
        <v>9</v>
      </c>
    </row>
    <row r="67" spans="1:12" x14ac:dyDescent="0.15">
      <c r="A67" s="341"/>
      <c r="B67" s="341"/>
      <c r="C67" s="341"/>
      <c r="D67" s="342"/>
      <c r="E67" s="310"/>
      <c r="F67" s="355"/>
      <c r="G67" s="355"/>
      <c r="H67" s="355"/>
      <c r="I67" s="325"/>
      <c r="J67" s="28" t="s">
        <v>89</v>
      </c>
      <c r="K67" s="312" t="s">
        <v>1178</v>
      </c>
      <c r="L67" s="29">
        <v>1</v>
      </c>
    </row>
    <row r="68" spans="1:12" x14ac:dyDescent="0.15">
      <c r="A68" s="341"/>
      <c r="B68" s="341"/>
      <c r="C68" s="341"/>
      <c r="D68" s="342"/>
      <c r="E68" s="310"/>
      <c r="F68" s="355" t="s">
        <v>91</v>
      </c>
      <c r="G68" s="355" t="s">
        <v>1179</v>
      </c>
      <c r="H68" s="355">
        <v>25</v>
      </c>
      <c r="I68" s="324"/>
      <c r="J68" s="28" t="s">
        <v>92</v>
      </c>
      <c r="K68" s="312" t="s">
        <v>1180</v>
      </c>
      <c r="L68" s="29">
        <v>1</v>
      </c>
    </row>
    <row r="69" spans="1:12" x14ac:dyDescent="0.15">
      <c r="A69" s="341"/>
      <c r="B69" s="341"/>
      <c r="C69" s="341"/>
      <c r="D69" s="342"/>
      <c r="E69" s="310"/>
      <c r="F69" s="355"/>
      <c r="G69" s="355"/>
      <c r="H69" s="355"/>
      <c r="I69" s="326"/>
      <c r="J69" s="28" t="s">
        <v>93</v>
      </c>
      <c r="K69" s="312" t="s">
        <v>1181</v>
      </c>
      <c r="L69" s="29">
        <v>1</v>
      </c>
    </row>
    <row r="70" spans="1:12" x14ac:dyDescent="0.15">
      <c r="A70" s="341"/>
      <c r="B70" s="341"/>
      <c r="C70" s="341"/>
      <c r="D70" s="342"/>
      <c r="E70" s="310"/>
      <c r="F70" s="355"/>
      <c r="G70" s="355"/>
      <c r="H70" s="355"/>
      <c r="I70" s="326"/>
      <c r="J70" s="28" t="s">
        <v>94</v>
      </c>
      <c r="K70" s="312" t="s">
        <v>1182</v>
      </c>
      <c r="L70" s="29">
        <v>1</v>
      </c>
    </row>
    <row r="71" spans="1:12" x14ac:dyDescent="0.15">
      <c r="A71" s="341"/>
      <c r="B71" s="341"/>
      <c r="C71" s="341"/>
      <c r="D71" s="342"/>
      <c r="E71" s="310"/>
      <c r="F71" s="355"/>
      <c r="G71" s="355"/>
      <c r="H71" s="355"/>
      <c r="I71" s="326"/>
      <c r="J71" s="28" t="s">
        <v>96</v>
      </c>
      <c r="K71" s="312" t="s">
        <v>1183</v>
      </c>
      <c r="L71" s="29">
        <v>12</v>
      </c>
    </row>
    <row r="72" spans="1:12" x14ac:dyDescent="0.15">
      <c r="A72" s="341"/>
      <c r="B72" s="341"/>
      <c r="C72" s="341"/>
      <c r="D72" s="342"/>
      <c r="E72" s="310"/>
      <c r="F72" s="355"/>
      <c r="G72" s="355"/>
      <c r="H72" s="355"/>
      <c r="I72" s="326"/>
      <c r="J72" s="28" t="s">
        <v>97</v>
      </c>
      <c r="K72" s="312" t="s">
        <v>1184</v>
      </c>
      <c r="L72" s="29">
        <v>1</v>
      </c>
    </row>
    <row r="73" spans="1:12" x14ac:dyDescent="0.15">
      <c r="A73" s="341"/>
      <c r="B73" s="341"/>
      <c r="C73" s="341"/>
      <c r="D73" s="342"/>
      <c r="E73" s="310"/>
      <c r="F73" s="355"/>
      <c r="G73" s="355"/>
      <c r="H73" s="355"/>
      <c r="I73" s="326"/>
      <c r="J73" s="28" t="s">
        <v>98</v>
      </c>
      <c r="K73" s="312" t="s">
        <v>1185</v>
      </c>
      <c r="L73" s="29">
        <v>2</v>
      </c>
    </row>
    <row r="74" spans="1:12" x14ac:dyDescent="0.15">
      <c r="A74" s="341"/>
      <c r="B74" s="341"/>
      <c r="C74" s="341"/>
      <c r="D74" s="342"/>
      <c r="E74" s="310"/>
      <c r="F74" s="355"/>
      <c r="G74" s="355"/>
      <c r="H74" s="355"/>
      <c r="I74" s="326"/>
      <c r="J74" s="28" t="s">
        <v>99</v>
      </c>
      <c r="K74" s="312" t="s">
        <v>1186</v>
      </c>
      <c r="L74" s="29">
        <v>1</v>
      </c>
    </row>
    <row r="75" spans="1:12" x14ac:dyDescent="0.15">
      <c r="A75" s="341"/>
      <c r="B75" s="341"/>
      <c r="C75" s="341"/>
      <c r="D75" s="342"/>
      <c r="E75" s="310"/>
      <c r="F75" s="355"/>
      <c r="G75" s="355"/>
      <c r="H75" s="355"/>
      <c r="I75" s="325"/>
    </row>
    <row r="76" spans="1:12" x14ac:dyDescent="0.15">
      <c r="A76" s="341"/>
      <c r="B76" s="341"/>
      <c r="C76" s="341"/>
      <c r="D76" s="342"/>
      <c r="E76" s="310"/>
      <c r="F76" s="28" t="s">
        <v>100</v>
      </c>
      <c r="G76" s="28" t="s">
        <v>1187</v>
      </c>
      <c r="H76" s="28">
        <v>4</v>
      </c>
      <c r="I76" s="28"/>
      <c r="J76" s="28" t="s">
        <v>101</v>
      </c>
      <c r="K76" s="312" t="s">
        <v>1188</v>
      </c>
      <c r="L76" s="29">
        <v>4</v>
      </c>
    </row>
    <row r="77" spans="1:12" ht="11.25" customHeight="1" x14ac:dyDescent="0.15">
      <c r="A77" s="341"/>
      <c r="B77" s="341"/>
      <c r="C77" s="341"/>
      <c r="D77" s="342"/>
      <c r="E77" s="310"/>
      <c r="F77" s="355" t="s">
        <v>102</v>
      </c>
      <c r="G77" s="356" t="s">
        <v>1189</v>
      </c>
      <c r="H77" s="355">
        <v>9</v>
      </c>
      <c r="I77" s="324"/>
      <c r="J77" s="28" t="s">
        <v>103</v>
      </c>
      <c r="K77" s="312" t="s">
        <v>1190</v>
      </c>
      <c r="L77" s="29">
        <v>8</v>
      </c>
    </row>
    <row r="78" spans="1:12" x14ac:dyDescent="0.15">
      <c r="A78" s="341"/>
      <c r="B78" s="341"/>
      <c r="C78" s="341"/>
      <c r="D78" s="342"/>
      <c r="E78" s="310"/>
      <c r="F78" s="355"/>
      <c r="G78" s="355"/>
      <c r="H78" s="355"/>
      <c r="I78" s="325"/>
      <c r="J78" s="28" t="s">
        <v>104</v>
      </c>
      <c r="K78" s="312" t="s">
        <v>1191</v>
      </c>
      <c r="L78" s="29">
        <v>1</v>
      </c>
    </row>
    <row r="79" spans="1:12" ht="11.25" customHeight="1" x14ac:dyDescent="0.15">
      <c r="A79" s="341"/>
      <c r="B79" s="341"/>
      <c r="C79" s="341"/>
      <c r="D79" s="342"/>
      <c r="E79" s="310"/>
      <c r="F79" s="355" t="s">
        <v>105</v>
      </c>
      <c r="G79" s="356" t="s">
        <v>1192</v>
      </c>
      <c r="H79" s="355">
        <v>29</v>
      </c>
      <c r="I79" s="324"/>
      <c r="J79" s="28" t="s">
        <v>106</v>
      </c>
      <c r="K79" s="312" t="s">
        <v>1193</v>
      </c>
      <c r="L79" s="29">
        <v>22</v>
      </c>
    </row>
    <row r="80" spans="1:12" x14ac:dyDescent="0.15">
      <c r="A80" s="341"/>
      <c r="B80" s="341"/>
      <c r="C80" s="341"/>
      <c r="D80" s="342"/>
      <c r="E80" s="310"/>
      <c r="F80" s="355"/>
      <c r="G80" s="356"/>
      <c r="H80" s="355"/>
      <c r="I80" s="325"/>
      <c r="J80" s="28" t="s">
        <v>107</v>
      </c>
      <c r="K80" s="312" t="s">
        <v>1194</v>
      </c>
      <c r="L80" s="29">
        <v>4</v>
      </c>
    </row>
    <row r="81" spans="1:12" x14ac:dyDescent="0.15">
      <c r="A81" s="341"/>
      <c r="B81" s="341"/>
      <c r="C81" s="341"/>
      <c r="D81" s="342"/>
      <c r="E81" s="310"/>
      <c r="F81" s="40" t="s">
        <v>108</v>
      </c>
      <c r="G81" s="40" t="s">
        <v>1195</v>
      </c>
      <c r="H81" s="40">
        <v>4</v>
      </c>
      <c r="I81" s="40"/>
      <c r="J81" s="28" t="s">
        <v>109</v>
      </c>
      <c r="K81" s="312" t="s">
        <v>1196</v>
      </c>
      <c r="L81" s="29">
        <v>4</v>
      </c>
    </row>
    <row r="82" spans="1:12" x14ac:dyDescent="0.15">
      <c r="A82" s="341"/>
      <c r="B82" s="341"/>
      <c r="C82" s="341"/>
      <c r="D82" s="342"/>
      <c r="E82" s="310"/>
      <c r="F82" s="28" t="s">
        <v>110</v>
      </c>
      <c r="G82" s="28" t="s">
        <v>1197</v>
      </c>
      <c r="H82" s="28">
        <v>6</v>
      </c>
      <c r="I82" s="28"/>
      <c r="J82" s="28" t="s">
        <v>111</v>
      </c>
      <c r="K82" s="28" t="s">
        <v>1197</v>
      </c>
      <c r="L82" s="29">
        <v>6</v>
      </c>
    </row>
    <row r="83" spans="1:12" ht="22.5" x14ac:dyDescent="0.15">
      <c r="A83" s="341"/>
      <c r="B83" s="341"/>
      <c r="C83" s="341"/>
      <c r="D83" s="342"/>
      <c r="E83" s="310"/>
      <c r="F83" s="28" t="s">
        <v>112</v>
      </c>
      <c r="G83" s="77" t="s">
        <v>1198</v>
      </c>
      <c r="H83" s="28">
        <v>2</v>
      </c>
      <c r="I83" s="28"/>
      <c r="J83" s="28" t="s">
        <v>113</v>
      </c>
      <c r="K83" s="312" t="s">
        <v>1199</v>
      </c>
      <c r="L83" s="29">
        <v>2</v>
      </c>
    </row>
    <row r="84" spans="1:12" ht="22.5" x14ac:dyDescent="0.15">
      <c r="A84" s="341"/>
      <c r="B84" s="341"/>
      <c r="C84" s="341"/>
      <c r="D84" s="342"/>
      <c r="E84" s="310"/>
      <c r="F84" s="28" t="s">
        <v>114</v>
      </c>
      <c r="G84" s="77" t="s">
        <v>1200</v>
      </c>
      <c r="H84" s="28">
        <v>4</v>
      </c>
      <c r="I84" s="28"/>
      <c r="J84" s="28" t="s">
        <v>115</v>
      </c>
      <c r="K84" s="312" t="s">
        <v>1201</v>
      </c>
      <c r="L84" s="29">
        <v>4</v>
      </c>
    </row>
    <row r="85" spans="1:12" ht="11.25" customHeight="1" x14ac:dyDescent="0.15">
      <c r="A85" s="341"/>
      <c r="B85" s="341"/>
      <c r="C85" s="341"/>
      <c r="D85" s="342"/>
      <c r="E85" s="310"/>
      <c r="F85" s="355" t="s">
        <v>116</v>
      </c>
      <c r="G85" s="356" t="s">
        <v>1202</v>
      </c>
      <c r="H85" s="355">
        <f>SUM(L85:L89)</f>
        <v>9</v>
      </c>
      <c r="I85" s="324"/>
      <c r="J85" s="28" t="s">
        <v>117</v>
      </c>
      <c r="K85" s="312" t="s">
        <v>1203</v>
      </c>
      <c r="L85" s="29">
        <v>1</v>
      </c>
    </row>
    <row r="86" spans="1:12" x14ac:dyDescent="0.15">
      <c r="A86" s="341"/>
      <c r="B86" s="341"/>
      <c r="C86" s="341"/>
      <c r="D86" s="342"/>
      <c r="E86" s="310"/>
      <c r="F86" s="355"/>
      <c r="G86" s="355"/>
      <c r="H86" s="355"/>
      <c r="I86" s="326"/>
      <c r="J86" s="28" t="s">
        <v>118</v>
      </c>
      <c r="K86" s="312" t="s">
        <v>1204</v>
      </c>
      <c r="L86" s="29">
        <v>4</v>
      </c>
    </row>
    <row r="87" spans="1:12" x14ac:dyDescent="0.15">
      <c r="A87" s="341"/>
      <c r="B87" s="341"/>
      <c r="C87" s="341"/>
      <c r="D87" s="342"/>
      <c r="E87" s="310"/>
      <c r="F87" s="355"/>
      <c r="G87" s="355"/>
      <c r="H87" s="355"/>
      <c r="I87" s="326"/>
      <c r="J87" s="28" t="s">
        <v>119</v>
      </c>
      <c r="K87" s="312" t="s">
        <v>1205</v>
      </c>
      <c r="L87" s="29">
        <v>1</v>
      </c>
    </row>
    <row r="88" spans="1:12" x14ac:dyDescent="0.15">
      <c r="A88" s="341"/>
      <c r="B88" s="341"/>
      <c r="C88" s="341"/>
      <c r="D88" s="342"/>
      <c r="E88" s="310"/>
      <c r="F88" s="355"/>
      <c r="G88" s="355"/>
      <c r="H88" s="355"/>
      <c r="I88" s="326"/>
      <c r="J88" s="28" t="s">
        <v>768</v>
      </c>
      <c r="K88" s="312" t="s">
        <v>1206</v>
      </c>
      <c r="L88" s="29">
        <v>1</v>
      </c>
    </row>
    <row r="89" spans="1:12" x14ac:dyDescent="0.15">
      <c r="A89" s="341"/>
      <c r="B89" s="341"/>
      <c r="C89" s="341"/>
      <c r="D89" s="342"/>
      <c r="E89" s="310"/>
      <c r="F89" s="355"/>
      <c r="G89" s="355"/>
      <c r="H89" s="355"/>
      <c r="I89" s="325"/>
      <c r="J89" s="27" t="s">
        <v>771</v>
      </c>
      <c r="K89" s="314" t="s">
        <v>1207</v>
      </c>
      <c r="L89" s="31">
        <v>2</v>
      </c>
    </row>
    <row r="90" spans="1:12" x14ac:dyDescent="0.15">
      <c r="A90" s="341"/>
      <c r="B90" s="341"/>
      <c r="C90" s="341"/>
      <c r="D90" s="342"/>
      <c r="E90" s="310"/>
      <c r="F90" s="357" t="s">
        <v>122</v>
      </c>
      <c r="G90" s="357" t="s">
        <v>1208</v>
      </c>
      <c r="H90" s="357">
        <v>468</v>
      </c>
      <c r="I90" s="324"/>
      <c r="J90" s="28"/>
      <c r="K90" s="312"/>
      <c r="L90" s="29"/>
    </row>
    <row r="91" spans="1:12" x14ac:dyDescent="0.15">
      <c r="A91" s="341"/>
      <c r="B91" s="341"/>
      <c r="C91" s="341"/>
      <c r="D91" s="342"/>
      <c r="E91" s="316"/>
      <c r="F91" s="357"/>
      <c r="G91" s="357"/>
      <c r="H91" s="357"/>
      <c r="I91" s="321"/>
      <c r="J91" s="33"/>
      <c r="K91" s="318"/>
      <c r="L91" s="35"/>
    </row>
    <row r="92" spans="1:12" ht="11.25" customHeight="1" x14ac:dyDescent="0.15">
      <c r="A92" s="341" t="s">
        <v>123</v>
      </c>
      <c r="B92" s="341" t="s">
        <v>1209</v>
      </c>
      <c r="C92" s="341" t="s">
        <v>1210</v>
      </c>
      <c r="D92" s="342">
        <f>SUM(H92:H98)</f>
        <v>47</v>
      </c>
      <c r="E92" s="310"/>
      <c r="F92" s="43" t="s">
        <v>124</v>
      </c>
      <c r="G92" s="43" t="s">
        <v>1211</v>
      </c>
      <c r="H92" s="43">
        <v>1</v>
      </c>
      <c r="I92" s="43"/>
      <c r="J92" s="43" t="s">
        <v>125</v>
      </c>
      <c r="K92" s="327" t="s">
        <v>1212</v>
      </c>
      <c r="L92" s="44">
        <v>1</v>
      </c>
    </row>
    <row r="93" spans="1:12" x14ac:dyDescent="0.15">
      <c r="A93" s="341"/>
      <c r="B93" s="341"/>
      <c r="C93" s="341"/>
      <c r="D93" s="342"/>
      <c r="E93" s="310"/>
      <c r="F93" s="28" t="s">
        <v>126</v>
      </c>
      <c r="G93" s="28" t="s">
        <v>1213</v>
      </c>
      <c r="H93" s="28">
        <v>22</v>
      </c>
      <c r="I93" s="28"/>
      <c r="J93" s="28" t="s">
        <v>127</v>
      </c>
      <c r="K93" s="312" t="s">
        <v>1213</v>
      </c>
      <c r="L93" s="29">
        <v>22</v>
      </c>
    </row>
    <row r="94" spans="1:12" x14ac:dyDescent="0.15">
      <c r="A94" s="341"/>
      <c r="B94" s="341"/>
      <c r="C94" s="341"/>
      <c r="D94" s="342"/>
      <c r="E94" s="310"/>
      <c r="F94" s="355" t="s">
        <v>128</v>
      </c>
      <c r="G94" s="355" t="s">
        <v>1214</v>
      </c>
      <c r="H94" s="355">
        <v>3</v>
      </c>
      <c r="I94" s="324"/>
      <c r="J94" s="28" t="s">
        <v>129</v>
      </c>
      <c r="K94" s="312" t="s">
        <v>1215</v>
      </c>
      <c r="L94" s="29">
        <v>2</v>
      </c>
    </row>
    <row r="95" spans="1:12" x14ac:dyDescent="0.15">
      <c r="A95" s="341"/>
      <c r="B95" s="341"/>
      <c r="C95" s="341"/>
      <c r="D95" s="342"/>
      <c r="E95" s="310"/>
      <c r="F95" s="355"/>
      <c r="G95" s="355"/>
      <c r="H95" s="355"/>
      <c r="I95" s="325"/>
      <c r="J95" s="28" t="s">
        <v>130</v>
      </c>
      <c r="K95" s="312" t="s">
        <v>1216</v>
      </c>
      <c r="L95" s="29">
        <v>1</v>
      </c>
    </row>
    <row r="96" spans="1:12" x14ac:dyDescent="0.15">
      <c r="A96" s="341"/>
      <c r="B96" s="341"/>
      <c r="C96" s="341"/>
      <c r="D96" s="342"/>
      <c r="E96" s="310"/>
      <c r="F96" s="28" t="s">
        <v>131</v>
      </c>
      <c r="G96" s="28" t="s">
        <v>1217</v>
      </c>
      <c r="H96" s="28">
        <v>15</v>
      </c>
      <c r="I96" s="28"/>
      <c r="J96" s="28" t="s">
        <v>132</v>
      </c>
      <c r="K96" s="312" t="s">
        <v>1218</v>
      </c>
      <c r="L96" s="29">
        <v>15</v>
      </c>
    </row>
    <row r="97" spans="1:12" x14ac:dyDescent="0.15">
      <c r="A97" s="341"/>
      <c r="B97" s="341"/>
      <c r="C97" s="341"/>
      <c r="D97" s="342"/>
      <c r="E97" s="310"/>
      <c r="F97" s="40" t="s">
        <v>133</v>
      </c>
      <c r="G97" s="40" t="s">
        <v>1219</v>
      </c>
      <c r="H97" s="40">
        <v>5</v>
      </c>
      <c r="I97" s="40"/>
      <c r="J97" s="28" t="s">
        <v>134</v>
      </c>
      <c r="K97" s="312" t="s">
        <v>1220</v>
      </c>
      <c r="L97" s="29">
        <v>5</v>
      </c>
    </row>
    <row r="98" spans="1:12" x14ac:dyDescent="0.15">
      <c r="A98" s="341"/>
      <c r="B98" s="341"/>
      <c r="C98" s="341"/>
      <c r="D98" s="342"/>
      <c r="E98" s="310"/>
      <c r="F98" s="357" t="s">
        <v>135</v>
      </c>
      <c r="G98" s="357" t="s">
        <v>1221</v>
      </c>
      <c r="H98" s="357">
        <v>1</v>
      </c>
      <c r="I98" s="324"/>
      <c r="J98" s="28" t="s">
        <v>136</v>
      </c>
      <c r="K98" s="312" t="s">
        <v>1222</v>
      </c>
      <c r="L98" s="29">
        <v>1</v>
      </c>
    </row>
    <row r="99" spans="1:12" x14ac:dyDescent="0.15">
      <c r="A99" s="341"/>
      <c r="B99" s="341"/>
      <c r="C99" s="341"/>
      <c r="D99" s="342"/>
      <c r="E99" s="316"/>
      <c r="F99" s="357"/>
      <c r="G99" s="357"/>
      <c r="H99" s="357"/>
      <c r="I99" s="321"/>
      <c r="J99" s="33"/>
      <c r="K99" s="318"/>
      <c r="L99" s="35"/>
    </row>
    <row r="100" spans="1:12" ht="11.25" customHeight="1" x14ac:dyDescent="0.15">
      <c r="A100" s="341" t="s">
        <v>137</v>
      </c>
      <c r="B100" s="341" t="s">
        <v>1223</v>
      </c>
      <c r="C100" s="341" t="s">
        <v>1224</v>
      </c>
      <c r="D100" s="342">
        <v>12</v>
      </c>
      <c r="E100" s="308"/>
      <c r="F100" s="46" t="s">
        <v>138</v>
      </c>
      <c r="G100" s="46" t="s">
        <v>1225</v>
      </c>
      <c r="H100" s="46">
        <v>1</v>
      </c>
      <c r="I100" s="46"/>
      <c r="J100" s="23" t="s">
        <v>138</v>
      </c>
      <c r="K100" s="46" t="s">
        <v>1225</v>
      </c>
      <c r="L100" s="25">
        <v>1</v>
      </c>
    </row>
    <row r="101" spans="1:12" x14ac:dyDescent="0.15">
      <c r="A101" s="341"/>
      <c r="B101" s="341"/>
      <c r="C101" s="341"/>
      <c r="D101" s="342"/>
      <c r="E101" s="310"/>
      <c r="F101" s="357" t="s">
        <v>139</v>
      </c>
      <c r="G101" s="357" t="s">
        <v>1226</v>
      </c>
      <c r="H101" s="357">
        <v>6</v>
      </c>
      <c r="I101" s="324"/>
      <c r="J101" s="28" t="s">
        <v>140</v>
      </c>
      <c r="K101" s="312" t="s">
        <v>1226</v>
      </c>
      <c r="L101" s="29">
        <v>6</v>
      </c>
    </row>
    <row r="102" spans="1:12" x14ac:dyDescent="0.15">
      <c r="A102" s="341"/>
      <c r="B102" s="341"/>
      <c r="C102" s="341"/>
      <c r="D102" s="342"/>
      <c r="E102" s="316"/>
      <c r="F102" s="357"/>
      <c r="G102" s="357"/>
      <c r="H102" s="357"/>
      <c r="I102" s="321"/>
      <c r="J102" s="33"/>
      <c r="K102" s="318"/>
      <c r="L102" s="35"/>
    </row>
    <row r="103" spans="1:12" ht="11.25" customHeight="1" x14ac:dyDescent="0.15">
      <c r="A103" s="341" t="s">
        <v>141</v>
      </c>
      <c r="B103" s="341" t="s">
        <v>1227</v>
      </c>
      <c r="C103" s="341" t="s">
        <v>1228</v>
      </c>
      <c r="D103" s="342">
        <v>5</v>
      </c>
      <c r="E103" s="308"/>
      <c r="F103" s="349" t="s">
        <v>142</v>
      </c>
      <c r="G103" s="341" t="s">
        <v>1229</v>
      </c>
      <c r="H103" s="349">
        <v>5</v>
      </c>
      <c r="I103" s="326"/>
      <c r="J103" s="48"/>
      <c r="K103" s="328"/>
      <c r="L103" s="49"/>
    </row>
    <row r="104" spans="1:12" x14ac:dyDescent="0.15">
      <c r="A104" s="341"/>
      <c r="B104" s="341"/>
      <c r="C104" s="341"/>
      <c r="D104" s="342"/>
      <c r="E104" s="316"/>
      <c r="F104" s="349"/>
      <c r="G104" s="341"/>
      <c r="H104" s="349"/>
      <c r="I104" s="326"/>
      <c r="J104" s="48"/>
      <c r="K104" s="328"/>
      <c r="L104" s="49"/>
    </row>
    <row r="105" spans="1:12" ht="11.25" customHeight="1" x14ac:dyDescent="0.15">
      <c r="A105" s="358" t="s">
        <v>143</v>
      </c>
      <c r="B105" s="358" t="s">
        <v>1230</v>
      </c>
      <c r="C105" s="358" t="s">
        <v>1231</v>
      </c>
      <c r="D105" s="359">
        <v>6</v>
      </c>
      <c r="E105" s="329"/>
      <c r="F105" s="23"/>
      <c r="G105" s="23"/>
      <c r="H105" s="23"/>
      <c r="I105" s="23"/>
      <c r="J105" s="24" t="s">
        <v>144</v>
      </c>
      <c r="K105" s="330" t="s">
        <v>1232</v>
      </c>
      <c r="L105" s="25">
        <v>1</v>
      </c>
    </row>
    <row r="106" spans="1:12" x14ac:dyDescent="0.15">
      <c r="A106" s="358"/>
      <c r="B106" s="358"/>
      <c r="C106" s="358"/>
      <c r="D106" s="359"/>
      <c r="E106" s="331"/>
      <c r="F106" s="15"/>
      <c r="G106" s="15"/>
      <c r="H106" s="15"/>
      <c r="I106" s="15"/>
      <c r="J106" s="28" t="s">
        <v>145</v>
      </c>
      <c r="K106" s="312" t="s">
        <v>1233</v>
      </c>
      <c r="L106" s="29">
        <v>1</v>
      </c>
    </row>
    <row r="107" spans="1:12" x14ac:dyDescent="0.15">
      <c r="A107" s="358"/>
      <c r="B107" s="358"/>
      <c r="C107" s="358"/>
      <c r="D107" s="359"/>
      <c r="E107" s="331"/>
      <c r="F107" s="37"/>
      <c r="G107" s="37"/>
      <c r="H107" s="37"/>
      <c r="I107" s="37"/>
      <c r="J107" s="50" t="s">
        <v>146</v>
      </c>
      <c r="K107" s="332" t="s">
        <v>1234</v>
      </c>
      <c r="L107" s="38">
        <v>1</v>
      </c>
    </row>
    <row r="108" spans="1:12" x14ac:dyDescent="0.15">
      <c r="A108" s="358"/>
      <c r="B108" s="358"/>
      <c r="C108" s="358"/>
      <c r="D108" s="359"/>
      <c r="E108" s="331"/>
      <c r="F108" s="37"/>
      <c r="G108" s="37"/>
      <c r="H108" s="37"/>
      <c r="I108" s="37"/>
      <c r="J108" s="50"/>
      <c r="K108" s="332"/>
      <c r="L108" s="38"/>
    </row>
    <row r="109" spans="1:12" ht="22.5" customHeight="1" x14ac:dyDescent="0.15">
      <c r="A109" s="358" t="s">
        <v>147</v>
      </c>
      <c r="B109" s="358" t="s">
        <v>1235</v>
      </c>
      <c r="C109" s="358" t="s">
        <v>1236</v>
      </c>
      <c r="D109" s="359">
        <f>SUM(H109:H117)</f>
        <v>183</v>
      </c>
      <c r="E109" s="329"/>
      <c r="F109" s="24" t="s">
        <v>148</v>
      </c>
      <c r="G109" s="76" t="s">
        <v>1237</v>
      </c>
      <c r="H109" s="24">
        <v>8</v>
      </c>
      <c r="I109" s="24"/>
      <c r="J109" s="23" t="s">
        <v>149</v>
      </c>
      <c r="K109" s="309" t="s">
        <v>1237</v>
      </c>
      <c r="L109" s="25">
        <v>8</v>
      </c>
    </row>
    <row r="110" spans="1:12" x14ac:dyDescent="0.15">
      <c r="A110" s="358"/>
      <c r="B110" s="358"/>
      <c r="C110" s="358"/>
      <c r="D110" s="359"/>
      <c r="E110" s="331"/>
      <c r="F110" s="355" t="s">
        <v>150</v>
      </c>
      <c r="G110" s="355" t="s">
        <v>1238</v>
      </c>
      <c r="H110" s="355">
        <f>SUM(L110:L111)</f>
        <v>116</v>
      </c>
      <c r="I110" s="324"/>
      <c r="J110" s="15" t="s">
        <v>151</v>
      </c>
      <c r="K110" s="312" t="s">
        <v>1239</v>
      </c>
      <c r="L110" s="29">
        <v>87</v>
      </c>
    </row>
    <row r="111" spans="1:12" x14ac:dyDescent="0.15">
      <c r="A111" s="358"/>
      <c r="B111" s="358"/>
      <c r="C111" s="358"/>
      <c r="D111" s="359"/>
      <c r="E111" s="331"/>
      <c r="F111" s="355"/>
      <c r="G111" s="355"/>
      <c r="H111" s="355"/>
      <c r="I111" s="325"/>
      <c r="J111" s="27" t="s">
        <v>152</v>
      </c>
      <c r="K111" s="314" t="s">
        <v>1240</v>
      </c>
      <c r="L111" s="31">
        <v>29</v>
      </c>
    </row>
    <row r="112" spans="1:12" x14ac:dyDescent="0.15">
      <c r="A112" s="358"/>
      <c r="B112" s="358"/>
      <c r="C112" s="358"/>
      <c r="D112" s="359"/>
      <c r="E112" s="331"/>
      <c r="F112" s="355" t="s">
        <v>153</v>
      </c>
      <c r="G112" s="355" t="s">
        <v>1241</v>
      </c>
      <c r="H112" s="355">
        <v>1</v>
      </c>
      <c r="I112" s="324"/>
      <c r="J112" s="28" t="s">
        <v>154</v>
      </c>
      <c r="K112" s="312" t="s">
        <v>1242</v>
      </c>
      <c r="L112" s="29">
        <v>1</v>
      </c>
    </row>
    <row r="113" spans="1:12" x14ac:dyDescent="0.15">
      <c r="A113" s="358"/>
      <c r="B113" s="358"/>
      <c r="C113" s="358"/>
      <c r="D113" s="359"/>
      <c r="E113" s="331"/>
      <c r="F113" s="355"/>
      <c r="G113" s="355"/>
      <c r="H113" s="355"/>
      <c r="I113" s="325"/>
      <c r="J113" s="28"/>
      <c r="K113" s="312"/>
      <c r="L113" s="29"/>
    </row>
    <row r="114" spans="1:12" x14ac:dyDescent="0.15">
      <c r="A114" s="358"/>
      <c r="B114" s="358"/>
      <c r="C114" s="358"/>
      <c r="D114" s="359"/>
      <c r="E114" s="331"/>
      <c r="F114" s="357" t="s">
        <v>155</v>
      </c>
      <c r="G114" s="357" t="s">
        <v>1243</v>
      </c>
      <c r="H114" s="357">
        <f>SUM(L114:L116)</f>
        <v>58</v>
      </c>
      <c r="I114" s="324"/>
      <c r="J114" s="15" t="s">
        <v>156</v>
      </c>
      <c r="K114" s="312" t="s">
        <v>1244</v>
      </c>
      <c r="L114" s="29">
        <v>11</v>
      </c>
    </row>
    <row r="115" spans="1:12" x14ac:dyDescent="0.15">
      <c r="A115" s="358"/>
      <c r="B115" s="358"/>
      <c r="C115" s="358"/>
      <c r="D115" s="359"/>
      <c r="E115" s="331"/>
      <c r="F115" s="357"/>
      <c r="G115" s="357"/>
      <c r="H115" s="357"/>
      <c r="I115" s="326"/>
      <c r="J115" s="37" t="s">
        <v>157</v>
      </c>
      <c r="K115" s="332" t="s">
        <v>1245</v>
      </c>
      <c r="L115" s="38">
        <v>40</v>
      </c>
    </row>
    <row r="116" spans="1:12" x14ac:dyDescent="0.15">
      <c r="A116" s="358"/>
      <c r="B116" s="358"/>
      <c r="C116" s="358"/>
      <c r="D116" s="359"/>
      <c r="E116" s="331"/>
      <c r="F116" s="357"/>
      <c r="G116" s="357"/>
      <c r="H116" s="357"/>
      <c r="I116" s="326"/>
      <c r="J116" s="51" t="s">
        <v>158</v>
      </c>
      <c r="K116" s="333" t="s">
        <v>1246</v>
      </c>
      <c r="L116" s="52">
        <v>7</v>
      </c>
    </row>
    <row r="117" spans="1:12" x14ac:dyDescent="0.15">
      <c r="A117" s="358"/>
      <c r="B117" s="358"/>
      <c r="C117" s="358"/>
      <c r="D117" s="359"/>
      <c r="E117" s="334"/>
      <c r="F117" s="357"/>
      <c r="G117" s="357"/>
      <c r="H117" s="357"/>
      <c r="I117" s="321"/>
      <c r="J117" s="33"/>
      <c r="K117" s="318"/>
      <c r="L117" s="35"/>
    </row>
    <row r="118" spans="1:12" ht="11.25" customHeight="1" x14ac:dyDescent="0.15">
      <c r="A118" s="358" t="s">
        <v>159</v>
      </c>
      <c r="B118" s="358" t="s">
        <v>1247</v>
      </c>
      <c r="C118" s="358" t="s">
        <v>1248</v>
      </c>
      <c r="D118" s="359">
        <v>42</v>
      </c>
      <c r="E118" s="331"/>
      <c r="F118" s="43" t="s">
        <v>160</v>
      </c>
      <c r="G118" s="43" t="s">
        <v>1249</v>
      </c>
      <c r="H118" s="43">
        <v>1</v>
      </c>
      <c r="I118" s="43"/>
      <c r="J118" s="42" t="s">
        <v>161</v>
      </c>
      <c r="K118" s="327" t="s">
        <v>1250</v>
      </c>
      <c r="L118" s="44">
        <v>1</v>
      </c>
    </row>
    <row r="119" spans="1:12" x14ac:dyDescent="0.15">
      <c r="A119" s="358"/>
      <c r="B119" s="358"/>
      <c r="C119" s="358"/>
      <c r="D119" s="359"/>
      <c r="E119" s="331"/>
      <c r="F119" s="28" t="s">
        <v>162</v>
      </c>
      <c r="G119" s="28" t="s">
        <v>1251</v>
      </c>
      <c r="H119" s="28">
        <v>2</v>
      </c>
      <c r="I119" s="28"/>
      <c r="J119" s="28" t="s">
        <v>163</v>
      </c>
      <c r="K119" s="28" t="s">
        <v>1251</v>
      </c>
      <c r="L119" s="29">
        <v>2</v>
      </c>
    </row>
    <row r="120" spans="1:12" x14ac:dyDescent="0.15">
      <c r="A120" s="358"/>
      <c r="B120" s="358"/>
      <c r="C120" s="358"/>
      <c r="D120" s="359"/>
      <c r="E120" s="331"/>
      <c r="F120" s="28" t="s">
        <v>164</v>
      </c>
      <c r="G120" s="28" t="s">
        <v>1252</v>
      </c>
      <c r="H120" s="28">
        <v>4</v>
      </c>
      <c r="I120" s="28"/>
      <c r="J120" s="28" t="s">
        <v>165</v>
      </c>
      <c r="K120" s="28" t="s">
        <v>1252</v>
      </c>
      <c r="L120" s="29">
        <v>4</v>
      </c>
    </row>
    <row r="121" spans="1:12" x14ac:dyDescent="0.15">
      <c r="A121" s="358"/>
      <c r="B121" s="358"/>
      <c r="C121" s="358"/>
      <c r="D121" s="359"/>
      <c r="E121" s="334"/>
      <c r="F121" s="33"/>
      <c r="G121" s="33"/>
      <c r="H121" s="33"/>
      <c r="I121" s="33"/>
      <c r="J121" s="33"/>
      <c r="K121" s="318"/>
      <c r="L121" s="35"/>
    </row>
    <row r="122" spans="1:12" ht="22.5" customHeight="1" x14ac:dyDescent="0.15">
      <c r="A122" s="358" t="s">
        <v>166</v>
      </c>
      <c r="B122" s="358" t="s">
        <v>1253</v>
      </c>
      <c r="C122" s="358" t="s">
        <v>1254</v>
      </c>
      <c r="D122" s="359">
        <v>8</v>
      </c>
      <c r="E122" s="331"/>
      <c r="F122" s="48" t="s">
        <v>167</v>
      </c>
      <c r="G122" s="335" t="s">
        <v>1255</v>
      </c>
      <c r="H122" s="48">
        <v>8</v>
      </c>
      <c r="I122" s="48"/>
      <c r="J122" s="48"/>
      <c r="K122" s="328"/>
      <c r="L122" s="49"/>
    </row>
    <row r="123" spans="1:12" x14ac:dyDescent="0.15">
      <c r="A123" s="358"/>
      <c r="B123" s="358"/>
      <c r="C123" s="358"/>
      <c r="D123" s="359"/>
      <c r="E123" s="331"/>
      <c r="F123" s="48"/>
      <c r="G123" s="336"/>
      <c r="H123" s="48"/>
      <c r="I123" s="48"/>
      <c r="J123" s="48"/>
      <c r="K123" s="328"/>
      <c r="L123" s="49"/>
    </row>
    <row r="124" spans="1:12" ht="11.25" customHeight="1" x14ac:dyDescent="0.15">
      <c r="A124" s="358" t="s">
        <v>168</v>
      </c>
      <c r="B124" s="358" t="s">
        <v>1256</v>
      </c>
      <c r="C124" s="358" t="s">
        <v>1257</v>
      </c>
      <c r="D124" s="359">
        <f>SUM(H124:H137)</f>
        <v>439</v>
      </c>
      <c r="E124" s="329"/>
      <c r="F124" s="360" t="s">
        <v>169</v>
      </c>
      <c r="G124" s="360" t="s">
        <v>1258</v>
      </c>
      <c r="H124" s="360">
        <v>38</v>
      </c>
      <c r="I124" s="319"/>
      <c r="J124" s="24" t="s">
        <v>170</v>
      </c>
      <c r="K124" s="330" t="s">
        <v>1258</v>
      </c>
      <c r="L124" s="25">
        <v>5</v>
      </c>
    </row>
    <row r="125" spans="1:12" x14ac:dyDescent="0.15">
      <c r="A125" s="358"/>
      <c r="B125" s="358"/>
      <c r="C125" s="358"/>
      <c r="D125" s="359"/>
      <c r="E125" s="331"/>
      <c r="F125" s="360"/>
      <c r="G125" s="360"/>
      <c r="H125" s="360"/>
      <c r="I125" s="325"/>
      <c r="J125" s="28" t="s">
        <v>171</v>
      </c>
      <c r="K125" s="312" t="s">
        <v>1259</v>
      </c>
      <c r="L125" s="29">
        <v>1</v>
      </c>
    </row>
    <row r="126" spans="1:12" x14ac:dyDescent="0.15">
      <c r="A126" s="358"/>
      <c r="B126" s="358"/>
      <c r="C126" s="358"/>
      <c r="D126" s="359"/>
      <c r="E126" s="331"/>
      <c r="F126" s="28" t="s">
        <v>172</v>
      </c>
      <c r="G126" s="28" t="s">
        <v>1260</v>
      </c>
      <c r="H126" s="28">
        <v>4</v>
      </c>
      <c r="I126" s="28"/>
      <c r="J126" s="15"/>
      <c r="K126" s="312"/>
      <c r="L126" s="31"/>
    </row>
    <row r="127" spans="1:12" x14ac:dyDescent="0.15">
      <c r="A127" s="358"/>
      <c r="B127" s="358"/>
      <c r="C127" s="358"/>
      <c r="D127" s="359"/>
      <c r="E127" s="331"/>
      <c r="F127" s="28" t="s">
        <v>173</v>
      </c>
      <c r="G127" s="28" t="s">
        <v>1261</v>
      </c>
      <c r="H127" s="28">
        <v>1</v>
      </c>
      <c r="I127" s="28"/>
      <c r="J127" s="15"/>
      <c r="K127" s="312"/>
      <c r="L127" s="31"/>
    </row>
    <row r="128" spans="1:12" x14ac:dyDescent="0.15">
      <c r="A128" s="358"/>
      <c r="B128" s="358"/>
      <c r="C128" s="358"/>
      <c r="D128" s="359"/>
      <c r="E128" s="331"/>
      <c r="F128" s="28" t="s">
        <v>174</v>
      </c>
      <c r="G128" s="28" t="s">
        <v>1262</v>
      </c>
      <c r="H128" s="28">
        <v>4</v>
      </c>
      <c r="I128" s="28"/>
      <c r="J128" s="28" t="s">
        <v>175</v>
      </c>
      <c r="K128" s="28" t="s">
        <v>1262</v>
      </c>
      <c r="L128" s="31">
        <v>4</v>
      </c>
    </row>
    <row r="129" spans="1:12" x14ac:dyDescent="0.15">
      <c r="A129" s="358"/>
      <c r="B129" s="358"/>
      <c r="C129" s="358"/>
      <c r="D129" s="359"/>
      <c r="E129" s="331"/>
      <c r="F129" s="355" t="s">
        <v>176</v>
      </c>
      <c r="G129" s="355" t="s">
        <v>1263</v>
      </c>
      <c r="H129" s="355">
        <v>52</v>
      </c>
      <c r="I129" s="324"/>
      <c r="J129" s="28" t="s">
        <v>177</v>
      </c>
      <c r="K129" s="312" t="s">
        <v>1263</v>
      </c>
      <c r="L129" s="31">
        <v>43</v>
      </c>
    </row>
    <row r="130" spans="1:12" x14ac:dyDescent="0.15">
      <c r="A130" s="358"/>
      <c r="B130" s="358"/>
      <c r="C130" s="358"/>
      <c r="D130" s="359"/>
      <c r="E130" s="331"/>
      <c r="F130" s="355"/>
      <c r="G130" s="355"/>
      <c r="H130" s="355"/>
      <c r="I130" s="325"/>
      <c r="J130" s="28" t="s">
        <v>178</v>
      </c>
      <c r="K130" s="312" t="s">
        <v>1264</v>
      </c>
      <c r="L130" s="31">
        <v>5</v>
      </c>
    </row>
    <row r="131" spans="1:12" x14ac:dyDescent="0.15">
      <c r="A131" s="358"/>
      <c r="B131" s="358"/>
      <c r="C131" s="358"/>
      <c r="D131" s="359"/>
      <c r="E131" s="331"/>
      <c r="F131" s="28" t="s">
        <v>179</v>
      </c>
      <c r="G131" s="28" t="s">
        <v>1265</v>
      </c>
      <c r="H131" s="28">
        <v>3</v>
      </c>
      <c r="I131" s="28"/>
      <c r="J131" s="28" t="s">
        <v>180</v>
      </c>
      <c r="K131" s="28" t="s">
        <v>1265</v>
      </c>
      <c r="L131" s="31">
        <v>1</v>
      </c>
    </row>
    <row r="132" spans="1:12" x14ac:dyDescent="0.15">
      <c r="A132" s="358"/>
      <c r="B132" s="358"/>
      <c r="C132" s="358"/>
      <c r="D132" s="359"/>
      <c r="E132" s="331"/>
      <c r="F132" s="355" t="s">
        <v>181</v>
      </c>
      <c r="G132" s="355" t="s">
        <v>1266</v>
      </c>
      <c r="H132" s="355">
        <v>169</v>
      </c>
      <c r="I132" s="324"/>
      <c r="J132" s="28" t="s">
        <v>182</v>
      </c>
      <c r="K132" s="312" t="s">
        <v>1267</v>
      </c>
      <c r="L132" s="29">
        <v>21</v>
      </c>
    </row>
    <row r="133" spans="1:12" x14ac:dyDescent="0.15">
      <c r="A133" s="358"/>
      <c r="B133" s="358"/>
      <c r="C133" s="358"/>
      <c r="D133" s="359"/>
      <c r="E133" s="331"/>
      <c r="F133" s="355"/>
      <c r="G133" s="355"/>
      <c r="H133" s="355"/>
      <c r="I133" s="326"/>
      <c r="J133" s="28" t="s">
        <v>183</v>
      </c>
      <c r="K133" s="312" t="s">
        <v>1266</v>
      </c>
      <c r="L133" s="29">
        <v>122</v>
      </c>
    </row>
    <row r="134" spans="1:12" x14ac:dyDescent="0.15">
      <c r="A134" s="358"/>
      <c r="B134" s="358"/>
      <c r="C134" s="358"/>
      <c r="D134" s="359"/>
      <c r="E134" s="331"/>
      <c r="F134" s="355"/>
      <c r="G134" s="355"/>
      <c r="H134" s="355"/>
      <c r="I134" s="326"/>
      <c r="J134" s="28" t="s">
        <v>184</v>
      </c>
      <c r="K134" s="312" t="s">
        <v>1268</v>
      </c>
      <c r="L134" s="29">
        <v>11</v>
      </c>
    </row>
    <row r="135" spans="1:12" x14ac:dyDescent="0.15">
      <c r="A135" s="358"/>
      <c r="B135" s="358"/>
      <c r="C135" s="358"/>
      <c r="D135" s="359"/>
      <c r="E135" s="331"/>
      <c r="F135" s="355"/>
      <c r="G135" s="355"/>
      <c r="H135" s="355"/>
      <c r="I135" s="326"/>
      <c r="J135" s="28" t="s">
        <v>185</v>
      </c>
      <c r="K135" s="312" t="s">
        <v>1269</v>
      </c>
      <c r="L135" s="29">
        <v>1</v>
      </c>
    </row>
    <row r="136" spans="1:12" x14ac:dyDescent="0.15">
      <c r="A136" s="358"/>
      <c r="B136" s="358"/>
      <c r="C136" s="358"/>
      <c r="D136" s="359"/>
      <c r="E136" s="331"/>
      <c r="F136" s="355"/>
      <c r="G136" s="355"/>
      <c r="H136" s="355"/>
      <c r="I136" s="325"/>
      <c r="J136" s="28" t="s">
        <v>186</v>
      </c>
      <c r="K136" s="312" t="s">
        <v>1270</v>
      </c>
      <c r="L136" s="29">
        <v>1</v>
      </c>
    </row>
    <row r="137" spans="1:12" x14ac:dyDescent="0.15">
      <c r="A137" s="358"/>
      <c r="B137" s="358"/>
      <c r="C137" s="358"/>
      <c r="D137" s="359"/>
      <c r="E137" s="331"/>
      <c r="F137" s="357" t="s">
        <v>187</v>
      </c>
      <c r="G137" s="357" t="s">
        <v>1271</v>
      </c>
      <c r="H137" s="357">
        <v>168</v>
      </c>
      <c r="I137" s="324"/>
      <c r="J137" s="28" t="s">
        <v>187</v>
      </c>
      <c r="K137" s="312" t="s">
        <v>1271</v>
      </c>
      <c r="L137" s="29">
        <v>168</v>
      </c>
    </row>
    <row r="138" spans="1:12" x14ac:dyDescent="0.15">
      <c r="A138" s="358"/>
      <c r="B138" s="358"/>
      <c r="C138" s="358"/>
      <c r="D138" s="359"/>
      <c r="E138" s="334"/>
      <c r="F138" s="357"/>
      <c r="G138" s="357"/>
      <c r="H138" s="357"/>
      <c r="I138" s="321"/>
      <c r="J138" s="33"/>
      <c r="K138" s="318"/>
      <c r="L138" s="35"/>
    </row>
    <row r="139" spans="1:12" ht="11.25" customHeight="1" x14ac:dyDescent="0.15">
      <c r="A139" s="358" t="s">
        <v>188</v>
      </c>
      <c r="B139" s="358" t="s">
        <v>1272</v>
      </c>
      <c r="C139" s="358" t="s">
        <v>1273</v>
      </c>
      <c r="D139" s="359">
        <f>SUM(H139:H195)</f>
        <v>2703</v>
      </c>
      <c r="E139" s="329"/>
      <c r="F139" s="360" t="s">
        <v>190</v>
      </c>
      <c r="G139" s="360" t="s">
        <v>1274</v>
      </c>
      <c r="H139" s="360">
        <v>75</v>
      </c>
      <c r="I139" s="319"/>
      <c r="J139" s="24" t="s">
        <v>190</v>
      </c>
      <c r="K139" s="330" t="s">
        <v>1274</v>
      </c>
      <c r="L139" s="25">
        <v>63</v>
      </c>
    </row>
    <row r="140" spans="1:12" x14ac:dyDescent="0.15">
      <c r="A140" s="358"/>
      <c r="B140" s="358"/>
      <c r="C140" s="358"/>
      <c r="D140" s="359"/>
      <c r="E140" s="331"/>
      <c r="F140" s="360"/>
      <c r="G140" s="360"/>
      <c r="H140" s="360"/>
      <c r="I140" s="326"/>
      <c r="J140" s="28" t="s">
        <v>191</v>
      </c>
      <c r="K140" s="312" t="s">
        <v>1275</v>
      </c>
      <c r="L140" s="29">
        <v>9</v>
      </c>
    </row>
    <row r="141" spans="1:12" x14ac:dyDescent="0.15">
      <c r="A141" s="358"/>
      <c r="B141" s="358"/>
      <c r="C141" s="358"/>
      <c r="D141" s="359"/>
      <c r="E141" s="331"/>
      <c r="F141" s="360"/>
      <c r="G141" s="360"/>
      <c r="H141" s="360"/>
      <c r="I141" s="325"/>
      <c r="J141" s="28" t="s">
        <v>192</v>
      </c>
      <c r="K141" s="312" t="s">
        <v>1276</v>
      </c>
      <c r="L141" s="29">
        <v>3</v>
      </c>
    </row>
    <row r="142" spans="1:12" x14ac:dyDescent="0.15">
      <c r="A142" s="358"/>
      <c r="B142" s="358"/>
      <c r="C142" s="358"/>
      <c r="D142" s="359"/>
      <c r="E142" s="331"/>
      <c r="F142" s="355" t="s">
        <v>888</v>
      </c>
      <c r="G142" s="355" t="s">
        <v>1277</v>
      </c>
      <c r="H142" s="355">
        <v>249</v>
      </c>
      <c r="I142" s="324"/>
      <c r="J142" s="28" t="s">
        <v>194</v>
      </c>
      <c r="K142" s="312" t="s">
        <v>1278</v>
      </c>
      <c r="L142" s="29">
        <v>19</v>
      </c>
    </row>
    <row r="143" spans="1:12" x14ac:dyDescent="0.15">
      <c r="A143" s="358"/>
      <c r="B143" s="358"/>
      <c r="C143" s="358"/>
      <c r="D143" s="359"/>
      <c r="E143" s="331"/>
      <c r="F143" s="355"/>
      <c r="G143" s="355"/>
      <c r="H143" s="355"/>
      <c r="I143" s="326"/>
      <c r="J143" s="28" t="s">
        <v>195</v>
      </c>
      <c r="K143" s="312" t="s">
        <v>1279</v>
      </c>
      <c r="L143" s="29">
        <v>12</v>
      </c>
    </row>
    <row r="144" spans="1:12" x14ac:dyDescent="0.15">
      <c r="A144" s="358"/>
      <c r="B144" s="358"/>
      <c r="C144" s="358"/>
      <c r="D144" s="359"/>
      <c r="E144" s="331"/>
      <c r="F144" s="355"/>
      <c r="G144" s="355"/>
      <c r="H144" s="355"/>
      <c r="I144" s="326"/>
      <c r="J144" s="28" t="s">
        <v>196</v>
      </c>
      <c r="K144" s="312" t="s">
        <v>1277</v>
      </c>
      <c r="L144" s="29">
        <v>133</v>
      </c>
    </row>
    <row r="145" spans="1:12" x14ac:dyDescent="0.15">
      <c r="A145" s="358"/>
      <c r="B145" s="358"/>
      <c r="C145" s="358"/>
      <c r="D145" s="359"/>
      <c r="E145" s="331"/>
      <c r="F145" s="355"/>
      <c r="G145" s="355"/>
      <c r="H145" s="355"/>
      <c r="I145" s="326"/>
      <c r="J145" s="28" t="s">
        <v>197</v>
      </c>
      <c r="K145" s="312" t="s">
        <v>1280</v>
      </c>
      <c r="L145" s="29">
        <v>41</v>
      </c>
    </row>
    <row r="146" spans="1:12" x14ac:dyDescent="0.15">
      <c r="A146" s="358"/>
      <c r="B146" s="358"/>
      <c r="C146" s="358"/>
      <c r="D146" s="359"/>
      <c r="E146" s="331"/>
      <c r="F146" s="355"/>
      <c r="G146" s="355"/>
      <c r="H146" s="355"/>
      <c r="I146" s="326"/>
      <c r="J146" s="28" t="s">
        <v>198</v>
      </c>
      <c r="K146" s="312" t="s">
        <v>1281</v>
      </c>
      <c r="L146" s="29">
        <v>2</v>
      </c>
    </row>
    <row r="147" spans="1:12" x14ac:dyDescent="0.15">
      <c r="A147" s="358"/>
      <c r="B147" s="358"/>
      <c r="C147" s="358"/>
      <c r="D147" s="359"/>
      <c r="E147" s="331"/>
      <c r="F147" s="355"/>
      <c r="G147" s="355"/>
      <c r="H147" s="355"/>
      <c r="I147" s="325"/>
      <c r="J147" s="28" t="s">
        <v>199</v>
      </c>
      <c r="K147" s="312" t="s">
        <v>1282</v>
      </c>
      <c r="L147" s="29">
        <v>2</v>
      </c>
    </row>
    <row r="148" spans="1:12" x14ac:dyDescent="0.15">
      <c r="A148" s="358"/>
      <c r="B148" s="358"/>
      <c r="C148" s="358"/>
      <c r="D148" s="359"/>
      <c r="E148" s="331"/>
      <c r="F148" s="355" t="s">
        <v>204</v>
      </c>
      <c r="G148" s="355" t="s">
        <v>1283</v>
      </c>
      <c r="H148" s="355">
        <v>767</v>
      </c>
      <c r="I148" s="324"/>
      <c r="J148" s="28" t="s">
        <v>201</v>
      </c>
      <c r="K148" s="312" t="s">
        <v>1284</v>
      </c>
      <c r="L148" s="29">
        <v>26</v>
      </c>
    </row>
    <row r="149" spans="1:12" x14ac:dyDescent="0.15">
      <c r="A149" s="358"/>
      <c r="B149" s="358"/>
      <c r="C149" s="358"/>
      <c r="D149" s="359"/>
      <c r="E149" s="331"/>
      <c r="F149" s="355"/>
      <c r="G149" s="355"/>
      <c r="H149" s="355"/>
      <c r="I149" s="326"/>
      <c r="J149" s="28" t="s">
        <v>202</v>
      </c>
      <c r="K149" s="312" t="s">
        <v>1285</v>
      </c>
      <c r="L149" s="29">
        <v>25</v>
      </c>
    </row>
    <row r="150" spans="1:12" x14ac:dyDescent="0.15">
      <c r="A150" s="358"/>
      <c r="B150" s="358"/>
      <c r="C150" s="358"/>
      <c r="D150" s="359"/>
      <c r="E150" s="331"/>
      <c r="F150" s="355"/>
      <c r="G150" s="355"/>
      <c r="H150" s="355"/>
      <c r="I150" s="326"/>
      <c r="J150" s="28" t="s">
        <v>203</v>
      </c>
      <c r="K150" s="312" t="s">
        <v>1286</v>
      </c>
      <c r="L150" s="29">
        <v>37</v>
      </c>
    </row>
    <row r="151" spans="1:12" x14ac:dyDescent="0.15">
      <c r="A151" s="358"/>
      <c r="B151" s="358"/>
      <c r="C151" s="358"/>
      <c r="D151" s="359"/>
      <c r="E151" s="331"/>
      <c r="F151" s="355"/>
      <c r="G151" s="355"/>
      <c r="H151" s="355"/>
      <c r="I151" s="326"/>
      <c r="J151" s="28" t="s">
        <v>204</v>
      </c>
      <c r="K151" s="312" t="s">
        <v>1283</v>
      </c>
      <c r="L151" s="29">
        <v>207</v>
      </c>
    </row>
    <row r="152" spans="1:12" x14ac:dyDescent="0.15">
      <c r="A152" s="358"/>
      <c r="B152" s="358"/>
      <c r="C152" s="358"/>
      <c r="D152" s="359"/>
      <c r="E152" s="331"/>
      <c r="F152" s="355"/>
      <c r="G152" s="355"/>
      <c r="H152" s="355"/>
      <c r="I152" s="326"/>
      <c r="J152" s="28" t="s">
        <v>205</v>
      </c>
      <c r="K152" s="312" t="s">
        <v>1287</v>
      </c>
      <c r="L152" s="29">
        <v>9</v>
      </c>
    </row>
    <row r="153" spans="1:12" x14ac:dyDescent="0.15">
      <c r="A153" s="358"/>
      <c r="B153" s="358"/>
      <c r="C153" s="358"/>
      <c r="D153" s="359"/>
      <c r="E153" s="331"/>
      <c r="F153" s="355"/>
      <c r="G153" s="355"/>
      <c r="H153" s="355"/>
      <c r="I153" s="326"/>
      <c r="J153" s="28" t="s">
        <v>206</v>
      </c>
      <c r="K153" s="312" t="s">
        <v>1288</v>
      </c>
      <c r="L153" s="29">
        <v>7</v>
      </c>
    </row>
    <row r="154" spans="1:12" x14ac:dyDescent="0.15">
      <c r="A154" s="358"/>
      <c r="B154" s="358"/>
      <c r="C154" s="358"/>
      <c r="D154" s="359"/>
      <c r="E154" s="331"/>
      <c r="F154" s="355"/>
      <c r="G154" s="355"/>
      <c r="H154" s="355"/>
      <c r="I154" s="326"/>
      <c r="J154" s="28" t="s">
        <v>207</v>
      </c>
      <c r="K154" s="312" t="s">
        <v>1289</v>
      </c>
      <c r="L154" s="29">
        <v>12</v>
      </c>
    </row>
    <row r="155" spans="1:12" x14ac:dyDescent="0.15">
      <c r="A155" s="358"/>
      <c r="B155" s="358"/>
      <c r="C155" s="358"/>
      <c r="D155" s="359"/>
      <c r="E155" s="331"/>
      <c r="F155" s="355"/>
      <c r="G155" s="355"/>
      <c r="H155" s="355"/>
      <c r="I155" s="326"/>
      <c r="J155" s="28" t="s">
        <v>208</v>
      </c>
      <c r="K155" s="312" t="s">
        <v>1290</v>
      </c>
      <c r="L155" s="29">
        <v>163</v>
      </c>
    </row>
    <row r="156" spans="1:12" x14ac:dyDescent="0.15">
      <c r="A156" s="358"/>
      <c r="B156" s="358"/>
      <c r="C156" s="358"/>
      <c r="D156" s="359"/>
      <c r="E156" s="331"/>
      <c r="F156" s="355"/>
      <c r="G156" s="355"/>
      <c r="H156" s="355"/>
      <c r="I156" s="326"/>
      <c r="J156" s="28" t="s">
        <v>209</v>
      </c>
      <c r="K156" s="312" t="s">
        <v>1291</v>
      </c>
      <c r="L156" s="29">
        <v>135</v>
      </c>
    </row>
    <row r="157" spans="1:12" x14ac:dyDescent="0.15">
      <c r="A157" s="358"/>
      <c r="B157" s="358"/>
      <c r="C157" s="358"/>
      <c r="D157" s="359"/>
      <c r="E157" s="331"/>
      <c r="F157" s="355"/>
      <c r="G157" s="355"/>
      <c r="H157" s="355"/>
      <c r="I157" s="326"/>
      <c r="J157" s="28" t="s">
        <v>210</v>
      </c>
      <c r="K157" s="312" t="s">
        <v>1292</v>
      </c>
      <c r="L157" s="29">
        <v>32</v>
      </c>
    </row>
    <row r="158" spans="1:12" x14ac:dyDescent="0.15">
      <c r="A158" s="358"/>
      <c r="B158" s="358"/>
      <c r="C158" s="358"/>
      <c r="D158" s="359"/>
      <c r="E158" s="331"/>
      <c r="F158" s="355"/>
      <c r="G158" s="355"/>
      <c r="H158" s="355"/>
      <c r="I158" s="325"/>
      <c r="J158" s="28" t="s">
        <v>211</v>
      </c>
      <c r="K158" s="312" t="s">
        <v>1293</v>
      </c>
      <c r="L158" s="29">
        <v>12</v>
      </c>
    </row>
    <row r="159" spans="1:12" x14ac:dyDescent="0.15">
      <c r="A159" s="358"/>
      <c r="B159" s="358"/>
      <c r="C159" s="358"/>
      <c r="D159" s="359"/>
      <c r="E159" s="331"/>
      <c r="F159" s="355" t="s">
        <v>218</v>
      </c>
      <c r="G159" s="355" t="s">
        <v>1294</v>
      </c>
      <c r="H159" s="355">
        <v>792</v>
      </c>
      <c r="I159" s="324"/>
      <c r="J159" s="28" t="s">
        <v>213</v>
      </c>
      <c r="K159" s="312" t="s">
        <v>1295</v>
      </c>
      <c r="L159" s="29">
        <v>1</v>
      </c>
    </row>
    <row r="160" spans="1:12" x14ac:dyDescent="0.15">
      <c r="A160" s="358"/>
      <c r="B160" s="358"/>
      <c r="C160" s="358"/>
      <c r="D160" s="359"/>
      <c r="E160" s="331"/>
      <c r="F160" s="355"/>
      <c r="G160" s="355"/>
      <c r="H160" s="355"/>
      <c r="I160" s="326"/>
      <c r="J160" s="28" t="s">
        <v>214</v>
      </c>
      <c r="K160" s="312" t="s">
        <v>1296</v>
      </c>
      <c r="L160" s="29">
        <v>25</v>
      </c>
    </row>
    <row r="161" spans="1:12" x14ac:dyDescent="0.15">
      <c r="A161" s="358"/>
      <c r="B161" s="358"/>
      <c r="C161" s="358"/>
      <c r="D161" s="359"/>
      <c r="E161" s="331"/>
      <c r="F161" s="355"/>
      <c r="G161" s="355"/>
      <c r="H161" s="355"/>
      <c r="I161" s="326"/>
      <c r="J161" s="28" t="s">
        <v>215</v>
      </c>
      <c r="K161" s="312" t="s">
        <v>1297</v>
      </c>
      <c r="L161" s="29">
        <v>14</v>
      </c>
    </row>
    <row r="162" spans="1:12" x14ac:dyDescent="0.15">
      <c r="A162" s="358"/>
      <c r="B162" s="358"/>
      <c r="C162" s="358"/>
      <c r="D162" s="359"/>
      <c r="E162" s="331"/>
      <c r="F162" s="355"/>
      <c r="G162" s="355"/>
      <c r="H162" s="355"/>
      <c r="I162" s="326"/>
      <c r="J162" s="28" t="s">
        <v>216</v>
      </c>
      <c r="K162" s="312" t="s">
        <v>1298</v>
      </c>
      <c r="L162" s="29">
        <v>2</v>
      </c>
    </row>
    <row r="163" spans="1:12" x14ac:dyDescent="0.15">
      <c r="A163" s="358"/>
      <c r="B163" s="358"/>
      <c r="C163" s="358"/>
      <c r="D163" s="359"/>
      <c r="E163" s="331"/>
      <c r="F163" s="355"/>
      <c r="G163" s="355"/>
      <c r="H163" s="355"/>
      <c r="I163" s="326"/>
      <c r="J163" s="28" t="s">
        <v>217</v>
      </c>
      <c r="K163" s="312" t="s">
        <v>1299</v>
      </c>
      <c r="L163" s="29">
        <v>5</v>
      </c>
    </row>
    <row r="164" spans="1:12" x14ac:dyDescent="0.15">
      <c r="A164" s="358"/>
      <c r="B164" s="358"/>
      <c r="C164" s="358"/>
      <c r="D164" s="359"/>
      <c r="E164" s="331"/>
      <c r="F164" s="355"/>
      <c r="G164" s="355"/>
      <c r="H164" s="355"/>
      <c r="I164" s="326"/>
      <c r="J164" s="28" t="s">
        <v>218</v>
      </c>
      <c r="K164" s="312" t="s">
        <v>1294</v>
      </c>
      <c r="L164" s="29">
        <v>9</v>
      </c>
    </row>
    <row r="165" spans="1:12" x14ac:dyDescent="0.15">
      <c r="A165" s="358"/>
      <c r="B165" s="358"/>
      <c r="C165" s="358"/>
      <c r="D165" s="359"/>
      <c r="E165" s="331"/>
      <c r="F165" s="355"/>
      <c r="G165" s="355"/>
      <c r="H165" s="355"/>
      <c r="I165" s="326"/>
      <c r="J165" s="28" t="s">
        <v>219</v>
      </c>
      <c r="K165" s="312" t="s">
        <v>1300</v>
      </c>
      <c r="L165" s="29">
        <v>78</v>
      </c>
    </row>
    <row r="166" spans="1:12" x14ac:dyDescent="0.15">
      <c r="A166" s="358"/>
      <c r="B166" s="358"/>
      <c r="C166" s="358"/>
      <c r="D166" s="359"/>
      <c r="E166" s="331"/>
      <c r="F166" s="355"/>
      <c r="G166" s="355"/>
      <c r="H166" s="355"/>
      <c r="I166" s="326"/>
      <c r="J166" s="28" t="s">
        <v>220</v>
      </c>
      <c r="K166" s="312" t="s">
        <v>1301</v>
      </c>
      <c r="L166" s="29">
        <v>4</v>
      </c>
    </row>
    <row r="167" spans="1:12" x14ac:dyDescent="0.15">
      <c r="A167" s="358"/>
      <c r="B167" s="358"/>
      <c r="C167" s="358"/>
      <c r="D167" s="359"/>
      <c r="E167" s="331"/>
      <c r="F167" s="355"/>
      <c r="G167" s="355"/>
      <c r="H167" s="355"/>
      <c r="I167" s="326"/>
      <c r="J167" s="28" t="s">
        <v>221</v>
      </c>
      <c r="K167" s="312" t="s">
        <v>1302</v>
      </c>
      <c r="L167" s="29">
        <v>45</v>
      </c>
    </row>
    <row r="168" spans="1:12" x14ac:dyDescent="0.15">
      <c r="A168" s="358"/>
      <c r="B168" s="358"/>
      <c r="C168" s="358"/>
      <c r="D168" s="359"/>
      <c r="E168" s="331"/>
      <c r="F168" s="355"/>
      <c r="G168" s="355"/>
      <c r="H168" s="355"/>
      <c r="I168" s="326"/>
      <c r="J168" s="28" t="s">
        <v>222</v>
      </c>
      <c r="K168" s="312" t="s">
        <v>1303</v>
      </c>
      <c r="L168" s="29">
        <v>1</v>
      </c>
    </row>
    <row r="169" spans="1:12" x14ac:dyDescent="0.15">
      <c r="A169" s="358"/>
      <c r="B169" s="358"/>
      <c r="C169" s="358"/>
      <c r="D169" s="359"/>
      <c r="E169" s="331"/>
      <c r="F169" s="355"/>
      <c r="G169" s="355"/>
      <c r="H169" s="355"/>
      <c r="I169" s="326"/>
      <c r="J169" s="28" t="s">
        <v>223</v>
      </c>
      <c r="K169" s="312" t="s">
        <v>1304</v>
      </c>
      <c r="L169" s="29">
        <v>11</v>
      </c>
    </row>
    <row r="170" spans="1:12" x14ac:dyDescent="0.15">
      <c r="A170" s="358"/>
      <c r="B170" s="358"/>
      <c r="C170" s="358"/>
      <c r="D170" s="359"/>
      <c r="E170" s="331"/>
      <c r="F170" s="355"/>
      <c r="G170" s="355"/>
      <c r="H170" s="355"/>
      <c r="I170" s="325"/>
      <c r="J170" s="28" t="s">
        <v>224</v>
      </c>
      <c r="K170" s="312" t="s">
        <v>1305</v>
      </c>
      <c r="L170" s="29">
        <v>19</v>
      </c>
    </row>
    <row r="171" spans="1:12" x14ac:dyDescent="0.15">
      <c r="A171" s="358"/>
      <c r="B171" s="358"/>
      <c r="C171" s="358"/>
      <c r="D171" s="359"/>
      <c r="E171" s="331"/>
      <c r="F171" s="355" t="s">
        <v>947</v>
      </c>
      <c r="G171" s="355" t="s">
        <v>1306</v>
      </c>
      <c r="H171" s="354">
        <v>7</v>
      </c>
      <c r="I171" s="322"/>
      <c r="J171" s="27" t="s">
        <v>226</v>
      </c>
      <c r="K171" s="314" t="s">
        <v>1307</v>
      </c>
      <c r="L171" s="31">
        <v>2</v>
      </c>
    </row>
    <row r="172" spans="1:12" x14ac:dyDescent="0.15">
      <c r="A172" s="358"/>
      <c r="B172" s="358"/>
      <c r="C172" s="358"/>
      <c r="D172" s="359"/>
      <c r="E172" s="331"/>
      <c r="F172" s="355"/>
      <c r="G172" s="355"/>
      <c r="H172" s="354"/>
      <c r="I172" s="323"/>
    </row>
    <row r="173" spans="1:12" x14ac:dyDescent="0.15">
      <c r="A173" s="358"/>
      <c r="B173" s="358"/>
      <c r="C173" s="358"/>
      <c r="D173" s="359"/>
      <c r="E173" s="331"/>
      <c r="F173" s="28" t="s">
        <v>546</v>
      </c>
      <c r="G173" s="28" t="s">
        <v>1308</v>
      </c>
      <c r="H173" s="28">
        <v>4</v>
      </c>
      <c r="I173" s="28"/>
      <c r="J173" s="28" t="s">
        <v>229</v>
      </c>
      <c r="K173" s="312" t="s">
        <v>1308</v>
      </c>
      <c r="L173" s="29">
        <v>4</v>
      </c>
    </row>
    <row r="174" spans="1:12" x14ac:dyDescent="0.15">
      <c r="A174" s="358"/>
      <c r="B174" s="358"/>
      <c r="C174" s="358"/>
      <c r="D174" s="359"/>
      <c r="E174" s="331"/>
      <c r="F174" s="355" t="s">
        <v>230</v>
      </c>
      <c r="G174" s="355" t="s">
        <v>1309</v>
      </c>
      <c r="H174" s="355">
        <v>24</v>
      </c>
      <c r="I174" s="324"/>
      <c r="J174" s="28" t="s">
        <v>231</v>
      </c>
      <c r="K174" s="312" t="s">
        <v>1309</v>
      </c>
      <c r="L174" s="29">
        <v>8</v>
      </c>
    </row>
    <row r="175" spans="1:12" x14ac:dyDescent="0.15">
      <c r="A175" s="358"/>
      <c r="B175" s="358"/>
      <c r="C175" s="358"/>
      <c r="D175" s="359"/>
      <c r="E175" s="331"/>
      <c r="F175" s="355"/>
      <c r="G175" s="355"/>
      <c r="H175" s="355"/>
      <c r="I175" s="325"/>
      <c r="J175" s="28" t="s">
        <v>232</v>
      </c>
      <c r="K175" s="312" t="s">
        <v>1310</v>
      </c>
      <c r="L175" s="29">
        <v>15</v>
      </c>
    </row>
    <row r="176" spans="1:12" x14ac:dyDescent="0.15">
      <c r="A176" s="358"/>
      <c r="B176" s="358"/>
      <c r="C176" s="358"/>
      <c r="D176" s="359"/>
      <c r="E176" s="331"/>
      <c r="F176" s="355" t="s">
        <v>237</v>
      </c>
      <c r="G176" s="355" t="s">
        <v>1311</v>
      </c>
      <c r="H176" s="355">
        <v>450</v>
      </c>
      <c r="I176" s="324"/>
      <c r="J176" s="28" t="s">
        <v>234</v>
      </c>
      <c r="K176" s="312" t="s">
        <v>1312</v>
      </c>
      <c r="L176" s="29">
        <v>3</v>
      </c>
    </row>
    <row r="177" spans="1:12" x14ac:dyDescent="0.15">
      <c r="A177" s="358"/>
      <c r="B177" s="358"/>
      <c r="C177" s="358"/>
      <c r="D177" s="359"/>
      <c r="E177" s="331"/>
      <c r="F177" s="355"/>
      <c r="G177" s="355"/>
      <c r="H177" s="355"/>
      <c r="I177" s="326"/>
      <c r="J177" s="28" t="s">
        <v>235</v>
      </c>
      <c r="K177" s="312" t="s">
        <v>1313</v>
      </c>
      <c r="L177" s="29">
        <v>1</v>
      </c>
    </row>
    <row r="178" spans="1:12" x14ac:dyDescent="0.15">
      <c r="A178" s="358"/>
      <c r="B178" s="358"/>
      <c r="C178" s="358"/>
      <c r="D178" s="359"/>
      <c r="E178" s="331"/>
      <c r="F178" s="355"/>
      <c r="G178" s="355"/>
      <c r="H178" s="355"/>
      <c r="I178" s="326"/>
      <c r="J178" s="28" t="s">
        <v>236</v>
      </c>
      <c r="K178" s="312" t="s">
        <v>1314</v>
      </c>
      <c r="L178" s="29">
        <v>21</v>
      </c>
    </row>
    <row r="179" spans="1:12" x14ac:dyDescent="0.15">
      <c r="A179" s="358"/>
      <c r="B179" s="358"/>
      <c r="C179" s="358"/>
      <c r="D179" s="359"/>
      <c r="E179" s="331"/>
      <c r="F179" s="355"/>
      <c r="G179" s="355"/>
      <c r="H179" s="355"/>
      <c r="I179" s="326"/>
      <c r="J179" s="28" t="s">
        <v>237</v>
      </c>
      <c r="K179" s="312" t="s">
        <v>1311</v>
      </c>
      <c r="L179" s="29">
        <v>218</v>
      </c>
    </row>
    <row r="180" spans="1:12" x14ac:dyDescent="0.15">
      <c r="A180" s="358"/>
      <c r="B180" s="358"/>
      <c r="C180" s="358"/>
      <c r="D180" s="359"/>
      <c r="E180" s="331"/>
      <c r="F180" s="355"/>
      <c r="G180" s="355"/>
      <c r="H180" s="355"/>
      <c r="I180" s="326"/>
      <c r="J180" s="28" t="s">
        <v>238</v>
      </c>
      <c r="K180" s="312" t="s">
        <v>1315</v>
      </c>
      <c r="L180" s="29">
        <v>37</v>
      </c>
    </row>
    <row r="181" spans="1:12" x14ac:dyDescent="0.15">
      <c r="A181" s="358"/>
      <c r="B181" s="358"/>
      <c r="C181" s="358"/>
      <c r="D181" s="359"/>
      <c r="E181" s="331"/>
      <c r="F181" s="355"/>
      <c r="G181" s="355"/>
      <c r="H181" s="355"/>
      <c r="I181" s="326"/>
      <c r="J181" s="28" t="s">
        <v>239</v>
      </c>
      <c r="K181" s="312" t="s">
        <v>1316</v>
      </c>
      <c r="L181" s="29">
        <v>15</v>
      </c>
    </row>
    <row r="182" spans="1:12" x14ac:dyDescent="0.15">
      <c r="A182" s="358"/>
      <c r="B182" s="358"/>
      <c r="C182" s="358"/>
      <c r="D182" s="359"/>
      <c r="E182" s="331"/>
      <c r="F182" s="355"/>
      <c r="G182" s="355"/>
      <c r="H182" s="355"/>
      <c r="I182" s="326"/>
      <c r="J182" s="28" t="s">
        <v>240</v>
      </c>
      <c r="K182" s="312" t="s">
        <v>1317</v>
      </c>
      <c r="L182" s="29">
        <v>8</v>
      </c>
    </row>
    <row r="183" spans="1:12" x14ac:dyDescent="0.15">
      <c r="A183" s="358"/>
      <c r="B183" s="358"/>
      <c r="C183" s="358"/>
      <c r="D183" s="359"/>
      <c r="E183" s="331"/>
      <c r="F183" s="355"/>
      <c r="G183" s="355"/>
      <c r="H183" s="355"/>
      <c r="I183" s="325"/>
      <c r="J183" s="28" t="s">
        <v>241</v>
      </c>
      <c r="K183" s="312" t="s">
        <v>1318</v>
      </c>
      <c r="L183" s="29">
        <v>100</v>
      </c>
    </row>
    <row r="184" spans="1:12" x14ac:dyDescent="0.15">
      <c r="A184" s="358"/>
      <c r="B184" s="358"/>
      <c r="C184" s="358"/>
      <c r="D184" s="359"/>
      <c r="E184" s="331"/>
      <c r="F184" s="355" t="s">
        <v>250</v>
      </c>
      <c r="G184" s="355" t="s">
        <v>1319</v>
      </c>
      <c r="H184" s="355">
        <v>288</v>
      </c>
      <c r="I184" s="324"/>
      <c r="J184" s="28" t="s">
        <v>243</v>
      </c>
      <c r="K184" s="312" t="s">
        <v>1320</v>
      </c>
      <c r="L184" s="29">
        <v>40</v>
      </c>
    </row>
    <row r="185" spans="1:12" x14ac:dyDescent="0.15">
      <c r="A185" s="358"/>
      <c r="B185" s="358"/>
      <c r="C185" s="358"/>
      <c r="D185" s="359"/>
      <c r="E185" s="331"/>
      <c r="F185" s="355"/>
      <c r="G185" s="355"/>
      <c r="H185" s="355"/>
      <c r="I185" s="326"/>
      <c r="J185" s="28" t="s">
        <v>244</v>
      </c>
      <c r="K185" s="312" t="s">
        <v>1321</v>
      </c>
      <c r="L185" s="29">
        <v>31</v>
      </c>
    </row>
    <row r="186" spans="1:12" x14ac:dyDescent="0.15">
      <c r="A186" s="358"/>
      <c r="B186" s="358"/>
      <c r="C186" s="358"/>
      <c r="D186" s="359"/>
      <c r="E186" s="331"/>
      <c r="F186" s="355"/>
      <c r="G186" s="355"/>
      <c r="H186" s="355"/>
      <c r="I186" s="326"/>
      <c r="J186" s="28" t="s">
        <v>245</v>
      </c>
      <c r="K186" s="312" t="s">
        <v>1322</v>
      </c>
      <c r="L186" s="29">
        <v>1</v>
      </c>
    </row>
    <row r="187" spans="1:12" x14ac:dyDescent="0.15">
      <c r="A187" s="358"/>
      <c r="B187" s="358"/>
      <c r="C187" s="358"/>
      <c r="D187" s="359"/>
      <c r="E187" s="331"/>
      <c r="F187" s="355"/>
      <c r="G187" s="355"/>
      <c r="H187" s="355"/>
      <c r="I187" s="326"/>
      <c r="J187" s="28" t="s">
        <v>246</v>
      </c>
      <c r="K187" s="312" t="s">
        <v>1323</v>
      </c>
      <c r="L187" s="29">
        <v>1</v>
      </c>
    </row>
    <row r="188" spans="1:12" x14ac:dyDescent="0.15">
      <c r="A188" s="358"/>
      <c r="B188" s="358"/>
      <c r="C188" s="358"/>
      <c r="D188" s="359"/>
      <c r="E188" s="331"/>
      <c r="F188" s="355"/>
      <c r="G188" s="355"/>
      <c r="H188" s="355"/>
      <c r="I188" s="326"/>
      <c r="J188" s="28" t="s">
        <v>247</v>
      </c>
      <c r="K188" s="312" t="s">
        <v>1324</v>
      </c>
      <c r="L188" s="29">
        <v>19</v>
      </c>
    </row>
    <row r="189" spans="1:12" x14ac:dyDescent="0.15">
      <c r="A189" s="358"/>
      <c r="B189" s="358"/>
      <c r="C189" s="358"/>
      <c r="D189" s="359"/>
      <c r="E189" s="331"/>
      <c r="F189" s="355"/>
      <c r="G189" s="355"/>
      <c r="H189" s="355"/>
      <c r="I189" s="326"/>
      <c r="J189" s="28" t="s">
        <v>248</v>
      </c>
      <c r="K189" s="312" t="s">
        <v>1325</v>
      </c>
      <c r="L189" s="29">
        <v>7</v>
      </c>
    </row>
    <row r="190" spans="1:12" x14ac:dyDescent="0.15">
      <c r="A190" s="358"/>
      <c r="B190" s="358"/>
      <c r="C190" s="358"/>
      <c r="D190" s="359"/>
      <c r="E190" s="331"/>
      <c r="F190" s="355"/>
      <c r="G190" s="355"/>
      <c r="H190" s="355"/>
      <c r="I190" s="326"/>
      <c r="J190" s="28" t="s">
        <v>249</v>
      </c>
      <c r="K190" s="312" t="s">
        <v>1326</v>
      </c>
      <c r="L190" s="29">
        <v>107</v>
      </c>
    </row>
    <row r="191" spans="1:12" x14ac:dyDescent="0.15">
      <c r="A191" s="358"/>
      <c r="B191" s="358"/>
      <c r="C191" s="358"/>
      <c r="D191" s="359"/>
      <c r="E191" s="331"/>
      <c r="F191" s="355"/>
      <c r="G191" s="355"/>
      <c r="H191" s="355"/>
      <c r="I191" s="325"/>
      <c r="J191" s="28" t="s">
        <v>250</v>
      </c>
      <c r="K191" s="312" t="s">
        <v>1319</v>
      </c>
      <c r="L191" s="29">
        <v>61</v>
      </c>
    </row>
    <row r="192" spans="1:12" ht="11.25" customHeight="1" x14ac:dyDescent="0.15">
      <c r="A192" s="358"/>
      <c r="B192" s="358"/>
      <c r="C192" s="358"/>
      <c r="D192" s="359"/>
      <c r="E192" s="331"/>
      <c r="F192" s="355" t="s">
        <v>990</v>
      </c>
      <c r="G192" s="356" t="s">
        <v>1327</v>
      </c>
      <c r="H192" s="355">
        <v>44</v>
      </c>
      <c r="I192" s="324"/>
      <c r="J192" s="28" t="s">
        <v>252</v>
      </c>
      <c r="K192" s="312" t="s">
        <v>1327</v>
      </c>
      <c r="L192" s="29">
        <v>6</v>
      </c>
    </row>
    <row r="193" spans="1:12" x14ac:dyDescent="0.15">
      <c r="A193" s="358"/>
      <c r="B193" s="358"/>
      <c r="C193" s="358"/>
      <c r="D193" s="359"/>
      <c r="E193" s="331"/>
      <c r="F193" s="355"/>
      <c r="G193" s="355"/>
      <c r="H193" s="355"/>
      <c r="I193" s="325"/>
      <c r="J193" s="28" t="s">
        <v>253</v>
      </c>
      <c r="K193" s="312" t="s">
        <v>1328</v>
      </c>
      <c r="L193" s="29">
        <v>1</v>
      </c>
    </row>
    <row r="194" spans="1:12" x14ac:dyDescent="0.15">
      <c r="A194" s="358"/>
      <c r="B194" s="358"/>
      <c r="C194" s="358"/>
      <c r="D194" s="359"/>
      <c r="E194" s="331"/>
      <c r="F194" s="357" t="s">
        <v>254</v>
      </c>
      <c r="G194" s="357" t="s">
        <v>1329</v>
      </c>
      <c r="H194" s="357">
        <v>3</v>
      </c>
      <c r="I194" s="324"/>
      <c r="J194" s="15" t="s">
        <v>255</v>
      </c>
      <c r="K194" s="312" t="s">
        <v>1330</v>
      </c>
      <c r="L194" s="29">
        <v>2</v>
      </c>
    </row>
    <row r="195" spans="1:12" x14ac:dyDescent="0.15">
      <c r="A195" s="358"/>
      <c r="B195" s="358"/>
      <c r="C195" s="358"/>
      <c r="D195" s="359"/>
      <c r="E195" s="334"/>
      <c r="F195" s="357"/>
      <c r="G195" s="357"/>
      <c r="H195" s="357"/>
      <c r="I195" s="321"/>
      <c r="J195" s="33"/>
      <c r="K195" s="318"/>
      <c r="L195" s="35"/>
    </row>
    <row r="196" spans="1:12" ht="11.25" customHeight="1" x14ac:dyDescent="0.15">
      <c r="A196" s="341" t="s">
        <v>256</v>
      </c>
      <c r="B196" s="341" t="s">
        <v>1331</v>
      </c>
      <c r="C196" s="341" t="s">
        <v>1332</v>
      </c>
      <c r="D196" s="342">
        <v>1</v>
      </c>
      <c r="E196" s="308"/>
      <c r="F196" s="353" t="s">
        <v>257</v>
      </c>
      <c r="G196" s="353" t="s">
        <v>1333</v>
      </c>
      <c r="H196" s="353">
        <v>1</v>
      </c>
      <c r="I196" s="319"/>
      <c r="J196" s="23" t="s">
        <v>258</v>
      </c>
      <c r="K196" s="309" t="s">
        <v>1334</v>
      </c>
      <c r="L196" s="25">
        <v>1</v>
      </c>
    </row>
    <row r="197" spans="1:12" x14ac:dyDescent="0.15">
      <c r="A197" s="341"/>
      <c r="B197" s="341"/>
      <c r="C197" s="341"/>
      <c r="D197" s="342"/>
      <c r="E197" s="316"/>
      <c r="F197" s="353"/>
      <c r="G197" s="353"/>
      <c r="H197" s="353"/>
      <c r="I197" s="321"/>
      <c r="J197" s="33"/>
      <c r="K197" s="318"/>
      <c r="L197" s="35"/>
    </row>
    <row r="198" spans="1:12" ht="11.25" customHeight="1" x14ac:dyDescent="0.15">
      <c r="A198" s="341" t="s">
        <v>259</v>
      </c>
      <c r="B198" s="341" t="s">
        <v>1335</v>
      </c>
      <c r="C198" s="341" t="s">
        <v>1336</v>
      </c>
      <c r="D198" s="342">
        <v>2</v>
      </c>
      <c r="E198" s="308"/>
      <c r="F198" s="349" t="s">
        <v>260</v>
      </c>
      <c r="G198" s="349" t="s">
        <v>1337</v>
      </c>
      <c r="H198" s="349"/>
      <c r="I198" s="319"/>
      <c r="J198" s="24" t="s">
        <v>260</v>
      </c>
      <c r="K198" s="330" t="s">
        <v>1337</v>
      </c>
      <c r="L198" s="25">
        <v>2</v>
      </c>
    </row>
    <row r="199" spans="1:12" x14ac:dyDescent="0.15">
      <c r="A199" s="341"/>
      <c r="B199" s="341"/>
      <c r="C199" s="341"/>
      <c r="D199" s="342"/>
      <c r="E199" s="316"/>
      <c r="F199" s="349"/>
      <c r="G199" s="349"/>
      <c r="H199" s="349"/>
      <c r="I199" s="321"/>
      <c r="J199" s="33"/>
      <c r="K199" s="318"/>
      <c r="L199" s="35"/>
    </row>
    <row r="200" spans="1:12" ht="11.25" customHeight="1" x14ac:dyDescent="0.15">
      <c r="A200" s="341" t="s">
        <v>261</v>
      </c>
      <c r="B200" s="341" t="s">
        <v>1338</v>
      </c>
      <c r="C200" s="341" t="s">
        <v>1339</v>
      </c>
      <c r="D200" s="342">
        <v>18</v>
      </c>
      <c r="E200" s="308"/>
      <c r="F200" s="349" t="s">
        <v>262</v>
      </c>
      <c r="G200" s="349" t="s">
        <v>1340</v>
      </c>
      <c r="H200" s="349">
        <v>18</v>
      </c>
      <c r="I200" s="319"/>
      <c r="J200" s="23" t="s">
        <v>262</v>
      </c>
      <c r="K200" s="309" t="s">
        <v>1340</v>
      </c>
      <c r="L200" s="53">
        <v>18</v>
      </c>
    </row>
    <row r="201" spans="1:12" x14ac:dyDescent="0.15">
      <c r="A201" s="341"/>
      <c r="B201" s="341"/>
      <c r="C201" s="341"/>
      <c r="D201" s="342"/>
      <c r="E201" s="316"/>
      <c r="F201" s="349"/>
      <c r="G201" s="349"/>
      <c r="H201" s="349"/>
      <c r="I201" s="321"/>
      <c r="J201" s="33"/>
      <c r="K201" s="318"/>
      <c r="L201" s="35"/>
    </row>
    <row r="202" spans="1:12" ht="11.25" customHeight="1" x14ac:dyDescent="0.15">
      <c r="A202" s="358" t="s">
        <v>263</v>
      </c>
      <c r="B202" s="358" t="s">
        <v>1341</v>
      </c>
      <c r="C202" s="358" t="s">
        <v>1342</v>
      </c>
      <c r="D202" s="359">
        <v>28</v>
      </c>
      <c r="E202" s="329"/>
      <c r="F202" s="353" t="s">
        <v>264</v>
      </c>
      <c r="G202" s="353" t="s">
        <v>1343</v>
      </c>
      <c r="H202" s="353">
        <v>28</v>
      </c>
      <c r="I202" s="319"/>
      <c r="J202" s="24" t="s">
        <v>265</v>
      </c>
      <c r="K202" s="330" t="s">
        <v>1343</v>
      </c>
      <c r="L202" s="25">
        <v>23</v>
      </c>
    </row>
    <row r="203" spans="1:12" x14ac:dyDescent="0.15">
      <c r="A203" s="358"/>
      <c r="B203" s="358"/>
      <c r="C203" s="358"/>
      <c r="D203" s="359"/>
      <c r="E203" s="331"/>
      <c r="F203" s="353"/>
      <c r="G203" s="353"/>
      <c r="H203" s="353"/>
      <c r="I203" s="326"/>
      <c r="J203" s="28" t="s">
        <v>266</v>
      </c>
      <c r="K203" s="312" t="s">
        <v>1344</v>
      </c>
      <c r="L203" s="29">
        <v>5</v>
      </c>
    </row>
    <row r="204" spans="1:12" x14ac:dyDescent="0.15">
      <c r="A204" s="358"/>
      <c r="B204" s="358"/>
      <c r="C204" s="358"/>
      <c r="D204" s="359"/>
      <c r="E204" s="334"/>
      <c r="F204" s="353"/>
      <c r="G204" s="353"/>
      <c r="H204" s="353"/>
      <c r="I204" s="321"/>
      <c r="J204" s="33"/>
      <c r="K204" s="318"/>
      <c r="L204" s="35"/>
    </row>
    <row r="205" spans="1:12" ht="11.25" customHeight="1" x14ac:dyDescent="0.15">
      <c r="A205" s="358" t="s">
        <v>267</v>
      </c>
      <c r="B205" s="358" t="s">
        <v>1345</v>
      </c>
      <c r="C205" s="358" t="s">
        <v>1346</v>
      </c>
      <c r="D205" s="359">
        <v>8</v>
      </c>
      <c r="E205" s="329"/>
      <c r="F205" s="349" t="s">
        <v>268</v>
      </c>
      <c r="G205" s="349" t="s">
        <v>1347</v>
      </c>
      <c r="H205" s="349">
        <v>8</v>
      </c>
      <c r="I205" s="326"/>
      <c r="J205" s="48"/>
      <c r="K205" s="328"/>
      <c r="L205" s="49"/>
    </row>
    <row r="206" spans="1:12" x14ac:dyDescent="0.15">
      <c r="A206" s="358"/>
      <c r="B206" s="358"/>
      <c r="C206" s="358"/>
      <c r="D206" s="359"/>
      <c r="E206" s="334"/>
      <c r="F206" s="349"/>
      <c r="G206" s="349"/>
      <c r="H206" s="349"/>
      <c r="I206" s="326"/>
      <c r="J206" s="48"/>
      <c r="K206" s="328"/>
      <c r="L206" s="49"/>
    </row>
    <row r="207" spans="1:12" ht="11.25" customHeight="1" x14ac:dyDescent="0.15">
      <c r="A207" s="358" t="s">
        <v>269</v>
      </c>
      <c r="B207" s="358" t="s">
        <v>1348</v>
      </c>
      <c r="C207" s="358" t="s">
        <v>1349</v>
      </c>
      <c r="D207" s="359">
        <f>SUM(H207:H231)</f>
        <v>151</v>
      </c>
      <c r="E207" s="329"/>
      <c r="F207" s="360" t="s">
        <v>43</v>
      </c>
      <c r="G207" s="360" t="s">
        <v>1350</v>
      </c>
      <c r="H207" s="360">
        <v>117</v>
      </c>
      <c r="I207" s="319"/>
      <c r="J207" s="24" t="s">
        <v>270</v>
      </c>
      <c r="K207" s="330" t="s">
        <v>1351</v>
      </c>
      <c r="L207" s="25">
        <v>2</v>
      </c>
    </row>
    <row r="208" spans="1:12" x14ac:dyDescent="0.15">
      <c r="A208" s="358"/>
      <c r="B208" s="358"/>
      <c r="C208" s="358"/>
      <c r="D208" s="359"/>
      <c r="E208" s="331"/>
      <c r="F208" s="360"/>
      <c r="G208" s="360"/>
      <c r="H208" s="360"/>
      <c r="I208" s="326"/>
      <c r="J208" s="28" t="s">
        <v>271</v>
      </c>
      <c r="K208" s="312" t="s">
        <v>1352</v>
      </c>
      <c r="L208" s="29">
        <v>4</v>
      </c>
    </row>
    <row r="209" spans="1:12" x14ac:dyDescent="0.15">
      <c r="A209" s="358"/>
      <c r="B209" s="358"/>
      <c r="C209" s="358"/>
      <c r="D209" s="359"/>
      <c r="E209" s="331"/>
      <c r="F209" s="360"/>
      <c r="G209" s="360"/>
      <c r="H209" s="360"/>
      <c r="I209" s="326"/>
      <c r="J209" s="28" t="s">
        <v>272</v>
      </c>
      <c r="K209" s="312" t="s">
        <v>1353</v>
      </c>
      <c r="L209" s="29">
        <v>1</v>
      </c>
    </row>
    <row r="210" spans="1:12" x14ac:dyDescent="0.15">
      <c r="A210" s="358"/>
      <c r="B210" s="358"/>
      <c r="C210" s="358"/>
      <c r="D210" s="359"/>
      <c r="E210" s="331"/>
      <c r="F210" s="360"/>
      <c r="G210" s="360"/>
      <c r="H210" s="360"/>
      <c r="I210" s="326"/>
      <c r="J210" s="28" t="s">
        <v>273</v>
      </c>
      <c r="K210" s="312" t="s">
        <v>1354</v>
      </c>
      <c r="L210" s="29">
        <v>1</v>
      </c>
    </row>
    <row r="211" spans="1:12" x14ac:dyDescent="0.15">
      <c r="A211" s="358"/>
      <c r="B211" s="358"/>
      <c r="C211" s="358"/>
      <c r="D211" s="359"/>
      <c r="E211" s="331"/>
      <c r="F211" s="360"/>
      <c r="G211" s="360"/>
      <c r="H211" s="360"/>
      <c r="I211" s="326"/>
      <c r="J211" s="28" t="s">
        <v>274</v>
      </c>
      <c r="K211" s="312" t="s">
        <v>1355</v>
      </c>
      <c r="L211" s="29">
        <v>3</v>
      </c>
    </row>
    <row r="212" spans="1:12" x14ac:dyDescent="0.15">
      <c r="A212" s="358"/>
      <c r="B212" s="358"/>
      <c r="C212" s="358"/>
      <c r="D212" s="359"/>
      <c r="E212" s="331"/>
      <c r="F212" s="360"/>
      <c r="G212" s="360"/>
      <c r="H212" s="360"/>
      <c r="I212" s="326"/>
      <c r="J212" s="28" t="s">
        <v>275</v>
      </c>
      <c r="K212" s="312" t="s">
        <v>1356</v>
      </c>
      <c r="L212" s="29">
        <v>1</v>
      </c>
    </row>
    <row r="213" spans="1:12" x14ac:dyDescent="0.15">
      <c r="A213" s="358"/>
      <c r="B213" s="358"/>
      <c r="C213" s="358"/>
      <c r="D213" s="359"/>
      <c r="E213" s="331"/>
      <c r="F213" s="360"/>
      <c r="G213" s="360"/>
      <c r="H213" s="360"/>
      <c r="I213" s="326"/>
      <c r="J213" s="28" t="s">
        <v>276</v>
      </c>
      <c r="K213" s="312" t="s">
        <v>1357</v>
      </c>
      <c r="L213" s="29">
        <v>1</v>
      </c>
    </row>
    <row r="214" spans="1:12" x14ac:dyDescent="0.15">
      <c r="A214" s="358"/>
      <c r="B214" s="358"/>
      <c r="C214" s="358"/>
      <c r="D214" s="359"/>
      <c r="E214" s="331"/>
      <c r="F214" s="360"/>
      <c r="G214" s="360"/>
      <c r="H214" s="360"/>
      <c r="I214" s="326"/>
      <c r="J214" s="28" t="s">
        <v>277</v>
      </c>
      <c r="K214" s="312" t="s">
        <v>1358</v>
      </c>
      <c r="L214" s="29">
        <v>1</v>
      </c>
    </row>
    <row r="215" spans="1:12" x14ac:dyDescent="0.15">
      <c r="A215" s="358"/>
      <c r="B215" s="358"/>
      <c r="C215" s="358"/>
      <c r="D215" s="359"/>
      <c r="E215" s="331"/>
      <c r="F215" s="360"/>
      <c r="G215" s="360"/>
      <c r="H215" s="360"/>
      <c r="I215" s="326"/>
      <c r="J215" s="28" t="s">
        <v>278</v>
      </c>
      <c r="K215" s="312" t="s">
        <v>1359</v>
      </c>
      <c r="L215" s="29">
        <v>1</v>
      </c>
    </row>
    <row r="216" spans="1:12" x14ac:dyDescent="0.15">
      <c r="A216" s="358"/>
      <c r="B216" s="358"/>
      <c r="C216" s="358"/>
      <c r="D216" s="359"/>
      <c r="E216" s="331"/>
      <c r="F216" s="360"/>
      <c r="G216" s="360"/>
      <c r="H216" s="360"/>
      <c r="I216" s="326"/>
      <c r="J216" s="28" t="s">
        <v>279</v>
      </c>
      <c r="K216" s="312" t="s">
        <v>1360</v>
      </c>
      <c r="L216" s="29">
        <v>1</v>
      </c>
    </row>
    <row r="217" spans="1:12" x14ac:dyDescent="0.15">
      <c r="A217" s="358"/>
      <c r="B217" s="358"/>
      <c r="C217" s="358"/>
      <c r="D217" s="359"/>
      <c r="E217" s="331"/>
      <c r="F217" s="360"/>
      <c r="G217" s="360"/>
      <c r="H217" s="360"/>
      <c r="I217" s="326"/>
      <c r="J217" s="28" t="s">
        <v>280</v>
      </c>
      <c r="K217" s="312" t="s">
        <v>1361</v>
      </c>
      <c r="L217" s="29">
        <v>2</v>
      </c>
    </row>
    <row r="218" spans="1:12" x14ac:dyDescent="0.15">
      <c r="A218" s="358"/>
      <c r="B218" s="358"/>
      <c r="C218" s="358"/>
      <c r="D218" s="359"/>
      <c r="E218" s="331"/>
      <c r="F218" s="360"/>
      <c r="G218" s="360"/>
      <c r="H218" s="360"/>
      <c r="I218" s="326"/>
      <c r="J218" s="28" t="s">
        <v>281</v>
      </c>
      <c r="K218" s="312" t="s">
        <v>1350</v>
      </c>
      <c r="L218" s="29">
        <v>63</v>
      </c>
    </row>
    <row r="219" spans="1:12" x14ac:dyDescent="0.15">
      <c r="A219" s="358"/>
      <c r="B219" s="358"/>
      <c r="C219" s="358"/>
      <c r="D219" s="359"/>
      <c r="E219" s="331"/>
      <c r="F219" s="360"/>
      <c r="G219" s="360"/>
      <c r="H219" s="360"/>
      <c r="I219" s="326"/>
      <c r="J219" s="28" t="s">
        <v>282</v>
      </c>
      <c r="K219" s="312" t="s">
        <v>1362</v>
      </c>
      <c r="L219" s="29">
        <v>7</v>
      </c>
    </row>
    <row r="220" spans="1:12" x14ac:dyDescent="0.15">
      <c r="A220" s="358"/>
      <c r="B220" s="358"/>
      <c r="C220" s="358"/>
      <c r="D220" s="359"/>
      <c r="E220" s="331"/>
      <c r="F220" s="360"/>
      <c r="G220" s="360"/>
      <c r="H220" s="360"/>
      <c r="I220" s="326"/>
      <c r="J220" s="28" t="s">
        <v>283</v>
      </c>
      <c r="K220" s="312" t="s">
        <v>1363</v>
      </c>
      <c r="L220" s="29">
        <v>2</v>
      </c>
    </row>
    <row r="221" spans="1:12" x14ac:dyDescent="0.15">
      <c r="A221" s="358"/>
      <c r="B221" s="358"/>
      <c r="C221" s="358"/>
      <c r="D221" s="359"/>
      <c r="E221" s="331"/>
      <c r="F221" s="360"/>
      <c r="G221" s="360"/>
      <c r="H221" s="360"/>
      <c r="I221" s="326"/>
      <c r="J221" s="28" t="s">
        <v>284</v>
      </c>
      <c r="K221" s="312" t="s">
        <v>1364</v>
      </c>
      <c r="L221" s="29">
        <v>1</v>
      </c>
    </row>
    <row r="222" spans="1:12" x14ac:dyDescent="0.15">
      <c r="A222" s="358"/>
      <c r="B222" s="358"/>
      <c r="C222" s="358"/>
      <c r="D222" s="359"/>
      <c r="E222" s="331"/>
      <c r="F222" s="360"/>
      <c r="G222" s="360"/>
      <c r="H222" s="360"/>
      <c r="I222" s="326"/>
      <c r="J222" s="28" t="s">
        <v>285</v>
      </c>
      <c r="K222" s="312" t="s">
        <v>1365</v>
      </c>
      <c r="L222" s="29">
        <v>25</v>
      </c>
    </row>
    <row r="223" spans="1:12" x14ac:dyDescent="0.15">
      <c r="A223" s="358"/>
      <c r="B223" s="358"/>
      <c r="C223" s="358"/>
      <c r="D223" s="359"/>
      <c r="E223" s="331"/>
      <c r="F223" s="360"/>
      <c r="G223" s="360"/>
      <c r="H223" s="360"/>
      <c r="I223" s="325"/>
      <c r="J223" s="28" t="s">
        <v>286</v>
      </c>
      <c r="K223" s="312" t="s">
        <v>1366</v>
      </c>
      <c r="L223" s="29">
        <v>1</v>
      </c>
    </row>
    <row r="224" spans="1:12" x14ac:dyDescent="0.15">
      <c r="A224" s="358"/>
      <c r="B224" s="358"/>
      <c r="C224" s="358"/>
      <c r="D224" s="359"/>
      <c r="E224" s="331"/>
      <c r="F224" s="355" t="s">
        <v>287</v>
      </c>
      <c r="G224" s="355" t="s">
        <v>1367</v>
      </c>
      <c r="H224" s="355">
        <v>32</v>
      </c>
      <c r="I224" s="324"/>
      <c r="J224" s="28" t="s">
        <v>288</v>
      </c>
      <c r="K224" s="312" t="s">
        <v>1367</v>
      </c>
      <c r="L224" s="29">
        <v>13</v>
      </c>
    </row>
    <row r="225" spans="1:12" x14ac:dyDescent="0.15">
      <c r="A225" s="358"/>
      <c r="B225" s="358"/>
      <c r="C225" s="358"/>
      <c r="D225" s="359"/>
      <c r="E225" s="331"/>
      <c r="F225" s="355"/>
      <c r="G225" s="355"/>
      <c r="H225" s="355"/>
      <c r="I225" s="326"/>
      <c r="J225" s="28" t="s">
        <v>289</v>
      </c>
      <c r="K225" s="312" t="s">
        <v>1368</v>
      </c>
      <c r="L225" s="29">
        <v>2</v>
      </c>
    </row>
    <row r="226" spans="1:12" x14ac:dyDescent="0.15">
      <c r="A226" s="358"/>
      <c r="B226" s="358"/>
      <c r="C226" s="358"/>
      <c r="D226" s="359"/>
      <c r="E226" s="331"/>
      <c r="F226" s="355"/>
      <c r="G226" s="355"/>
      <c r="H226" s="355"/>
      <c r="I226" s="326"/>
      <c r="J226" s="28" t="s">
        <v>290</v>
      </c>
      <c r="K226" s="312" t="s">
        <v>1369</v>
      </c>
      <c r="L226" s="29">
        <v>13</v>
      </c>
    </row>
    <row r="227" spans="1:12" x14ac:dyDescent="0.15">
      <c r="A227" s="358"/>
      <c r="B227" s="358"/>
      <c r="C227" s="358"/>
      <c r="D227" s="359"/>
      <c r="E227" s="331"/>
      <c r="F227" s="355"/>
      <c r="G227" s="355"/>
      <c r="H227" s="355"/>
      <c r="I227" s="326"/>
      <c r="J227" s="28" t="s">
        <v>291</v>
      </c>
      <c r="K227" s="312" t="s">
        <v>1370</v>
      </c>
      <c r="L227" s="29">
        <v>1</v>
      </c>
    </row>
    <row r="228" spans="1:12" x14ac:dyDescent="0.15">
      <c r="A228" s="358"/>
      <c r="B228" s="358"/>
      <c r="C228" s="358"/>
      <c r="D228" s="359"/>
      <c r="E228" s="331"/>
      <c r="F228" s="355"/>
      <c r="G228" s="355"/>
      <c r="H228" s="355"/>
      <c r="I228" s="326"/>
      <c r="J228" s="28" t="s">
        <v>292</v>
      </c>
      <c r="K228" s="312" t="s">
        <v>1371</v>
      </c>
      <c r="L228" s="29">
        <v>2</v>
      </c>
    </row>
    <row r="229" spans="1:12" x14ac:dyDescent="0.15">
      <c r="A229" s="358"/>
      <c r="B229" s="358"/>
      <c r="C229" s="358"/>
      <c r="D229" s="359"/>
      <c r="E229" s="331"/>
      <c r="F229" s="355"/>
      <c r="G229" s="355"/>
      <c r="H229" s="355"/>
      <c r="I229" s="325"/>
      <c r="J229" s="28" t="s">
        <v>293</v>
      </c>
      <c r="K229" s="312" t="s">
        <v>1372</v>
      </c>
      <c r="L229" s="29">
        <v>1</v>
      </c>
    </row>
    <row r="230" spans="1:12" x14ac:dyDescent="0.15">
      <c r="A230" s="358"/>
      <c r="B230" s="358"/>
      <c r="C230" s="358"/>
      <c r="D230" s="359"/>
      <c r="E230" s="331"/>
      <c r="F230" s="357" t="s">
        <v>294</v>
      </c>
      <c r="G230" s="357" t="s">
        <v>1373</v>
      </c>
      <c r="H230" s="357">
        <v>2</v>
      </c>
      <c r="I230" s="324"/>
      <c r="J230" s="15"/>
      <c r="K230" s="312"/>
      <c r="L230" s="29"/>
    </row>
    <row r="231" spans="1:12" x14ac:dyDescent="0.15">
      <c r="A231" s="358"/>
      <c r="B231" s="358"/>
      <c r="C231" s="358"/>
      <c r="D231" s="359"/>
      <c r="E231" s="334"/>
      <c r="F231" s="357"/>
      <c r="G231" s="357"/>
      <c r="H231" s="357"/>
      <c r="I231" s="321"/>
      <c r="J231" s="33"/>
      <c r="K231" s="318"/>
      <c r="L231" s="35"/>
    </row>
    <row r="232" spans="1:12" ht="11.25" customHeight="1" x14ac:dyDescent="0.15">
      <c r="A232" s="358" t="s">
        <v>295</v>
      </c>
      <c r="B232" s="358" t="s">
        <v>1374</v>
      </c>
      <c r="C232" s="358" t="s">
        <v>1375</v>
      </c>
      <c r="D232" s="359">
        <v>7</v>
      </c>
      <c r="E232" s="329"/>
      <c r="F232" s="349" t="s">
        <v>296</v>
      </c>
      <c r="G232" s="349" t="s">
        <v>1376</v>
      </c>
      <c r="H232" s="349">
        <v>7</v>
      </c>
      <c r="I232" s="326"/>
      <c r="J232" s="48"/>
      <c r="K232" s="328"/>
      <c r="L232" s="49"/>
    </row>
    <row r="233" spans="1:12" x14ac:dyDescent="0.15">
      <c r="A233" s="358"/>
      <c r="B233" s="358"/>
      <c r="C233" s="358"/>
      <c r="D233" s="359"/>
      <c r="E233" s="334"/>
      <c r="F233" s="349"/>
      <c r="G233" s="349"/>
      <c r="H233" s="349"/>
      <c r="I233" s="326"/>
      <c r="J233" s="48"/>
      <c r="K233" s="328"/>
      <c r="L233" s="49"/>
    </row>
    <row r="234" spans="1:12" ht="11.25" customHeight="1" x14ac:dyDescent="0.15">
      <c r="A234" s="358" t="s">
        <v>297</v>
      </c>
      <c r="B234" s="358" t="s">
        <v>1377</v>
      </c>
      <c r="C234" s="358" t="s">
        <v>1378</v>
      </c>
      <c r="D234" s="359">
        <v>1</v>
      </c>
      <c r="E234" s="329"/>
      <c r="F234" s="353" t="s">
        <v>298</v>
      </c>
      <c r="G234" s="353" t="s">
        <v>1379</v>
      </c>
      <c r="H234" s="353">
        <v>1</v>
      </c>
      <c r="I234" s="319"/>
      <c r="J234" s="24" t="s">
        <v>299</v>
      </c>
      <c r="K234" s="330" t="s">
        <v>1379</v>
      </c>
      <c r="L234" s="25">
        <v>1</v>
      </c>
    </row>
    <row r="235" spans="1:12" x14ac:dyDescent="0.15">
      <c r="A235" s="358"/>
      <c r="B235" s="358"/>
      <c r="C235" s="358"/>
      <c r="D235" s="359"/>
      <c r="E235" s="334"/>
      <c r="F235" s="353"/>
      <c r="G235" s="353"/>
      <c r="H235" s="353"/>
      <c r="I235" s="321"/>
      <c r="J235" s="28" t="s">
        <v>227</v>
      </c>
      <c r="K235" s="312" t="s">
        <v>1380</v>
      </c>
      <c r="L235" s="29">
        <v>1</v>
      </c>
    </row>
    <row r="236" spans="1:12" ht="11.25" customHeight="1" x14ac:dyDescent="0.15">
      <c r="A236" s="358" t="s">
        <v>300</v>
      </c>
      <c r="B236" s="358" t="s">
        <v>1381</v>
      </c>
      <c r="C236" s="358" t="s">
        <v>1382</v>
      </c>
      <c r="D236" s="359">
        <v>4</v>
      </c>
      <c r="E236" s="329"/>
      <c r="F236" s="353" t="s">
        <v>301</v>
      </c>
      <c r="G236" s="353" t="s">
        <v>1383</v>
      </c>
      <c r="H236" s="353">
        <v>4</v>
      </c>
      <c r="I236" s="319"/>
      <c r="J236" s="24" t="s">
        <v>302</v>
      </c>
      <c r="K236" s="330" t="s">
        <v>1383</v>
      </c>
      <c r="L236" s="25">
        <v>2</v>
      </c>
    </row>
    <row r="237" spans="1:12" x14ac:dyDescent="0.15">
      <c r="A237" s="358"/>
      <c r="B237" s="358"/>
      <c r="C237" s="358"/>
      <c r="D237" s="359"/>
      <c r="E237" s="334"/>
      <c r="F237" s="353"/>
      <c r="G237" s="353"/>
      <c r="H237" s="353"/>
      <c r="I237" s="321"/>
      <c r="J237" s="54" t="s">
        <v>303</v>
      </c>
      <c r="K237" s="337" t="s">
        <v>1384</v>
      </c>
      <c r="L237" s="35">
        <v>2</v>
      </c>
    </row>
    <row r="238" spans="1:12" ht="11.25" customHeight="1" x14ac:dyDescent="0.15">
      <c r="A238" s="361" t="s">
        <v>304</v>
      </c>
      <c r="B238" s="361" t="s">
        <v>1385</v>
      </c>
      <c r="C238" s="361" t="s">
        <v>1386</v>
      </c>
      <c r="D238" s="359">
        <v>14</v>
      </c>
      <c r="E238" s="329"/>
      <c r="F238" s="349" t="s">
        <v>304</v>
      </c>
      <c r="G238" s="349" t="s">
        <v>1387</v>
      </c>
      <c r="H238" s="349">
        <v>14</v>
      </c>
      <c r="I238" s="326"/>
      <c r="J238" s="42"/>
      <c r="K238" s="42"/>
      <c r="L238" s="42"/>
    </row>
    <row r="239" spans="1:12" x14ac:dyDescent="0.15">
      <c r="A239" s="361"/>
      <c r="B239" s="361"/>
      <c r="C239" s="361"/>
      <c r="D239" s="359"/>
      <c r="E239" s="334"/>
      <c r="F239" s="349"/>
      <c r="G239" s="349"/>
      <c r="H239" s="349"/>
      <c r="I239" s="326"/>
      <c r="J239" s="37"/>
      <c r="K239" s="37"/>
      <c r="L239" s="37"/>
    </row>
    <row r="240" spans="1:12" x14ac:dyDescent="0.15">
      <c r="A240" s="55" t="s">
        <v>305</v>
      </c>
      <c r="B240" s="338"/>
      <c r="C240" s="338"/>
      <c r="D240" s="56">
        <f>SUM(D2:D239)</f>
        <v>5529</v>
      </c>
      <c r="E240" s="56"/>
      <c r="F240" s="56"/>
      <c r="G240" s="56"/>
      <c r="H240" s="56"/>
      <c r="I240" s="56"/>
      <c r="J240" s="56"/>
      <c r="K240" s="56"/>
      <c r="L240" s="56"/>
    </row>
  </sheetData>
  <mergeCells count="246">
    <mergeCell ref="A236:A237"/>
    <mergeCell ref="B236:B237"/>
    <mergeCell ref="C236:C237"/>
    <mergeCell ref="D236:D237"/>
    <mergeCell ref="F236:F237"/>
    <mergeCell ref="G236:G237"/>
    <mergeCell ref="H236:H237"/>
    <mergeCell ref="A238:A239"/>
    <mergeCell ref="B238:B239"/>
    <mergeCell ref="C238:C239"/>
    <mergeCell ref="D238:D239"/>
    <mergeCell ref="F238:F239"/>
    <mergeCell ref="G238:G239"/>
    <mergeCell ref="H238:H239"/>
    <mergeCell ref="A232:A233"/>
    <mergeCell ref="B232:B233"/>
    <mergeCell ref="C232:C233"/>
    <mergeCell ref="D232:D233"/>
    <mergeCell ref="F232:F233"/>
    <mergeCell ref="G232:G233"/>
    <mergeCell ref="H232:H233"/>
    <mergeCell ref="A234:A235"/>
    <mergeCell ref="B234:B235"/>
    <mergeCell ref="C234:C235"/>
    <mergeCell ref="D234:D235"/>
    <mergeCell ref="F234:F235"/>
    <mergeCell ref="G234:G235"/>
    <mergeCell ref="H234:H235"/>
    <mergeCell ref="A205:A206"/>
    <mergeCell ref="B205:B206"/>
    <mergeCell ref="C205:C206"/>
    <mergeCell ref="D205:D206"/>
    <mergeCell ref="F205:F206"/>
    <mergeCell ref="G205:G206"/>
    <mergeCell ref="H205:H206"/>
    <mergeCell ref="A207:A231"/>
    <mergeCell ref="B207:B231"/>
    <mergeCell ref="C207:C231"/>
    <mergeCell ref="D207:D231"/>
    <mergeCell ref="F207:F223"/>
    <mergeCell ref="G207:G223"/>
    <mergeCell ref="H207:H223"/>
    <mergeCell ref="F224:F229"/>
    <mergeCell ref="G224:G229"/>
    <mergeCell ref="H224:H229"/>
    <mergeCell ref="F230:F231"/>
    <mergeCell ref="G230:G231"/>
    <mergeCell ref="H230:H231"/>
    <mergeCell ref="A200:A201"/>
    <mergeCell ref="B200:B201"/>
    <mergeCell ref="C200:C201"/>
    <mergeCell ref="D200:D201"/>
    <mergeCell ref="F200:F201"/>
    <mergeCell ref="G200:G201"/>
    <mergeCell ref="H200:H201"/>
    <mergeCell ref="A202:A204"/>
    <mergeCell ref="B202:B204"/>
    <mergeCell ref="C202:C204"/>
    <mergeCell ref="D202:D204"/>
    <mergeCell ref="F202:F204"/>
    <mergeCell ref="G202:G204"/>
    <mergeCell ref="H202:H204"/>
    <mergeCell ref="A196:A197"/>
    <mergeCell ref="B196:B197"/>
    <mergeCell ref="C196:C197"/>
    <mergeCell ref="D196:D197"/>
    <mergeCell ref="F196:F197"/>
    <mergeCell ref="G196:G197"/>
    <mergeCell ref="H196:H197"/>
    <mergeCell ref="A198:A199"/>
    <mergeCell ref="B198:B199"/>
    <mergeCell ref="C198:C199"/>
    <mergeCell ref="D198:D199"/>
    <mergeCell ref="F198:F199"/>
    <mergeCell ref="G198:G199"/>
    <mergeCell ref="H198:H199"/>
    <mergeCell ref="H176:H183"/>
    <mergeCell ref="F184:F191"/>
    <mergeCell ref="G184:G191"/>
    <mergeCell ref="H184:H191"/>
    <mergeCell ref="F192:F193"/>
    <mergeCell ref="G192:G193"/>
    <mergeCell ref="H192:H193"/>
    <mergeCell ref="F194:F195"/>
    <mergeCell ref="G194:G195"/>
    <mergeCell ref="H194:H195"/>
    <mergeCell ref="A139:A195"/>
    <mergeCell ref="B139:B195"/>
    <mergeCell ref="C139:C195"/>
    <mergeCell ref="D139:D195"/>
    <mergeCell ref="F139:F141"/>
    <mergeCell ref="G139:G141"/>
    <mergeCell ref="H139:H141"/>
    <mergeCell ref="F142:F147"/>
    <mergeCell ref="G142:G147"/>
    <mergeCell ref="H142:H147"/>
    <mergeCell ref="F148:F158"/>
    <mergeCell ref="G148:G158"/>
    <mergeCell ref="H148:H158"/>
    <mergeCell ref="F159:F170"/>
    <mergeCell ref="G159:G170"/>
    <mergeCell ref="H159:H170"/>
    <mergeCell ref="F171:F172"/>
    <mergeCell ref="G171:G172"/>
    <mergeCell ref="H171:H172"/>
    <mergeCell ref="F174:F175"/>
    <mergeCell ref="G174:G175"/>
    <mergeCell ref="H174:H175"/>
    <mergeCell ref="F176:F183"/>
    <mergeCell ref="G176:G183"/>
    <mergeCell ref="G124:G125"/>
    <mergeCell ref="H124:H125"/>
    <mergeCell ref="F129:F130"/>
    <mergeCell ref="G129:G130"/>
    <mergeCell ref="H129:H130"/>
    <mergeCell ref="F132:F136"/>
    <mergeCell ref="G132:G136"/>
    <mergeCell ref="H132:H136"/>
    <mergeCell ref="F137:F138"/>
    <mergeCell ref="G137:G138"/>
    <mergeCell ref="H137:H138"/>
    <mergeCell ref="A122:A123"/>
    <mergeCell ref="B122:B123"/>
    <mergeCell ref="C122:C123"/>
    <mergeCell ref="D122:D123"/>
    <mergeCell ref="A124:A138"/>
    <mergeCell ref="B124:B138"/>
    <mergeCell ref="C124:C138"/>
    <mergeCell ref="D124:D138"/>
    <mergeCell ref="F124:F125"/>
    <mergeCell ref="G110:G111"/>
    <mergeCell ref="H110:H111"/>
    <mergeCell ref="F112:F113"/>
    <mergeCell ref="G112:G113"/>
    <mergeCell ref="H112:H113"/>
    <mergeCell ref="F114:F117"/>
    <mergeCell ref="G114:G117"/>
    <mergeCell ref="H114:H117"/>
    <mergeCell ref="A118:A121"/>
    <mergeCell ref="B118:B121"/>
    <mergeCell ref="C118:C121"/>
    <mergeCell ref="D118:D121"/>
    <mergeCell ref="A105:A108"/>
    <mergeCell ref="B105:B108"/>
    <mergeCell ref="C105:C108"/>
    <mergeCell ref="D105:D108"/>
    <mergeCell ref="A109:A117"/>
    <mergeCell ref="B109:B117"/>
    <mergeCell ref="C109:C117"/>
    <mergeCell ref="D109:D117"/>
    <mergeCell ref="F110:F111"/>
    <mergeCell ref="A100:A102"/>
    <mergeCell ref="B100:B102"/>
    <mergeCell ref="C100:C102"/>
    <mergeCell ref="D100:D102"/>
    <mergeCell ref="F101:F102"/>
    <mergeCell ref="G101:G102"/>
    <mergeCell ref="H101:H102"/>
    <mergeCell ref="A103:A104"/>
    <mergeCell ref="B103:B104"/>
    <mergeCell ref="C103:C104"/>
    <mergeCell ref="D103:D104"/>
    <mergeCell ref="F103:F104"/>
    <mergeCell ref="G103:G104"/>
    <mergeCell ref="H103:H104"/>
    <mergeCell ref="F85:F89"/>
    <mergeCell ref="G85:G89"/>
    <mergeCell ref="H85:H89"/>
    <mergeCell ref="F90:F91"/>
    <mergeCell ref="G90:G91"/>
    <mergeCell ref="H90:H91"/>
    <mergeCell ref="A92:A99"/>
    <mergeCell ref="B92:B99"/>
    <mergeCell ref="C92:C99"/>
    <mergeCell ref="D92:D99"/>
    <mergeCell ref="F94:F95"/>
    <mergeCell ref="G94:G95"/>
    <mergeCell ref="H94:H95"/>
    <mergeCell ref="F98:F99"/>
    <mergeCell ref="G98:G99"/>
    <mergeCell ref="H98:H99"/>
    <mergeCell ref="F68:F75"/>
    <mergeCell ref="G68:G75"/>
    <mergeCell ref="H68:H75"/>
    <mergeCell ref="F77:F78"/>
    <mergeCell ref="G77:G78"/>
    <mergeCell ref="H77:H78"/>
    <mergeCell ref="F79:F80"/>
    <mergeCell ref="G79:G80"/>
    <mergeCell ref="H79:H80"/>
    <mergeCell ref="H47:H48"/>
    <mergeCell ref="F49:F50"/>
    <mergeCell ref="G49:G50"/>
    <mergeCell ref="H49:H50"/>
    <mergeCell ref="F51:F53"/>
    <mergeCell ref="G51:G53"/>
    <mergeCell ref="H51:H53"/>
    <mergeCell ref="F57:F67"/>
    <mergeCell ref="G57:G67"/>
    <mergeCell ref="H57:H67"/>
    <mergeCell ref="A18:A91"/>
    <mergeCell ref="B18:B91"/>
    <mergeCell ref="C18:C91"/>
    <mergeCell ref="D18:D91"/>
    <mergeCell ref="F21:F22"/>
    <mergeCell ref="G21:G22"/>
    <mergeCell ref="H21:H22"/>
    <mergeCell ref="F24:F25"/>
    <mergeCell ref="G24:G25"/>
    <mergeCell ref="H24:H25"/>
    <mergeCell ref="F28:F33"/>
    <mergeCell ref="G28:G33"/>
    <mergeCell ref="H28:H33"/>
    <mergeCell ref="F37:F38"/>
    <mergeCell ref="G37:G38"/>
    <mergeCell ref="H37:H38"/>
    <mergeCell ref="F39:F41"/>
    <mergeCell ref="G39:G41"/>
    <mergeCell ref="H39:H41"/>
    <mergeCell ref="F43:F45"/>
    <mergeCell ref="G43:G45"/>
    <mergeCell ref="H43:H45"/>
    <mergeCell ref="F47:F48"/>
    <mergeCell ref="G47:G48"/>
    <mergeCell ref="A16:A17"/>
    <mergeCell ref="B16:B17"/>
    <mergeCell ref="C16:C17"/>
    <mergeCell ref="D16:D17"/>
    <mergeCell ref="F16:F17"/>
    <mergeCell ref="G16:G17"/>
    <mergeCell ref="H16:H17"/>
    <mergeCell ref="J16:J17"/>
    <mergeCell ref="K16:K17"/>
    <mergeCell ref="A2:A15"/>
    <mergeCell ref="B2:B15"/>
    <mergeCell ref="C2:C15"/>
    <mergeCell ref="D2:D15"/>
    <mergeCell ref="F3:F8"/>
    <mergeCell ref="G3:G8"/>
    <mergeCell ref="H3:H8"/>
    <mergeCell ref="F9:F11"/>
    <mergeCell ref="G9:G11"/>
    <mergeCell ref="H9:H11"/>
    <mergeCell ref="F13:F15"/>
    <mergeCell ref="G13:G15"/>
    <mergeCell ref="H13:H1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7</vt:i4>
      </vt:variant>
    </vt:vector>
  </HeadingPairs>
  <TitlesOfParts>
    <vt:vector size="13" baseType="lpstr">
      <vt:lpstr>Regionaldaten</vt:lpstr>
      <vt:lpstr>Rohdaten</vt:lpstr>
      <vt:lpstr>Themen</vt:lpstr>
      <vt:lpstr>Bestandsübersicht</vt:lpstr>
      <vt:lpstr>Kartendaten</vt:lpstr>
      <vt:lpstr>Koordinat</vt:lpstr>
      <vt:lpstr>_xlcn.WorksheetConnection_KartendatenA1L2391</vt:lpstr>
      <vt:lpstr>_xlcn.WorksheetConnection_KoordinatA1D2391</vt:lpstr>
      <vt:lpstr>_xlcn.WorksheetConnection_KoordinatA1I2401</vt:lpstr>
      <vt:lpstr>_xlcn.WorksheetConnection_KoordinatC2C151</vt:lpstr>
      <vt:lpstr>_xlcn.WorksheetConnection_KrdtDezimalB2B151</vt:lpstr>
      <vt:lpstr>_xlcn.WorksheetConnection_KrdtDezimalB2C2391</vt:lpstr>
      <vt:lpstr>_xlcn.WorksheetConnection_KrdtnDezimalA1D2391</vt:lpstr>
    </vt:vector>
  </TitlesOfParts>
  <Company>Deutsche Nationalbibliothek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Praktikant 01L2</dc:creator>
  <dc:description/>
  <cp:lastModifiedBy>Voges, Ramon Leon</cp:lastModifiedBy>
  <cp:revision>4</cp:revision>
  <cp:lastPrinted>2019-10-01T06:06:00Z</cp:lastPrinted>
  <dcterms:created xsi:type="dcterms:W3CDTF">2019-09-02T09:09:57Z</dcterms:created>
  <dcterms:modified xsi:type="dcterms:W3CDTF">2020-01-29T15:31:43Z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Deutsche Nationalbibliothek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