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onaldaten" sheetId="1" state="visible" r:id="rId2"/>
    <sheet name="Rohdaten" sheetId="2" state="visible" r:id="rId3"/>
    <sheet name="Themen" sheetId="3" state="visible" r:id="rId4"/>
    <sheet name="Bestandsübersicht" sheetId="4" state="visible" r:id="rId5"/>
    <sheet name="Kartendaten" sheetId="5" state="visible" r:id="rId6"/>
    <sheet name="Koordinat" sheetId="6" state="visible" r:id="rId7"/>
  </sheets>
  <definedNames>
    <definedName function="false" hidden="true" localSheetId="0" name="_xlnm._FilterDatabase" vbProcedure="false">Regionaldaten!$A$1:$I$14</definedName>
    <definedName function="false" hidden="false" name="_xlcn.WorksheetConnection_KartendatenA1L2391" vbProcedure="false">Kartendaten!$A$1:$L$239</definedName>
    <definedName function="false" hidden="false" name="_xlcn.WorksheetConnection_KoordinatA1D2391" vbProcedure="false">Koordinat!$A$1:$D$239</definedName>
    <definedName function="false" hidden="false" name="_xlcn.WorksheetConnection_KoordinatA1I2401" vbProcedure="false">Koordinat!$A$1:$L$240</definedName>
    <definedName function="false" hidden="false" name="_xlcn.WorksheetConnection_KoordinatC2C151" vbProcedure="false">Koordinat!$C$2:$C$15</definedName>
    <definedName function="false" hidden="false" name="_xlcn.WorksheetConnection_KoordinatenD28D331" vbProcedure="false">[1]koordinaten!$d$28:#REF!</definedName>
    <definedName function="false" hidden="false" name="_xlcn.WorksheetConnection_KrdtDezimalB2B151" vbProcedure="false">Kartendaten!$B$2:$B$15</definedName>
    <definedName function="false" hidden="false" name="_xlcn.WorksheetConnection_KrdtDezimalB2C2391" vbProcedure="false">Kartendaten!$B$2:$C$239</definedName>
    <definedName function="false" hidden="false" name="_xlcn.WorksheetConnection_KrdtnDezimalA1D2391" vbProcedure="false">Kartendaten!$A$1:$D$239</definedName>
    <definedName function="false" hidden="false" name="_xlcn.WorksheetConnection_Tabelle1A1B2401" vbProcedure="false">'[2]test karte'!$a$1:#REF!</definedName>
    <definedName function="false" hidden="false" name="_xlcn.WorksheetConnection_Tabelle1A2B2401" vbProcedure="false">'[2]test karte'!$a$2:#REF!</definedName>
    <definedName function="false" hidden="false" name="_xlcn.WorksheetConnection_Tabelle1C1D2371" vbProcedure="false">'[2]test karte'!$d$1:#REF!</definedName>
    <definedName function="false" hidden="false" name="_xlcn.WorksheetConnection_Tabelle1C2D151" vbProcedure="false">'[2]test karte'!$d$2:#REF!</definedName>
    <definedName function="false" hidden="false" name="_xlcn.WorksheetConnection_Tabelle1C2D2371" vbProcedure="false">'[2]test karte'!$d$2:#REF!</definedName>
    <definedName function="false" hidden="false" name="_xlcn.WorksheetConnection_Tabelle1E1F2361" vbProcedure="false">'[2]test karte'!$g$1:#REF!</definedName>
    <definedName function="false" hidden="false" name="_xlcn.WorksheetConnection_Tabelle1E3F81" vbProcedure="false">'[2]test karte'!$g$3:#REF!</definedName>
    <definedName function="false" hidden="false" name="_xlcn.WorksheetConnection_Tabelle1E9F111" vbProcedure="false">'[2]test karte'!$g$9:#REF!</definedName>
    <definedName function="false" hidden="false" name="_xlcn.WorksheetConnection_Tabelle1L2N151" vbProcedure="false">'[2]test karte'!$n$2:#REF!</definedName>
    <definedName function="false" hidden="false" name="_xlcn.WorksheetConnection_Tabelle1L2N2391" vbProcedure="false">'[2]test karte'!$n$2:#REF!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<sst xmlns="http://schemas.openxmlformats.org/spreadsheetml/2006/main" count="2756" uniqueCount="1388">
  <si>
    <t xml:space="preserve">Land</t>
  </si>
  <si>
    <t xml:space="preserve">Anzahl Land</t>
  </si>
  <si>
    <t xml:space="preserve">Region</t>
  </si>
  <si>
    <t xml:space="preserve">Anzahl Region</t>
  </si>
  <si>
    <t xml:space="preserve">Stadt</t>
  </si>
  <si>
    <t xml:space="preserve">Anzahl Stadt</t>
  </si>
  <si>
    <t xml:space="preserve">Belgien</t>
  </si>
  <si>
    <t xml:space="preserve">Brabant</t>
  </si>
  <si>
    <t xml:space="preserve">Brüssel</t>
  </si>
  <si>
    <t xml:space="preserve">Evere</t>
  </si>
  <si>
    <t xml:space="preserve">Biez</t>
  </si>
  <si>
    <t xml:space="preserve">Céroux-Mousty</t>
  </si>
  <si>
    <t xml:space="preserve">Waterloo</t>
  </si>
  <si>
    <t xml:space="preserve">Region rest</t>
  </si>
  <si>
    <t xml:space="preserve">Flandern</t>
  </si>
  <si>
    <t xml:space="preserve">Diest</t>
  </si>
  <si>
    <t xml:space="preserve">Leuven/ Löwen</t>
  </si>
  <si>
    <t xml:space="preserve">Tienen</t>
  </si>
  <si>
    <t xml:space="preserve">Walhain St. Paul</t>
  </si>
  <si>
    <t xml:space="preserve">Wallonien</t>
  </si>
  <si>
    <t xml:space="preserve">Grez-Doiceau</t>
  </si>
  <si>
    <t xml:space="preserve">Nivelles</t>
  </si>
  <si>
    <t xml:space="preserve">Dänemark</t>
  </si>
  <si>
    <t xml:space="preserve">Nordjylland</t>
  </si>
  <si>
    <t xml:space="preserve">Aalborg</t>
  </si>
  <si>
    <t xml:space="preserve">Deutschland</t>
  </si>
  <si>
    <t xml:space="preserve">Alpenregion</t>
  </si>
  <si>
    <t xml:space="preserve">Baden</t>
  </si>
  <si>
    <t xml:space="preserve">Mannheim</t>
  </si>
  <si>
    <t xml:space="preserve">Bayreuth</t>
  </si>
  <si>
    <t xml:space="preserve">Berlin</t>
  </si>
  <si>
    <t xml:space="preserve">Berlin-Kleyersburg</t>
  </si>
  <si>
    <t xml:space="preserve">Bremen</t>
  </si>
  <si>
    <t xml:space="preserve">Düsseldorf</t>
  </si>
  <si>
    <t xml:space="preserve">Ratingen</t>
  </si>
  <si>
    <t xml:space="preserve">Wuppertal</t>
  </si>
  <si>
    <t xml:space="preserve">Erzgebirge</t>
  </si>
  <si>
    <t xml:space="preserve">Franken</t>
  </si>
  <si>
    <t xml:space="preserve">Nürnberg</t>
  </si>
  <si>
    <t xml:space="preserve">Halle-Merseburg</t>
  </si>
  <si>
    <t xml:space="preserve">Bitterfeld</t>
  </si>
  <si>
    <t xml:space="preserve">Halle Saale</t>
  </si>
  <si>
    <t xml:space="preserve">Laucha/ Unstrut</t>
  </si>
  <si>
    <t xml:space="preserve">Böhmen</t>
  </si>
  <si>
    <t xml:space="preserve">Merseburg</t>
  </si>
  <si>
    <t xml:space="preserve">Naumburg/ Saale</t>
  </si>
  <si>
    <t xml:space="preserve">Hamburg</t>
  </si>
  <si>
    <t xml:space="preserve">Harz</t>
  </si>
  <si>
    <t xml:space="preserve">Hessen-Nassau</t>
  </si>
  <si>
    <t xml:space="preserve">Frankfurt Main</t>
  </si>
  <si>
    <t xml:space="preserve">Köln-Aachen</t>
  </si>
  <si>
    <t xml:space="preserve">Aachen</t>
  </si>
  <si>
    <t xml:space="preserve">Köln</t>
  </si>
  <si>
    <t xml:space="preserve">Gau Kurhessen</t>
  </si>
  <si>
    <t xml:space="preserve">Kassel</t>
  </si>
  <si>
    <t xml:space="preserve">Marburg</t>
  </si>
  <si>
    <t xml:space="preserve">Wollmar</t>
  </si>
  <si>
    <t xml:space="preserve">Provinz-Sachsen</t>
  </si>
  <si>
    <t xml:space="preserve">Leuna</t>
  </si>
  <si>
    <t xml:space="preserve">Magdeburg-Anhalt</t>
  </si>
  <si>
    <t xml:space="preserve">Dessau</t>
  </si>
  <si>
    <t xml:space="preserve">Köthen</t>
  </si>
  <si>
    <t xml:space="preserve">Magdeburg</t>
  </si>
  <si>
    <t xml:space="preserve">Mainfranken</t>
  </si>
  <si>
    <t xml:space="preserve">Würzburg</t>
  </si>
  <si>
    <t xml:space="preserve">Mark Brandenburg</t>
  </si>
  <si>
    <t xml:space="preserve">Cottbus</t>
  </si>
  <si>
    <t xml:space="preserve">Frankfurt (Oder)</t>
  </si>
  <si>
    <t xml:space="preserve">Moselland</t>
  </si>
  <si>
    <t xml:space="preserve">Koblenz</t>
  </si>
  <si>
    <t xml:space="preserve">Trier</t>
  </si>
  <si>
    <t xml:space="preserve">Bayern</t>
  </si>
  <si>
    <t xml:space="preserve">Kraiburg</t>
  </si>
  <si>
    <t xml:space="preserve">München</t>
  </si>
  <si>
    <t xml:space="preserve">Regensburg</t>
  </si>
  <si>
    <t xml:space="preserve">Ost-Hannover</t>
  </si>
  <si>
    <t xml:space="preserve">Stade</t>
  </si>
  <si>
    <t xml:space="preserve">Rheinland</t>
  </si>
  <si>
    <t xml:space="preserve">Ostpreußen</t>
  </si>
  <si>
    <t xml:space="preserve">Gau Sachsen</t>
  </si>
  <si>
    <t xml:space="preserve">Bautzen</t>
  </si>
  <si>
    <t xml:space="preserve">Chemnitz</t>
  </si>
  <si>
    <t xml:space="preserve">Dippoldiswalde</t>
  </si>
  <si>
    <t xml:space="preserve">Döbeln</t>
  </si>
  <si>
    <t xml:space="preserve">Dresden</t>
  </si>
  <si>
    <t xml:space="preserve">Leipzig</t>
  </si>
  <si>
    <t xml:space="preserve">Meißen</t>
  </si>
  <si>
    <t xml:space="preserve">Pirna</t>
  </si>
  <si>
    <t xml:space="preserve">Plauen</t>
  </si>
  <si>
    <t xml:space="preserve">Reichenbach</t>
  </si>
  <si>
    <t xml:space="preserve"> </t>
  </si>
  <si>
    <t xml:space="preserve">Schleswig-Holstein</t>
  </si>
  <si>
    <t xml:space="preserve">Flensburg</t>
  </si>
  <si>
    <t xml:space="preserve">Friedrichstadt</t>
  </si>
  <si>
    <t xml:space="preserve">Glückstadt</t>
  </si>
  <si>
    <t xml:space="preserve">Kamenz</t>
  </si>
  <si>
    <t xml:space="preserve">Kiel</t>
  </si>
  <si>
    <t xml:space="preserve">Lübeck</t>
  </si>
  <si>
    <t xml:space="preserve">Meldorf</t>
  </si>
  <si>
    <t xml:space="preserve">Neumünster</t>
  </si>
  <si>
    <t xml:space="preserve">Schwaben</t>
  </si>
  <si>
    <t xml:space="preserve">Augsburg</t>
  </si>
  <si>
    <t xml:space="preserve">Südhannover-Braunschweig</t>
  </si>
  <si>
    <t xml:space="preserve">Hannover</t>
  </si>
  <si>
    <t xml:space="preserve">Verden</t>
  </si>
  <si>
    <t xml:space="preserve">Gau Thüringen</t>
  </si>
  <si>
    <t xml:space="preserve">Erfurt</t>
  </si>
  <si>
    <t xml:space="preserve">Greiz</t>
  </si>
  <si>
    <t xml:space="preserve">Weser-Ems</t>
  </si>
  <si>
    <t xml:space="preserve">Oldenburg</t>
  </si>
  <si>
    <t xml:space="preserve">Westfalen-Nord</t>
  </si>
  <si>
    <t xml:space="preserve">Münster (Wstf.)</t>
  </si>
  <si>
    <t xml:space="preserve">Westfalen-Süd</t>
  </si>
  <si>
    <t xml:space="preserve">Lüdenscheid</t>
  </si>
  <si>
    <t xml:space="preserve">Westmark</t>
  </si>
  <si>
    <t xml:space="preserve">Saarbrücken</t>
  </si>
  <si>
    <t xml:space="preserve">Württemberg-Hohenzollern</t>
  </si>
  <si>
    <t xml:space="preserve">Karlsruhe</t>
  </si>
  <si>
    <t xml:space="preserve">Stuttgart</t>
  </si>
  <si>
    <t xml:space="preserve">Biesdorf</t>
  </si>
  <si>
    <t xml:space="preserve">Positten?</t>
  </si>
  <si>
    <t xml:space="preserve">Windau</t>
  </si>
  <si>
    <t xml:space="preserve">Deutsches Reich unbestimmt</t>
  </si>
  <si>
    <t xml:space="preserve">Frankreich</t>
  </si>
  <si>
    <t xml:space="preserve">Centre-Val de Loire</t>
  </si>
  <si>
    <t xml:space="preserve">Orléans</t>
  </si>
  <si>
    <t xml:space="preserve">Elsass</t>
  </si>
  <si>
    <t xml:space="preserve">Straßburg</t>
  </si>
  <si>
    <t xml:space="preserve">Hauts-de-France</t>
  </si>
  <si>
    <t xml:space="preserve">Grez</t>
  </si>
  <si>
    <t xml:space="preserve">Lille</t>
  </si>
  <si>
    <t xml:space="preserve">Île-de-France</t>
  </si>
  <si>
    <t xml:space="preserve">Paris</t>
  </si>
  <si>
    <t xml:space="preserve">Lothringen</t>
  </si>
  <si>
    <t xml:space="preserve">Metz</t>
  </si>
  <si>
    <t xml:space="preserve">Normandie</t>
  </si>
  <si>
    <t xml:space="preserve">Saint-Lô</t>
  </si>
  <si>
    <t xml:space="preserve">Griechenland</t>
  </si>
  <si>
    <t xml:space="preserve">Kreta</t>
  </si>
  <si>
    <t xml:space="preserve">Makedonien</t>
  </si>
  <si>
    <t xml:space="preserve">Thessaloniki</t>
  </si>
  <si>
    <t xml:space="preserve">Italien</t>
  </si>
  <si>
    <t xml:space="preserve">Italien gesamt</t>
  </si>
  <si>
    <t xml:space="preserve">Kroatien</t>
  </si>
  <si>
    <t xml:space="preserve">Essegg</t>
  </si>
  <si>
    <t xml:space="preserve">Zagreb</t>
  </si>
  <si>
    <t xml:space="preserve">Osijek</t>
  </si>
  <si>
    <t xml:space="preserve">Lettland</t>
  </si>
  <si>
    <t xml:space="preserve">Kurland</t>
  </si>
  <si>
    <t xml:space="preserve">Windau/ Ventsplis</t>
  </si>
  <si>
    <t xml:space="preserve">Livland</t>
  </si>
  <si>
    <t xml:space="preserve">Wenden (Cēsis)</t>
  </si>
  <si>
    <t xml:space="preserve">Valmiera/ Wolmar</t>
  </si>
  <si>
    <t xml:space="preserve">Semgallen</t>
  </si>
  <si>
    <t xml:space="preserve">Dobele</t>
  </si>
  <si>
    <t xml:space="preserve">Zentral Lettland</t>
  </si>
  <si>
    <t xml:space="preserve">Jelgava</t>
  </si>
  <si>
    <t xml:space="preserve">Riga</t>
  </si>
  <si>
    <t xml:space="preserve">Wilna/ Vilnius</t>
  </si>
  <si>
    <t xml:space="preserve">Niederlande</t>
  </si>
  <si>
    <t xml:space="preserve">Limburg</t>
  </si>
  <si>
    <t xml:space="preserve">Sittard</t>
  </si>
  <si>
    <t xml:space="preserve">Nordholland</t>
  </si>
  <si>
    <t xml:space="preserve">Amsterdam</t>
  </si>
  <si>
    <t xml:space="preserve">Südholland</t>
  </si>
  <si>
    <t xml:space="preserve">Den Haag</t>
  </si>
  <si>
    <t xml:space="preserve">Norwegen</t>
  </si>
  <si>
    <t xml:space="preserve">Norwegen gesamt </t>
  </si>
  <si>
    <t xml:space="preserve">Österreich</t>
  </si>
  <si>
    <t xml:space="preserve">Gau Kärnten</t>
  </si>
  <si>
    <t xml:space="preserve">Klagenfurt</t>
  </si>
  <si>
    <t xml:space="preserve">Villach</t>
  </si>
  <si>
    <t xml:space="preserve">Gau Niederdonau</t>
  </si>
  <si>
    <t xml:space="preserve">Gau Oberdonau</t>
  </si>
  <si>
    <t xml:space="preserve">Gau Oberösterreich</t>
  </si>
  <si>
    <t xml:space="preserve">Linz</t>
  </si>
  <si>
    <t xml:space="preserve">Gau Steiermark</t>
  </si>
  <si>
    <t xml:space="preserve">Graz</t>
  </si>
  <si>
    <t xml:space="preserve">Mürzzuschlag</t>
  </si>
  <si>
    <t xml:space="preserve">Tirol-Vorarlberg</t>
  </si>
  <si>
    <t xml:space="preserve">Innsbruck</t>
  </si>
  <si>
    <t xml:space="preserve">CdZ Untersteiermark</t>
  </si>
  <si>
    <t xml:space="preserve">Cilli</t>
  </si>
  <si>
    <t xml:space="preserve">Marburg a. d. Drau</t>
  </si>
  <si>
    <t xml:space="preserve">Pettau</t>
  </si>
  <si>
    <t xml:space="preserve">Rann</t>
  </si>
  <si>
    <t xml:space="preserve">Trifail</t>
  </si>
  <si>
    <t xml:space="preserve">Wien</t>
  </si>
  <si>
    <t xml:space="preserve">Polen</t>
  </si>
  <si>
    <t xml:space="preserve">Gau Danzig-Westpreußen</t>
  </si>
  <si>
    <t xml:space="preserve">Danzig</t>
  </si>
  <si>
    <t xml:space="preserve">Gdingen (Gdynia)</t>
  </si>
  <si>
    <t xml:space="preserve">Graudenz</t>
  </si>
  <si>
    <t xml:space="preserve">Distrikt Galizien</t>
  </si>
  <si>
    <t xml:space="preserve">Czortków</t>
  </si>
  <si>
    <t xml:space="preserve">Drohobycz</t>
  </si>
  <si>
    <t xml:space="preserve">Lemberg</t>
  </si>
  <si>
    <t xml:space="preserve">Rawa-Ruska</t>
  </si>
  <si>
    <t xml:space="preserve">Stanislau</t>
  </si>
  <si>
    <t xml:space="preserve">Tarnopol</t>
  </si>
  <si>
    <t xml:space="preserve">Distrikt Krakau</t>
  </si>
  <si>
    <t xml:space="preserve">Debica</t>
  </si>
  <si>
    <t xml:space="preserve">Jaroslau</t>
  </si>
  <si>
    <t xml:space="preserve">Jaslo</t>
  </si>
  <si>
    <t xml:space="preserve">Krakau</t>
  </si>
  <si>
    <t xml:space="preserve">Miechów</t>
  </si>
  <si>
    <t xml:space="preserve">Neumarkt</t>
  </si>
  <si>
    <t xml:space="preserve">Neu-Sandez</t>
  </si>
  <si>
    <t xml:space="preserve">Przemysl</t>
  </si>
  <si>
    <t xml:space="preserve">Reichshof</t>
  </si>
  <si>
    <t xml:space="preserve">Sanok</t>
  </si>
  <si>
    <t xml:space="preserve">Tarnow</t>
  </si>
  <si>
    <t xml:space="preserve">Distrikt Lublin</t>
  </si>
  <si>
    <t xml:space="preserve">Bilgoraj</t>
  </si>
  <si>
    <t xml:space="preserve">Cholm</t>
  </si>
  <si>
    <t xml:space="preserve">Hrubieszow</t>
  </si>
  <si>
    <t xml:space="preserve">Kranystaw</t>
  </si>
  <si>
    <t xml:space="preserve">Krasnik</t>
  </si>
  <si>
    <t xml:space="preserve">Lublin</t>
  </si>
  <si>
    <t xml:space="preserve">Lukow</t>
  </si>
  <si>
    <t xml:space="preserve">Miedzyrzec</t>
  </si>
  <si>
    <t xml:space="preserve">Pulawy</t>
  </si>
  <si>
    <t xml:space="preserve">Radzyn</t>
  </si>
  <si>
    <t xml:space="preserve">Wlodawa</t>
  </si>
  <si>
    <t xml:space="preserve">Zamosc</t>
  </si>
  <si>
    <t xml:space="preserve">Gau Niederschlesien</t>
  </si>
  <si>
    <t xml:space="preserve">Breslau</t>
  </si>
  <si>
    <t xml:space="preserve">Frankenstadt u. d. R.</t>
  </si>
  <si>
    <t xml:space="preserve">Gau Oberschlesien</t>
  </si>
  <si>
    <t xml:space="preserve">Oppeln</t>
  </si>
  <si>
    <t xml:space="preserve">Pommern</t>
  </si>
  <si>
    <t xml:space="preserve">Stettin</t>
  </si>
  <si>
    <t xml:space="preserve">Znin</t>
  </si>
  <si>
    <t xml:space="preserve">Distrikt Radom</t>
  </si>
  <si>
    <t xml:space="preserve">Konskie</t>
  </si>
  <si>
    <t xml:space="preserve">Opatow</t>
  </si>
  <si>
    <t xml:space="preserve">Petrikau</t>
  </si>
  <si>
    <t xml:space="preserve">Radom</t>
  </si>
  <si>
    <t xml:space="preserve">Radomsko</t>
  </si>
  <si>
    <t xml:space="preserve">Starachowice</t>
  </si>
  <si>
    <t xml:space="preserve">Tomaszów-Mazowiecki</t>
  </si>
  <si>
    <t xml:space="preserve">Tschenstochau</t>
  </si>
  <si>
    <t xml:space="preserve">Distrikt Warschau</t>
  </si>
  <si>
    <t xml:space="preserve">Garwolin</t>
  </si>
  <si>
    <t xml:space="preserve">Grojec</t>
  </si>
  <si>
    <t xml:space="preserve">Lodz</t>
  </si>
  <si>
    <t xml:space="preserve">Lowitsch</t>
  </si>
  <si>
    <t xml:space="preserve">Ostrow</t>
  </si>
  <si>
    <t xml:space="preserve">Siedlce</t>
  </si>
  <si>
    <t xml:space="preserve">Sokolow</t>
  </si>
  <si>
    <t xml:space="preserve">Warschau</t>
  </si>
  <si>
    <t xml:space="preserve">Gau Wartheland</t>
  </si>
  <si>
    <t xml:space="preserve">Posen</t>
  </si>
  <si>
    <t xml:space="preserve">Samter</t>
  </si>
  <si>
    <t xml:space="preserve">Polen unbestimmt</t>
  </si>
  <si>
    <t xml:space="preserve">Ostrowo</t>
  </si>
  <si>
    <t xml:space="preserve">Schweiz</t>
  </si>
  <si>
    <t xml:space="preserve">Luzern</t>
  </si>
  <si>
    <t xml:space="preserve">Littau</t>
  </si>
  <si>
    <t xml:space="preserve">Serbien</t>
  </si>
  <si>
    <t xml:space="preserve">Belgrad</t>
  </si>
  <si>
    <t xml:space="preserve">Slowakei</t>
  </si>
  <si>
    <t xml:space="preserve">Bratislava</t>
  </si>
  <si>
    <t xml:space="preserve">Slowenien</t>
  </si>
  <si>
    <t xml:space="preserve">Oberkrain</t>
  </si>
  <si>
    <t xml:space="preserve">Krainburg</t>
  </si>
  <si>
    <t xml:space="preserve">Veldes</t>
  </si>
  <si>
    <t xml:space="preserve">Sowjetunion</t>
  </si>
  <si>
    <t xml:space="preserve">SU gesamt</t>
  </si>
  <si>
    <t xml:space="preserve">Tschechien</t>
  </si>
  <si>
    <t xml:space="preserve">Aussig</t>
  </si>
  <si>
    <t xml:space="preserve">Beraun</t>
  </si>
  <si>
    <t xml:space="preserve">Budweis</t>
  </si>
  <si>
    <t xml:space="preserve">Gitschin</t>
  </si>
  <si>
    <t xml:space="preserve">Kladno</t>
  </si>
  <si>
    <t xml:space="preserve">Kolin</t>
  </si>
  <si>
    <t xml:space="preserve">Kuttenberg</t>
  </si>
  <si>
    <t xml:space="preserve">Melniku</t>
  </si>
  <si>
    <t xml:space="preserve">Neubidschow</t>
  </si>
  <si>
    <t xml:space="preserve">Pilsen</t>
  </si>
  <si>
    <t xml:space="preserve">Pisek</t>
  </si>
  <si>
    <t xml:space="preserve">Prag</t>
  </si>
  <si>
    <t xml:space="preserve">Reichenberg</t>
  </si>
  <si>
    <t xml:space="preserve">Tabor</t>
  </si>
  <si>
    <t xml:space="preserve">Tetschen</t>
  </si>
  <si>
    <t xml:space="preserve">Warnsdorf</t>
  </si>
  <si>
    <t xml:space="preserve">Zaunfeld</t>
  </si>
  <si>
    <t xml:space="preserve">Mähren</t>
  </si>
  <si>
    <t xml:space="preserve">Brünn</t>
  </si>
  <si>
    <t xml:space="preserve">Kremsier</t>
  </si>
  <si>
    <t xml:space="preserve">Ölmütz</t>
  </si>
  <si>
    <t xml:space="preserve">Prerau</t>
  </si>
  <si>
    <t xml:space="preserve">Prossnitz</t>
  </si>
  <si>
    <t xml:space="preserve">Weisskirchen</t>
  </si>
  <si>
    <t xml:space="preserve">Sudetenland</t>
  </si>
  <si>
    <t xml:space="preserve">Ukraine</t>
  </si>
  <si>
    <t xml:space="preserve">Ukraine gesamt</t>
  </si>
  <si>
    <t xml:space="preserve">Ungarn </t>
  </si>
  <si>
    <t xml:space="preserve">Mittelungarn</t>
  </si>
  <si>
    <t xml:space="preserve">Budapest</t>
  </si>
  <si>
    <t xml:space="preserve">Weißrussland</t>
  </si>
  <si>
    <t xml:space="preserve">Weißruthenien</t>
  </si>
  <si>
    <t xml:space="preserve">Minsk</t>
  </si>
  <si>
    <t xml:space="preserve">Slonim</t>
  </si>
  <si>
    <t xml:space="preserve">Europa</t>
  </si>
  <si>
    <t xml:space="preserve">Summe</t>
  </si>
  <si>
    <t xml:space="preserve">Konvolut-Nr.+AA1:H38</t>
  </si>
  <si>
    <t xml:space="preserve">Konvolut</t>
  </si>
  <si>
    <t xml:space="preserve">Orte</t>
  </si>
  <si>
    <t xml:space="preserve">Anzahl</t>
  </si>
  <si>
    <t xml:space="preserve">Bemerkungen</t>
  </si>
  <si>
    <t xml:space="preserve">Soll</t>
  </si>
  <si>
    <t xml:space="preserve">Orte gezählt</t>
  </si>
  <si>
    <t xml:space="preserve">Mit Dubl.</t>
  </si>
  <si>
    <t xml:space="preserve">3.1</t>
  </si>
  <si>
    <t xml:space="preserve">(8) Waffen -SS</t>
  </si>
  <si>
    <t xml:space="preserve">Archiv Generalgouvernement</t>
  </si>
  <si>
    <t xml:space="preserve">[Ersch.-ort : SS-Hauptamt Berlin]</t>
  </si>
  <si>
    <t xml:space="preserve">Alpenregion </t>
  </si>
  <si>
    <t xml:space="preserve">[Ersch.-ort: Deutsches Nachrichtenbüro GmbH Berlin]</t>
  </si>
  <si>
    <t xml:space="preserve">Deutsches Reich</t>
  </si>
  <si>
    <t xml:space="preserve">9.1.6.</t>
  </si>
  <si>
    <t xml:space="preserve">(21) Sport </t>
  </si>
  <si>
    <t xml:space="preserve">Generalgouvernement Warschau</t>
  </si>
  <si>
    <t xml:space="preserve">[Ersch.-ort: Warschau]</t>
  </si>
  <si>
    <t xml:space="preserve">Generalgouvernement Krakau</t>
  </si>
  <si>
    <t xml:space="preserve">Steiermark (Gau)</t>
  </si>
  <si>
    <t xml:space="preserve">[Ersch.-ort: Graz]</t>
  </si>
  <si>
    <t xml:space="preserve">[Ersch.-ort: Leipzig]</t>
  </si>
  <si>
    <t xml:space="preserve">Mannheim-Rosengarten</t>
  </si>
  <si>
    <t xml:space="preserve">Oberschlesien (Gau)</t>
  </si>
  <si>
    <t xml:space="preserve">[gemeinsam auf einem Plakat: Tschenstochau; Myslowitz]</t>
  </si>
  <si>
    <t xml:space="preserve">2 Dubletten</t>
  </si>
  <si>
    <t xml:space="preserve">(218) Post + Verkehr </t>
  </si>
  <si>
    <t xml:space="preserve">Südwestdruck</t>
  </si>
  <si>
    <t xml:space="preserve">Reichsbahndirektion Halle:1</t>
  </si>
  <si>
    <t xml:space="preserve">Rheinbrücke</t>
  </si>
  <si>
    <t xml:space="preserve">Köln?</t>
  </si>
  <si>
    <t xml:space="preserve">Reichsbahndirekton Halle</t>
  </si>
  <si>
    <t xml:space="preserve">Frankfurt / Main</t>
  </si>
  <si>
    <t xml:space="preserve">Reichsbahndirektion Osten</t>
  </si>
  <si>
    <t xml:space="preserve">Leipzig, Halle / Saale, Cottbus</t>
  </si>
  <si>
    <t xml:space="preserve">Reichsbahndirektion Halle</t>
  </si>
  <si>
    <t xml:space="preserve">Halle / Saale</t>
  </si>
  <si>
    <t xml:space="preserve">9.2.1 / Prüfung 9.2.3</t>
  </si>
  <si>
    <t xml:space="preserve">(14) Kultur </t>
  </si>
  <si>
    <t xml:space="preserve">[Ersch.-ort: Hannover]</t>
  </si>
  <si>
    <t xml:space="preserve">[Ersch.-ort: Zagreb]</t>
  </si>
  <si>
    <t xml:space="preserve">5.5.1.</t>
  </si>
  <si>
    <t xml:space="preserve">(6) Balkan/ Jugoslawien </t>
  </si>
  <si>
    <t xml:space="preserve">(dt. Essegg)</t>
  </si>
  <si>
    <t xml:space="preserve">Jugoslawien</t>
  </si>
  <si>
    <t xml:space="preserve">5.5.2.</t>
  </si>
  <si>
    <t xml:space="preserve"> (12) Griechenland</t>
  </si>
  <si>
    <t xml:space="preserve">8.1</t>
  </si>
  <si>
    <t xml:space="preserve">(39) Wirtschaft &amp; Versorgung </t>
  </si>
  <si>
    <t xml:space="preserve">Oberdonau (Gau)</t>
  </si>
  <si>
    <t xml:space="preserve">Thüringen (Gau)</t>
  </si>
  <si>
    <t xml:space="preserve">5.10</t>
  </si>
  <si>
    <t xml:space="preserve">(83) Deutschland im Krieg (Luftschutz, Bombenkrieg, Totaler Krieg)</t>
  </si>
  <si>
    <t xml:space="preserve">(Voigt?)</t>
  </si>
  <si>
    <t xml:space="preserve">Schlesien</t>
  </si>
  <si>
    <t xml:space="preserve">Zwickau</t>
  </si>
  <si>
    <t xml:space="preserve">Sachsen</t>
  </si>
  <si>
    <t xml:space="preserve">5 Dubletten</t>
  </si>
  <si>
    <t xml:space="preserve">5.6.3</t>
  </si>
  <si>
    <t xml:space="preserve">(8) SU, Sowjetunion</t>
  </si>
  <si>
    <t xml:space="preserve">(Weißrussland bzw. Bjeloruss)</t>
  </si>
  <si>
    <t xml:space="preserve">(31) Wehrmacht &amp; Soldaten </t>
  </si>
  <si>
    <t xml:space="preserve">5.6.1.2</t>
  </si>
  <si>
    <t xml:space="preserve">(194) Baltikum - Lettland, Litauen </t>
  </si>
  <si>
    <t xml:space="preserve">Cēsis</t>
  </si>
  <si>
    <t xml:space="preserve">[Ersch.-ort: Cēsis](dt. Wenden)</t>
  </si>
  <si>
    <t xml:space="preserve">Valmiera</t>
  </si>
  <si>
    <t xml:space="preserve">[Ersch.-ort: Valmiera](dt. Wolmar)</t>
  </si>
  <si>
    <t xml:space="preserve">[Ersch.-ort: Jelgava](dt. Mitau)</t>
  </si>
  <si>
    <t xml:space="preserve">Ventspils</t>
  </si>
  <si>
    <t xml:space="preserve">[Ersch.-ort: Ventspils](dt. Windau)</t>
  </si>
  <si>
    <t xml:space="preserve">[Ersch.-ort: Dobele](dt. Doblen)</t>
  </si>
  <si>
    <t xml:space="preserve">Wilna</t>
  </si>
  <si>
    <t xml:space="preserve">[Ersch.-ort: München]</t>
  </si>
  <si>
    <t xml:space="preserve">Baltikum</t>
  </si>
  <si>
    <t xml:space="preserve">9.2.5</t>
  </si>
  <si>
    <t xml:space="preserve">(133) Propaganda - Kriegsverlauf </t>
  </si>
  <si>
    <t xml:space="preserve">(90) Frankreich und Elsaß-Lothringen</t>
  </si>
  <si>
    <t xml:space="preserve">Orleans</t>
  </si>
  <si>
    <t xml:space="preserve">Saint Lo</t>
  </si>
  <si>
    <t xml:space="preserve">9 Dubletten</t>
  </si>
  <si>
    <t xml:space="preserve">9.1.1</t>
  </si>
  <si>
    <t xml:space="preserve">(7) Bevölkerung und Familie</t>
  </si>
  <si>
    <t xml:space="preserve">9.1.3</t>
  </si>
  <si>
    <t xml:space="preserve">(29) Wohlfahrt und Sozialfürsorge</t>
  </si>
  <si>
    <t xml:space="preserve">Druck</t>
  </si>
  <si>
    <t xml:space="preserve">München </t>
  </si>
  <si>
    <t xml:space="preserve">Halle/ Saale</t>
  </si>
  <si>
    <t xml:space="preserve">Druck: 7</t>
  </si>
  <si>
    <t xml:space="preserve">Kärnten</t>
  </si>
  <si>
    <t xml:space="preserve">3</t>
  </si>
  <si>
    <t xml:space="preserve">(12) Parteien und Wahlen</t>
  </si>
  <si>
    <t xml:space="preserve">Elsass-Lothringen</t>
  </si>
  <si>
    <t xml:space="preserve">1</t>
  </si>
  <si>
    <t xml:space="preserve">(23) Politik Staat/Regierung/Verwaltung/Politische Verfolgung </t>
  </si>
  <si>
    <t xml:space="preserve">Druck:1</t>
  </si>
  <si>
    <t xml:space="preserve">Verantwortlicher</t>
  </si>
  <si>
    <t xml:space="preserve">Gauwaltung</t>
  </si>
  <si>
    <t xml:space="preserve">(79) Propaganda/ Presse allgemein / "Feindpropaganda" und Spionage</t>
  </si>
  <si>
    <t xml:space="preserve">Druck:1; Verantwortung: 3</t>
  </si>
  <si>
    <t xml:space="preserve">Grafik Saarbrücken</t>
  </si>
  <si>
    <t xml:space="preserve">Köln/Aachen</t>
  </si>
  <si>
    <t xml:space="preserve">Verantwortung: Köln/Aachen:1</t>
  </si>
  <si>
    <t xml:space="preserve">Verantwortung</t>
  </si>
  <si>
    <t xml:space="preserve">vermutlich:1</t>
  </si>
  <si>
    <t xml:space="preserve">Positten</t>
  </si>
  <si>
    <t xml:space="preserve">9</t>
  </si>
  <si>
    <t xml:space="preserve">(19) Arbeit und Beruf</t>
  </si>
  <si>
    <t xml:space="preserve">Druck:2</t>
  </si>
  <si>
    <t xml:space="preserve">Druck: Bautzen</t>
  </si>
  <si>
    <t xml:space="preserve">Steiermark</t>
  </si>
  <si>
    <t xml:space="preserve">(Marburg/Drau)</t>
  </si>
  <si>
    <t xml:space="preserve">2.2.10</t>
  </si>
  <si>
    <t xml:space="preserve">(228) NSV und Winterhilfswerk</t>
  </si>
  <si>
    <t xml:space="preserve">229, 1 Dublette a 228?</t>
  </si>
  <si>
    <t xml:space="preserve">Laucha / Unstrut</t>
  </si>
  <si>
    <t xml:space="preserve">Naumburg / Saale</t>
  </si>
  <si>
    <t xml:space="preserve">Münster-Westfalen</t>
  </si>
  <si>
    <t xml:space="preserve">Trier </t>
  </si>
  <si>
    <t xml:space="preserve">Frankfurt am Main</t>
  </si>
  <si>
    <t xml:space="preserve">Wartheland (Gau)</t>
  </si>
  <si>
    <t xml:space="preserve">1 Dublette</t>
  </si>
  <si>
    <t xml:space="preserve">2.2.3</t>
  </si>
  <si>
    <t xml:space="preserve">(19 )HJ, Hitlerjugend</t>
  </si>
  <si>
    <t xml:space="preserve">Gaupropagandaleitung Niederdonau</t>
  </si>
  <si>
    <t xml:space="preserve">2.2.1</t>
  </si>
  <si>
    <t xml:space="preserve">(14) SA /Sturmabteilungen der NSDAP</t>
  </si>
  <si>
    <t xml:space="preserve">2.2.6</t>
  </si>
  <si>
    <t xml:space="preserve">(26) NSF Frauenschaft, Frauenwerk</t>
  </si>
  <si>
    <t xml:space="preserve">Niederdonau (Gau)</t>
  </si>
  <si>
    <t xml:space="preserve">2.1</t>
  </si>
  <si>
    <t xml:space="preserve">(122) NSDAP</t>
  </si>
  <si>
    <t xml:space="preserve">Stade </t>
  </si>
  <si>
    <t xml:space="preserve">Hamburg </t>
  </si>
  <si>
    <t xml:space="preserve">Kurhessen</t>
  </si>
  <si>
    <t xml:space="preserve">5.6.4</t>
  </si>
  <si>
    <t xml:space="preserve">(223) Tschechoslowakei insbesondere dem Protektorat Böhmen Mähren</t>
  </si>
  <si>
    <t xml:space="preserve">Frankenstadt u.d.R.</t>
  </si>
  <si>
    <t xml:space="preserve">Frankstadt unter dem Radhoscht</t>
  </si>
  <si>
    <t xml:space="preserve">Tschechoslowakei</t>
  </si>
  <si>
    <t xml:space="preserve">5.1.4.1 </t>
  </si>
  <si>
    <t xml:space="preserve">(44) Reichsgau Wartheland</t>
  </si>
  <si>
    <t xml:space="preserve">Łodź</t>
  </si>
  <si>
    <t xml:space="preserve">Reichsgau Wartheland</t>
  </si>
  <si>
    <t xml:space="preserve">5.1.4.2</t>
  </si>
  <si>
    <t xml:space="preserve">(70) Reichsgau Danzig-Westpreußen</t>
  </si>
  <si>
    <t xml:space="preserve">Gdynia</t>
  </si>
  <si>
    <t xml:space="preserve">Reichsgau Danzig-Westpreußen</t>
  </si>
  <si>
    <t xml:space="preserve">(626) Belgien</t>
  </si>
  <si>
    <t xml:space="preserve">Leuven</t>
  </si>
  <si>
    <t xml:space="preserve">Provinz, Gouvernement Brabant</t>
  </si>
  <si>
    <t xml:space="preserve">Hauptquartier, Gouvernement Belge</t>
  </si>
  <si>
    <t xml:space="preserve">31 Dubletten</t>
  </si>
  <si>
    <t xml:space="preserve">(42) Niederlande</t>
  </si>
  <si>
    <t xml:space="preserve">(8) Norwegen</t>
  </si>
  <si>
    <t xml:space="preserve">(6) Ungarn</t>
  </si>
  <si>
    <t xml:space="preserve">Ungarn</t>
  </si>
  <si>
    <t xml:space="preserve">(5) Italien</t>
  </si>
  <si>
    <t xml:space="preserve">(156) DAF, Deutsche Arbeiterfront</t>
  </si>
  <si>
    <t xml:space="preserve">verm. Berlin</t>
  </si>
  <si>
    <t xml:space="preserve">Halle</t>
  </si>
  <si>
    <t xml:space="preserve">Druck Champs Élysées</t>
  </si>
  <si>
    <t xml:space="preserve">Böhmen Mähren</t>
  </si>
  <si>
    <t xml:space="preserve">Berlin Kleyersburg</t>
  </si>
  <si>
    <t xml:space="preserve">(792) Polen Distrikt Lublin</t>
  </si>
  <si>
    <t xml:space="preserve">13 Dubletten</t>
  </si>
  <si>
    <t xml:space="preserve">(25) Reichsgau Steiermark</t>
  </si>
  <si>
    <t xml:space="preserve">Reichsgau Steiermark</t>
  </si>
  <si>
    <t xml:space="preserve">(38) Reichsgau Kärnten</t>
  </si>
  <si>
    <t xml:space="preserve">Reichsgau Kärnten</t>
  </si>
  <si>
    <t xml:space="preserve">(135) Reichsgau Wien</t>
  </si>
  <si>
    <t xml:space="preserve">Reichsgau Wien</t>
  </si>
  <si>
    <t xml:space="preserve">(249) Generalgouvernement Polen - Distrikt Galizien</t>
  </si>
  <si>
    <t xml:space="preserve">(450) Generalgouvernement Polen - Distrikt Radom</t>
  </si>
  <si>
    <t xml:space="preserve">3 Dubletten</t>
  </si>
  <si>
    <t xml:space="preserve">(288) Generalgouvernement Polen - Distrikt Warschau</t>
  </si>
  <si>
    <t xml:space="preserve">1 Dublette </t>
  </si>
  <si>
    <t xml:space="preserve">(767) Generalgouvernement Polen - Distrikt Krakau</t>
  </si>
  <si>
    <t xml:space="preserve">(169) CdZ-Gebiet Untersteiermark</t>
  </si>
  <si>
    <t xml:space="preserve">Marburg a.d. Drau</t>
  </si>
  <si>
    <t xml:space="preserve">Untersteiermark</t>
  </si>
  <si>
    <t xml:space="preserve">(2) NSKOV, NS-Kriegsopferversorgung</t>
  </si>
  <si>
    <t xml:space="preserve">(7) RK Ukraine</t>
  </si>
  <si>
    <t xml:space="preserve">(4) Ostpreußen</t>
  </si>
  <si>
    <t xml:space="preserve">(3) Oberschlesien</t>
  </si>
  <si>
    <t xml:space="preserve">(20) Vermischtes</t>
  </si>
  <si>
    <t xml:space="preserve">6 Dubletten</t>
  </si>
  <si>
    <t xml:space="preserve">(1) Justiz und Prozesse</t>
  </si>
  <si>
    <t xml:space="preserve">(20) Sonstige</t>
  </si>
  <si>
    <t xml:space="preserve">unbestimmt</t>
  </si>
  <si>
    <t xml:space="preserve">Insgesamt</t>
  </si>
  <si>
    <t xml:space="preserve">Erwartet (CBS)</t>
  </si>
  <si>
    <t xml:space="preserve">Soll-Zustand</t>
  </si>
  <si>
    <t xml:space="preserve">Unstimmigkeit bei der HJ (Bei welchem Ort ist die Dublette?)</t>
  </si>
  <si>
    <t xml:space="preserve">Thema</t>
  </si>
  <si>
    <t xml:space="preserve">Legislative und Judikative</t>
  </si>
  <si>
    <t xml:space="preserve">Themen</t>
  </si>
  <si>
    <t xml:space="preserve">Militarismus</t>
  </si>
  <si>
    <t xml:space="preserve">Justiz und Prozesse</t>
  </si>
  <si>
    <t xml:space="preserve">Arbeit und Beruf</t>
  </si>
  <si>
    <t xml:space="preserve">Staat/ Regierung/ Verwaltung/ Politische Verfolgung</t>
  </si>
  <si>
    <t xml:space="preserve">Krieg</t>
  </si>
  <si>
    <t xml:space="preserve">Frauen und Familienleben</t>
  </si>
  <si>
    <t xml:space="preserve">Parteien und Wahlen</t>
  </si>
  <si>
    <t xml:space="preserve">Organisationen der NSDAP</t>
  </si>
  <si>
    <t xml:space="preserve">Sozialfürsorge</t>
  </si>
  <si>
    <t xml:space="preserve">Wirtschaft und Versorgung</t>
  </si>
  <si>
    <t xml:space="preserve">Frauenbild und Familienleben</t>
  </si>
  <si>
    <t xml:space="preserve">Infrastruktur</t>
  </si>
  <si>
    <t xml:space="preserve">Wehrmacht und Soldaten</t>
  </si>
  <si>
    <t xml:space="preserve">Kultur und Sport</t>
  </si>
  <si>
    <t xml:space="preserve">Deutschland im Krieg (Luftschutz, Bombenkrieg, totaler Krieg)</t>
  </si>
  <si>
    <t xml:space="preserve">Propaganda</t>
  </si>
  <si>
    <t xml:space="preserve">Kulturelles Leben</t>
  </si>
  <si>
    <t xml:space="preserve">Sport, Spiel und Freizeit</t>
  </si>
  <si>
    <t xml:space="preserve">Südliche Besatzung</t>
  </si>
  <si>
    <t xml:space="preserve">Ostfeldzug und Besatzung</t>
  </si>
  <si>
    <t xml:space="preserve">SA /Sturmabteilungen der NSDAP</t>
  </si>
  <si>
    <t xml:space="preserve">Westfeldzug und Besatzung</t>
  </si>
  <si>
    <t xml:space="preserve">Waffen -SS</t>
  </si>
  <si>
    <t xml:space="preserve">Verschiedenes</t>
  </si>
  <si>
    <t xml:space="preserve">NSDAP</t>
  </si>
  <si>
    <t xml:space="preserve">HJ, Hitlerjugend</t>
  </si>
  <si>
    <t xml:space="preserve">Deutsche Arbeiterfront (DAF)</t>
  </si>
  <si>
    <t xml:space="preserve">Frauenwerk, Frauenschaft (NSF)</t>
  </si>
  <si>
    <t xml:space="preserve">Bevölkerung und Familie</t>
  </si>
  <si>
    <t xml:space="preserve">NSV und Winterhilfswerk</t>
  </si>
  <si>
    <t xml:space="preserve">NS-Kriegsopferversorgung (NSKOV)</t>
  </si>
  <si>
    <t xml:space="preserve">Wohlfahrt und soziale Fürsorge</t>
  </si>
  <si>
    <t xml:space="preserve">Post und Verkehr</t>
  </si>
  <si>
    <t xml:space="preserve">Propaganda im Kriegsverlauf</t>
  </si>
  <si>
    <t xml:space="preserve">Propaganda/ Presse allgemein / "Feindpropaganda" und Spionage</t>
  </si>
  <si>
    <t xml:space="preserve">Grobe Zahlen/ geografisch</t>
  </si>
  <si>
    <t xml:space="preserve">Ostfeldzug/ -besatzung</t>
  </si>
  <si>
    <t xml:space="preserve">Distrikt Warschau </t>
  </si>
  <si>
    <t xml:space="preserve">Distrikt Lublin </t>
  </si>
  <si>
    <t xml:space="preserve">Jugoslawien/ Balkan</t>
  </si>
  <si>
    <t xml:space="preserve">Lettland/ Baltikum</t>
  </si>
  <si>
    <t xml:space="preserve">Tscheoslowakei</t>
  </si>
  <si>
    <t xml:space="preserve">Oberschlesien</t>
  </si>
  <si>
    <t xml:space="preserve">Westfeldzug, -besatzung</t>
  </si>
  <si>
    <t xml:space="preserve">Gau Wien</t>
  </si>
  <si>
    <t xml:space="preserve">Prozentualer Anteil der Sortierung (mit Überschneidung)</t>
  </si>
  <si>
    <t xml:space="preserve">Geogr. Sortiert</t>
  </si>
  <si>
    <t xml:space="preserve">Themat. sortiert</t>
  </si>
  <si>
    <t xml:space="preserve">Überschneidung</t>
  </si>
  <si>
    <t xml:space="preserve">Gesamtbestand</t>
  </si>
  <si>
    <t xml:space="preserve">Breite Land</t>
  </si>
  <si>
    <t xml:space="preserve">Länge Land</t>
  </si>
  <si>
    <t xml:space="preserve">Breite Region</t>
  </si>
  <si>
    <t xml:space="preserve">Länge Region</t>
  </si>
  <si>
    <t xml:space="preserve">Breite Stadt</t>
  </si>
  <si>
    <t xml:space="preserve">Länge Stadt</t>
  </si>
  <si>
    <t xml:space="preserve">50,634139</t>
  </si>
  <si>
    <t xml:space="preserve">4,698725</t>
  </si>
  <si>
    <t xml:space="preserve">5,210667</t>
  </si>
  <si>
    <t xml:space="preserve">50,851361</t>
  </si>
  <si>
    <t xml:space="preserve">4,348583</t>
  </si>
  <si>
    <t xml:space="preserve">51,048444</t>
  </si>
  <si>
    <t xml:space="preserve">4,121667</t>
  </si>
  <si>
    <t xml:space="preserve">50,633278</t>
  </si>
  <si>
    <t xml:space="preserve">4,702500</t>
  </si>
  <si>
    <t xml:space="preserve">50,360549</t>
  </si>
  <si>
    <t xml:space="preserve">5,168388</t>
  </si>
  <si>
    <t xml:space="preserve">50,598044</t>
  </si>
  <si>
    <t xml:space="preserve">4,324960</t>
  </si>
  <si>
    <t xml:space="preserve">55,987194</t>
  </si>
  <si>
    <t xml:space="preserve"> 10,108806</t>
  </si>
  <si>
    <t xml:space="preserve">57,092972</t>
  </si>
  <si>
    <t xml:space="preserve">9,925972</t>
  </si>
  <si>
    <t xml:space="preserve">57,049000</t>
  </si>
  <si>
    <t xml:space="preserve">51,569028</t>
  </si>
  <si>
    <t xml:space="preserve">14,376611</t>
  </si>
  <si>
    <t xml:space="preserve">47,706833</t>
  </si>
  <si>
    <t xml:space="preserve">11,833722</t>
  </si>
  <si>
    <t xml:space="preserve">Baden-Baden</t>
  </si>
  <si>
    <t xml:space="preserve">48,764389</t>
  </si>
  <si>
    <t xml:space="preserve">8,231611</t>
  </si>
  <si>
    <t xml:space="preserve">49,488361</t>
  </si>
  <si>
    <t xml:space="preserve">8,466889</t>
  </si>
  <si>
    <t xml:space="preserve">49,944056</t>
  </si>
  <si>
    <t xml:space="preserve">11,572611</t>
  </si>
  <si>
    <t xml:space="preserve">49,943694</t>
  </si>
  <si>
    <t xml:space="preserve">11,573194</t>
  </si>
  <si>
    <t xml:space="preserve">52,512611</t>
  </si>
  <si>
    <t xml:space="preserve">13,411083</t>
  </si>
  <si>
    <t xml:space="preserve">52,454833</t>
  </si>
  <si>
    <t xml:space="preserve">13,143167</t>
  </si>
  <si>
    <t xml:space="preserve">53,084333</t>
  </si>
  <si>
    <t xml:space="preserve">8,794028</t>
  </si>
  <si>
    <t xml:space="preserve">51,237861</t>
  </si>
  <si>
    <t xml:space="preserve">6,811611</t>
  </si>
  <si>
    <t xml:space="preserve">51,296972</t>
  </si>
  <si>
    <t xml:space="preserve">6,850111</t>
  </si>
  <si>
    <t xml:space="preserve">51,257722</t>
  </si>
  <si>
    <t xml:space="preserve">7,148083</t>
  </si>
  <si>
    <t xml:space="preserve">50,580750</t>
  </si>
  <si>
    <t xml:space="preserve">12,999722</t>
  </si>
  <si>
    <t xml:space="preserve">49,298083</t>
  </si>
  <si>
    <t xml:space="preserve">10,569750</t>
  </si>
  <si>
    <t xml:space="preserve">49,450250</t>
  </si>
  <si>
    <t xml:space="preserve">11,076417</t>
  </si>
  <si>
    <t xml:space="preserve">51,415722</t>
  </si>
  <si>
    <t xml:space="preserve">11,985167</t>
  </si>
  <si>
    <t xml:space="preserve">51,626333</t>
  </si>
  <si>
    <t xml:space="preserve">12,313389</t>
  </si>
  <si>
    <t xml:space="preserve">51,483611</t>
  </si>
  <si>
    <t xml:space="preserve">11,968972</t>
  </si>
  <si>
    <t xml:space="preserve">51,223778</t>
  </si>
  <si>
    <t xml:space="preserve">11,675444</t>
  </si>
  <si>
    <t xml:space="preserve">51,355139</t>
  </si>
  <si>
    <t xml:space="preserve">11,995361</t>
  </si>
  <si>
    <t xml:space="preserve">51,151917</t>
  </si>
  <si>
    <t xml:space="preserve">11,810028</t>
  </si>
  <si>
    <t xml:space="preserve">53,544056</t>
  </si>
  <si>
    <t xml:space="preserve">10,018972</t>
  </si>
  <si>
    <t xml:space="preserve">3,546667</t>
  </si>
  <si>
    <t xml:space="preserve">9,995278</t>
  </si>
  <si>
    <t xml:space="preserve">51,737694</t>
  </si>
  <si>
    <t xml:space="preserve">10,860944</t>
  </si>
  <si>
    <t xml:space="preserve">50,315389</t>
  </si>
  <si>
    <t xml:space="preserve">7,798861</t>
  </si>
  <si>
    <t xml:space="preserve">50,114028</t>
  </si>
  <si>
    <t xml:space="preserve">8,676722</t>
  </si>
  <si>
    <t xml:space="preserve">50,850528</t>
  </si>
  <si>
    <t xml:space="preserve">6,541583</t>
  </si>
  <si>
    <t xml:space="preserve">50,774083</t>
  </si>
  <si>
    <t xml:space="preserve">6,086083</t>
  </si>
  <si>
    <t xml:space="preserve">50,939833</t>
  </si>
  <si>
    <t xml:space="preserve">6,954250</t>
  </si>
  <si>
    <t xml:space="preserve">51,313000</t>
  </si>
  <si>
    <t xml:space="preserve">9,474333</t>
  </si>
  <si>
    <t xml:space="preserve">51,317889</t>
  </si>
  <si>
    <t xml:space="preserve">9,497000</t>
  </si>
  <si>
    <t xml:space="preserve">50,810028</t>
  </si>
  <si>
    <t xml:space="preserve">8,764306</t>
  </si>
  <si>
    <t xml:space="preserve">50,971500</t>
  </si>
  <si>
    <t xml:space="preserve">8,679917</t>
  </si>
  <si>
    <t xml:space="preserve">51,025222</t>
  </si>
  <si>
    <t xml:space="preserve">13,418667</t>
  </si>
  <si>
    <t xml:space="preserve">51,323306</t>
  </si>
  <si>
    <t xml:space="preserve">12,024083</t>
  </si>
  <si>
    <t xml:space="preserve">52,019556</t>
  </si>
  <si>
    <t xml:space="preserve">11,878222</t>
  </si>
  <si>
    <t xml:space="preserve">51,832806</t>
  </si>
  <si>
    <t xml:space="preserve">12,240056</t>
  </si>
  <si>
    <t xml:space="preserve">51,748972</t>
  </si>
  <si>
    <t xml:space="preserve">11,976833</t>
  </si>
  <si>
    <t xml:space="preserve">52,121222</t>
  </si>
  <si>
    <t xml:space="preserve">11,630861</t>
  </si>
  <si>
    <t xml:space="preserve">49,919806</t>
  </si>
  <si>
    <t xml:space="preserve">10,074417</t>
  </si>
  <si>
    <t xml:space="preserve">49,792556</t>
  </si>
  <si>
    <t xml:space="preserve">9,939833</t>
  </si>
  <si>
    <t xml:space="preserve">Brandenburg</t>
  </si>
  <si>
    <t xml:space="preserve">52,376306</t>
  </si>
  <si>
    <t xml:space="preserve">13,051694</t>
  </si>
  <si>
    <t xml:space="preserve">51,758056</t>
  </si>
  <si>
    <t xml:space="preserve">14,333111</t>
  </si>
  <si>
    <t xml:space="preserve">52,347139</t>
  </si>
  <si>
    <t xml:space="preserve">14,548111</t>
  </si>
  <si>
    <t xml:space="preserve">49,919639</t>
  </si>
  <si>
    <t xml:space="preserve">7,066194</t>
  </si>
  <si>
    <t xml:space="preserve">50,352278</t>
  </si>
  <si>
    <t xml:space="preserve">7,579722</t>
  </si>
  <si>
    <t xml:space="preserve">49,749889</t>
  </si>
  <si>
    <t xml:space="preserve">6,642694</t>
  </si>
  <si>
    <t xml:space="preserve">48,215750</t>
  </si>
  <si>
    <t xml:space="preserve">11,164778</t>
  </si>
  <si>
    <t xml:space="preserve">48,183889</t>
  </si>
  <si>
    <t xml:space="preserve">12,430222</t>
  </si>
  <si>
    <t xml:space="preserve">48,135111</t>
  </si>
  <si>
    <t xml:space="preserve">11,582167</t>
  </si>
  <si>
    <t xml:space="preserve">49,014361</t>
  </si>
  <si>
    <t xml:space="preserve">12,096028</t>
  </si>
  <si>
    <t xml:space="preserve">52,379167</t>
  </si>
  <si>
    <t xml:space="preserve">9,918472</t>
  </si>
  <si>
    <t xml:space="preserve">53,601694</t>
  </si>
  <si>
    <t xml:space="preserve">9,477111</t>
  </si>
  <si>
    <t xml:space="preserve">49,921472</t>
  </si>
  <si>
    <t xml:space="preserve">7,428361</t>
  </si>
  <si>
    <t xml:space="preserve">54,711667</t>
  </si>
  <si>
    <t xml:space="preserve">20,450000</t>
  </si>
  <si>
    <t xml:space="preserve">50,709833</t>
  </si>
  <si>
    <t xml:space="preserve">12,736806</t>
  </si>
  <si>
    <t xml:space="preserve">51,182056</t>
  </si>
  <si>
    <t xml:space="preserve">14,424389</t>
  </si>
  <si>
    <t xml:space="preserve">50,829833</t>
  </si>
  <si>
    <t xml:space="preserve">12,919778</t>
  </si>
  <si>
    <t xml:space="preserve">50,897000</t>
  </si>
  <si>
    <t xml:space="preserve">13,667500</t>
  </si>
  <si>
    <t xml:space="preserve">51,121556</t>
  </si>
  <si>
    <t xml:space="preserve">13,121222</t>
  </si>
  <si>
    <t xml:space="preserve">51,048583</t>
  </si>
  <si>
    <t xml:space="preserve">13,739556</t>
  </si>
  <si>
    <t xml:space="preserve">51,277222</t>
  </si>
  <si>
    <t xml:space="preserve">14,099917</t>
  </si>
  <si>
    <t xml:space="preserve">51,338306</t>
  </si>
  <si>
    <t xml:space="preserve">12,379750</t>
  </si>
  <si>
    <t xml:space="preserve">51,164972</t>
  </si>
  <si>
    <t xml:space="preserve">13,477389</t>
  </si>
  <si>
    <t xml:space="preserve">50,962417</t>
  </si>
  <si>
    <t xml:space="preserve">13,942000</t>
  </si>
  <si>
    <t xml:space="preserve">50,494111</t>
  </si>
  <si>
    <t xml:space="preserve">12,135972</t>
  </si>
  <si>
    <t xml:space="preserve">50,620611</t>
  </si>
  <si>
    <t xml:space="preserve">12,302944</t>
  </si>
  <si>
    <t xml:space="preserve">54,150972</t>
  </si>
  <si>
    <t xml:space="preserve">9,813333</t>
  </si>
  <si>
    <t xml:space="preserve">54,785861</t>
  </si>
  <si>
    <t xml:space="preserve">9,432278</t>
  </si>
  <si>
    <t xml:space="preserve">54,376306</t>
  </si>
  <si>
    <t xml:space="preserve">9,089278</t>
  </si>
  <si>
    <t xml:space="preserve">53,788611</t>
  </si>
  <si>
    <t xml:space="preserve">9,423694</t>
  </si>
  <si>
    <t xml:space="preserve">54,326556</t>
  </si>
  <si>
    <t xml:space="preserve">10,124361</t>
  </si>
  <si>
    <t xml:space="preserve">53,867417</t>
  </si>
  <si>
    <t xml:space="preserve">10,686694</t>
  </si>
  <si>
    <t xml:space="preserve">54,093167</t>
  </si>
  <si>
    <t xml:space="preserve">9,075806</t>
  </si>
  <si>
    <t xml:space="preserve">54,073167</t>
  </si>
  <si>
    <t xml:space="preserve">9,987000</t>
  </si>
  <si>
    <t xml:space="preserve">48,129722</t>
  </si>
  <si>
    <t xml:space="preserve">10,512250</t>
  </si>
  <si>
    <t xml:space="preserve">48,372306</t>
  </si>
  <si>
    <t xml:space="preserve">10,897250</t>
  </si>
  <si>
    <t xml:space="preserve">52,163694</t>
  </si>
  <si>
    <t xml:space="preserve">10,217611</t>
  </si>
  <si>
    <t xml:space="preserve">52,371250</t>
  </si>
  <si>
    <t xml:space="preserve">9,725444</t>
  </si>
  <si>
    <t xml:space="preserve">52,934417</t>
  </si>
  <si>
    <t xml:space="preserve">9,230917</t>
  </si>
  <si>
    <t xml:space="preserve">51,017333</t>
  </si>
  <si>
    <t xml:space="preserve">11,025167</t>
  </si>
  <si>
    <t xml:space="preserve">50,979528</t>
  </si>
  <si>
    <t xml:space="preserve">11,030806</t>
  </si>
  <si>
    <t xml:space="preserve">50,656778</t>
  </si>
  <si>
    <t xml:space="preserve">12,199222</t>
  </si>
  <si>
    <t xml:space="preserve">53,143028</t>
  </si>
  <si>
    <t xml:space="preserve">8,226222</t>
  </si>
  <si>
    <t xml:space="preserve">53,140139</t>
  </si>
  <si>
    <t xml:space="preserve">8,213000</t>
  </si>
  <si>
    <t xml:space="preserve">51,961417</t>
  </si>
  <si>
    <t xml:space="preserve">7,617250</t>
  </si>
  <si>
    <t xml:space="preserve">51,409472</t>
  </si>
  <si>
    <t xml:space="preserve">8,056278</t>
  </si>
  <si>
    <t xml:space="preserve">51,216139</t>
  </si>
  <si>
    <t xml:space="preserve">7,633056</t>
  </si>
  <si>
    <t xml:space="preserve">49,233028</t>
  </si>
  <si>
    <t xml:space="preserve">6,986722</t>
  </si>
  <si>
    <t xml:space="preserve">49,233139</t>
  </si>
  <si>
    <t xml:space="preserve">6,995861</t>
  </si>
  <si>
    <t xml:space="preserve">48,519528</t>
  </si>
  <si>
    <t xml:space="preserve">9,046222</t>
  </si>
  <si>
    <t xml:space="preserve">49,015083</t>
  </si>
  <si>
    <t xml:space="preserve">8,402250</t>
  </si>
  <si>
    <t xml:space="preserve">48,777667</t>
  </si>
  <si>
    <t xml:space="preserve">9,182833</t>
  </si>
  <si>
    <t xml:space="preserve">52,509889</t>
  </si>
  <si>
    <t xml:space="preserve">13,558722</t>
  </si>
  <si>
    <t xml:space="preserve">Pfullingen</t>
  </si>
  <si>
    <t xml:space="preserve">48,468278</t>
  </si>
  <si>
    <t xml:space="preserve">9,229028</t>
  </si>
  <si>
    <t xml:space="preserve">Wittau</t>
  </si>
  <si>
    <t xml:space="preserve">49,117722</t>
  </si>
  <si>
    <t xml:space="preserve">10,109778</t>
  </si>
  <si>
    <t xml:space="preserve">46,499389</t>
  </si>
  <si>
    <t xml:space="preserve">2,594333</t>
  </si>
  <si>
    <t xml:space="preserve">47,900389</t>
  </si>
  <si>
    <t xml:space="preserve">1,905806</t>
  </si>
  <si>
    <t xml:space="preserve">47,901167</t>
  </si>
  <si>
    <t xml:space="preserve">1,905278</t>
  </si>
  <si>
    <t xml:space="preserve">48,572778</t>
  </si>
  <si>
    <t xml:space="preserve">7,754917</t>
  </si>
  <si>
    <t xml:space="preserve">50,600167</t>
  </si>
  <si>
    <t xml:space="preserve">3,123611</t>
  </si>
  <si>
    <t xml:space="preserve">49,639722</t>
  </si>
  <si>
    <t xml:space="preserve">1,978583</t>
  </si>
  <si>
    <t xml:space="preserve">50,630139</t>
  </si>
  <si>
    <t xml:space="preserve">3,056139</t>
  </si>
  <si>
    <t xml:space="preserve">48,692028</t>
  </si>
  <si>
    <t xml:space="preserve">2,543333</t>
  </si>
  <si>
    <t xml:space="preserve">48,862444</t>
  </si>
  <si>
    <t xml:space="preserve">2,328611</t>
  </si>
  <si>
    <t xml:space="preserve">49,098806</t>
  </si>
  <si>
    <t xml:space="preserve">6,177111</t>
  </si>
  <si>
    <t xml:space="preserve">49,118278</t>
  </si>
  <si>
    <t xml:space="preserve">6,176389</t>
  </si>
  <si>
    <t xml:space="preserve">49,108583</t>
  </si>
  <si>
    <t xml:space="preserve">-1,080139</t>
  </si>
  <si>
    <t xml:space="preserve">49,116583</t>
  </si>
  <si>
    <t xml:space="preserve">-1,076972</t>
  </si>
  <si>
    <t xml:space="preserve">38,484194</t>
  </si>
  <si>
    <t xml:space="preserve">22,502444</t>
  </si>
  <si>
    <t xml:space="preserve">35,242694</t>
  </si>
  <si>
    <t xml:space="preserve">24,874222</t>
  </si>
  <si>
    <t xml:space="preserve">40,637444</t>
  </si>
  <si>
    <t xml:space="preserve">22,946056</t>
  </si>
  <si>
    <t xml:space="preserve">42,398444</t>
  </si>
  <si>
    <t xml:space="preserve">12,984028</t>
  </si>
  <si>
    <t xml:space="preserve">44,487139</t>
  </si>
  <si>
    <t xml:space="preserve">16,513722</t>
  </si>
  <si>
    <t xml:space="preserve">45,559444</t>
  </si>
  <si>
    <t xml:space="preserve">18,691417</t>
  </si>
  <si>
    <t xml:space="preserve">45,806972</t>
  </si>
  <si>
    <t xml:space="preserve">15,974639</t>
  </si>
  <si>
    <t xml:space="preserve">45,558444</t>
  </si>
  <si>
    <t xml:space="preserve">18,692806</t>
  </si>
  <si>
    <t xml:space="preserve">56,863000</t>
  </si>
  <si>
    <t xml:space="preserve">24,560861</t>
  </si>
  <si>
    <t xml:space="preserve">57,389972</t>
  </si>
  <si>
    <t xml:space="preserve">21,571556</t>
  </si>
  <si>
    <t xml:space="preserve">57,315444</t>
  </si>
  <si>
    <t xml:space="preserve">25,255389</t>
  </si>
  <si>
    <t xml:space="preserve">57,313944</t>
  </si>
  <si>
    <t xml:space="preserve">25,270917</t>
  </si>
  <si>
    <t xml:space="preserve">57,537056</t>
  </si>
  <si>
    <t xml:space="preserve">25,419306</t>
  </si>
  <si>
    <t xml:space="preserve">57,440861</t>
  </si>
  <si>
    <t xml:space="preserve">25,367417</t>
  </si>
  <si>
    <t xml:space="preserve">56,622556</t>
  </si>
  <si>
    <t xml:space="preserve">23,278306</t>
  </si>
  <si>
    <t xml:space="preserve">56,946750</t>
  </si>
  <si>
    <t xml:space="preserve">24,117750</t>
  </si>
  <si>
    <t xml:space="preserve">56,655306</t>
  </si>
  <si>
    <t xml:space="preserve">23,733083</t>
  </si>
  <si>
    <t xml:space="preserve">56,946583</t>
  </si>
  <si>
    <t xml:space="preserve">24,108056</t>
  </si>
  <si>
    <t xml:space="preserve">54,685417</t>
  </si>
  <si>
    <t xml:space="preserve">25,289417</t>
  </si>
  <si>
    <t xml:space="preserve">52,088778</t>
  </si>
  <si>
    <t xml:space="preserve">5,616444</t>
  </si>
  <si>
    <t xml:space="preserve">51,360917</t>
  </si>
  <si>
    <t xml:space="preserve">6,145194</t>
  </si>
  <si>
    <t xml:space="preserve">51,011472</t>
  </si>
  <si>
    <t xml:space="preserve">5,880333</t>
  </si>
  <si>
    <t xml:space="preserve">52,422389</t>
  </si>
  <si>
    <t xml:space="preserve">4,869444</t>
  </si>
  <si>
    <t xml:space="preserve">52,077000</t>
  </si>
  <si>
    <t xml:space="preserve">4,300222</t>
  </si>
  <si>
    <t xml:space="preserve">64,014861</t>
  </si>
  <si>
    <t xml:space="preserve">11,495417</t>
  </si>
  <si>
    <t xml:space="preserve">47,542444</t>
  </si>
  <si>
    <t xml:space="preserve">14,107528</t>
  </si>
  <si>
    <t xml:space="preserve">46,635639</t>
  </si>
  <si>
    <t xml:space="preserve">14,294778</t>
  </si>
  <si>
    <t xml:space="preserve">46,614306</t>
  </si>
  <si>
    <t xml:space="preserve">13,846472</t>
  </si>
  <si>
    <t xml:space="preserve">48,192917</t>
  </si>
  <si>
    <t xml:space="preserve">15,620972</t>
  </si>
  <si>
    <t xml:space="preserve">48,407333</t>
  </si>
  <si>
    <t xml:space="preserve">15,603667</t>
  </si>
  <si>
    <t xml:space="preserve">48,300333</t>
  </si>
  <si>
    <t xml:space="preserve">14,297167</t>
  </si>
  <si>
    <t xml:space="preserve">47,088722</t>
  </si>
  <si>
    <t xml:space="preserve">15,435556</t>
  </si>
  <si>
    <t xml:space="preserve">47,606000</t>
  </si>
  <si>
    <t xml:space="preserve">15,672750</t>
  </si>
  <si>
    <t xml:space="preserve">47,265833</t>
  </si>
  <si>
    <t xml:space="preserve">11,403722</t>
  </si>
  <si>
    <t xml:space="preserve">50,795833</t>
  </si>
  <si>
    <t xml:space="preserve">8,754028</t>
  </si>
  <si>
    <t xml:space="preserve">46,226861</t>
  </si>
  <si>
    <t xml:space="preserve">15,260028</t>
  </si>
  <si>
    <t xml:space="preserve">46,416889</t>
  </si>
  <si>
    <t xml:space="preserve">15,871889</t>
  </si>
  <si>
    <t xml:space="preserve">45,908750</t>
  </si>
  <si>
    <t xml:space="preserve">15,594556</t>
  </si>
  <si>
    <t xml:space="preserve">46,154528</t>
  </si>
  <si>
    <t xml:space="preserve">15,048167</t>
  </si>
  <si>
    <t xml:space="preserve">48,193806</t>
  </si>
  <si>
    <t xml:space="preserve">16,329611</t>
  </si>
  <si>
    <t xml:space="preserve">52,068750</t>
  </si>
  <si>
    <t xml:space="preserve">19,479667</t>
  </si>
  <si>
    <t xml:space="preserve">54,352556</t>
  </si>
  <si>
    <t xml:space="preserve">18,642333</t>
  </si>
  <si>
    <t xml:space="preserve">54,514444</t>
  </si>
  <si>
    <t xml:space="preserve">18,529000</t>
  </si>
  <si>
    <t xml:space="preserve">53,485194</t>
  </si>
  <si>
    <t xml:space="preserve">18,748944</t>
  </si>
  <si>
    <t xml:space="preserve">Galizien</t>
  </si>
  <si>
    <t xml:space="preserve">49,837278</t>
  </si>
  <si>
    <t xml:space="preserve">24,024083</t>
  </si>
  <si>
    <t xml:space="preserve">49,015972</t>
  </si>
  <si>
    <t xml:space="preserve">25,792278</t>
  </si>
  <si>
    <t xml:space="preserve">49,358611</t>
  </si>
  <si>
    <t xml:space="preserve">23,516722</t>
  </si>
  <si>
    <t xml:space="preserve">50,232028</t>
  </si>
  <si>
    <t xml:space="preserve">23,624306</t>
  </si>
  <si>
    <t xml:space="preserve">48,917083</t>
  </si>
  <si>
    <t xml:space="preserve">24,716250</t>
  </si>
  <si>
    <t xml:space="preserve">49,556944</t>
  </si>
  <si>
    <t xml:space="preserve">25,588417</t>
  </si>
  <si>
    <t xml:space="preserve">50,058917</t>
  </si>
  <si>
    <t xml:space="preserve">19,933222</t>
  </si>
  <si>
    <t xml:space="preserve">50,053750</t>
  </si>
  <si>
    <t xml:space="preserve">21,409083</t>
  </si>
  <si>
    <t xml:space="preserve">50,013167</t>
  </si>
  <si>
    <t xml:space="preserve">22,679222</t>
  </si>
  <si>
    <t xml:space="preserve">49,743472</t>
  </si>
  <si>
    <t xml:space="preserve">21,471917</t>
  </si>
  <si>
    <t xml:space="preserve">50,357139</t>
  </si>
  <si>
    <t xml:space="preserve">20,037667</t>
  </si>
  <si>
    <t xml:space="preserve">50,069167</t>
  </si>
  <si>
    <t xml:space="preserve">19,942361</t>
  </si>
  <si>
    <t xml:space="preserve">49,620361</t>
  </si>
  <si>
    <t xml:space="preserve">20,694167</t>
  </si>
  <si>
    <t xml:space="preserve">49,782833</t>
  </si>
  <si>
    <t xml:space="preserve">22,768222</t>
  </si>
  <si>
    <t xml:space="preserve">50,032306</t>
  </si>
  <si>
    <t xml:space="preserve">22,006111</t>
  </si>
  <si>
    <t xml:space="preserve">49,561917</t>
  </si>
  <si>
    <t xml:space="preserve">22,201083</t>
  </si>
  <si>
    <t xml:space="preserve">50,018944</t>
  </si>
  <si>
    <t xml:space="preserve">20,985917</t>
  </si>
  <si>
    <t xml:space="preserve">51,239639</t>
  </si>
  <si>
    <t xml:space="preserve">22,573278</t>
  </si>
  <si>
    <t xml:space="preserve">50,542333</t>
  </si>
  <si>
    <t xml:space="preserve">22,720833</t>
  </si>
  <si>
    <t xml:space="preserve">57,151389</t>
  </si>
  <si>
    <t xml:space="preserve">31,178972</t>
  </si>
  <si>
    <t xml:space="preserve">50,805667</t>
  </si>
  <si>
    <t xml:space="preserve">23,887694</t>
  </si>
  <si>
    <t xml:space="preserve">50,984667</t>
  </si>
  <si>
    <t xml:space="preserve">23,174000</t>
  </si>
  <si>
    <t xml:space="preserve">50,924444</t>
  </si>
  <si>
    <t xml:space="preserve">22,219000</t>
  </si>
  <si>
    <t xml:space="preserve">51,926361</t>
  </si>
  <si>
    <t xml:space="preserve">22,378889</t>
  </si>
  <si>
    <t xml:space="preserve">51,984500</t>
  </si>
  <si>
    <t xml:space="preserve">22,784056</t>
  </si>
  <si>
    <t xml:space="preserve">51,413028</t>
  </si>
  <si>
    <t xml:space="preserve">21,959722</t>
  </si>
  <si>
    <t xml:space="preserve">51,783750</t>
  </si>
  <si>
    <t xml:space="preserve">22,622250</t>
  </si>
  <si>
    <t xml:space="preserve">51,549444</t>
  </si>
  <si>
    <t xml:space="preserve">23,549306</t>
  </si>
  <si>
    <t xml:space="preserve">50,721028</t>
  </si>
  <si>
    <t xml:space="preserve">23,250889</t>
  </si>
  <si>
    <t xml:space="preserve">Niederschlesien</t>
  </si>
  <si>
    <t xml:space="preserve">51,115444</t>
  </si>
  <si>
    <t xml:space="preserve">17,031056</t>
  </si>
  <si>
    <t xml:space="preserve">51,110972</t>
  </si>
  <si>
    <t xml:space="preserve">17,047528</t>
  </si>
  <si>
    <t xml:space="preserve">50,652889</t>
  </si>
  <si>
    <t xml:space="preserve">17,942333</t>
  </si>
  <si>
    <t xml:space="preserve">53,431778</t>
  </si>
  <si>
    <t xml:space="preserve">14,551722</t>
  </si>
  <si>
    <t xml:space="preserve">52,847417</t>
  </si>
  <si>
    <t xml:space="preserve">17,720278</t>
  </si>
  <si>
    <t xml:space="preserve">51,407583</t>
  </si>
  <si>
    <t xml:space="preserve">21,153583</t>
  </si>
  <si>
    <t xml:space="preserve">51,190528</t>
  </si>
  <si>
    <t xml:space="preserve">20,407417</t>
  </si>
  <si>
    <t xml:space="preserve">50,802472</t>
  </si>
  <si>
    <t xml:space="preserve">21,420972</t>
  </si>
  <si>
    <t xml:space="preserve">51,405389</t>
  </si>
  <si>
    <t xml:space="preserve">19,704000</t>
  </si>
  <si>
    <t xml:space="preserve">51,067111</t>
  </si>
  <si>
    <t xml:space="preserve">19,444500</t>
  </si>
  <si>
    <t xml:space="preserve">51,049389</t>
  </si>
  <si>
    <t xml:space="preserve">21,066444</t>
  </si>
  <si>
    <t xml:space="preserve">51,532167</t>
  </si>
  <si>
    <t xml:space="preserve">20,012417</t>
  </si>
  <si>
    <t xml:space="preserve">50,811139</t>
  </si>
  <si>
    <t xml:space="preserve">19,118028</t>
  </si>
  <si>
    <t xml:space="preserve">52,236639</t>
  </si>
  <si>
    <t xml:space="preserve">20,994361</t>
  </si>
  <si>
    <t xml:space="preserve">51,898000</t>
  </si>
  <si>
    <t xml:space="preserve">21,618000</t>
  </si>
  <si>
    <t xml:space="preserve">51,866833</t>
  </si>
  <si>
    <t xml:space="preserve">20,868361</t>
  </si>
  <si>
    <t xml:space="preserve">51,766733</t>
  </si>
  <si>
    <t xml:space="preserve">19,457235</t>
  </si>
  <si>
    <t xml:space="preserve">52,109278</t>
  </si>
  <si>
    <t xml:space="preserve">19,941639</t>
  </si>
  <si>
    <t xml:space="preserve">51,647250</t>
  </si>
  <si>
    <t xml:space="preserve">17,822139</t>
  </si>
  <si>
    <t xml:space="preserve">52,172556</t>
  </si>
  <si>
    <t xml:space="preserve">22,286944</t>
  </si>
  <si>
    <t xml:space="preserve">52,406472</t>
  </si>
  <si>
    <t xml:space="preserve">22,239528</t>
  </si>
  <si>
    <t xml:space="preserve">Wartheland</t>
  </si>
  <si>
    <t xml:space="preserve">52,420167</t>
  </si>
  <si>
    <t xml:space="preserve">16,920722</t>
  </si>
  <si>
    <t xml:space="preserve">52,610889</t>
  </si>
  <si>
    <t xml:space="preserve">16,576667</t>
  </si>
  <si>
    <t xml:space="preserve">51,647333</t>
  </si>
  <si>
    <t xml:space="preserve">17,822361</t>
  </si>
  <si>
    <t xml:space="preserve">46,798556</t>
  </si>
  <si>
    <t xml:space="preserve">8,231806</t>
  </si>
  <si>
    <t xml:space="preserve">47,049639</t>
  </si>
  <si>
    <t xml:space="preserve">8,303056</t>
  </si>
  <si>
    <t xml:space="preserve">47,050722</t>
  </si>
  <si>
    <t xml:space="preserve">8,265111</t>
  </si>
  <si>
    <t xml:space="preserve">44,398472</t>
  </si>
  <si>
    <t xml:space="preserve">20,918250
</t>
  </si>
  <si>
    <t xml:space="preserve">44,799778</t>
  </si>
  <si>
    <t xml:space="preserve">20,451083</t>
  </si>
  <si>
    <t xml:space="preserve">48,723556</t>
  </si>
  <si>
    <t xml:space="preserve">19,242972</t>
  </si>
  <si>
    <t xml:space="preserve">48,152222</t>
  </si>
  <si>
    <t xml:space="preserve">17,111444</t>
  </si>
  <si>
    <t xml:space="preserve">46,120500</t>
  </si>
  <si>
    <t xml:space="preserve">14,815694</t>
  </si>
  <si>
    <t xml:space="preserve">46,240194</t>
  </si>
  <si>
    <t xml:space="preserve">14,354111</t>
  </si>
  <si>
    <t xml:space="preserve">46,367111</t>
  </si>
  <si>
    <t xml:space="preserve">14,116944</t>
  </si>
  <si>
    <t xml:space="preserve">55,l694361</t>
  </si>
  <si>
    <t xml:space="preserve">34,227528</t>
  </si>
  <si>
    <t xml:space="preserve">55,694361</t>
  </si>
  <si>
    <t xml:space="preserve">49,741083</t>
  </si>
  <si>
    <t xml:space="preserve">15,334917</t>
  </si>
  <si>
    <t xml:space="preserve">50,077278</t>
  </si>
  <si>
    <t xml:space="preserve">14,435056</t>
  </si>
  <si>
    <t xml:space="preserve">50,657222</t>
  </si>
  <si>
    <t xml:space="preserve">14,048722</t>
  </si>
  <si>
    <t xml:space="preserve">49,962528</t>
  </si>
  <si>
    <t xml:space="preserve">14,081139</t>
  </si>
  <si>
    <t xml:space="preserve">48,976556</t>
  </si>
  <si>
    <t xml:space="preserve">14,474139</t>
  </si>
  <si>
    <t xml:space="preserve">50,436639</t>
  </si>
  <si>
    <t xml:space="preserve">15,354806</t>
  </si>
  <si>
    <t xml:space="preserve">50,145444</t>
  </si>
  <si>
    <t xml:space="preserve">14,100889</t>
  </si>
  <si>
    <t xml:space="preserve">50,028111</t>
  </si>
  <si>
    <t xml:space="preserve">15,201556</t>
  </si>
  <si>
    <t xml:space="preserve">49,949750</t>
  </si>
  <si>
    <t xml:space="preserve">15,267250</t>
  </si>
  <si>
    <t xml:space="preserve">50,350889</t>
  </si>
  <si>
    <t xml:space="preserve">14,473222</t>
  </si>
  <si>
    <t xml:space="preserve">50,241556</t>
  </si>
  <si>
    <t xml:space="preserve">15,490472</t>
  </si>
  <si>
    <t xml:space="preserve">49,746611</t>
  </si>
  <si>
    <t xml:space="preserve">13,377917</t>
  </si>
  <si>
    <t xml:space="preserve">49,308861</t>
  </si>
  <si>
    <t xml:space="preserve">14,149389</t>
  </si>
  <si>
    <t xml:space="preserve">50,767917</t>
  </si>
  <si>
    <t xml:space="preserve">15,057417</t>
  </si>
  <si>
    <t xml:space="preserve">49,412417</t>
  </si>
  <si>
    <t xml:space="preserve">14,669583</t>
  </si>
  <si>
    <t xml:space="preserve">50,777472</t>
  </si>
  <si>
    <t xml:space="preserve">14,209306</t>
  </si>
  <si>
    <t xml:space="preserve">53,966583</t>
  </si>
  <si>
    <t xml:space="preserve">10,821167</t>
  </si>
  <si>
    <t xml:space="preserve">50,031528</t>
  </si>
  <si>
    <t xml:space="preserve">18,067333</t>
  </si>
  <si>
    <t xml:space="preserve">49,197194</t>
  </si>
  <si>
    <t xml:space="preserve">16,604722</t>
  </si>
  <si>
    <t xml:space="preserve">49,297667</t>
  </si>
  <si>
    <t xml:space="preserve">17,396083</t>
  </si>
  <si>
    <t xml:space="preserve">49,593222</t>
  </si>
  <si>
    <t xml:space="preserve">17,246583</t>
  </si>
  <si>
    <t xml:space="preserve">49,469417</t>
  </si>
  <si>
    <t xml:space="preserve">17,466917</t>
  </si>
  <si>
    <t xml:space="preserve">49,472667</t>
  </si>
  <si>
    <t xml:space="preserve">17,110528</t>
  </si>
  <si>
    <t xml:space="preserve">50,821444</t>
  </si>
  <si>
    <t xml:space="preserve">14,925667</t>
  </si>
  <si>
    <t xml:space="preserve">50,303222</t>
  </si>
  <si>
    <t xml:space="preserve">13,016944</t>
  </si>
  <si>
    <t xml:space="preserve">48,387278</t>
  </si>
  <si>
    <t xml:space="preserve">31,176750</t>
  </si>
  <si>
    <t xml:space="preserve">47,169083</t>
  </si>
  <si>
    <t xml:space="preserve">19,501528</t>
  </si>
  <si>
    <t xml:space="preserve">47,498667</t>
  </si>
  <si>
    <t xml:space="preserve">19,056472</t>
  </si>
  <si>
    <t xml:space="preserve">46,178444</t>
  </si>
  <si>
    <t xml:space="preserve">18,957861</t>
  </si>
  <si>
    <t xml:space="preserve">43,149833</t>
  </si>
  <si>
    <t xml:space="preserve">26,160361
</t>
  </si>
  <si>
    <t xml:space="preserve">53,902417</t>
  </si>
  <si>
    <t xml:space="preserve">27,555500</t>
  </si>
  <si>
    <t xml:space="preserve">53,091333</t>
  </si>
  <si>
    <t xml:space="preserve">25,320000</t>
  </si>
  <si>
    <t xml:space="preserve">53,595667</t>
  </si>
  <si>
    <t xml:space="preserve">23,114611</t>
  </si>
  <si>
    <t xml:space="preserve">53,595655</t>
  </si>
  <si>
    <t xml:space="preserve">23,114616</t>
  </si>
  <si>
    <t xml:space="preserve">Längengrad Land</t>
  </si>
  <si>
    <t xml:space="preserve">Breitengrad Land</t>
  </si>
  <si>
    <t xml:space="preserve">Koordinaten Region</t>
  </si>
  <si>
    <t xml:space="preserve">Koordinaten Stadt</t>
  </si>
  <si>
    <t xml:space="preserve">50°37'44.2"N</t>
  </si>
  <si>
    <t xml:space="preserve"> 4°41'44.0"E</t>
  </si>
  <si>
    <t xml:space="preserve">51°35'43.6"N 5°12'38.4"E</t>
  </si>
  <si>
    <t xml:space="preserve">50°51'04.9"N 4°20'54.9"E</t>
  </si>
  <si>
    <t xml:space="preserve">50°52'27.4"N 4°24'09.2"E</t>
  </si>
  <si>
    <t xml:space="preserve">50°43'36.4"N 4°42'08.4"E</t>
  </si>
  <si>
    <t xml:space="preserve">50°39'37.3"N 4°31'13.6"E</t>
  </si>
  <si>
    <t xml:space="preserve">50°42'36.4"N 4°24'10.2"E</t>
  </si>
  <si>
    <t xml:space="preserve">51°02'54.4"N 4°07'18.0"E</t>
  </si>
  <si>
    <t xml:space="preserve">50°59'08.6"N 5°03'11.5"E</t>
  </si>
  <si>
    <t xml:space="preserve">50°52'44.8"N 4°42'11.5"E</t>
  </si>
  <si>
    <t xml:space="preserve">50°48'26.6"N 4°56'13.5"E</t>
  </si>
  <si>
    <t xml:space="preserve">50°37'59.8"N 4°42'09.0"E</t>
  </si>
  <si>
    <t xml:space="preserve">50°19'17.7"N 5°01'19.7"E
</t>
  </si>
  <si>
    <t xml:space="preserve">50°44'17.5"N 4°41'45.8"E</t>
  </si>
  <si>
    <t xml:space="preserve">50°35'47.6"N 4°19'28.2"E</t>
  </si>
  <si>
    <t xml:space="preserve">55°59'13.9"N 10°06'31.7"E</t>
  </si>
  <si>
    <t xml:space="preserve">57°05'34.7"N 9°55'33.5"E
57°05'34.7"N 9°55'33.5"E
</t>
  </si>
  <si>
    <t xml:space="preserve">57°02'56.4"N 9°55'12.5"E</t>
  </si>
  <si>
    <t xml:space="preserve">51°34'08.5"N</t>
  </si>
  <si>
    <t xml:space="preserve">14°22'35.8"E</t>
  </si>
  <si>
    <t xml:space="preserve">47°42'24.6"N 11°50'01.4"E</t>
  </si>
  <si>
    <t xml:space="preserve">48°45'51.8"N 8°13'53.8"E</t>
  </si>
  <si>
    <t xml:space="preserve">49°29'18.1"N 8°28'00.8"E</t>
  </si>
  <si>
    <t xml:space="preserve">49°56'38.6"N 11°34'21.4"E</t>
  </si>
  <si>
    <t xml:space="preserve">49°56'37.3"N 11°34'23.5"E</t>
  </si>
  <si>
    <t xml:space="preserve">52°30'45.4"N 13°24'39.9"E</t>
  </si>
  <si>
    <t xml:space="preserve">52°27'17.4"N 13°08'35.4"E</t>
  </si>
  <si>
    <t xml:space="preserve">53°05'03.6"N 8°47'38.5"E</t>
  </si>
  <si>
    <t xml:space="preserve">51°14'16.3"N 6°48'41.8"E</t>
  </si>
  <si>
    <t xml:space="preserve">51°17'49.1"N 6°51'00.4"E</t>
  </si>
  <si>
    <t xml:space="preserve">51°15'27.8"N 7°08'53.1"E</t>
  </si>
  <si>
    <t xml:space="preserve">50°34'50.7"N 12°59'59.0"E</t>
  </si>
  <si>
    <t xml:space="preserve">49°17'53.1"N 10°34'11.1"E</t>
  </si>
  <si>
    <t xml:space="preserve">49°27'00.9"N 11°04'35.1"E</t>
  </si>
  <si>
    <t xml:space="preserve">51°24'56.6"N 11°59'06.6"E</t>
  </si>
  <si>
    <t xml:space="preserve">51°37'34.8"N 12°18'48.2"E</t>
  </si>
  <si>
    <t xml:space="preserve">51°29'01.0"N 11°58'08.3"E</t>
  </si>
  <si>
    <t xml:space="preserve">51°13'25.6"N 11°40'31.6"E</t>
  </si>
  <si>
    <t xml:space="preserve">51°21'18.5"N 11°59'43.3"E</t>
  </si>
  <si>
    <t xml:space="preserve">51°09'06.9"N 11°48'36.1"E</t>
  </si>
  <si>
    <t xml:space="preserve">53°32'38.6"N 10°01'08.3"E</t>
  </si>
  <si>
    <t xml:space="preserve">3°32'48.0"N 9°59'43.0"E</t>
  </si>
  <si>
    <t xml:space="preserve">51°44'15.7"N 10°51'39.4"E</t>
  </si>
  <si>
    <t xml:space="preserve">50°18'55.4"N 7°47'55.9"E</t>
  </si>
  <si>
    <t xml:space="preserve">50°06'50.5"N 8°40'36.2"E</t>
  </si>
  <si>
    <t xml:space="preserve">50°51'01.9"N 6°32'29.7"E</t>
  </si>
  <si>
    <t xml:space="preserve">50°46'26.7"N 6°05'09.9"E</t>
  </si>
  <si>
    <t xml:space="preserve">50°56'23.4"N 6°57'15.3"E</t>
  </si>
  <si>
    <t xml:space="preserve">51°18'46.8"N 9°28'27.6"E
</t>
  </si>
  <si>
    <t xml:space="preserve">51°19'04.4"N 9°29'49.2"E</t>
  </si>
  <si>
    <t xml:space="preserve">50°48'36.1"N 8°45'51.5"E</t>
  </si>
  <si>
    <t xml:space="preserve">50°58'17.4"N 8°40'47.7"E</t>
  </si>
  <si>
    <t xml:space="preserve">51°01'30.8"N 13°25'07.2"E</t>
  </si>
  <si>
    <t xml:space="preserve">51°19'23.9"N 12°01'26.7"E</t>
  </si>
  <si>
    <t xml:space="preserve">52°01'10.4"N 11°52'41.6"E
</t>
  </si>
  <si>
    <t xml:space="preserve">51°49'58.1"N 12°14'24.2"E</t>
  </si>
  <si>
    <t xml:space="preserve">51°44'56.3"N 11°58'36.6"E</t>
  </si>
  <si>
    <t xml:space="preserve">52°07'16.4"N 11°37'51.1"E</t>
  </si>
  <si>
    <t xml:space="preserve">49°55'11.3"N 10°04'27.9"E</t>
  </si>
  <si>
    <t xml:space="preserve">49°47'33.2"N 9°56'23.4"E</t>
  </si>
  <si>
    <t xml:space="preserve">52°22'34.7"N 13°03'06.1"E</t>
  </si>
  <si>
    <t xml:space="preserve">51°45'29.0"N 14°19'59.2"E</t>
  </si>
  <si>
    <t xml:space="preserve">52°20'49.7"N 14°32'53.2"E</t>
  </si>
  <si>
    <t xml:space="preserve">49°55'10.7"N 7°03'58.3"E</t>
  </si>
  <si>
    <t xml:space="preserve">50°21'08.2"N 7°34'47.0"E</t>
  </si>
  <si>
    <t xml:space="preserve">49°44'59.6"N 6°38'33.7"E</t>
  </si>
  <si>
    <t xml:space="preserve">48°12'56.7"N 11°09'53.2"E
</t>
  </si>
  <si>
    <t xml:space="preserve">48°11'02.0"N 12°25'48.8"E</t>
  </si>
  <si>
    <t xml:space="preserve">48°08'06.4"N 11°34'55.8"E</t>
  </si>
  <si>
    <t xml:space="preserve">49°00'51.7"N 12°05'45.7"E</t>
  </si>
  <si>
    <t xml:space="preserve">52°22'45.0"N 9°55'06.5"E</t>
  </si>
  <si>
    <t xml:space="preserve">53°36'06.1"N 9°28'37.6"E</t>
  </si>
  <si>
    <t xml:space="preserve">49°55'17.3"N 7°25'42.1"E</t>
  </si>
  <si>
    <t xml:space="preserve">54°42'42.0"N 20°27'00.0"E</t>
  </si>
  <si>
    <t xml:space="preserve">Gau Sachsen50°42'35.4"N 12°44'12.5"E
</t>
  </si>
  <si>
    <t xml:space="preserve">51°10'55.4"N 14°25'27.8"E</t>
  </si>
  <si>
    <t xml:space="preserve">50°49'47.4"N 12°55'11.2"E</t>
  </si>
  <si>
    <t xml:space="preserve">50°53'49.2"N 13°40'03.0"E</t>
  </si>
  <si>
    <t xml:space="preserve">51°07'17.6"N 13°07'16.4"E</t>
  </si>
  <si>
    <t xml:space="preserve">51°02'54.9"N 13°44'22.4"E</t>
  </si>
  <si>
    <t xml:space="preserve">51°16'38.0"N 14°05'59.7"E</t>
  </si>
  <si>
    <t xml:space="preserve">51°20'17.9"N 12°22'47.1"E</t>
  </si>
  <si>
    <t xml:space="preserve">51°09'53.9"N 13°28'38.6"E</t>
  </si>
  <si>
    <t xml:space="preserve">50°57'44.7"N 13°56'31.2"E</t>
  </si>
  <si>
    <t xml:space="preserve">50°29'38.8"N 12°08'09.5"E</t>
  </si>
  <si>
    <t xml:space="preserve">50°37'14.2"N 12°18'10.6"E</t>
  </si>
  <si>
    <t xml:space="preserve">54°09'03.5"N 9°48'48.0"E</t>
  </si>
  <si>
    <t xml:space="preserve">54°47'09.1"N 9°25'56.2"E</t>
  </si>
  <si>
    <t xml:space="preserve">54°22'34.7"N 9°05'21.4"E</t>
  </si>
  <si>
    <t xml:space="preserve">53°47'19.0"N 9°25'25.3"E</t>
  </si>
  <si>
    <t xml:space="preserve">54°19'35.6"N 10°07'27.7"E</t>
  </si>
  <si>
    <t xml:space="preserve">53°52'02.7"N 10°41'12.1"E</t>
  </si>
  <si>
    <t xml:space="preserve">54°05'35.4"N 9°04'32.9"E</t>
  </si>
  <si>
    <t xml:space="preserve">54°04'23.4"N 9°59'13.2"E</t>
  </si>
  <si>
    <t xml:space="preserve">48°07'47.0"N 10°30'44.1"E</t>
  </si>
  <si>
    <t xml:space="preserve">48°22'20.3"N 10°53'50.1"E</t>
  </si>
  <si>
    <t xml:space="preserve">52°09'49.3"N 10°13'03.4"E
</t>
  </si>
  <si>
    <t xml:space="preserve">52°22'16.5"N 9°43'31.6"E</t>
  </si>
  <si>
    <t xml:space="preserve">52°56'03.9"N 9°13'51.3"E</t>
  </si>
  <si>
    <t xml:space="preserve">51°01'02.4"N 11°01'30.6"E</t>
  </si>
  <si>
    <t xml:space="preserve">50°58'46.3"N 11°01'50.9"E</t>
  </si>
  <si>
    <t xml:space="preserve">50°39'24.4"N 12°11'57.2"E</t>
  </si>
  <si>
    <t xml:space="preserve">53°08'34.9"N 8°13'34.4"E</t>
  </si>
  <si>
    <t xml:space="preserve">53°08'24.5"N 8°12'46.8"E</t>
  </si>
  <si>
    <t xml:space="preserve">51°57'41.1"N 7°37'02.1"E</t>
  </si>
  <si>
    <t xml:space="preserve">51°24'34.1"N 8°03'22.6"E</t>
  </si>
  <si>
    <t xml:space="preserve">51°12'58.1"N 7°37'59.0"E</t>
  </si>
  <si>
    <t xml:space="preserve">49°13'58.9"N 6°59'12.2"E</t>
  </si>
  <si>
    <t xml:space="preserve">49°13'59.3"N 6°59'45.1"E</t>
  </si>
  <si>
    <t xml:space="preserve">48°31'10.3"N 9°02'46.4"E</t>
  </si>
  <si>
    <t xml:space="preserve">49°00'54.3"N 8°24'08.1"E</t>
  </si>
  <si>
    <t xml:space="preserve">48°46'39.6"N 9°10'58.2"E</t>
  </si>
  <si>
    <t xml:space="preserve">52°30'35.6"N 13°33'31.4"E</t>
  </si>
  <si>
    <t xml:space="preserve">48°28'05.8"N 9°13'44.5"E</t>
  </si>
  <si>
    <t xml:space="preserve">49°07'03.8"N 10°06'35.2"E</t>
  </si>
  <si>
    <t xml:space="preserve">51°34'08.5"N 14°22'35.8"E</t>
  </si>
  <si>
    <t xml:space="preserve">46°29'57.8"N</t>
  </si>
  <si>
    <t xml:space="preserve">2°35'39.6"E</t>
  </si>
  <si>
    <t xml:space="preserve">47°54'01.4"N 1°54'20.9"E</t>
  </si>
  <si>
    <t xml:space="preserve">47°54'04.2"N 1°54'19.0"E</t>
  </si>
  <si>
    <t xml:space="preserve">48°34'22.0"N 7°45'17.7"E</t>
  </si>
  <si>
    <t xml:space="preserve">50°36'00.6"N 3°07'25.0"E</t>
  </si>
  <si>
    <t xml:space="preserve">49°38'23.0"N 1°58'42.9"E</t>
  </si>
  <si>
    <t xml:space="preserve">50°37'48.5"N 3°03'22.1"E</t>
  </si>
  <si>
    <t xml:space="preserve">48°41'31.3"N 2°32'36.0"E</t>
  </si>
  <si>
    <t xml:space="preserve">48°51'44.8"N 2°19'43.0"E</t>
  </si>
  <si>
    <t xml:space="preserve">49°05'55.7"N 6°10'37.6"E</t>
  </si>
  <si>
    <t xml:space="preserve">49°07'05.8"N 6°10'35.0"E</t>
  </si>
  <si>
    <t xml:space="preserve">49°06'30.9"N 1°04'48.5"W</t>
  </si>
  <si>
    <t xml:space="preserve">49°06'59.7"N 1°04'37.1"W</t>
  </si>
  <si>
    <t xml:space="preserve">38°29'03.1"N</t>
  </si>
  <si>
    <t xml:space="preserve">22°30'08.8"E</t>
  </si>
  <si>
    <t xml:space="preserve">35°14'33.7"N 24°52'27.2"E</t>
  </si>
  <si>
    <t xml:space="preserve">40°38'14.8"N 22°56'45.8"E</t>
  </si>
  <si>
    <t xml:space="preserve">42°23'54.4"N</t>
  </si>
  <si>
    <t xml:space="preserve">12°59'02.5"E</t>
  </si>
  <si>
    <t xml:space="preserve">42°23'54.4"N 12°59'02.5"E</t>
  </si>
  <si>
    <t xml:space="preserve">44°29'13.7"N</t>
  </si>
  <si>
    <t xml:space="preserve">16°30'49.4"E</t>
  </si>
  <si>
    <t xml:space="preserve">45°33'34.0"N 18°41'29.1"E</t>
  </si>
  <si>
    <t xml:space="preserve">45°48'25.1"N 15°58'28.7"E</t>
  </si>
  <si>
    <t xml:space="preserve">45°33'30.4"N 18°41'34.1"E</t>
  </si>
  <si>
    <t xml:space="preserve">56°51'46.8"N</t>
  </si>
  <si>
    <t xml:space="preserve">24°33'39.1"E</t>
  </si>
  <si>
    <t xml:space="preserve">57°23'23.9"N 21°34'17.6"E</t>
  </si>
  <si>
    <t xml:space="preserve">57°18'55.6"N 25°15'19.4"E</t>
  </si>
  <si>
    <t xml:space="preserve">57°18'50.2"N 25°16'15.3"E</t>
  </si>
  <si>
    <t xml:space="preserve">57°32'13.4"N 25°25'09.5"E</t>
  </si>
  <si>
    <t xml:space="preserve">57°26'27.1"N 25°22'02.7"E</t>
  </si>
  <si>
    <t xml:space="preserve">56°37'21.2"N 23°16'41.9"E</t>
  </si>
  <si>
    <t xml:space="preserve">56°56'48.3"N 24°07'03.9"E</t>
  </si>
  <si>
    <t xml:space="preserve">56°39'19.1"N 23°43'59.1"E</t>
  </si>
  <si>
    <t xml:space="preserve">56°56'47.7"N 24°06'29.0"E</t>
  </si>
  <si>
    <t xml:space="preserve">54°41'07.5"N 25°17'21.9"E</t>
  </si>
  <si>
    <t xml:space="preserve">52°05'19.6"N</t>
  </si>
  <si>
    <t xml:space="preserve">5°36'59.2"E</t>
  </si>
  <si>
    <t xml:space="preserve">51°21'39.3"N 6°08'42.7"E</t>
  </si>
  <si>
    <t xml:space="preserve">51°00'41.3"N 5°52'49.2"E</t>
  </si>
  <si>
    <t xml:space="preserve">52°25'20.6"N 4°52'10.0"E</t>
  </si>
  <si>
    <t xml:space="preserve">52°04'37.2"N 4°18'00.8"E</t>
  </si>
  <si>
    <t xml:space="preserve">64°00'53.5"N</t>
  </si>
  <si>
    <t xml:space="preserve">11°29'43.5"E</t>
  </si>
  <si>
    <t xml:space="preserve">64°00'53.5"N 11°29'43.5"E</t>
  </si>
  <si>
    <t xml:space="preserve">47°32'32.8"N</t>
  </si>
  <si>
    <t xml:space="preserve">14°06'27.1"E</t>
  </si>
  <si>
    <t xml:space="preserve">46°38'08.3"N 14°17'41.2"E</t>
  </si>
  <si>
    <t xml:space="preserve">46°36'51.5"N 13°50'47.3"E</t>
  </si>
  <si>
    <t xml:space="preserve">48°11'34.5"N 15°37'15.5"E</t>
  </si>
  <si>
    <t xml:space="preserve">48°24'26.4"N 15°36'13.2"E</t>
  </si>
  <si>
    <t xml:space="preserve">48°18'01.2"N 14°17'49.8"E</t>
  </si>
  <si>
    <t xml:space="preserve">47°05'19.4"N 15°26'08.0"E</t>
  </si>
  <si>
    <t xml:space="preserve">47°36'21.6"N 15°40'21.9"E</t>
  </si>
  <si>
    <t xml:space="preserve">47°15'57.0"N 11°24'13.4"E</t>
  </si>
  <si>
    <t xml:space="preserve">50°47'45.0"N 8°45'14.5"E</t>
  </si>
  <si>
    <t xml:space="preserve">46°13'36.7"N 15°15'36.1"E</t>
  </si>
  <si>
    <t xml:space="preserve">46°25'00.8"N 15°52'18.8"E</t>
  </si>
  <si>
    <t xml:space="preserve">45°54'31.5"N 15°35'40.4"E</t>
  </si>
  <si>
    <t xml:space="preserve">46°09'16.3"N 15°02'53.4"E</t>
  </si>
  <si>
    <t xml:space="preserve">48°11'37.7"N 16°19'46.6"E</t>
  </si>
  <si>
    <t xml:space="preserve">52°04'07.5"N</t>
  </si>
  <si>
    <t xml:space="preserve">19°28'46.8"E</t>
  </si>
  <si>
    <t xml:space="preserve">54°21'09.2"N 18°38'32.4"E</t>
  </si>
  <si>
    <t xml:space="preserve">54°30'52.0"N 18°31'44.4"E</t>
  </si>
  <si>
    <t xml:space="preserve">53°29'06.7"N 18°44'56.2"E</t>
  </si>
  <si>
    <t xml:space="preserve">49°50'14.2"N 24°01'26.7"E</t>
  </si>
  <si>
    <t xml:space="preserve">49°00'57.5"N 25°47'32.2"E</t>
  </si>
  <si>
    <t xml:space="preserve">49°21'31.0"N 23°31'00.2"E</t>
  </si>
  <si>
    <t xml:space="preserve">50°13'55.3"N 23°37'27.5"E</t>
  </si>
  <si>
    <t xml:space="preserve">48°55'01.5"N 24°42'58.5"E</t>
  </si>
  <si>
    <t xml:space="preserve">49°33'25.0"N 25°35'18.3"E</t>
  </si>
  <si>
    <t xml:space="preserve">50°03'32.1"N 19°55'59.6"E</t>
  </si>
  <si>
    <t xml:space="preserve">50°03'13.5"N 21°24'32.7"E</t>
  </si>
  <si>
    <t xml:space="preserve">50°00'47.4"N 22°40'45.2"E</t>
  </si>
  <si>
    <t xml:space="preserve">49°44'36.5"N 21°28'18.9"E</t>
  </si>
  <si>
    <t xml:space="preserve">50°21'25.7"N 20°02'15.6"E</t>
  </si>
  <si>
    <t xml:space="preserve">50°04'09.0"N 19°56'32.5"E</t>
  </si>
  <si>
    <t xml:space="preserve">49°37'13.3"N 20°41'39.0"E</t>
  </si>
  <si>
    <t xml:space="preserve">49°46'58.2"N 22°46'05.6"E</t>
  </si>
  <si>
    <t xml:space="preserve">50°01'56.3"N 22°00'22.0"E</t>
  </si>
  <si>
    <t xml:space="preserve">49°33'42.9"N 22°12'03.9"E</t>
  </si>
  <si>
    <t xml:space="preserve">50°01'08.2"N 20°59'09.3"E</t>
  </si>
  <si>
    <t xml:space="preserve">51°14'22.7"N 22°34'23.8"E</t>
  </si>
  <si>
    <t xml:space="preserve">50°32'32.4"N 22°43'15.0"E</t>
  </si>
  <si>
    <t xml:space="preserve">57°09'05.0"N 31°10'44.3"E</t>
  </si>
  <si>
    <t xml:space="preserve">50°48'20.4"N 23°53'15.7"E</t>
  </si>
  <si>
    <t xml:space="preserve">50°59'04.8"N 23°10'26.4"E</t>
  </si>
  <si>
    <t xml:space="preserve">50°55'28.0"N 22°13'08.4"E</t>
  </si>
  <si>
    <t xml:space="preserve">51°55'34.9"N 22°22'44.0"E</t>
  </si>
  <si>
    <t xml:space="preserve">51°59'04.2"N 22°47'02.6"E</t>
  </si>
  <si>
    <t xml:space="preserve">51°24'46.9"N 21°57'35.0"E</t>
  </si>
  <si>
    <t xml:space="preserve">51°47'01.5"N 22°37'20.1"E</t>
  </si>
  <si>
    <t xml:space="preserve">51°32'58.0"N 23°32'57.5"E</t>
  </si>
  <si>
    <t xml:space="preserve">50°43'15.7"N 23°15'03.2"E</t>
  </si>
  <si>
    <t xml:space="preserve">51°06'55.6"N 17°01'51.8"E</t>
  </si>
  <si>
    <t xml:space="preserve">51°06'39.5"N 17°02'51.1"E</t>
  </si>
  <si>
    <t xml:space="preserve">50°39'10.4"N 17°56'32.4"E</t>
  </si>
  <si>
    <t xml:space="preserve">53°25'54.4"N 14°33'06.2"E</t>
  </si>
  <si>
    <t xml:space="preserve">52°50'50.7"N 17°43'13.0"E</t>
  </si>
  <si>
    <t xml:space="preserve">51°24'27.3"N 21°09'12.9"E</t>
  </si>
  <si>
    <t xml:space="preserve">51°11'25.9"N 20°24'26.7"E</t>
  </si>
  <si>
    <t xml:space="preserve">50°48'08.9"N 21°25'15.5"E</t>
  </si>
  <si>
    <t xml:space="preserve">51°24'19.4"N 19°42'14.4"E</t>
  </si>
  <si>
    <t xml:space="preserve">51°04'01.6"N 19°26'40.2"E</t>
  </si>
  <si>
    <t xml:space="preserve">51°02'57.8"N 21°03'59.2"E</t>
  </si>
  <si>
    <t xml:space="preserve">51°31'55.8"N 20°00'44.7"E</t>
  </si>
  <si>
    <t xml:space="preserve">50°48'40.1"N 19°07'04.9"E</t>
  </si>
  <si>
    <t xml:space="preserve">52°14'11.9"N 20°59'39.7"E</t>
  </si>
  <si>
    <t xml:space="preserve">51°53'52.8"N 21°37'04.8"E</t>
  </si>
  <si>
    <t xml:space="preserve">51°52'00.6"N 20°52'06.1"E</t>
  </si>
  <si>
    <t xml:space="preserve">51°45'45.6"N 19°25'12.7"E</t>
  </si>
  <si>
    <t xml:space="preserve">52°06'33.4"N 19°56'29.9"E</t>
  </si>
  <si>
    <t xml:space="preserve">51°38'50.1"N 17°49'19.7"E</t>
  </si>
  <si>
    <t xml:space="preserve">52°10'21.2"N 22°17'13.0"E</t>
  </si>
  <si>
    <t xml:space="preserve">52°24'23.3"N 22°14'22.3"E</t>
  </si>
  <si>
    <t xml:space="preserve">52°25'12.6"N 16°55'14.6"E</t>
  </si>
  <si>
    <t xml:space="preserve">52°36'39.2"N 16°34'36.0"E</t>
  </si>
  <si>
    <t xml:space="preserve">52°04'07.5"N 19°28'46.8"E</t>
  </si>
  <si>
    <t xml:space="preserve">51°38'50.4"N 17°49'20.5"E</t>
  </si>
  <si>
    <t xml:space="preserve">46°47'54.8"N</t>
  </si>
  <si>
    <t xml:space="preserve">8°13'54.5"E</t>
  </si>
  <si>
    <t xml:space="preserve">47°02'58.7"N 8°18'11.0"E</t>
  </si>
  <si>
    <t xml:space="preserve">47°03'02.6"N 8°15'54.4"E</t>
  </si>
  <si>
    <t xml:space="preserve">44°23'54.5"N</t>
  </si>
  <si>
    <t xml:space="preserve">20°55'05.7"E</t>
  </si>
  <si>
    <t xml:space="preserve">44°47'59.2"N 20°27'03.9"E</t>
  </si>
  <si>
    <t xml:space="preserve">48°43'24.8"N</t>
  </si>
  <si>
    <t xml:space="preserve">19°14'34.7"E</t>
  </si>
  <si>
    <t xml:space="preserve">48°09'08.0"N 17°06'41.2"E</t>
  </si>
  <si>
    <t xml:space="preserve">46°07'13.8"N</t>
  </si>
  <si>
    <t xml:space="preserve">14°48'56.5"E</t>
  </si>
  <si>
    <t xml:space="preserve">46°14'24.7"N 14°21'14.8"E</t>
  </si>
  <si>
    <t xml:space="preserve">46°22'01.6"N 14°07'01.0"E</t>
  </si>
  <si>
    <t xml:space="preserve">55°41'39.7"N</t>
  </si>
  <si>
    <t xml:space="preserve">34°13'39.1"E</t>
  </si>
  <si>
    <t xml:space="preserve">55°41'39.7"N 34°13'39.1"E</t>
  </si>
  <si>
    <t xml:space="preserve">49°44'27.9"N</t>
  </si>
  <si>
    <t xml:space="preserve">15°20'05.7"E</t>
  </si>
  <si>
    <t xml:space="preserve">50°04'38.2"N 14°26'06.2"E</t>
  </si>
  <si>
    <t xml:space="preserve">50°39'26.0"N 14°02'55.4"E</t>
  </si>
  <si>
    <t xml:space="preserve">49°57'45.1"N 14°04'52.1"E</t>
  </si>
  <si>
    <t xml:space="preserve">48°58'35.6"N 14°28'26.9"E</t>
  </si>
  <si>
    <t xml:space="preserve">50°26'11.9"N 15°21'17.3"E</t>
  </si>
  <si>
    <t xml:space="preserve">50°08'43.6"N 14°06'03.2"E</t>
  </si>
  <si>
    <t xml:space="preserve">50°01'41.2"N 15°12'05.6"E</t>
  </si>
  <si>
    <t xml:space="preserve">49°56'59.1"N 15°16'02.1"E</t>
  </si>
  <si>
    <t xml:space="preserve">50°21'03.2"N 14°28'23.6"E</t>
  </si>
  <si>
    <t xml:space="preserve">50°14'29.6"N 15°29'25.7"E</t>
  </si>
  <si>
    <t xml:space="preserve">49°44'47.8"N 13°22'40.5"E</t>
  </si>
  <si>
    <t xml:space="preserve">49°18'31.9"N 14°08'57.8"E</t>
  </si>
  <si>
    <t xml:space="preserve">50°46'04.5"N 15°03'26.7"E</t>
  </si>
  <si>
    <t xml:space="preserve">49°24'44.7"N 14°40'10.5"E</t>
  </si>
  <si>
    <t xml:space="preserve">50°46'38.9"N 14°12'33.5"E</t>
  </si>
  <si>
    <t xml:space="preserve">53°57'59.7"N 10°49'16.2"E</t>
  </si>
  <si>
    <t xml:space="preserve">50°01'53.5"N 18°04'02.4"E</t>
  </si>
  <si>
    <t xml:space="preserve">49°11'49.9"N 16°36'17.0"E</t>
  </si>
  <si>
    <t xml:space="preserve">49°17'51.6"N 17°23'45.9"E</t>
  </si>
  <si>
    <t xml:space="preserve">49°35'35.6"N 17°14'47.7"E</t>
  </si>
  <si>
    <t xml:space="preserve">49°28'09.9"N 17°28'00.9"E</t>
  </si>
  <si>
    <t xml:space="preserve">49°28'21.6"N 17°06'37.9"E</t>
  </si>
  <si>
    <t xml:space="preserve">50°49'17.2"N 14°55'32.4"E</t>
  </si>
  <si>
    <t xml:space="preserve">50°18'11.6"N 13°01'01.0"E</t>
  </si>
  <si>
    <t xml:space="preserve">48°23'14.2"N
</t>
  </si>
  <si>
    <t xml:space="preserve">31°10'36.3"E
</t>
  </si>
  <si>
    <t xml:space="preserve">48°23'14.2"N 31°10'36.3"E</t>
  </si>
  <si>
    <t xml:space="preserve">47°10'08.7"N
</t>
  </si>
  <si>
    <t xml:space="preserve">19°30'05.5"E
</t>
  </si>
  <si>
    <t xml:space="preserve">47°29'55.2"N 19°03'23.3"E</t>
  </si>
  <si>
    <t xml:space="preserve">46°10'42.4"N 18°57'28.3"E</t>
  </si>
  <si>
    <t xml:space="preserve">43°08'59.4"N
</t>
  </si>
  <si>
    <t xml:space="preserve">26°09'37.3"E
</t>
  </si>
  <si>
    <t xml:space="preserve">53°54'08.7"N 27°33'19.8"E</t>
  </si>
  <si>
    <t xml:space="preserve">53°05'28.8"N 25°19'12.0"E</t>
  </si>
  <si>
    <t xml:space="preserve">53°35'44.4"N</t>
  </si>
  <si>
    <t xml:space="preserve">23°06'52.6"E</t>
  </si>
  <si>
    <t xml:space="preserve">53.595655, 23.114616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</si>
</sst>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\ %"/>
    <numFmt numFmtId="168" formatCode="0.00\ %"/>
  </numFmts>
  <fonts count="12">
    <font>
      <sz val="9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Verdana"/>
      <family val="2"/>
      <charset val="1"/>
    </font>
    <font>
      <b val="true"/>
      <sz val="9"/>
      <color rgb="FF000000"/>
      <name val="Verdana"/>
      <family val="2"/>
      <charset val="1"/>
    </font>
    <font>
      <b val="true"/>
      <sz val="9"/>
      <name val="Verdana"/>
      <family val="2"/>
      <charset val="1"/>
    </font>
    <font>
      <sz val="9"/>
      <color rgb="FFFFFFFF"/>
      <name val="Verdana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b val="true"/>
      <sz val="9"/>
      <color rgb="FFFFFFFF"/>
      <name val="Verdan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BE5D6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medium"/>
      <bottom style="thin">
        <color rgb="FFA9D18E"/>
      </bottom>
      <diagonal/>
    </border>
    <border diagonalUp="false" diagonalDown="false">
      <left/>
      <right style="thin"/>
      <top style="medium"/>
      <bottom style="thin">
        <color rgb="FFA9D18E"/>
      </bottom>
      <diagonal/>
    </border>
    <border diagonalUp="false" diagonalDown="false">
      <left style="thin"/>
      <right style="medium"/>
      <top style="medium"/>
      <bottom style="thin">
        <color rgb="FFA9D18E"/>
      </bottom>
      <diagonal/>
    </border>
    <border diagonalUp="false" diagonalDown="false">
      <left style="thin"/>
      <right style="thin"/>
      <top style="medium"/>
      <bottom style="thin">
        <color rgb="FFA9D18E"/>
      </bottom>
      <diagonal/>
    </border>
    <border diagonalUp="false" diagonalDown="false">
      <left style="thin"/>
      <right/>
      <top style="medium"/>
      <bottom style="thin">
        <color rgb="FFA9D18E"/>
      </bottom>
      <diagonal/>
    </border>
    <border diagonalUp="false" diagonalDown="false">
      <left style="medium"/>
      <right style="medium"/>
      <top style="medium"/>
      <bottom style="thin">
        <color rgb="FFA9D18E"/>
      </bottom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>
        <color rgb="FFA9D18E"/>
      </top>
      <bottom style="thin">
        <color rgb="FFA9D18E"/>
      </bottom>
      <diagonal/>
    </border>
    <border diagonalUp="false" diagonalDown="false">
      <left style="medium"/>
      <right style="thin"/>
      <top style="thin">
        <color rgb="FFA9D18E"/>
      </top>
      <bottom style="thin">
        <color rgb="FFA9D18E"/>
      </bottom>
      <diagonal/>
    </border>
    <border diagonalUp="false" diagonalDown="false">
      <left style="thin"/>
      <right style="medium"/>
      <top style="thin">
        <color rgb="FFA9D18E"/>
      </top>
      <bottom style="thin">
        <color rgb="FFA9D18E"/>
      </bottom>
      <diagonal/>
    </border>
    <border diagonalUp="false" diagonalDown="false">
      <left style="medium"/>
      <right style="thin"/>
      <top style="thin"/>
      <bottom style="thin">
        <color rgb="FFA9D18E"/>
      </bottom>
      <diagonal/>
    </border>
    <border diagonalUp="false" diagonalDown="false">
      <left style="thin"/>
      <right style="thin"/>
      <top style="thin"/>
      <bottom style="thin">
        <color rgb="FFA9D18E"/>
      </bottom>
      <diagonal/>
    </border>
    <border diagonalUp="false" diagonalDown="false">
      <left style="thin"/>
      <right style="medium"/>
      <top style="thin"/>
      <bottom style="thin">
        <color rgb="FFA9D18E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>
        <color rgb="FFA9D18E"/>
      </top>
      <bottom style="thin">
        <color rgb="FFA9D18E"/>
      </bottom>
      <diagonal/>
    </border>
    <border diagonalUp="false" diagonalDown="false">
      <left style="medium"/>
      <right style="thin"/>
      <top style="thin">
        <color rgb="FFA9D18E"/>
      </top>
      <bottom style="thin"/>
      <diagonal/>
    </border>
    <border diagonalUp="false" diagonalDown="false">
      <left style="thin"/>
      <right style="thin"/>
      <top style="thin">
        <color rgb="FFA9D18E"/>
      </top>
      <bottom style="thin"/>
      <diagonal/>
    </border>
    <border diagonalUp="false" diagonalDown="false">
      <left style="thin"/>
      <right style="medium"/>
      <top style="thin">
        <color rgb="FFA9D18E"/>
      </top>
      <bottom style="thin"/>
      <diagonal/>
    </border>
    <border diagonalUp="false" diagonalDown="false">
      <left style="medium"/>
      <right style="medium"/>
      <top style="thin">
        <color rgb="FFA9D18E"/>
      </top>
      <bottom style="medium"/>
      <diagonal/>
    </border>
    <border diagonalUp="false" diagonalDown="false">
      <left style="medium"/>
      <right style="thin"/>
      <top style="thin">
        <color rgb="FFA9D18E"/>
      </top>
      <bottom style="medium"/>
      <diagonal/>
    </border>
    <border diagonalUp="false" diagonalDown="false">
      <left style="thin"/>
      <right style="medium"/>
      <top style="thin">
        <color rgb="FFA9D18E"/>
      </top>
      <bottom style="medium"/>
      <diagonal/>
    </border>
    <border diagonalUp="false" diagonalDown="false">
      <left style="thin"/>
      <right style="thin"/>
      <top style="thin">
        <color rgb="FFA9D18E"/>
      </top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>
        <color rgb="FFA9D18E"/>
      </top>
      <bottom style="thin">
        <color rgb="FFA9D18E"/>
      </bottom>
      <diagonal/>
    </border>
    <border diagonalUp="false" diagonalDown="false">
      <left style="medium"/>
      <right/>
      <top style="thin">
        <color rgb="FFA9D18E"/>
      </top>
      <bottom style="thin">
        <color rgb="FFA9D18E"/>
      </bottom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  <border diagonalUp="false" diagonalDown="false">
      <left/>
      <right style="medium"/>
      <top style="thin">
        <color rgb="FFA9D18E"/>
      </top>
      <bottom style="thin">
        <color rgb="FFA9D18E"/>
      </bottom>
      <diagonal/>
    </border>
    <border diagonalUp="false" diagonalDown="false">
      <left style="thin"/>
      <right/>
      <top style="thin">
        <color rgb="FFA9D18E"/>
      </top>
      <bottom style="thin"/>
      <diagonal/>
    </border>
    <border diagonalUp="false" diagonalDown="false">
      <left/>
      <right style="thin"/>
      <top style="thin">
        <color rgb="FFA9D18E"/>
      </top>
      <bottom style="medium"/>
      <diagonal/>
    </border>
    <border diagonalUp="false" diagonalDown="false">
      <left style="thin"/>
      <right/>
      <top style="thin"/>
      <bottom style="thin">
        <color rgb="FFA9D18E"/>
      </bottom>
      <diagonal/>
    </border>
    <border diagonalUp="false" diagonalDown="false">
      <left/>
      <right style="thin"/>
      <top style="thin">
        <color rgb="FFA9D18E"/>
      </top>
      <bottom style="thin">
        <color rgb="FFA9D18E"/>
      </bottom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2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8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4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4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3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3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7" borderId="3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7" borderId="3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7" borderId="3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3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3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7" borderId="4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7" borderId="4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7" borderId="5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7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4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4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7" borderId="3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7" borderId="3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7" borderId="3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7" borderId="3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7" borderId="6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4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7" borderId="3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5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A9D18E"/>
      <rgbColor rgb="FF808080"/>
      <rgbColor rgb="FF5B9BD5"/>
      <rgbColor rgb="FF993366"/>
      <rgbColor rgb="FFFBE5D6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Themenverteilung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4472c4"/>
              </a:solidFill>
              <a:ln>
                <a:noFill/>
              </a:ln>
            </c:spPr>
          </c:dPt>
          <c:dPt>
            <c:idx val="5"/>
            <c:spPr>
              <a:solidFill>
                <a:srgbClr val="70ad47"/>
              </a:solidFill>
              <a:ln>
                <a:noFill/>
              </a:ln>
            </c:spPr>
          </c:dPt>
          <c:dPt>
            <c:idx val="6"/>
            <c:spPr>
              <a:solidFill>
                <a:srgbClr val="255e91"/>
              </a:solidFill>
              <a:ln>
                <a:noFill/>
              </a:ln>
            </c:spPr>
          </c:dPt>
          <c:dPt>
            <c:idx val="7"/>
            <c:spPr>
              <a:solidFill>
                <a:srgbClr val="9e480e"/>
              </a:solidFill>
              <a:ln>
                <a:noFill/>
              </a:ln>
            </c:spPr>
          </c:dPt>
          <c:dPt>
            <c:idx val="8"/>
            <c:spPr>
              <a:solidFill>
                <a:srgbClr val="636363"/>
              </a:solidFill>
              <a:ln>
                <a:noFill/>
              </a:ln>
            </c:spPr>
          </c:dPt>
          <c:dPt>
            <c:idx val="9"/>
            <c:spPr>
              <a:solidFill>
                <a:srgbClr val="99730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Themen!$D$3:$D$12</c:f>
              <c:strCache>
                <c:ptCount val="10"/>
                <c:pt idx="0">
                  <c:v>Legislative und Judikative</c:v>
                </c:pt>
                <c:pt idx="1">
                  <c:v>Krieg</c:v>
                </c:pt>
                <c:pt idx="2">
                  <c:v>Organisationen der NSDAP</c:v>
                </c:pt>
                <c:pt idx="3">
                  <c:v>Arbeit und Beruf</c:v>
                </c:pt>
                <c:pt idx="4">
                  <c:v>Frauenbild und Familienleben</c:v>
                </c:pt>
                <c:pt idx="5">
                  <c:v>Sozialfürsorge</c:v>
                </c:pt>
                <c:pt idx="6">
                  <c:v>Wirtschaft und Versorgung</c:v>
                </c:pt>
                <c:pt idx="7">
                  <c:v>Kultur und Sport</c:v>
                </c:pt>
                <c:pt idx="8">
                  <c:v>Infrastruktur</c:v>
                </c:pt>
                <c:pt idx="9">
                  <c:v>Propaganda</c:v>
                </c:pt>
              </c:strCache>
            </c:strRef>
          </c:cat>
          <c:val>
            <c:numRef>
              <c:f>Themen!$E$3:$E$12</c:f>
              <c:numCache>
                <c:formatCode>General</c:formatCode>
                <c:ptCount val="10"/>
                <c:pt idx="0">
                  <c:v>36</c:v>
                </c:pt>
                <c:pt idx="1">
                  <c:v>114</c:v>
                </c:pt>
                <c:pt idx="2">
                  <c:v>163</c:v>
                </c:pt>
                <c:pt idx="3">
                  <c:v>175</c:v>
                </c:pt>
                <c:pt idx="4">
                  <c:v>33</c:v>
                </c:pt>
                <c:pt idx="5">
                  <c:v>259</c:v>
                </c:pt>
                <c:pt idx="6">
                  <c:v>39</c:v>
                </c:pt>
                <c:pt idx="7">
                  <c:v>31</c:v>
                </c:pt>
                <c:pt idx="8">
                  <c:v>218</c:v>
                </c:pt>
                <c:pt idx="9">
                  <c:v>212</c:v>
                </c:pt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ayout>
        <c:manualLayout>
          <c:xMode val="edge"/>
          <c:yMode val="edge"/>
          <c:x val="0.0586901055972655"/>
          <c:y val="0.725374935523742"/>
          <c:w val="0.885203768133635"/>
          <c:h val="0.256085098928478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266760</xdr:colOff>
      <xdr:row>13</xdr:row>
      <xdr:rowOff>4680</xdr:rowOff>
    </xdr:from>
    <xdr:to>
      <xdr:col>7</xdr:col>
      <xdr:colOff>37440</xdr:colOff>
      <xdr:row>40</xdr:row>
      <xdr:rowOff>122760</xdr:rowOff>
    </xdr:to>
    <xdr:graphicFrame>
      <xdr:nvGraphicFramePr>
        <xdr:cNvPr id="0" name="Diagramm 1"/>
        <xdr:cNvGraphicFramePr/>
      </xdr:nvGraphicFramePr>
      <xdr:xfrm>
        <a:off x="4121640" y="1919160"/>
        <a:ext cx="4617720" cy="410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1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RowHeight="11.2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1"/>
    <col collapsed="false" customWidth="true" hidden="false" outlineLevel="0" max="3" min="3" style="1" width="19.76"/>
    <col collapsed="false" customWidth="true" hidden="false" outlineLevel="0" max="4" min="4" style="1" width="12"/>
    <col collapsed="false" customWidth="true" hidden="false" outlineLevel="0" max="8" min="5" style="1" width="11"/>
    <col collapsed="false" customWidth="true" hidden="false" outlineLevel="0" max="1025" min="9" style="0" width="10.65"/>
  </cols>
  <sheetData>
    <row r="1" s="7" customFormat="true" ht="12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6"/>
    </row>
    <row r="2" customFormat="false" ht="12.8" hidden="false" customHeight="false" outlineLevel="0" collapsed="false">
      <c r="A2" s="8" t="s">
        <v>6</v>
      </c>
      <c r="B2" s="9" t="n">
        <v>626</v>
      </c>
      <c r="C2" s="10" t="s">
        <v>7</v>
      </c>
      <c r="D2" s="10" t="n">
        <v>23</v>
      </c>
      <c r="E2" s="9"/>
      <c r="F2" s="11"/>
      <c r="G2" s="12"/>
      <c r="H2" s="13"/>
    </row>
    <row r="3" customFormat="false" ht="12.8" hidden="false" customHeight="false" outlineLevel="0" collapsed="false">
      <c r="A3" s="8" t="s">
        <v>6</v>
      </c>
      <c r="C3" s="14" t="s">
        <v>8</v>
      </c>
      <c r="D3" s="14" t="n">
        <v>234</v>
      </c>
      <c r="E3" s="1" t="s">
        <v>8</v>
      </c>
      <c r="F3" s="15" t="n">
        <v>223</v>
      </c>
      <c r="G3" s="16"/>
    </row>
    <row r="4" customFormat="false" ht="12.8" hidden="false" customHeight="false" outlineLevel="0" collapsed="false">
      <c r="A4" s="8" t="s">
        <v>6</v>
      </c>
      <c r="C4" s="14"/>
      <c r="D4" s="13"/>
      <c r="E4" s="1" t="s">
        <v>9</v>
      </c>
      <c r="F4" s="15" t="n">
        <v>1</v>
      </c>
      <c r="G4" s="12"/>
    </row>
    <row r="5" customFormat="false" ht="12.8" hidden="false" customHeight="false" outlineLevel="0" collapsed="false">
      <c r="A5" s="8" t="s">
        <v>6</v>
      </c>
      <c r="C5" s="14"/>
      <c r="D5" s="14"/>
      <c r="E5" s="13" t="s">
        <v>10</v>
      </c>
      <c r="F5" s="17" t="n">
        <v>1</v>
      </c>
      <c r="G5" s="12"/>
    </row>
    <row r="6" customFormat="false" ht="12.8" hidden="false" customHeight="false" outlineLevel="0" collapsed="false">
      <c r="A6" s="8" t="s">
        <v>6</v>
      </c>
      <c r="E6" s="13" t="s">
        <v>11</v>
      </c>
      <c r="F6" s="17" t="n">
        <v>2</v>
      </c>
      <c r="G6" s="12"/>
    </row>
    <row r="7" customFormat="false" ht="12.8" hidden="false" customHeight="false" outlineLevel="0" collapsed="false">
      <c r="A7" s="8" t="s">
        <v>6</v>
      </c>
      <c r="E7" s="14" t="s">
        <v>12</v>
      </c>
      <c r="F7" s="15" t="n">
        <v>6</v>
      </c>
      <c r="G7" s="12"/>
    </row>
    <row r="8" customFormat="false" ht="12.8" hidden="false" customHeight="false" outlineLevel="0" collapsed="false">
      <c r="A8" s="8" t="s">
        <v>6</v>
      </c>
      <c r="E8" s="13" t="s">
        <v>13</v>
      </c>
      <c r="F8" s="17" t="n">
        <f aca="false">D3-SUM(F3:F7)</f>
        <v>1</v>
      </c>
      <c r="G8" s="12"/>
    </row>
    <row r="9" customFormat="false" ht="12.8" hidden="false" customHeight="false" outlineLevel="0" collapsed="false">
      <c r="A9" s="8" t="s">
        <v>6</v>
      </c>
      <c r="C9" s="14" t="s">
        <v>14</v>
      </c>
      <c r="D9" s="14" t="n">
        <v>10</v>
      </c>
      <c r="E9" s="14" t="s">
        <v>15</v>
      </c>
      <c r="F9" s="15" t="n">
        <v>1</v>
      </c>
      <c r="G9" s="12"/>
    </row>
    <row r="10" customFormat="false" ht="12.8" hidden="false" customHeight="false" outlineLevel="0" collapsed="false">
      <c r="A10" s="8" t="s">
        <v>6</v>
      </c>
      <c r="C10" s="14"/>
      <c r="D10" s="14"/>
      <c r="E10" s="14" t="s">
        <v>16</v>
      </c>
      <c r="F10" s="15" t="n">
        <v>7</v>
      </c>
      <c r="G10" s="12"/>
    </row>
    <row r="11" customFormat="false" ht="12.8" hidden="false" customHeight="false" outlineLevel="0" collapsed="false">
      <c r="A11" s="8" t="s">
        <v>6</v>
      </c>
      <c r="C11" s="14"/>
      <c r="D11" s="14"/>
      <c r="E11" s="14" t="s">
        <v>17</v>
      </c>
      <c r="F11" s="15" t="n">
        <v>2</v>
      </c>
      <c r="G11" s="12"/>
    </row>
    <row r="12" customFormat="false" ht="12.8" hidden="false" customHeight="false" outlineLevel="0" collapsed="false">
      <c r="A12" s="8" t="s">
        <v>6</v>
      </c>
      <c r="C12" s="14" t="s">
        <v>18</v>
      </c>
      <c r="D12" s="14" t="n">
        <v>2</v>
      </c>
      <c r="F12" s="15"/>
      <c r="G12" s="12"/>
    </row>
    <row r="13" customFormat="false" ht="12.8" hidden="false" customHeight="false" outlineLevel="0" collapsed="false">
      <c r="A13" s="8" t="s">
        <v>6</v>
      </c>
      <c r="C13" s="14" t="s">
        <v>19</v>
      </c>
      <c r="D13" s="14" t="n">
        <v>10</v>
      </c>
      <c r="E13" s="14" t="s">
        <v>20</v>
      </c>
      <c r="F13" s="15" t="n">
        <v>2</v>
      </c>
      <c r="G13" s="12"/>
    </row>
    <row r="14" customFormat="false" ht="12.8" hidden="false" customHeight="false" outlineLevel="0" collapsed="false">
      <c r="A14" s="8" t="s">
        <v>6</v>
      </c>
      <c r="C14" s="14"/>
      <c r="D14" s="14"/>
      <c r="E14" s="14" t="s">
        <v>21</v>
      </c>
      <c r="F14" s="15" t="n">
        <v>8</v>
      </c>
      <c r="G14" s="12"/>
    </row>
    <row r="15" customFormat="false" ht="12" hidden="false" customHeight="false" outlineLevel="0" collapsed="false">
      <c r="A15" s="18"/>
      <c r="B15" s="19"/>
      <c r="C15" s="20"/>
      <c r="D15" s="20"/>
      <c r="E15" s="19"/>
      <c r="F15" s="21"/>
      <c r="G15" s="12"/>
    </row>
    <row r="16" customFormat="false" ht="11.25" hidden="false" customHeight="false" outlineLevel="0" collapsed="false">
      <c r="A16" s="8" t="s">
        <v>22</v>
      </c>
      <c r="B16" s="9" t="n">
        <v>1</v>
      </c>
      <c r="C16" s="10" t="s">
        <v>23</v>
      </c>
      <c r="D16" s="10" t="n">
        <v>1</v>
      </c>
      <c r="E16" s="10" t="s">
        <v>24</v>
      </c>
      <c r="F16" s="11" t="n">
        <v>1</v>
      </c>
      <c r="G16" s="12"/>
    </row>
    <row r="17" customFormat="false" ht="12" hidden="false" customHeight="false" outlineLevel="0" collapsed="false">
      <c r="A17" s="22"/>
      <c r="B17" s="23"/>
      <c r="C17" s="23"/>
      <c r="D17" s="23"/>
      <c r="E17" s="23"/>
      <c r="F17" s="24"/>
      <c r="G17" s="12"/>
    </row>
    <row r="18" customFormat="false" ht="12.8" hidden="false" customHeight="false" outlineLevel="0" collapsed="false">
      <c r="A18" s="8" t="s">
        <v>25</v>
      </c>
      <c r="B18" s="9" t="n">
        <f aca="false">SUM(D18:D90)</f>
        <v>1223</v>
      </c>
      <c r="C18" s="10" t="s">
        <v>26</v>
      </c>
      <c r="D18" s="10" t="n">
        <v>1</v>
      </c>
      <c r="E18" s="9"/>
      <c r="F18" s="11"/>
      <c r="G18" s="12"/>
    </row>
    <row r="19" customFormat="false" ht="12.8" hidden="false" customHeight="false" outlineLevel="0" collapsed="false">
      <c r="A19" s="8" t="s">
        <v>25</v>
      </c>
      <c r="B19" s="14"/>
      <c r="C19" s="14" t="s">
        <v>27</v>
      </c>
      <c r="D19" s="14" t="n">
        <v>2</v>
      </c>
      <c r="E19" s="1" t="s">
        <v>28</v>
      </c>
      <c r="F19" s="15" t="n">
        <v>2</v>
      </c>
      <c r="G19" s="16"/>
    </row>
    <row r="20" customFormat="false" ht="12.8" hidden="false" customHeight="false" outlineLevel="0" collapsed="false">
      <c r="A20" s="8" t="s">
        <v>25</v>
      </c>
      <c r="B20" s="14"/>
      <c r="C20" s="14" t="s">
        <v>29</v>
      </c>
      <c r="D20" s="14" t="n">
        <v>9</v>
      </c>
      <c r="E20" s="14" t="s">
        <v>29</v>
      </c>
      <c r="F20" s="15" t="n">
        <v>9</v>
      </c>
      <c r="G20" s="12"/>
    </row>
    <row r="21" customFormat="false" ht="12.8" hidden="false" customHeight="false" outlineLevel="0" collapsed="false">
      <c r="A21" s="8" t="s">
        <v>25</v>
      </c>
      <c r="B21" s="14"/>
      <c r="C21" s="14" t="s">
        <v>30</v>
      </c>
      <c r="D21" s="13" t="n">
        <v>157</v>
      </c>
      <c r="E21" s="13" t="s">
        <v>30</v>
      </c>
      <c r="F21" s="17" t="n">
        <v>156</v>
      </c>
      <c r="G21" s="12"/>
    </row>
    <row r="22" customFormat="false" ht="12.8" hidden="false" customHeight="false" outlineLevel="0" collapsed="false">
      <c r="A22" s="8" t="s">
        <v>25</v>
      </c>
      <c r="B22" s="14"/>
      <c r="C22" s="14"/>
      <c r="D22" s="13"/>
      <c r="E22" s="13" t="s">
        <v>31</v>
      </c>
      <c r="F22" s="17" t="n">
        <v>1</v>
      </c>
      <c r="G22" s="12"/>
    </row>
    <row r="23" customFormat="false" ht="12.8" hidden="false" customHeight="false" outlineLevel="0" collapsed="false">
      <c r="A23" s="8" t="s">
        <v>25</v>
      </c>
      <c r="B23" s="14"/>
      <c r="C23" s="14" t="s">
        <v>32</v>
      </c>
      <c r="D23" s="14" t="n">
        <v>1</v>
      </c>
      <c r="E23" s="1" t="s">
        <v>32</v>
      </c>
      <c r="F23" s="15" t="n">
        <v>1</v>
      </c>
      <c r="G23" s="12"/>
    </row>
    <row r="24" customFormat="false" ht="12.8" hidden="false" customHeight="false" outlineLevel="0" collapsed="false">
      <c r="A24" s="8" t="s">
        <v>25</v>
      </c>
      <c r="B24" s="14"/>
      <c r="C24" s="14" t="s">
        <v>33</v>
      </c>
      <c r="D24" s="14" t="n">
        <v>2</v>
      </c>
      <c r="E24" s="14" t="s">
        <v>34</v>
      </c>
      <c r="F24" s="15" t="n">
        <v>1</v>
      </c>
      <c r="G24" s="12"/>
    </row>
    <row r="25" customFormat="false" ht="12.8" hidden="false" customHeight="false" outlineLevel="0" collapsed="false">
      <c r="A25" s="8" t="s">
        <v>25</v>
      </c>
      <c r="B25" s="14"/>
      <c r="C25" s="14"/>
      <c r="D25" s="14"/>
      <c r="E25" s="14" t="s">
        <v>35</v>
      </c>
      <c r="F25" s="15" t="n">
        <v>1</v>
      </c>
      <c r="G25" s="12"/>
    </row>
    <row r="26" customFormat="false" ht="12.8" hidden="false" customHeight="false" outlineLevel="0" collapsed="false">
      <c r="A26" s="8" t="s">
        <v>25</v>
      </c>
      <c r="B26" s="14"/>
      <c r="C26" s="14" t="s">
        <v>36</v>
      </c>
      <c r="D26" s="14" t="n">
        <v>1</v>
      </c>
      <c r="F26" s="15"/>
    </row>
    <row r="27" customFormat="false" ht="12.8" hidden="false" customHeight="false" outlineLevel="0" collapsed="false">
      <c r="A27" s="8" t="s">
        <v>25</v>
      </c>
      <c r="B27" s="14"/>
      <c r="C27" s="14" t="s">
        <v>37</v>
      </c>
      <c r="D27" s="14" t="n">
        <v>19</v>
      </c>
      <c r="E27" s="1" t="s">
        <v>38</v>
      </c>
      <c r="F27" s="15" t="n">
        <v>19</v>
      </c>
    </row>
    <row r="28" customFormat="false" ht="12.8" hidden="false" customHeight="false" outlineLevel="0" collapsed="false">
      <c r="A28" s="8" t="s">
        <v>25</v>
      </c>
      <c r="B28" s="14"/>
      <c r="C28" s="14" t="s">
        <v>39</v>
      </c>
      <c r="D28" s="14" t="n">
        <v>113</v>
      </c>
      <c r="E28" s="13" t="s">
        <v>40</v>
      </c>
      <c r="F28" s="17" t="n">
        <v>1</v>
      </c>
      <c r="G28" s="16"/>
      <c r="H28" s="13"/>
    </row>
    <row r="29" customFormat="false" ht="12.8" hidden="false" customHeight="false" outlineLevel="0" collapsed="false">
      <c r="A29" s="8" t="s">
        <v>25</v>
      </c>
      <c r="B29" s="14"/>
      <c r="E29" s="14" t="s">
        <v>41</v>
      </c>
      <c r="F29" s="15" t="n">
        <v>95</v>
      </c>
      <c r="G29" s="16"/>
      <c r="H29" s="13"/>
    </row>
    <row r="30" customFormat="false" ht="12.8" hidden="false" customHeight="false" outlineLevel="0" collapsed="false">
      <c r="A30" s="8" t="s">
        <v>25</v>
      </c>
      <c r="B30" s="14"/>
      <c r="C30" s="14"/>
      <c r="D30" s="14"/>
      <c r="E30" s="14" t="s">
        <v>42</v>
      </c>
      <c r="F30" s="15" t="n">
        <v>1</v>
      </c>
      <c r="G30" s="12"/>
    </row>
    <row r="31" customFormat="false" ht="12.8" hidden="false" customHeight="false" outlineLevel="0" collapsed="false">
      <c r="A31" s="8" t="s">
        <v>25</v>
      </c>
      <c r="B31" s="14"/>
      <c r="C31" s="14"/>
      <c r="D31" s="14"/>
      <c r="E31" s="14" t="s">
        <v>43</v>
      </c>
      <c r="F31" s="15" t="n">
        <v>1</v>
      </c>
      <c r="G31" s="12"/>
    </row>
    <row r="32" customFormat="false" ht="12.8" hidden="false" customHeight="false" outlineLevel="0" collapsed="false">
      <c r="A32" s="8" t="s">
        <v>25</v>
      </c>
      <c r="B32" s="14"/>
      <c r="C32" s="14"/>
      <c r="D32" s="14"/>
      <c r="E32" s="14" t="s">
        <v>44</v>
      </c>
      <c r="F32" s="15" t="n">
        <v>1</v>
      </c>
      <c r="G32" s="12"/>
    </row>
    <row r="33" customFormat="false" ht="12.8" hidden="false" customHeight="false" outlineLevel="0" collapsed="false">
      <c r="A33" s="8" t="s">
        <v>25</v>
      </c>
      <c r="B33" s="14"/>
      <c r="C33" s="14"/>
      <c r="D33" s="14"/>
      <c r="E33" s="14" t="s">
        <v>45</v>
      </c>
      <c r="F33" s="15" t="n">
        <v>2</v>
      </c>
      <c r="G33" s="12"/>
    </row>
    <row r="34" customFormat="false" ht="12.8" hidden="false" customHeight="false" outlineLevel="0" collapsed="false">
      <c r="A34" s="8" t="s">
        <v>25</v>
      </c>
      <c r="B34" s="14"/>
      <c r="C34" s="14" t="s">
        <v>46</v>
      </c>
      <c r="D34" s="14" t="n">
        <v>21</v>
      </c>
      <c r="E34" s="14" t="s">
        <v>46</v>
      </c>
      <c r="F34" s="15" t="n">
        <v>21</v>
      </c>
      <c r="G34" s="12"/>
    </row>
    <row r="35" customFormat="false" ht="12.8" hidden="false" customHeight="false" outlineLevel="0" collapsed="false">
      <c r="A35" s="8" t="s">
        <v>25</v>
      </c>
      <c r="B35" s="14"/>
      <c r="C35" s="14" t="s">
        <v>47</v>
      </c>
      <c r="D35" s="14" t="n">
        <v>1</v>
      </c>
      <c r="F35" s="15"/>
      <c r="G35" s="12"/>
    </row>
    <row r="36" customFormat="false" ht="12.8" hidden="false" customHeight="false" outlineLevel="0" collapsed="false">
      <c r="A36" s="8" t="s">
        <v>25</v>
      </c>
      <c r="B36" s="14"/>
      <c r="C36" s="14" t="s">
        <v>48</v>
      </c>
      <c r="D36" s="14" t="n">
        <v>6</v>
      </c>
      <c r="E36" s="14" t="s">
        <v>49</v>
      </c>
      <c r="F36" s="15" t="n">
        <v>6</v>
      </c>
      <c r="G36" s="12"/>
    </row>
    <row r="37" customFormat="false" ht="12.8" hidden="false" customHeight="false" outlineLevel="0" collapsed="false">
      <c r="A37" s="8" t="s">
        <v>25</v>
      </c>
      <c r="B37" s="14"/>
      <c r="C37" s="14" t="s">
        <v>50</v>
      </c>
      <c r="D37" s="14" t="n">
        <v>13</v>
      </c>
      <c r="E37" s="14" t="s">
        <v>51</v>
      </c>
      <c r="F37" s="15" t="n">
        <v>6</v>
      </c>
      <c r="G37" s="16"/>
      <c r="H37" s="13"/>
    </row>
    <row r="38" customFormat="false" ht="12.8" hidden="false" customHeight="false" outlineLevel="0" collapsed="false">
      <c r="A38" s="8" t="s">
        <v>25</v>
      </c>
      <c r="B38" s="14"/>
      <c r="C38" s="14"/>
      <c r="D38" s="14"/>
      <c r="E38" s="14" t="s">
        <v>52</v>
      </c>
      <c r="F38" s="15" t="n">
        <v>7</v>
      </c>
      <c r="G38" s="16"/>
      <c r="H38" s="13"/>
    </row>
    <row r="39" customFormat="false" ht="12.8" hidden="false" customHeight="false" outlineLevel="0" collapsed="false">
      <c r="A39" s="8" t="s">
        <v>25</v>
      </c>
      <c r="B39" s="14"/>
      <c r="C39" s="14" t="s">
        <v>53</v>
      </c>
      <c r="D39" s="14" t="n">
        <v>27</v>
      </c>
      <c r="E39" s="14" t="s">
        <v>54</v>
      </c>
      <c r="F39" s="15" t="n">
        <v>2</v>
      </c>
      <c r="G39" s="16"/>
      <c r="H39" s="13"/>
    </row>
    <row r="40" customFormat="false" ht="12.8" hidden="false" customHeight="false" outlineLevel="0" collapsed="false">
      <c r="A40" s="8" t="s">
        <v>25</v>
      </c>
      <c r="B40" s="14"/>
      <c r="C40" s="14"/>
      <c r="D40" s="14"/>
      <c r="E40" s="14" t="s">
        <v>55</v>
      </c>
      <c r="F40" s="15" t="n">
        <v>1</v>
      </c>
      <c r="G40" s="12"/>
    </row>
    <row r="41" customFormat="false" ht="12.8" hidden="false" customHeight="false" outlineLevel="0" collapsed="false">
      <c r="A41" s="8" t="s">
        <v>25</v>
      </c>
      <c r="B41" s="14"/>
      <c r="C41" s="14"/>
      <c r="D41" s="14"/>
      <c r="E41" s="14" t="s">
        <v>56</v>
      </c>
      <c r="F41" s="15" t="n">
        <v>23</v>
      </c>
      <c r="G41" s="12"/>
    </row>
    <row r="42" customFormat="false" ht="12.8" hidden="false" customHeight="false" outlineLevel="0" collapsed="false">
      <c r="A42" s="8" t="s">
        <v>25</v>
      </c>
      <c r="B42" s="14"/>
      <c r="C42" s="14" t="s">
        <v>57</v>
      </c>
      <c r="D42" s="14" t="n">
        <v>1</v>
      </c>
      <c r="E42" s="14" t="s">
        <v>58</v>
      </c>
      <c r="F42" s="15" t="n">
        <v>1</v>
      </c>
      <c r="G42" s="12"/>
    </row>
    <row r="43" customFormat="false" ht="12.8" hidden="false" customHeight="false" outlineLevel="0" collapsed="false">
      <c r="A43" s="8" t="s">
        <v>25</v>
      </c>
      <c r="B43" s="14"/>
      <c r="C43" s="14" t="s">
        <v>59</v>
      </c>
      <c r="D43" s="14" t="n">
        <v>11</v>
      </c>
      <c r="E43" s="14" t="s">
        <v>60</v>
      </c>
      <c r="F43" s="15" t="n">
        <v>5</v>
      </c>
      <c r="G43" s="12"/>
    </row>
    <row r="44" customFormat="false" ht="12.8" hidden="false" customHeight="false" outlineLevel="0" collapsed="false">
      <c r="A44" s="8" t="s">
        <v>25</v>
      </c>
      <c r="B44" s="14"/>
      <c r="C44" s="14"/>
      <c r="D44" s="14"/>
      <c r="E44" s="14" t="s">
        <v>61</v>
      </c>
      <c r="F44" s="15" t="n">
        <v>1</v>
      </c>
      <c r="G44" s="12"/>
    </row>
    <row r="45" customFormat="false" ht="12.8" hidden="false" customHeight="false" outlineLevel="0" collapsed="false">
      <c r="A45" s="8" t="s">
        <v>25</v>
      </c>
      <c r="B45" s="14"/>
      <c r="C45" s="14"/>
      <c r="D45" s="14"/>
      <c r="E45" s="14" t="s">
        <v>62</v>
      </c>
      <c r="F45" s="15" t="n">
        <v>5</v>
      </c>
      <c r="G45" s="12"/>
    </row>
    <row r="46" customFormat="false" ht="12.8" hidden="false" customHeight="false" outlineLevel="0" collapsed="false">
      <c r="A46" s="8" t="s">
        <v>25</v>
      </c>
      <c r="B46" s="14"/>
      <c r="C46" s="14" t="s">
        <v>63</v>
      </c>
      <c r="D46" s="14" t="n">
        <v>4</v>
      </c>
      <c r="E46" s="14" t="s">
        <v>64</v>
      </c>
      <c r="F46" s="15" t="n">
        <v>4</v>
      </c>
      <c r="G46" s="12"/>
    </row>
    <row r="47" customFormat="false" ht="12.8" hidden="false" customHeight="false" outlineLevel="0" collapsed="false">
      <c r="A47" s="8" t="s">
        <v>25</v>
      </c>
      <c r="B47" s="14"/>
      <c r="C47" s="14" t="s">
        <v>65</v>
      </c>
      <c r="D47" s="14" t="n">
        <v>11</v>
      </c>
      <c r="E47" s="14" t="s">
        <v>66</v>
      </c>
      <c r="F47" s="15" t="n">
        <v>10</v>
      </c>
      <c r="G47" s="12"/>
    </row>
    <row r="48" customFormat="false" ht="12.8" hidden="false" customHeight="false" outlineLevel="0" collapsed="false">
      <c r="A48" s="8" t="s">
        <v>25</v>
      </c>
      <c r="B48" s="14"/>
      <c r="C48" s="14"/>
      <c r="D48" s="14"/>
      <c r="E48" s="14" t="s">
        <v>67</v>
      </c>
      <c r="F48" s="15" t="n">
        <v>1</v>
      </c>
      <c r="G48" s="12"/>
    </row>
    <row r="49" customFormat="false" ht="12.8" hidden="false" customHeight="false" outlineLevel="0" collapsed="false">
      <c r="A49" s="8" t="s">
        <v>25</v>
      </c>
      <c r="B49" s="14"/>
      <c r="C49" s="14" t="s">
        <v>68</v>
      </c>
      <c r="D49" s="14" t="n">
        <v>6</v>
      </c>
      <c r="E49" s="14" t="s">
        <v>69</v>
      </c>
      <c r="F49" s="15" t="n">
        <v>4</v>
      </c>
      <c r="G49" s="12"/>
    </row>
    <row r="50" customFormat="false" ht="12.8" hidden="false" customHeight="false" outlineLevel="0" collapsed="false">
      <c r="A50" s="8" t="s">
        <v>25</v>
      </c>
      <c r="B50" s="14"/>
      <c r="C50" s="14"/>
      <c r="D50" s="14"/>
      <c r="E50" s="13" t="s">
        <v>70</v>
      </c>
      <c r="F50" s="17" t="n">
        <v>2</v>
      </c>
      <c r="G50" s="12"/>
    </row>
    <row r="51" customFormat="false" ht="12.8" hidden="false" customHeight="false" outlineLevel="0" collapsed="false">
      <c r="A51" s="8" t="s">
        <v>25</v>
      </c>
      <c r="B51" s="14"/>
      <c r="C51" s="14" t="s">
        <v>71</v>
      </c>
      <c r="D51" s="14" t="n">
        <f aca="false">SUM(F51:F53)</f>
        <v>71</v>
      </c>
      <c r="E51" s="13" t="s">
        <v>72</v>
      </c>
      <c r="F51" s="17" t="n">
        <v>23</v>
      </c>
      <c r="G51" s="12"/>
    </row>
    <row r="52" customFormat="false" ht="12.8" hidden="false" customHeight="false" outlineLevel="0" collapsed="false">
      <c r="A52" s="8" t="s">
        <v>25</v>
      </c>
      <c r="B52" s="14"/>
      <c r="C52" s="14"/>
      <c r="D52" s="14"/>
      <c r="E52" s="13" t="s">
        <v>73</v>
      </c>
      <c r="F52" s="17" t="n">
        <v>44</v>
      </c>
      <c r="G52" s="12"/>
    </row>
    <row r="53" customFormat="false" ht="12.8" hidden="false" customHeight="false" outlineLevel="0" collapsed="false">
      <c r="A53" s="8" t="s">
        <v>25</v>
      </c>
      <c r="B53" s="14"/>
      <c r="C53" s="14"/>
      <c r="D53" s="14"/>
      <c r="E53" s="13" t="s">
        <v>74</v>
      </c>
      <c r="F53" s="17" t="n">
        <v>4</v>
      </c>
      <c r="G53" s="12"/>
    </row>
    <row r="54" customFormat="false" ht="12.8" hidden="false" customHeight="false" outlineLevel="0" collapsed="false">
      <c r="A54" s="8" t="s">
        <v>25</v>
      </c>
      <c r="B54" s="14"/>
      <c r="C54" s="14" t="s">
        <v>75</v>
      </c>
      <c r="D54" s="14" t="n">
        <v>4</v>
      </c>
      <c r="E54" s="13" t="s">
        <v>76</v>
      </c>
      <c r="F54" s="17" t="n">
        <v>4</v>
      </c>
      <c r="G54" s="12"/>
    </row>
    <row r="55" customFormat="false" ht="12.8" hidden="false" customHeight="false" outlineLevel="0" collapsed="false">
      <c r="A55" s="8" t="s">
        <v>25</v>
      </c>
      <c r="B55" s="14"/>
      <c r="C55" s="14" t="s">
        <v>77</v>
      </c>
      <c r="D55" s="14" t="n">
        <v>1</v>
      </c>
      <c r="E55" s="14"/>
      <c r="F55" s="15"/>
      <c r="G55" s="12"/>
    </row>
    <row r="56" customFormat="false" ht="12.8" hidden="false" customHeight="false" outlineLevel="0" collapsed="false">
      <c r="A56" s="8" t="s">
        <v>25</v>
      </c>
      <c r="B56" s="14"/>
      <c r="C56" s="13" t="s">
        <v>78</v>
      </c>
      <c r="D56" s="13" t="n">
        <v>4</v>
      </c>
      <c r="E56" s="14"/>
      <c r="F56" s="15"/>
      <c r="G56" s="16"/>
      <c r="H56" s="13"/>
    </row>
    <row r="57" customFormat="false" ht="12.8" hidden="false" customHeight="false" outlineLevel="0" collapsed="false">
      <c r="A57" s="8" t="s">
        <v>25</v>
      </c>
      <c r="B57" s="14"/>
      <c r="C57" s="14" t="s">
        <v>79</v>
      </c>
      <c r="D57" s="14" t="n">
        <v>177</v>
      </c>
      <c r="E57" s="13" t="s">
        <v>80</v>
      </c>
      <c r="F57" s="17" t="n">
        <v>1</v>
      </c>
      <c r="G57" s="16"/>
      <c r="H57" s="13"/>
    </row>
    <row r="58" customFormat="false" ht="12.8" hidden="false" customHeight="false" outlineLevel="0" collapsed="false">
      <c r="A58" s="8" t="s">
        <v>25</v>
      </c>
      <c r="B58" s="14"/>
      <c r="C58" s="14"/>
      <c r="D58" s="14"/>
      <c r="E58" s="13" t="s">
        <v>81</v>
      </c>
      <c r="F58" s="17" t="n">
        <v>4</v>
      </c>
      <c r="G58" s="12"/>
    </row>
    <row r="59" customFormat="false" ht="12.8" hidden="false" customHeight="false" outlineLevel="0" collapsed="false">
      <c r="A59" s="8" t="s">
        <v>25</v>
      </c>
      <c r="B59" s="14"/>
      <c r="C59" s="14"/>
      <c r="D59" s="14"/>
      <c r="E59" s="13" t="s">
        <v>82</v>
      </c>
      <c r="F59" s="17" t="n">
        <v>1</v>
      </c>
      <c r="G59" s="12"/>
    </row>
    <row r="60" customFormat="false" ht="12.8" hidden="false" customHeight="false" outlineLevel="0" collapsed="false">
      <c r="A60" s="8" t="s">
        <v>25</v>
      </c>
      <c r="B60" s="14"/>
      <c r="C60" s="14"/>
      <c r="D60" s="14"/>
      <c r="E60" s="13" t="s">
        <v>83</v>
      </c>
      <c r="F60" s="17" t="n">
        <v>1</v>
      </c>
      <c r="G60" s="12"/>
    </row>
    <row r="61" customFormat="false" ht="12.8" hidden="false" customHeight="false" outlineLevel="0" collapsed="false">
      <c r="A61" s="8" t="s">
        <v>25</v>
      </c>
      <c r="B61" s="14"/>
      <c r="C61" s="14"/>
      <c r="D61" s="14"/>
      <c r="E61" s="13" t="s">
        <v>84</v>
      </c>
      <c r="F61" s="17" t="n">
        <v>60</v>
      </c>
      <c r="G61" s="12"/>
    </row>
    <row r="62" customFormat="false" ht="12.8" hidden="false" customHeight="false" outlineLevel="0" collapsed="false">
      <c r="A62" s="8" t="s">
        <v>25</v>
      </c>
      <c r="B62" s="14"/>
      <c r="C62" s="14"/>
      <c r="D62" s="14"/>
      <c r="E62" s="13" t="s">
        <v>85</v>
      </c>
      <c r="F62" s="17" t="n">
        <v>79</v>
      </c>
      <c r="G62" s="12"/>
    </row>
    <row r="63" customFormat="false" ht="12.8" hidden="false" customHeight="false" outlineLevel="0" collapsed="false">
      <c r="A63" s="8" t="s">
        <v>25</v>
      </c>
      <c r="B63" s="14"/>
      <c r="C63" s="14"/>
      <c r="D63" s="14"/>
      <c r="E63" s="13" t="s">
        <v>86</v>
      </c>
      <c r="F63" s="17" t="n">
        <v>1</v>
      </c>
      <c r="G63" s="12"/>
    </row>
    <row r="64" customFormat="false" ht="12.8" hidden="false" customHeight="false" outlineLevel="0" collapsed="false">
      <c r="A64" s="8" t="s">
        <v>25</v>
      </c>
      <c r="B64" s="14"/>
      <c r="C64" s="14"/>
      <c r="D64" s="14"/>
      <c r="E64" s="14" t="s">
        <v>87</v>
      </c>
      <c r="F64" s="15" t="n">
        <v>2</v>
      </c>
      <c r="G64" s="12"/>
    </row>
    <row r="65" customFormat="false" ht="12.8" hidden="false" customHeight="false" outlineLevel="0" collapsed="false">
      <c r="A65" s="8" t="s">
        <v>25</v>
      </c>
      <c r="B65" s="14"/>
      <c r="C65" s="14"/>
      <c r="D65" s="14"/>
      <c r="E65" s="14" t="s">
        <v>88</v>
      </c>
      <c r="F65" s="15" t="n">
        <v>9</v>
      </c>
      <c r="G65" s="12"/>
    </row>
    <row r="66" customFormat="false" ht="12.8" hidden="false" customHeight="false" outlineLevel="0" collapsed="false">
      <c r="A66" s="8" t="s">
        <v>25</v>
      </c>
      <c r="B66" s="14"/>
      <c r="C66" s="14"/>
      <c r="D66" s="14"/>
      <c r="E66" s="14" t="s">
        <v>89</v>
      </c>
      <c r="F66" s="15" t="n">
        <v>1</v>
      </c>
      <c r="G66" s="12"/>
    </row>
    <row r="67" customFormat="false" ht="12.8" hidden="false" customHeight="false" outlineLevel="0" collapsed="false">
      <c r="A67" s="8" t="s">
        <v>25</v>
      </c>
      <c r="B67" s="14"/>
      <c r="C67" s="14"/>
      <c r="D67" s="14"/>
      <c r="E67" s="14" t="s">
        <v>90</v>
      </c>
      <c r="F67" s="15"/>
      <c r="G67" s="12"/>
    </row>
    <row r="68" customFormat="false" ht="12.8" hidden="false" customHeight="false" outlineLevel="0" collapsed="false">
      <c r="A68" s="8" t="s">
        <v>25</v>
      </c>
      <c r="B68" s="14"/>
      <c r="C68" s="14" t="s">
        <v>91</v>
      </c>
      <c r="D68" s="14" t="n">
        <v>25</v>
      </c>
      <c r="E68" s="14" t="s">
        <v>92</v>
      </c>
      <c r="F68" s="15" t="n">
        <v>1</v>
      </c>
      <c r="G68" s="16"/>
    </row>
    <row r="69" customFormat="false" ht="12.8" hidden="false" customHeight="false" outlineLevel="0" collapsed="false">
      <c r="A69" s="8" t="s">
        <v>25</v>
      </c>
      <c r="B69" s="14"/>
      <c r="C69" s="14"/>
      <c r="D69" s="14"/>
      <c r="E69" s="14" t="s">
        <v>93</v>
      </c>
      <c r="F69" s="15" t="n">
        <v>1</v>
      </c>
      <c r="G69" s="16"/>
    </row>
    <row r="70" customFormat="false" ht="12.8" hidden="false" customHeight="false" outlineLevel="0" collapsed="false">
      <c r="A70" s="8" t="s">
        <v>25</v>
      </c>
      <c r="B70" s="14"/>
      <c r="C70" s="14"/>
      <c r="D70" s="14"/>
      <c r="E70" s="14" t="s">
        <v>94</v>
      </c>
      <c r="F70" s="15" t="n">
        <v>1</v>
      </c>
      <c r="G70" s="16"/>
    </row>
    <row r="71" customFormat="false" ht="12.8" hidden="false" customHeight="false" outlineLevel="0" collapsed="false">
      <c r="A71" s="8" t="s">
        <v>25</v>
      </c>
      <c r="B71" s="14"/>
      <c r="C71" s="14"/>
      <c r="D71" s="14"/>
      <c r="E71" s="25" t="s">
        <v>95</v>
      </c>
      <c r="F71" s="17" t="n">
        <v>6</v>
      </c>
      <c r="G71" s="16"/>
    </row>
    <row r="72" customFormat="false" ht="12.8" hidden="false" customHeight="false" outlineLevel="0" collapsed="false">
      <c r="A72" s="8" t="s">
        <v>25</v>
      </c>
      <c r="B72" s="14"/>
      <c r="C72" s="14"/>
      <c r="D72" s="14"/>
      <c r="E72" s="14" t="s">
        <v>96</v>
      </c>
      <c r="F72" s="15" t="n">
        <v>12</v>
      </c>
      <c r="G72" s="16"/>
    </row>
    <row r="73" customFormat="false" ht="12.8" hidden="false" customHeight="false" outlineLevel="0" collapsed="false">
      <c r="A73" s="8" t="s">
        <v>25</v>
      </c>
      <c r="B73" s="14"/>
      <c r="C73" s="14"/>
      <c r="D73" s="14"/>
      <c r="E73" s="14" t="s">
        <v>97</v>
      </c>
      <c r="F73" s="15" t="n">
        <v>1</v>
      </c>
      <c r="G73" s="16"/>
    </row>
    <row r="74" customFormat="false" ht="12.8" hidden="false" customHeight="false" outlineLevel="0" collapsed="false">
      <c r="A74" s="8" t="s">
        <v>25</v>
      </c>
      <c r="B74" s="14"/>
      <c r="C74" s="14"/>
      <c r="D74" s="14"/>
      <c r="E74" s="14" t="s">
        <v>98</v>
      </c>
      <c r="F74" s="15" t="n">
        <v>2</v>
      </c>
      <c r="G74" s="16"/>
    </row>
    <row r="75" customFormat="false" ht="12.8" hidden="false" customHeight="false" outlineLevel="0" collapsed="false">
      <c r="A75" s="8" t="s">
        <v>25</v>
      </c>
      <c r="B75" s="14"/>
      <c r="C75" s="14"/>
      <c r="D75" s="14"/>
      <c r="E75" s="14" t="s">
        <v>99</v>
      </c>
      <c r="F75" s="15" t="n">
        <v>1</v>
      </c>
      <c r="G75" s="16"/>
    </row>
    <row r="76" customFormat="false" ht="12.8" hidden="false" customHeight="false" outlineLevel="0" collapsed="false">
      <c r="A76" s="8" t="s">
        <v>25</v>
      </c>
      <c r="B76" s="14"/>
      <c r="C76" s="14" t="s">
        <v>100</v>
      </c>
      <c r="D76" s="14" t="n">
        <v>4</v>
      </c>
      <c r="E76" s="14" t="s">
        <v>101</v>
      </c>
      <c r="F76" s="15" t="n">
        <v>4</v>
      </c>
      <c r="G76" s="16"/>
    </row>
    <row r="77" customFormat="false" ht="12.8" hidden="false" customHeight="false" outlineLevel="0" collapsed="false">
      <c r="A77" s="8" t="s">
        <v>25</v>
      </c>
      <c r="B77" s="14"/>
      <c r="C77" s="14" t="s">
        <v>102</v>
      </c>
      <c r="D77" s="14" t="n">
        <v>9</v>
      </c>
      <c r="E77" s="14" t="s">
        <v>103</v>
      </c>
      <c r="F77" s="15" t="n">
        <v>8</v>
      </c>
      <c r="G77" s="16"/>
    </row>
    <row r="78" customFormat="false" ht="12.8" hidden="false" customHeight="false" outlineLevel="0" collapsed="false">
      <c r="A78" s="8" t="s">
        <v>25</v>
      </c>
      <c r="B78" s="14"/>
      <c r="C78" s="14"/>
      <c r="D78" s="14"/>
      <c r="E78" s="14" t="s">
        <v>104</v>
      </c>
      <c r="F78" s="15" t="n">
        <v>1</v>
      </c>
      <c r="G78" s="16"/>
    </row>
    <row r="79" customFormat="false" ht="12.8" hidden="false" customHeight="false" outlineLevel="0" collapsed="false">
      <c r="A79" s="8" t="s">
        <v>25</v>
      </c>
      <c r="B79" s="14"/>
      <c r="C79" s="14" t="s">
        <v>105</v>
      </c>
      <c r="D79" s="14" t="n">
        <v>29</v>
      </c>
      <c r="E79" s="14" t="s">
        <v>106</v>
      </c>
      <c r="F79" s="15" t="n">
        <v>22</v>
      </c>
      <c r="G79" s="16"/>
    </row>
    <row r="80" customFormat="false" ht="12.8" hidden="false" customHeight="false" outlineLevel="0" collapsed="false">
      <c r="A80" s="8" t="s">
        <v>25</v>
      </c>
      <c r="B80" s="14"/>
      <c r="C80" s="14"/>
      <c r="D80" s="14"/>
      <c r="E80" s="14" t="s">
        <v>107</v>
      </c>
      <c r="F80" s="15" t="n">
        <v>4</v>
      </c>
      <c r="G80" s="12"/>
    </row>
    <row r="81" customFormat="false" ht="12.8" hidden="false" customHeight="false" outlineLevel="0" collapsed="false">
      <c r="A81" s="8" t="s">
        <v>25</v>
      </c>
      <c r="B81" s="14"/>
      <c r="C81" s="26" t="s">
        <v>108</v>
      </c>
      <c r="D81" s="26" t="n">
        <v>4</v>
      </c>
      <c r="E81" s="14" t="s">
        <v>109</v>
      </c>
      <c r="F81" s="15" t="n">
        <v>4</v>
      </c>
      <c r="G81" s="12"/>
    </row>
    <row r="82" customFormat="false" ht="12.8" hidden="false" customHeight="false" outlineLevel="0" collapsed="false">
      <c r="A82" s="8" t="s">
        <v>25</v>
      </c>
      <c r="B82" s="14"/>
      <c r="C82" s="14" t="s">
        <v>110</v>
      </c>
      <c r="D82" s="14" t="n">
        <v>6</v>
      </c>
      <c r="E82" s="14" t="s">
        <v>111</v>
      </c>
      <c r="F82" s="15" t="n">
        <v>6</v>
      </c>
      <c r="G82" s="12"/>
    </row>
    <row r="83" customFormat="false" ht="12.8" hidden="false" customHeight="false" outlineLevel="0" collapsed="false">
      <c r="A83" s="8" t="s">
        <v>25</v>
      </c>
      <c r="B83" s="14"/>
      <c r="C83" s="14" t="s">
        <v>112</v>
      </c>
      <c r="D83" s="14" t="n">
        <v>2</v>
      </c>
      <c r="E83" s="14" t="s">
        <v>113</v>
      </c>
      <c r="F83" s="15" t="n">
        <v>2</v>
      </c>
      <c r="G83" s="12"/>
    </row>
    <row r="84" customFormat="false" ht="12.8" hidden="false" customHeight="false" outlineLevel="0" collapsed="false">
      <c r="A84" s="8" t="s">
        <v>25</v>
      </c>
      <c r="B84" s="14"/>
      <c r="C84" s="14" t="s">
        <v>114</v>
      </c>
      <c r="D84" s="14" t="n">
        <v>4</v>
      </c>
      <c r="E84" s="14" t="s">
        <v>115</v>
      </c>
      <c r="F84" s="15" t="n">
        <v>4</v>
      </c>
      <c r="G84" s="12"/>
    </row>
    <row r="85" customFormat="false" ht="12.8" hidden="false" customHeight="false" outlineLevel="0" collapsed="false">
      <c r="A85" s="8" t="s">
        <v>25</v>
      </c>
      <c r="B85" s="14"/>
      <c r="C85" s="14" t="s">
        <v>116</v>
      </c>
      <c r="D85" s="14" t="n">
        <f aca="false">SUM(F85:F89)</f>
        <v>9</v>
      </c>
      <c r="E85" s="14" t="s">
        <v>117</v>
      </c>
      <c r="F85" s="15" t="n">
        <v>1</v>
      </c>
      <c r="G85" s="12"/>
    </row>
    <row r="86" customFormat="false" ht="12.8" hidden="false" customHeight="false" outlineLevel="0" collapsed="false">
      <c r="A86" s="8" t="s">
        <v>25</v>
      </c>
      <c r="B86" s="14"/>
      <c r="C86" s="14"/>
      <c r="D86" s="14"/>
      <c r="E86" s="14" t="s">
        <v>118</v>
      </c>
      <c r="F86" s="15" t="n">
        <v>4</v>
      </c>
      <c r="G86" s="12"/>
    </row>
    <row r="87" customFormat="false" ht="12.8" hidden="false" customHeight="false" outlineLevel="0" collapsed="false">
      <c r="A87" s="8" t="s">
        <v>25</v>
      </c>
      <c r="B87" s="14"/>
      <c r="C87" s="14"/>
      <c r="D87" s="14"/>
      <c r="E87" s="14" t="s">
        <v>119</v>
      </c>
      <c r="F87" s="15" t="n">
        <v>1</v>
      </c>
      <c r="G87" s="12"/>
    </row>
    <row r="88" customFormat="false" ht="12.8" hidden="false" customHeight="false" outlineLevel="0" collapsed="false">
      <c r="A88" s="8" t="s">
        <v>25</v>
      </c>
      <c r="B88" s="14"/>
      <c r="C88" s="14"/>
      <c r="D88" s="14"/>
      <c r="E88" s="14" t="s">
        <v>120</v>
      </c>
      <c r="F88" s="15" t="n">
        <v>1</v>
      </c>
      <c r="G88" s="12"/>
    </row>
    <row r="89" customFormat="false" ht="12.8" hidden="false" customHeight="false" outlineLevel="0" collapsed="false">
      <c r="A89" s="8" t="s">
        <v>25</v>
      </c>
      <c r="B89" s="14"/>
      <c r="C89" s="14"/>
      <c r="D89" s="14"/>
      <c r="E89" s="13" t="s">
        <v>121</v>
      </c>
      <c r="F89" s="17" t="n">
        <v>2</v>
      </c>
      <c r="G89" s="12"/>
    </row>
    <row r="90" customFormat="false" ht="12.8" hidden="false" customHeight="false" outlineLevel="0" collapsed="false">
      <c r="A90" s="8" t="s">
        <v>25</v>
      </c>
      <c r="B90" s="14"/>
      <c r="C90" s="1" t="s">
        <v>122</v>
      </c>
      <c r="D90" s="1" t="n">
        <v>468</v>
      </c>
      <c r="E90" s="14"/>
      <c r="F90" s="15"/>
      <c r="G90" s="12"/>
    </row>
    <row r="91" customFormat="false" ht="12" hidden="false" customHeight="false" outlineLevel="0" collapsed="false">
      <c r="A91" s="18"/>
      <c r="B91" s="19"/>
      <c r="C91" s="19"/>
      <c r="D91" s="19"/>
      <c r="E91" s="19"/>
      <c r="F91" s="21"/>
      <c r="G91" s="12"/>
    </row>
    <row r="92" customFormat="false" ht="12.8" hidden="false" customHeight="false" outlineLevel="0" collapsed="false">
      <c r="A92" s="27" t="s">
        <v>123</v>
      </c>
      <c r="B92" s="28" t="n">
        <f aca="false">SUM(D92:D98)</f>
        <v>47</v>
      </c>
      <c r="C92" s="29" t="s">
        <v>124</v>
      </c>
      <c r="D92" s="29" t="n">
        <v>1</v>
      </c>
      <c r="E92" s="29" t="s">
        <v>125</v>
      </c>
      <c r="F92" s="30" t="n">
        <v>1</v>
      </c>
      <c r="G92" s="12"/>
    </row>
    <row r="93" customFormat="false" ht="12.8" hidden="false" customHeight="false" outlineLevel="0" collapsed="false">
      <c r="A93" s="27" t="s">
        <v>123</v>
      </c>
      <c r="C93" s="14" t="s">
        <v>126</v>
      </c>
      <c r="D93" s="14" t="n">
        <v>22</v>
      </c>
      <c r="E93" s="14" t="s">
        <v>127</v>
      </c>
      <c r="F93" s="15" t="n">
        <v>22</v>
      </c>
      <c r="G93" s="16"/>
      <c r="H93" s="13"/>
    </row>
    <row r="94" customFormat="false" ht="12.8" hidden="false" customHeight="false" outlineLevel="0" collapsed="false">
      <c r="A94" s="27" t="s">
        <v>123</v>
      </c>
      <c r="C94" s="14" t="s">
        <v>128</v>
      </c>
      <c r="D94" s="14" t="n">
        <v>3</v>
      </c>
      <c r="E94" s="14" t="s">
        <v>129</v>
      </c>
      <c r="F94" s="15" t="n">
        <v>2</v>
      </c>
      <c r="G94" s="16"/>
      <c r="H94" s="13"/>
    </row>
    <row r="95" customFormat="false" ht="12.8" hidden="false" customHeight="false" outlineLevel="0" collapsed="false">
      <c r="A95" s="27" t="s">
        <v>123</v>
      </c>
      <c r="C95" s="14"/>
      <c r="D95" s="14"/>
      <c r="E95" s="14" t="s">
        <v>130</v>
      </c>
      <c r="F95" s="15" t="n">
        <v>1</v>
      </c>
      <c r="G95" s="16"/>
      <c r="H95" s="13"/>
    </row>
    <row r="96" customFormat="false" ht="12.8" hidden="false" customHeight="false" outlineLevel="0" collapsed="false">
      <c r="A96" s="27" t="s">
        <v>123</v>
      </c>
      <c r="C96" s="14" t="s">
        <v>131</v>
      </c>
      <c r="D96" s="14" t="n">
        <v>15</v>
      </c>
      <c r="E96" s="14" t="s">
        <v>132</v>
      </c>
      <c r="F96" s="15" t="n">
        <v>15</v>
      </c>
      <c r="G96" s="16"/>
      <c r="H96" s="13"/>
    </row>
    <row r="97" customFormat="false" ht="12.8" hidden="false" customHeight="false" outlineLevel="0" collapsed="false">
      <c r="A97" s="27" t="s">
        <v>123</v>
      </c>
      <c r="C97" s="26" t="s">
        <v>133</v>
      </c>
      <c r="D97" s="26" t="n">
        <v>5</v>
      </c>
      <c r="E97" s="14" t="s">
        <v>134</v>
      </c>
      <c r="F97" s="15" t="n">
        <v>5</v>
      </c>
      <c r="G97" s="12"/>
      <c r="H97" s="14"/>
      <c r="I97" s="31"/>
    </row>
    <row r="98" customFormat="false" ht="12.8" hidden="false" customHeight="false" outlineLevel="0" collapsed="false">
      <c r="A98" s="27" t="s">
        <v>123</v>
      </c>
      <c r="C98" s="14" t="s">
        <v>135</v>
      </c>
      <c r="D98" s="14" t="n">
        <v>1</v>
      </c>
      <c r="E98" s="14" t="s">
        <v>136</v>
      </c>
      <c r="F98" s="15" t="n">
        <v>1</v>
      </c>
      <c r="G98" s="12"/>
    </row>
    <row r="99" customFormat="false" ht="12" hidden="false" customHeight="false" outlineLevel="0" collapsed="false">
      <c r="A99" s="18"/>
      <c r="B99" s="19"/>
      <c r="C99" s="19"/>
      <c r="D99" s="19"/>
      <c r="E99" s="19"/>
      <c r="F99" s="21"/>
      <c r="G99" s="12"/>
    </row>
    <row r="100" customFormat="false" ht="12.8" hidden="false" customHeight="false" outlineLevel="0" collapsed="false">
      <c r="A100" s="8" t="s">
        <v>137</v>
      </c>
      <c r="B100" s="9" t="n">
        <v>12</v>
      </c>
      <c r="C100" s="32" t="s">
        <v>138</v>
      </c>
      <c r="D100" s="32" t="n">
        <v>1</v>
      </c>
      <c r="E100" s="9" t="s">
        <v>138</v>
      </c>
      <c r="F100" s="11" t="n">
        <v>1</v>
      </c>
      <c r="G100" s="12"/>
    </row>
    <row r="101" customFormat="false" ht="12.8" hidden="false" customHeight="false" outlineLevel="0" collapsed="false">
      <c r="A101" s="8" t="s">
        <v>137</v>
      </c>
      <c r="C101" s="14" t="s">
        <v>139</v>
      </c>
      <c r="D101" s="14" t="n">
        <v>6</v>
      </c>
      <c r="E101" s="14" t="s">
        <v>140</v>
      </c>
      <c r="F101" s="15" t="n">
        <v>6</v>
      </c>
      <c r="G101" s="12"/>
    </row>
    <row r="102" customFormat="false" ht="12" hidden="false" customHeight="false" outlineLevel="0" collapsed="false">
      <c r="A102" s="18"/>
      <c r="B102" s="19"/>
      <c r="C102" s="19"/>
      <c r="D102" s="19"/>
      <c r="E102" s="19"/>
      <c r="F102" s="21"/>
      <c r="G102" s="12"/>
    </row>
    <row r="103" customFormat="false" ht="11.25" hidden="false" customHeight="false" outlineLevel="0" collapsed="false">
      <c r="A103" s="33" t="s">
        <v>141</v>
      </c>
      <c r="B103" s="34" t="n">
        <v>5</v>
      </c>
      <c r="C103" s="34" t="s">
        <v>142</v>
      </c>
      <c r="D103" s="34" t="n">
        <v>5</v>
      </c>
      <c r="E103" s="34"/>
      <c r="F103" s="35"/>
      <c r="G103" s="12"/>
    </row>
    <row r="104" customFormat="false" ht="12" hidden="false" customHeight="false" outlineLevel="0" collapsed="false">
      <c r="A104" s="33"/>
      <c r="B104" s="34"/>
      <c r="C104" s="34"/>
      <c r="D104" s="34"/>
      <c r="E104" s="34"/>
      <c r="F104" s="35"/>
      <c r="G104" s="12"/>
    </row>
    <row r="105" customFormat="false" ht="12.8" hidden="false" customHeight="false" outlineLevel="0" collapsed="false">
      <c r="A105" s="8" t="s">
        <v>143</v>
      </c>
      <c r="B105" s="9" t="n">
        <v>6</v>
      </c>
      <c r="C105" s="9"/>
      <c r="D105" s="9"/>
      <c r="E105" s="10" t="s">
        <v>144</v>
      </c>
      <c r="F105" s="11" t="n">
        <v>1</v>
      </c>
      <c r="G105" s="16"/>
    </row>
    <row r="106" customFormat="false" ht="12.8" hidden="false" customHeight="false" outlineLevel="0" collapsed="false">
      <c r="A106" s="8" t="s">
        <v>143</v>
      </c>
      <c r="E106" s="14" t="s">
        <v>145</v>
      </c>
      <c r="F106" s="15" t="n">
        <v>1</v>
      </c>
      <c r="G106" s="12"/>
    </row>
    <row r="107" customFormat="false" ht="12.8" hidden="false" customHeight="false" outlineLevel="0" collapsed="false">
      <c r="A107" s="8" t="s">
        <v>143</v>
      </c>
      <c r="B107" s="23"/>
      <c r="C107" s="23"/>
      <c r="D107" s="23"/>
      <c r="E107" s="36" t="s">
        <v>146</v>
      </c>
      <c r="F107" s="24" t="n">
        <v>1</v>
      </c>
      <c r="G107" s="12"/>
    </row>
    <row r="108" customFormat="false" ht="12" hidden="false" customHeight="false" outlineLevel="0" collapsed="false">
      <c r="A108" s="22"/>
      <c r="B108" s="23"/>
      <c r="C108" s="23"/>
      <c r="D108" s="23"/>
      <c r="E108" s="36"/>
      <c r="F108" s="24"/>
      <c r="G108" s="12"/>
    </row>
    <row r="109" customFormat="false" ht="12.8" hidden="false" customHeight="false" outlineLevel="0" collapsed="false">
      <c r="A109" s="8" t="s">
        <v>147</v>
      </c>
      <c r="B109" s="9" t="n">
        <f aca="false">SUM(D109:D117)</f>
        <v>183</v>
      </c>
      <c r="C109" s="10" t="s">
        <v>148</v>
      </c>
      <c r="D109" s="10" t="n">
        <v>8</v>
      </c>
      <c r="E109" s="9" t="s">
        <v>149</v>
      </c>
      <c r="F109" s="11" t="n">
        <v>8</v>
      </c>
      <c r="G109" s="16"/>
    </row>
    <row r="110" customFormat="false" ht="12.8" hidden="false" customHeight="false" outlineLevel="0" collapsed="false">
      <c r="A110" s="8" t="s">
        <v>147</v>
      </c>
      <c r="C110" s="14" t="s">
        <v>150</v>
      </c>
      <c r="D110" s="14" t="n">
        <f aca="false">SUM(F110:F111)</f>
        <v>116</v>
      </c>
      <c r="E110" s="1" t="s">
        <v>151</v>
      </c>
      <c r="F110" s="15" t="n">
        <v>87</v>
      </c>
      <c r="G110" s="12"/>
    </row>
    <row r="111" customFormat="false" ht="12.8" hidden="false" customHeight="false" outlineLevel="0" collapsed="false">
      <c r="A111" s="8" t="s">
        <v>147</v>
      </c>
      <c r="C111" s="14"/>
      <c r="D111" s="14"/>
      <c r="E111" s="13" t="s">
        <v>152</v>
      </c>
      <c r="F111" s="17" t="n">
        <v>29</v>
      </c>
      <c r="G111" s="12"/>
    </row>
    <row r="112" customFormat="false" ht="12.8" hidden="false" customHeight="false" outlineLevel="0" collapsed="false">
      <c r="A112" s="8" t="s">
        <v>147</v>
      </c>
      <c r="C112" s="14" t="s">
        <v>153</v>
      </c>
      <c r="D112" s="14" t="n">
        <v>1</v>
      </c>
      <c r="E112" s="14" t="s">
        <v>154</v>
      </c>
      <c r="F112" s="15" t="n">
        <v>1</v>
      </c>
      <c r="G112" s="12"/>
    </row>
    <row r="113" customFormat="false" ht="12.8" hidden="false" customHeight="false" outlineLevel="0" collapsed="false">
      <c r="A113" s="8" t="s">
        <v>147</v>
      </c>
      <c r="E113" s="14"/>
      <c r="F113" s="15"/>
      <c r="G113" s="12"/>
    </row>
    <row r="114" customFormat="false" ht="12.8" hidden="false" customHeight="false" outlineLevel="0" collapsed="false">
      <c r="A114" s="8" t="s">
        <v>147</v>
      </c>
      <c r="C114" s="1" t="s">
        <v>155</v>
      </c>
      <c r="D114" s="1" t="n">
        <f aca="false">SUM(F114:F116)</f>
        <v>58</v>
      </c>
      <c r="E114" s="1" t="s">
        <v>156</v>
      </c>
      <c r="F114" s="15" t="n">
        <v>11</v>
      </c>
      <c r="G114" s="12"/>
    </row>
    <row r="115" customFormat="false" ht="12.8" hidden="false" customHeight="false" outlineLevel="0" collapsed="false">
      <c r="A115" s="8" t="s">
        <v>147</v>
      </c>
      <c r="B115" s="23"/>
      <c r="C115" s="23"/>
      <c r="D115" s="23"/>
      <c r="E115" s="23" t="s">
        <v>157</v>
      </c>
      <c r="F115" s="24" t="n">
        <v>40</v>
      </c>
      <c r="G115" s="12"/>
    </row>
    <row r="116" customFormat="false" ht="12.8" hidden="false" customHeight="false" outlineLevel="0" collapsed="false">
      <c r="A116" s="8" t="s">
        <v>147</v>
      </c>
      <c r="B116" s="23"/>
      <c r="C116" s="23"/>
      <c r="D116" s="23"/>
      <c r="E116" s="37" t="s">
        <v>158</v>
      </c>
      <c r="F116" s="38" t="n">
        <v>7</v>
      </c>
      <c r="G116" s="12"/>
    </row>
    <row r="117" customFormat="false" ht="12" hidden="false" customHeight="false" outlineLevel="0" collapsed="false">
      <c r="A117" s="18"/>
      <c r="B117" s="19"/>
      <c r="C117" s="19"/>
      <c r="D117" s="19"/>
      <c r="E117" s="19"/>
      <c r="F117" s="21"/>
      <c r="G117" s="12"/>
    </row>
    <row r="118" customFormat="false" ht="12.8" hidden="false" customHeight="false" outlineLevel="0" collapsed="false">
      <c r="A118" s="27" t="s">
        <v>159</v>
      </c>
      <c r="B118" s="28" t="n">
        <v>42</v>
      </c>
      <c r="C118" s="29" t="s">
        <v>160</v>
      </c>
      <c r="D118" s="29" t="n">
        <v>1</v>
      </c>
      <c r="E118" s="28" t="s">
        <v>161</v>
      </c>
      <c r="F118" s="30" t="n">
        <v>1</v>
      </c>
      <c r="G118" s="12"/>
    </row>
    <row r="119" customFormat="false" ht="12.8" hidden="false" customHeight="false" outlineLevel="0" collapsed="false">
      <c r="A119" s="27" t="s">
        <v>159</v>
      </c>
      <c r="C119" s="14" t="s">
        <v>162</v>
      </c>
      <c r="D119" s="14" t="n">
        <v>2</v>
      </c>
      <c r="E119" s="14" t="s">
        <v>163</v>
      </c>
      <c r="F119" s="15" t="n">
        <v>2</v>
      </c>
      <c r="G119" s="12"/>
    </row>
    <row r="120" customFormat="false" ht="12.8" hidden="false" customHeight="false" outlineLevel="0" collapsed="false">
      <c r="A120" s="27" t="s">
        <v>159</v>
      </c>
      <c r="C120" s="14" t="s">
        <v>164</v>
      </c>
      <c r="D120" s="14" t="n">
        <v>4</v>
      </c>
      <c r="E120" s="14" t="s">
        <v>165</v>
      </c>
      <c r="F120" s="15" t="n">
        <v>4</v>
      </c>
      <c r="G120" s="12"/>
    </row>
    <row r="121" customFormat="false" ht="12" hidden="false" customHeight="false" outlineLevel="0" collapsed="false">
      <c r="A121" s="18"/>
      <c r="B121" s="19"/>
      <c r="C121" s="19"/>
      <c r="D121" s="19"/>
      <c r="E121" s="19"/>
      <c r="F121" s="21"/>
      <c r="G121" s="12"/>
    </row>
    <row r="122" customFormat="false" ht="11.25" hidden="false" customHeight="false" outlineLevel="0" collapsed="false">
      <c r="A122" s="33" t="s">
        <v>166</v>
      </c>
      <c r="B122" s="34" t="n">
        <v>8</v>
      </c>
      <c r="C122" s="34" t="s">
        <v>167</v>
      </c>
      <c r="D122" s="34" t="n">
        <v>8</v>
      </c>
      <c r="E122" s="34"/>
      <c r="F122" s="35"/>
      <c r="G122" s="12"/>
    </row>
    <row r="123" customFormat="false" ht="12" hidden="false" customHeight="false" outlineLevel="0" collapsed="false">
      <c r="A123" s="33"/>
      <c r="B123" s="34"/>
      <c r="C123" s="34"/>
      <c r="D123" s="34"/>
      <c r="E123" s="34"/>
      <c r="F123" s="35"/>
      <c r="G123" s="12"/>
    </row>
    <row r="124" customFormat="false" ht="12.8" hidden="false" customHeight="false" outlineLevel="0" collapsed="false">
      <c r="A124" s="8" t="s">
        <v>168</v>
      </c>
      <c r="B124" s="10" t="n">
        <f aca="false">SUM(D124:D137)</f>
        <v>439</v>
      </c>
      <c r="C124" s="10" t="s">
        <v>169</v>
      </c>
      <c r="D124" s="10" t="n">
        <v>38</v>
      </c>
      <c r="E124" s="10" t="s">
        <v>170</v>
      </c>
      <c r="F124" s="11" t="n">
        <v>5</v>
      </c>
      <c r="G124" s="16"/>
    </row>
    <row r="125" customFormat="false" ht="12.8" hidden="false" customHeight="false" outlineLevel="0" collapsed="false">
      <c r="A125" s="8" t="s">
        <v>168</v>
      </c>
      <c r="B125" s="14"/>
      <c r="C125" s="14"/>
      <c r="D125" s="14"/>
      <c r="E125" s="14" t="s">
        <v>171</v>
      </c>
      <c r="F125" s="15" t="n">
        <v>1</v>
      </c>
      <c r="G125" s="12"/>
    </row>
    <row r="126" customFormat="false" ht="12.8" hidden="false" customHeight="false" outlineLevel="0" collapsed="false">
      <c r="A126" s="8" t="s">
        <v>168</v>
      </c>
      <c r="B126" s="14"/>
      <c r="C126" s="14" t="s">
        <v>172</v>
      </c>
      <c r="D126" s="14" t="n">
        <v>4</v>
      </c>
      <c r="F126" s="17"/>
      <c r="G126" s="16"/>
    </row>
    <row r="127" customFormat="false" ht="12.8" hidden="false" customHeight="false" outlineLevel="0" collapsed="false">
      <c r="A127" s="8" t="s">
        <v>168</v>
      </c>
      <c r="B127" s="14"/>
      <c r="C127" s="14" t="s">
        <v>173</v>
      </c>
      <c r="D127" s="14" t="n">
        <v>1</v>
      </c>
      <c r="F127" s="17"/>
      <c r="G127" s="16"/>
    </row>
    <row r="128" customFormat="false" ht="12.8" hidden="false" customHeight="false" outlineLevel="0" collapsed="false">
      <c r="A128" s="8" t="s">
        <v>168</v>
      </c>
      <c r="B128" s="14"/>
      <c r="C128" s="14" t="s">
        <v>174</v>
      </c>
      <c r="D128" s="14" t="n">
        <v>4</v>
      </c>
      <c r="E128" s="14" t="s">
        <v>175</v>
      </c>
      <c r="F128" s="17" t="n">
        <v>4</v>
      </c>
      <c r="G128" s="16"/>
    </row>
    <row r="129" customFormat="false" ht="12.8" hidden="false" customHeight="false" outlineLevel="0" collapsed="false">
      <c r="A129" s="8" t="s">
        <v>168</v>
      </c>
      <c r="B129" s="14"/>
      <c r="C129" s="14" t="s">
        <v>176</v>
      </c>
      <c r="D129" s="14" t="n">
        <v>52</v>
      </c>
      <c r="E129" s="14" t="s">
        <v>177</v>
      </c>
      <c r="F129" s="17" t="n">
        <v>43</v>
      </c>
      <c r="G129" s="16"/>
    </row>
    <row r="130" customFormat="false" ht="12.8" hidden="false" customHeight="false" outlineLevel="0" collapsed="false">
      <c r="A130" s="8" t="s">
        <v>168</v>
      </c>
      <c r="B130" s="14"/>
      <c r="C130" s="14"/>
      <c r="D130" s="14"/>
      <c r="E130" s="14" t="s">
        <v>178</v>
      </c>
      <c r="F130" s="17" t="n">
        <v>5</v>
      </c>
      <c r="G130" s="16"/>
    </row>
    <row r="131" customFormat="false" ht="12.8" hidden="false" customHeight="false" outlineLevel="0" collapsed="false">
      <c r="A131" s="8" t="s">
        <v>168</v>
      </c>
      <c r="B131" s="14"/>
      <c r="C131" s="14" t="s">
        <v>179</v>
      </c>
      <c r="D131" s="14" t="n">
        <v>3</v>
      </c>
      <c r="E131" s="14" t="s">
        <v>180</v>
      </c>
      <c r="F131" s="17" t="n">
        <v>1</v>
      </c>
      <c r="G131" s="16"/>
    </row>
    <row r="132" customFormat="false" ht="12.8" hidden="false" customHeight="false" outlineLevel="0" collapsed="false">
      <c r="A132" s="8" t="s">
        <v>168</v>
      </c>
      <c r="B132" s="14"/>
      <c r="C132" s="14" t="s">
        <v>181</v>
      </c>
      <c r="D132" s="14" t="n">
        <v>169</v>
      </c>
      <c r="E132" s="14" t="s">
        <v>182</v>
      </c>
      <c r="F132" s="15" t="n">
        <v>21</v>
      </c>
      <c r="G132" s="12"/>
    </row>
    <row r="133" customFormat="false" ht="12.8" hidden="false" customHeight="false" outlineLevel="0" collapsed="false">
      <c r="A133" s="8" t="s">
        <v>168</v>
      </c>
      <c r="B133" s="14"/>
      <c r="C133" s="14"/>
      <c r="D133" s="14"/>
      <c r="E133" s="14" t="s">
        <v>183</v>
      </c>
      <c r="F133" s="15" t="n">
        <v>122</v>
      </c>
      <c r="G133" s="12"/>
    </row>
    <row r="134" customFormat="false" ht="12.8" hidden="false" customHeight="false" outlineLevel="0" collapsed="false">
      <c r="A134" s="8" t="s">
        <v>168</v>
      </c>
      <c r="B134" s="14"/>
      <c r="C134" s="14"/>
      <c r="D134" s="14"/>
      <c r="E134" s="14" t="s">
        <v>184</v>
      </c>
      <c r="F134" s="15" t="n">
        <v>11</v>
      </c>
      <c r="G134" s="12"/>
    </row>
    <row r="135" customFormat="false" ht="12.8" hidden="false" customHeight="false" outlineLevel="0" collapsed="false">
      <c r="A135" s="8" t="s">
        <v>168</v>
      </c>
      <c r="B135" s="14"/>
      <c r="C135" s="14"/>
      <c r="D135" s="14"/>
      <c r="E135" s="14" t="s">
        <v>185</v>
      </c>
      <c r="F135" s="15" t="n">
        <v>1</v>
      </c>
      <c r="G135" s="12"/>
    </row>
    <row r="136" customFormat="false" ht="12.8" hidden="false" customHeight="false" outlineLevel="0" collapsed="false">
      <c r="A136" s="8" t="s">
        <v>168</v>
      </c>
      <c r="B136" s="14"/>
      <c r="C136" s="14"/>
      <c r="D136" s="14"/>
      <c r="E136" s="14" t="s">
        <v>186</v>
      </c>
      <c r="F136" s="15" t="n">
        <v>1</v>
      </c>
      <c r="G136" s="12"/>
    </row>
    <row r="137" customFormat="false" ht="12.8" hidden="false" customHeight="false" outlineLevel="0" collapsed="false">
      <c r="A137" s="8" t="s">
        <v>168</v>
      </c>
      <c r="B137" s="14"/>
      <c r="C137" s="14" t="s">
        <v>187</v>
      </c>
      <c r="D137" s="14" t="n">
        <v>168</v>
      </c>
      <c r="E137" s="14" t="s">
        <v>187</v>
      </c>
      <c r="F137" s="15" t="n">
        <v>168</v>
      </c>
      <c r="G137" s="12"/>
    </row>
    <row r="138" customFormat="false" ht="12" hidden="false" customHeight="false" outlineLevel="0" collapsed="false">
      <c r="A138" s="18"/>
      <c r="B138" s="19"/>
      <c r="C138" s="19"/>
      <c r="D138" s="19"/>
      <c r="E138" s="19"/>
      <c r="F138" s="21"/>
      <c r="G138" s="12"/>
    </row>
    <row r="139" customFormat="false" ht="12.8" hidden="false" customHeight="false" outlineLevel="0" collapsed="false">
      <c r="A139" s="8" t="s">
        <v>188</v>
      </c>
      <c r="B139" s="10" t="n">
        <f aca="false">SUM(D139:D195)</f>
        <v>2703</v>
      </c>
      <c r="C139" s="10" t="s">
        <v>189</v>
      </c>
      <c r="D139" s="10" t="n">
        <v>75</v>
      </c>
      <c r="E139" s="10" t="s">
        <v>190</v>
      </c>
      <c r="F139" s="11" t="n">
        <v>63</v>
      </c>
      <c r="G139" s="12"/>
    </row>
    <row r="140" customFormat="false" ht="12.8" hidden="false" customHeight="false" outlineLevel="0" collapsed="false">
      <c r="A140" s="8" t="s">
        <v>188</v>
      </c>
      <c r="E140" s="14" t="s">
        <v>191</v>
      </c>
      <c r="F140" s="15" t="n">
        <v>9</v>
      </c>
      <c r="G140" s="12"/>
    </row>
    <row r="141" customFormat="false" ht="12.8" hidden="false" customHeight="false" outlineLevel="0" collapsed="false">
      <c r="A141" s="8" t="s">
        <v>188</v>
      </c>
      <c r="E141" s="14" t="s">
        <v>192</v>
      </c>
      <c r="F141" s="15" t="n">
        <v>3</v>
      </c>
      <c r="G141" s="12"/>
    </row>
    <row r="142" customFormat="false" ht="12.8" hidden="false" customHeight="false" outlineLevel="0" collapsed="false">
      <c r="A142" s="8" t="s">
        <v>188</v>
      </c>
      <c r="B142" s="14"/>
      <c r="C142" s="14" t="s">
        <v>193</v>
      </c>
      <c r="D142" s="14" t="n">
        <v>249</v>
      </c>
      <c r="E142" s="14" t="s">
        <v>194</v>
      </c>
      <c r="F142" s="15" t="n">
        <v>19</v>
      </c>
      <c r="G142" s="12"/>
    </row>
    <row r="143" customFormat="false" ht="12.8" hidden="false" customHeight="false" outlineLevel="0" collapsed="false">
      <c r="A143" s="8" t="s">
        <v>188</v>
      </c>
      <c r="E143" s="14" t="s">
        <v>195</v>
      </c>
      <c r="F143" s="15" t="n">
        <v>12</v>
      </c>
      <c r="G143" s="12"/>
    </row>
    <row r="144" customFormat="false" ht="12.8" hidden="false" customHeight="false" outlineLevel="0" collapsed="false">
      <c r="A144" s="8" t="s">
        <v>188</v>
      </c>
      <c r="E144" s="14" t="s">
        <v>196</v>
      </c>
      <c r="F144" s="15" t="n">
        <v>133</v>
      </c>
      <c r="G144" s="12"/>
    </row>
    <row r="145" customFormat="false" ht="12.8" hidden="false" customHeight="false" outlineLevel="0" collapsed="false">
      <c r="A145" s="8" t="s">
        <v>188</v>
      </c>
      <c r="E145" s="14" t="s">
        <v>197</v>
      </c>
      <c r="F145" s="15" t="n">
        <v>41</v>
      </c>
      <c r="G145" s="12"/>
    </row>
    <row r="146" customFormat="false" ht="12.8" hidden="false" customHeight="false" outlineLevel="0" collapsed="false">
      <c r="A146" s="8" t="s">
        <v>188</v>
      </c>
      <c r="E146" s="14" t="s">
        <v>198</v>
      </c>
      <c r="F146" s="15" t="n">
        <v>2</v>
      </c>
      <c r="G146" s="12"/>
    </row>
    <row r="147" customFormat="false" ht="12.8" hidden="false" customHeight="false" outlineLevel="0" collapsed="false">
      <c r="A147" s="8" t="s">
        <v>188</v>
      </c>
      <c r="E147" s="14" t="s">
        <v>199</v>
      </c>
      <c r="F147" s="15" t="n">
        <v>2</v>
      </c>
      <c r="G147" s="12"/>
    </row>
    <row r="148" customFormat="false" ht="12.8" hidden="false" customHeight="false" outlineLevel="0" collapsed="false">
      <c r="A148" s="8" t="s">
        <v>188</v>
      </c>
      <c r="B148" s="14"/>
      <c r="C148" s="14" t="s">
        <v>200</v>
      </c>
      <c r="D148" s="14" t="n">
        <v>767</v>
      </c>
      <c r="E148" s="14" t="s">
        <v>201</v>
      </c>
      <c r="F148" s="15" t="n">
        <v>26</v>
      </c>
      <c r="G148" s="12"/>
      <c r="H148" s="13"/>
    </row>
    <row r="149" customFormat="false" ht="12.8" hidden="false" customHeight="false" outlineLevel="0" collapsed="false">
      <c r="A149" s="8" t="s">
        <v>188</v>
      </c>
      <c r="E149" s="14" t="s">
        <v>202</v>
      </c>
      <c r="F149" s="15" t="n">
        <v>25</v>
      </c>
      <c r="G149" s="12"/>
    </row>
    <row r="150" customFormat="false" ht="12.8" hidden="false" customHeight="false" outlineLevel="0" collapsed="false">
      <c r="A150" s="8" t="s">
        <v>188</v>
      </c>
      <c r="E150" s="14" t="s">
        <v>203</v>
      </c>
      <c r="F150" s="15" t="n">
        <v>37</v>
      </c>
      <c r="G150" s="12"/>
    </row>
    <row r="151" customFormat="false" ht="12.8" hidden="false" customHeight="false" outlineLevel="0" collapsed="false">
      <c r="A151" s="8" t="s">
        <v>188</v>
      </c>
      <c r="E151" s="14" t="s">
        <v>204</v>
      </c>
      <c r="F151" s="15" t="n">
        <v>207</v>
      </c>
      <c r="G151" s="12"/>
    </row>
    <row r="152" customFormat="false" ht="12.8" hidden="false" customHeight="false" outlineLevel="0" collapsed="false">
      <c r="A152" s="8" t="s">
        <v>188</v>
      </c>
      <c r="E152" s="14" t="s">
        <v>205</v>
      </c>
      <c r="F152" s="15" t="n">
        <v>9</v>
      </c>
      <c r="G152" s="12"/>
    </row>
    <row r="153" customFormat="false" ht="12.8" hidden="false" customHeight="false" outlineLevel="0" collapsed="false">
      <c r="A153" s="8" t="s">
        <v>188</v>
      </c>
      <c r="E153" s="14" t="s">
        <v>206</v>
      </c>
      <c r="F153" s="15" t="n">
        <v>7</v>
      </c>
      <c r="G153" s="12"/>
    </row>
    <row r="154" customFormat="false" ht="12.8" hidden="false" customHeight="false" outlineLevel="0" collapsed="false">
      <c r="A154" s="8" t="s">
        <v>188</v>
      </c>
      <c r="E154" s="14" t="s">
        <v>207</v>
      </c>
      <c r="F154" s="15" t="n">
        <v>12</v>
      </c>
      <c r="G154" s="12"/>
    </row>
    <row r="155" customFormat="false" ht="12.8" hidden="false" customHeight="false" outlineLevel="0" collapsed="false">
      <c r="A155" s="8" t="s">
        <v>188</v>
      </c>
      <c r="E155" s="14" t="s">
        <v>208</v>
      </c>
      <c r="F155" s="15" t="n">
        <v>163</v>
      </c>
      <c r="G155" s="12"/>
    </row>
    <row r="156" customFormat="false" ht="12.8" hidden="false" customHeight="false" outlineLevel="0" collapsed="false">
      <c r="A156" s="8" t="s">
        <v>188</v>
      </c>
      <c r="E156" s="14" t="s">
        <v>209</v>
      </c>
      <c r="F156" s="15" t="n">
        <v>135</v>
      </c>
      <c r="G156" s="12"/>
    </row>
    <row r="157" customFormat="false" ht="12.8" hidden="false" customHeight="false" outlineLevel="0" collapsed="false">
      <c r="A157" s="8" t="s">
        <v>188</v>
      </c>
      <c r="E157" s="14" t="s">
        <v>210</v>
      </c>
      <c r="F157" s="15" t="n">
        <v>32</v>
      </c>
      <c r="G157" s="12"/>
    </row>
    <row r="158" customFormat="false" ht="12.8" hidden="false" customHeight="false" outlineLevel="0" collapsed="false">
      <c r="A158" s="8" t="s">
        <v>188</v>
      </c>
      <c r="E158" s="14" t="s">
        <v>211</v>
      </c>
      <c r="F158" s="15" t="n">
        <v>12</v>
      </c>
      <c r="G158" s="12"/>
    </row>
    <row r="159" customFormat="false" ht="12.8" hidden="false" customHeight="false" outlineLevel="0" collapsed="false">
      <c r="A159" s="8" t="s">
        <v>188</v>
      </c>
      <c r="B159" s="14"/>
      <c r="C159" s="14" t="s">
        <v>212</v>
      </c>
      <c r="D159" s="14" t="n">
        <v>792</v>
      </c>
      <c r="E159" s="14" t="s">
        <v>213</v>
      </c>
      <c r="F159" s="15" t="n">
        <v>1</v>
      </c>
      <c r="G159" s="12"/>
    </row>
    <row r="160" customFormat="false" ht="12.8" hidden="false" customHeight="false" outlineLevel="0" collapsed="false">
      <c r="A160" s="8" t="s">
        <v>188</v>
      </c>
      <c r="E160" s="14" t="s">
        <v>214</v>
      </c>
      <c r="F160" s="15" t="n">
        <v>25</v>
      </c>
      <c r="G160" s="12"/>
    </row>
    <row r="161" customFormat="false" ht="12.8" hidden="false" customHeight="false" outlineLevel="0" collapsed="false">
      <c r="A161" s="8" t="s">
        <v>188</v>
      </c>
      <c r="E161" s="14" t="s">
        <v>215</v>
      </c>
      <c r="F161" s="15" t="n">
        <v>14</v>
      </c>
      <c r="G161" s="12"/>
    </row>
    <row r="162" customFormat="false" ht="12.8" hidden="false" customHeight="false" outlineLevel="0" collapsed="false">
      <c r="A162" s="8" t="s">
        <v>188</v>
      </c>
      <c r="E162" s="14" t="s">
        <v>216</v>
      </c>
      <c r="F162" s="15" t="n">
        <v>2</v>
      </c>
      <c r="G162" s="12"/>
    </row>
    <row r="163" customFormat="false" ht="12.8" hidden="false" customHeight="false" outlineLevel="0" collapsed="false">
      <c r="A163" s="8" t="s">
        <v>188</v>
      </c>
      <c r="E163" s="14" t="s">
        <v>217</v>
      </c>
      <c r="F163" s="15" t="n">
        <v>5</v>
      </c>
      <c r="G163" s="12"/>
    </row>
    <row r="164" customFormat="false" ht="12.8" hidden="false" customHeight="false" outlineLevel="0" collapsed="false">
      <c r="A164" s="8" t="s">
        <v>188</v>
      </c>
      <c r="E164" s="14" t="s">
        <v>218</v>
      </c>
      <c r="F164" s="15" t="n">
        <v>9</v>
      </c>
      <c r="G164" s="12"/>
    </row>
    <row r="165" customFormat="false" ht="12.8" hidden="false" customHeight="false" outlineLevel="0" collapsed="false">
      <c r="A165" s="8" t="s">
        <v>188</v>
      </c>
      <c r="E165" s="14" t="s">
        <v>219</v>
      </c>
      <c r="F165" s="15" t="n">
        <v>78</v>
      </c>
      <c r="G165" s="12"/>
    </row>
    <row r="166" customFormat="false" ht="12.8" hidden="false" customHeight="false" outlineLevel="0" collapsed="false">
      <c r="A166" s="8" t="s">
        <v>188</v>
      </c>
      <c r="E166" s="14" t="s">
        <v>220</v>
      </c>
      <c r="F166" s="15" t="n">
        <v>4</v>
      </c>
      <c r="G166" s="12"/>
    </row>
    <row r="167" customFormat="false" ht="12.8" hidden="false" customHeight="false" outlineLevel="0" collapsed="false">
      <c r="A167" s="8" t="s">
        <v>188</v>
      </c>
      <c r="E167" s="14" t="s">
        <v>221</v>
      </c>
      <c r="F167" s="15" t="n">
        <v>45</v>
      </c>
      <c r="G167" s="12"/>
    </row>
    <row r="168" customFormat="false" ht="12.8" hidden="false" customHeight="false" outlineLevel="0" collapsed="false">
      <c r="A168" s="8" t="s">
        <v>188</v>
      </c>
      <c r="E168" s="14" t="s">
        <v>222</v>
      </c>
      <c r="F168" s="15" t="n">
        <v>1</v>
      </c>
      <c r="G168" s="12"/>
    </row>
    <row r="169" customFormat="false" ht="12.8" hidden="false" customHeight="false" outlineLevel="0" collapsed="false">
      <c r="A169" s="8" t="s">
        <v>188</v>
      </c>
      <c r="E169" s="14" t="s">
        <v>223</v>
      </c>
      <c r="F169" s="15" t="n">
        <v>11</v>
      </c>
      <c r="G169" s="12"/>
    </row>
    <row r="170" customFormat="false" ht="12.8" hidden="false" customHeight="false" outlineLevel="0" collapsed="false">
      <c r="A170" s="8" t="s">
        <v>188</v>
      </c>
      <c r="E170" s="14" t="s">
        <v>224</v>
      </c>
      <c r="F170" s="15" t="n">
        <v>19</v>
      </c>
      <c r="G170" s="12"/>
    </row>
    <row r="171" customFormat="false" ht="12.8" hidden="false" customHeight="false" outlineLevel="0" collapsed="false">
      <c r="A171" s="8" t="s">
        <v>188</v>
      </c>
      <c r="C171" s="1" t="s">
        <v>225</v>
      </c>
      <c r="D171" s="13" t="n">
        <v>7</v>
      </c>
      <c r="E171" s="13" t="s">
        <v>226</v>
      </c>
      <c r="F171" s="17" t="n">
        <v>2</v>
      </c>
      <c r="G171" s="16"/>
    </row>
    <row r="172" customFormat="false" ht="12.8" hidden="false" customHeight="false" outlineLevel="0" collapsed="false">
      <c r="A172" s="8" t="s">
        <v>188</v>
      </c>
      <c r="E172" s="14" t="s">
        <v>227</v>
      </c>
      <c r="F172" s="15" t="n">
        <v>1</v>
      </c>
      <c r="G172" s="12"/>
    </row>
    <row r="173" customFormat="false" ht="12.8" hidden="false" customHeight="false" outlineLevel="0" collapsed="false">
      <c r="A173" s="8" t="s">
        <v>188</v>
      </c>
      <c r="B173" s="14"/>
      <c r="C173" s="14" t="s">
        <v>228</v>
      </c>
      <c r="D173" s="14" t="n">
        <v>4</v>
      </c>
      <c r="E173" s="14" t="s">
        <v>229</v>
      </c>
      <c r="F173" s="15" t="n">
        <v>4</v>
      </c>
      <c r="G173" s="16"/>
    </row>
    <row r="174" customFormat="false" ht="12.8" hidden="false" customHeight="false" outlineLevel="0" collapsed="false">
      <c r="A174" s="8" t="s">
        <v>188</v>
      </c>
      <c r="B174" s="14"/>
      <c r="C174" s="14" t="s">
        <v>230</v>
      </c>
      <c r="D174" s="14" t="n">
        <v>24</v>
      </c>
      <c r="E174" s="14" t="s">
        <v>231</v>
      </c>
      <c r="F174" s="15" t="n">
        <v>8</v>
      </c>
      <c r="G174" s="16"/>
    </row>
    <row r="175" customFormat="false" ht="12.8" hidden="false" customHeight="false" outlineLevel="0" collapsed="false">
      <c r="A175" s="8" t="s">
        <v>188</v>
      </c>
      <c r="B175" s="14"/>
      <c r="C175" s="14"/>
      <c r="D175" s="14"/>
      <c r="E175" s="14" t="s">
        <v>232</v>
      </c>
      <c r="F175" s="15" t="n">
        <v>15</v>
      </c>
      <c r="G175" s="12"/>
    </row>
    <row r="176" customFormat="false" ht="12.8" hidden="false" customHeight="false" outlineLevel="0" collapsed="false">
      <c r="A176" s="8" t="s">
        <v>188</v>
      </c>
      <c r="B176" s="14"/>
      <c r="C176" s="14" t="s">
        <v>233</v>
      </c>
      <c r="D176" s="14" t="n">
        <v>450</v>
      </c>
      <c r="E176" s="14" t="s">
        <v>234</v>
      </c>
      <c r="F176" s="15" t="n">
        <v>3</v>
      </c>
      <c r="G176" s="16"/>
    </row>
    <row r="177" customFormat="false" ht="12.8" hidden="false" customHeight="false" outlineLevel="0" collapsed="false">
      <c r="A177" s="8" t="s">
        <v>188</v>
      </c>
      <c r="B177" s="14"/>
      <c r="C177" s="14"/>
      <c r="D177" s="14"/>
      <c r="E177" s="14" t="s">
        <v>235</v>
      </c>
      <c r="F177" s="15" t="n">
        <v>1</v>
      </c>
      <c r="G177" s="12"/>
    </row>
    <row r="178" customFormat="false" ht="12.8" hidden="false" customHeight="false" outlineLevel="0" collapsed="false">
      <c r="A178" s="8" t="s">
        <v>188</v>
      </c>
      <c r="B178" s="14"/>
      <c r="C178" s="14"/>
      <c r="D178" s="14"/>
      <c r="E178" s="14" t="s">
        <v>236</v>
      </c>
      <c r="F178" s="15" t="n">
        <v>21</v>
      </c>
      <c r="G178" s="12"/>
    </row>
    <row r="179" customFormat="false" ht="12.8" hidden="false" customHeight="false" outlineLevel="0" collapsed="false">
      <c r="A179" s="8" t="s">
        <v>188</v>
      </c>
      <c r="B179" s="14"/>
      <c r="C179" s="14"/>
      <c r="D179" s="14"/>
      <c r="E179" s="14" t="s">
        <v>237</v>
      </c>
      <c r="F179" s="15" t="n">
        <v>218</v>
      </c>
      <c r="G179" s="12"/>
    </row>
    <row r="180" customFormat="false" ht="12.8" hidden="false" customHeight="false" outlineLevel="0" collapsed="false">
      <c r="A180" s="8" t="s">
        <v>188</v>
      </c>
      <c r="B180" s="14"/>
      <c r="C180" s="14"/>
      <c r="D180" s="14"/>
      <c r="E180" s="14" t="s">
        <v>238</v>
      </c>
      <c r="F180" s="15" t="n">
        <v>37</v>
      </c>
      <c r="G180" s="12"/>
    </row>
    <row r="181" customFormat="false" ht="12.8" hidden="false" customHeight="false" outlineLevel="0" collapsed="false">
      <c r="A181" s="8" t="s">
        <v>188</v>
      </c>
      <c r="B181" s="14"/>
      <c r="C181" s="14"/>
      <c r="D181" s="14"/>
      <c r="E181" s="14" t="s">
        <v>239</v>
      </c>
      <c r="F181" s="15" t="n">
        <v>15</v>
      </c>
      <c r="G181" s="12"/>
    </row>
    <row r="182" customFormat="false" ht="12.8" hidden="false" customHeight="false" outlineLevel="0" collapsed="false">
      <c r="A182" s="8" t="s">
        <v>188</v>
      </c>
      <c r="B182" s="14"/>
      <c r="C182" s="14"/>
      <c r="D182" s="14"/>
      <c r="E182" s="14" t="s">
        <v>240</v>
      </c>
      <c r="F182" s="15" t="n">
        <v>8</v>
      </c>
      <c r="G182" s="12"/>
    </row>
    <row r="183" customFormat="false" ht="12.8" hidden="false" customHeight="false" outlineLevel="0" collapsed="false">
      <c r="A183" s="8" t="s">
        <v>188</v>
      </c>
      <c r="B183" s="14"/>
      <c r="C183" s="14"/>
      <c r="D183" s="14"/>
      <c r="E183" s="14" t="s">
        <v>241</v>
      </c>
      <c r="F183" s="15" t="n">
        <v>100</v>
      </c>
      <c r="G183" s="12"/>
    </row>
    <row r="184" customFormat="false" ht="12.8" hidden="false" customHeight="false" outlineLevel="0" collapsed="false">
      <c r="A184" s="8" t="s">
        <v>188</v>
      </c>
      <c r="B184" s="14"/>
      <c r="C184" s="14" t="s">
        <v>242</v>
      </c>
      <c r="D184" s="14" t="n">
        <v>288</v>
      </c>
      <c r="E184" s="14" t="s">
        <v>243</v>
      </c>
      <c r="F184" s="15" t="n">
        <v>40</v>
      </c>
      <c r="G184" s="12"/>
      <c r="H184" s="13"/>
    </row>
    <row r="185" customFormat="false" ht="12.8" hidden="false" customHeight="false" outlineLevel="0" collapsed="false">
      <c r="A185" s="8" t="s">
        <v>188</v>
      </c>
      <c r="B185" s="14"/>
      <c r="C185" s="14"/>
      <c r="D185" s="14"/>
      <c r="E185" s="14" t="s">
        <v>244</v>
      </c>
      <c r="F185" s="15" t="n">
        <v>31</v>
      </c>
      <c r="G185" s="12"/>
    </row>
    <row r="186" customFormat="false" ht="12.8" hidden="false" customHeight="false" outlineLevel="0" collapsed="false">
      <c r="A186" s="8" t="s">
        <v>188</v>
      </c>
      <c r="B186" s="14"/>
      <c r="C186" s="14"/>
      <c r="D186" s="14"/>
      <c r="E186" s="14" t="s">
        <v>245</v>
      </c>
      <c r="F186" s="15" t="n">
        <v>1</v>
      </c>
      <c r="G186" s="12"/>
    </row>
    <row r="187" customFormat="false" ht="12.8" hidden="false" customHeight="false" outlineLevel="0" collapsed="false">
      <c r="A187" s="8" t="s">
        <v>188</v>
      </c>
      <c r="B187" s="14"/>
      <c r="C187" s="14"/>
      <c r="D187" s="14"/>
      <c r="E187" s="14" t="s">
        <v>246</v>
      </c>
      <c r="F187" s="15" t="n">
        <v>1</v>
      </c>
      <c r="G187" s="12"/>
    </row>
    <row r="188" customFormat="false" ht="12.8" hidden="false" customHeight="false" outlineLevel="0" collapsed="false">
      <c r="A188" s="8" t="s">
        <v>188</v>
      </c>
      <c r="B188" s="14"/>
      <c r="C188" s="14"/>
      <c r="D188" s="14"/>
      <c r="E188" s="14" t="s">
        <v>247</v>
      </c>
      <c r="F188" s="15" t="n">
        <v>19</v>
      </c>
      <c r="G188" s="12"/>
    </row>
    <row r="189" customFormat="false" ht="12.8" hidden="false" customHeight="false" outlineLevel="0" collapsed="false">
      <c r="A189" s="8" t="s">
        <v>188</v>
      </c>
      <c r="B189" s="14"/>
      <c r="C189" s="14"/>
      <c r="D189" s="14"/>
      <c r="E189" s="14" t="s">
        <v>248</v>
      </c>
      <c r="F189" s="15" t="n">
        <v>7</v>
      </c>
      <c r="G189" s="12"/>
    </row>
    <row r="190" customFormat="false" ht="12.8" hidden="false" customHeight="false" outlineLevel="0" collapsed="false">
      <c r="A190" s="8" t="s">
        <v>188</v>
      </c>
      <c r="B190" s="14"/>
      <c r="C190" s="14"/>
      <c r="D190" s="14"/>
      <c r="E190" s="14" t="s">
        <v>249</v>
      </c>
      <c r="F190" s="15" t="n">
        <v>107</v>
      </c>
      <c r="G190" s="12"/>
    </row>
    <row r="191" customFormat="false" ht="12.8" hidden="false" customHeight="false" outlineLevel="0" collapsed="false">
      <c r="A191" s="8" t="s">
        <v>188</v>
      </c>
      <c r="B191" s="14"/>
      <c r="C191" s="14"/>
      <c r="D191" s="14"/>
      <c r="E191" s="14" t="s">
        <v>250</v>
      </c>
      <c r="F191" s="15" t="n">
        <v>61</v>
      </c>
      <c r="G191" s="16"/>
    </row>
    <row r="192" customFormat="false" ht="12.8" hidden="false" customHeight="false" outlineLevel="0" collapsed="false">
      <c r="A192" s="8" t="s">
        <v>188</v>
      </c>
      <c r="B192" s="14"/>
      <c r="C192" s="14" t="s">
        <v>251</v>
      </c>
      <c r="D192" s="14" t="n">
        <v>44</v>
      </c>
      <c r="E192" s="14" t="s">
        <v>252</v>
      </c>
      <c r="F192" s="15" t="n">
        <v>6</v>
      </c>
      <c r="G192" s="16"/>
    </row>
    <row r="193" customFormat="false" ht="12.8" hidden="false" customHeight="false" outlineLevel="0" collapsed="false">
      <c r="A193" s="8" t="s">
        <v>188</v>
      </c>
      <c r="B193" s="14"/>
      <c r="C193" s="14"/>
      <c r="D193" s="14"/>
      <c r="E193" s="14" t="s">
        <v>253</v>
      </c>
      <c r="F193" s="15" t="n">
        <v>1</v>
      </c>
      <c r="G193" s="16"/>
    </row>
    <row r="194" customFormat="false" ht="12.8" hidden="false" customHeight="false" outlineLevel="0" collapsed="false">
      <c r="A194" s="8" t="s">
        <v>188</v>
      </c>
      <c r="C194" s="1" t="s">
        <v>254</v>
      </c>
      <c r="D194" s="1" t="n">
        <v>3</v>
      </c>
      <c r="E194" s="1" t="s">
        <v>255</v>
      </c>
      <c r="F194" s="15" t="n">
        <v>2</v>
      </c>
      <c r="G194" s="16"/>
    </row>
    <row r="195" customFormat="false" ht="12" hidden="false" customHeight="false" outlineLevel="0" collapsed="false">
      <c r="A195" s="18"/>
      <c r="B195" s="19"/>
      <c r="C195" s="19"/>
      <c r="D195" s="19"/>
      <c r="E195" s="19"/>
      <c r="F195" s="21"/>
      <c r="G195" s="12"/>
    </row>
    <row r="196" customFormat="false" ht="11.25" hidden="false" customHeight="false" outlineLevel="0" collapsed="false">
      <c r="A196" s="8" t="s">
        <v>256</v>
      </c>
      <c r="B196" s="9" t="n">
        <v>1</v>
      </c>
      <c r="C196" s="10" t="s">
        <v>257</v>
      </c>
      <c r="D196" s="10" t="n">
        <v>1</v>
      </c>
      <c r="E196" s="9" t="s">
        <v>258</v>
      </c>
      <c r="F196" s="11" t="n">
        <v>1</v>
      </c>
      <c r="G196" s="12"/>
    </row>
    <row r="197" customFormat="false" ht="12" hidden="false" customHeight="false" outlineLevel="0" collapsed="false">
      <c r="A197" s="18"/>
      <c r="B197" s="19"/>
      <c r="C197" s="19"/>
      <c r="D197" s="19"/>
      <c r="E197" s="19"/>
      <c r="F197" s="21"/>
      <c r="G197" s="12"/>
    </row>
    <row r="198" customFormat="false" ht="11.25" hidden="false" customHeight="false" outlineLevel="0" collapsed="false">
      <c r="A198" s="8" t="s">
        <v>259</v>
      </c>
      <c r="B198" s="9" t="n">
        <v>2</v>
      </c>
      <c r="C198" s="9"/>
      <c r="D198" s="9" t="n">
        <v>2</v>
      </c>
      <c r="E198" s="10" t="s">
        <v>260</v>
      </c>
      <c r="F198" s="11" t="n">
        <v>2</v>
      </c>
      <c r="G198" s="12"/>
    </row>
    <row r="199" customFormat="false" ht="12" hidden="false" customHeight="false" outlineLevel="0" collapsed="false">
      <c r="A199" s="18"/>
      <c r="B199" s="19"/>
      <c r="C199" s="19"/>
      <c r="D199" s="19"/>
      <c r="E199" s="19"/>
      <c r="F199" s="21"/>
      <c r="G199" s="12"/>
    </row>
    <row r="200" customFormat="false" ht="11.25" hidden="false" customHeight="false" outlineLevel="0" collapsed="false">
      <c r="A200" s="8" t="s">
        <v>261</v>
      </c>
      <c r="B200" s="9" t="n">
        <v>18</v>
      </c>
      <c r="C200" s="9" t="s">
        <v>262</v>
      </c>
      <c r="D200" s="9" t="n">
        <v>18</v>
      </c>
      <c r="E200" s="9" t="s">
        <v>262</v>
      </c>
      <c r="F200" s="39" t="n">
        <v>18</v>
      </c>
      <c r="G200" s="12"/>
    </row>
    <row r="201" customFormat="false" ht="12" hidden="false" customHeight="false" outlineLevel="0" collapsed="false">
      <c r="A201" s="18"/>
      <c r="B201" s="19"/>
      <c r="C201" s="19"/>
      <c r="D201" s="19"/>
      <c r="E201" s="19"/>
      <c r="F201" s="21"/>
      <c r="G201" s="12"/>
    </row>
    <row r="202" customFormat="false" ht="12.8" hidden="false" customHeight="false" outlineLevel="0" collapsed="false">
      <c r="A202" s="8" t="s">
        <v>263</v>
      </c>
      <c r="B202" s="9" t="n">
        <v>28</v>
      </c>
      <c r="C202" s="9" t="s">
        <v>264</v>
      </c>
      <c r="D202" s="9" t="n">
        <v>28</v>
      </c>
      <c r="E202" s="10" t="s">
        <v>265</v>
      </c>
      <c r="F202" s="11" t="n">
        <v>23</v>
      </c>
      <c r="G202" s="12"/>
    </row>
    <row r="203" customFormat="false" ht="12.8" hidden="false" customHeight="false" outlineLevel="0" collapsed="false">
      <c r="A203" s="8" t="s">
        <v>263</v>
      </c>
      <c r="E203" s="14" t="s">
        <v>266</v>
      </c>
      <c r="F203" s="15" t="n">
        <v>5</v>
      </c>
      <c r="G203" s="12"/>
    </row>
    <row r="204" customFormat="false" ht="12" hidden="false" customHeight="false" outlineLevel="0" collapsed="false">
      <c r="A204" s="18"/>
      <c r="B204" s="19"/>
      <c r="C204" s="19"/>
      <c r="D204" s="19"/>
      <c r="E204" s="19"/>
      <c r="F204" s="21"/>
      <c r="G204" s="12"/>
    </row>
    <row r="205" customFormat="false" ht="11.25" hidden="false" customHeight="false" outlineLevel="0" collapsed="false">
      <c r="A205" s="33" t="s">
        <v>267</v>
      </c>
      <c r="B205" s="34" t="n">
        <v>8</v>
      </c>
      <c r="C205" s="34" t="s">
        <v>268</v>
      </c>
      <c r="D205" s="34" t="n">
        <v>8</v>
      </c>
      <c r="E205" s="34"/>
      <c r="F205" s="35"/>
      <c r="G205" s="12"/>
    </row>
    <row r="206" customFormat="false" ht="12" hidden="false" customHeight="false" outlineLevel="0" collapsed="false">
      <c r="A206" s="33"/>
      <c r="B206" s="34"/>
      <c r="C206" s="34"/>
      <c r="D206" s="34"/>
      <c r="E206" s="34"/>
      <c r="F206" s="35"/>
      <c r="G206" s="12"/>
    </row>
    <row r="207" customFormat="false" ht="12.8" hidden="false" customHeight="false" outlineLevel="0" collapsed="false">
      <c r="A207" s="8" t="s">
        <v>269</v>
      </c>
      <c r="B207" s="9" t="n">
        <f aca="false">SUM(D207:D231)</f>
        <v>151</v>
      </c>
      <c r="C207" s="10" t="s">
        <v>43</v>
      </c>
      <c r="D207" s="10" t="n">
        <v>117</v>
      </c>
      <c r="E207" s="10" t="s">
        <v>270</v>
      </c>
      <c r="F207" s="11" t="n">
        <v>2</v>
      </c>
      <c r="G207" s="12"/>
    </row>
    <row r="208" customFormat="false" ht="12.8" hidden="false" customHeight="false" outlineLevel="0" collapsed="false">
      <c r="A208" s="8" t="s">
        <v>269</v>
      </c>
      <c r="E208" s="14" t="s">
        <v>271</v>
      </c>
      <c r="F208" s="15" t="n">
        <v>4</v>
      </c>
      <c r="G208" s="12"/>
    </row>
    <row r="209" customFormat="false" ht="12.8" hidden="false" customHeight="false" outlineLevel="0" collapsed="false">
      <c r="A209" s="8" t="s">
        <v>269</v>
      </c>
      <c r="E209" s="14" t="s">
        <v>272</v>
      </c>
      <c r="F209" s="15" t="n">
        <v>1</v>
      </c>
      <c r="G209" s="12"/>
    </row>
    <row r="210" customFormat="false" ht="12.8" hidden="false" customHeight="false" outlineLevel="0" collapsed="false">
      <c r="A210" s="8" t="s">
        <v>269</v>
      </c>
      <c r="E210" s="14" t="s">
        <v>273</v>
      </c>
      <c r="F210" s="15" t="n">
        <v>1</v>
      </c>
      <c r="G210" s="12"/>
    </row>
    <row r="211" customFormat="false" ht="12.8" hidden="false" customHeight="false" outlineLevel="0" collapsed="false">
      <c r="A211" s="8" t="s">
        <v>269</v>
      </c>
      <c r="E211" s="14" t="s">
        <v>274</v>
      </c>
      <c r="F211" s="15" t="n">
        <v>3</v>
      </c>
      <c r="G211" s="12"/>
    </row>
    <row r="212" customFormat="false" ht="12.8" hidden="false" customHeight="false" outlineLevel="0" collapsed="false">
      <c r="A212" s="8" t="s">
        <v>269</v>
      </c>
      <c r="E212" s="14" t="s">
        <v>275</v>
      </c>
      <c r="F212" s="15" t="n">
        <v>1</v>
      </c>
      <c r="G212" s="12"/>
    </row>
    <row r="213" customFormat="false" ht="12.8" hidden="false" customHeight="false" outlineLevel="0" collapsed="false">
      <c r="A213" s="8" t="s">
        <v>269</v>
      </c>
      <c r="E213" s="14" t="s">
        <v>276</v>
      </c>
      <c r="F213" s="15" t="n">
        <v>1</v>
      </c>
      <c r="G213" s="12"/>
    </row>
    <row r="214" customFormat="false" ht="12.8" hidden="false" customHeight="false" outlineLevel="0" collapsed="false">
      <c r="A214" s="8" t="s">
        <v>269</v>
      </c>
      <c r="E214" s="14" t="s">
        <v>277</v>
      </c>
      <c r="F214" s="15" t="n">
        <v>1</v>
      </c>
      <c r="G214" s="12"/>
    </row>
    <row r="215" customFormat="false" ht="12.8" hidden="false" customHeight="false" outlineLevel="0" collapsed="false">
      <c r="A215" s="8" t="s">
        <v>269</v>
      </c>
      <c r="E215" s="14" t="s">
        <v>278</v>
      </c>
      <c r="F215" s="15" t="n">
        <v>1</v>
      </c>
      <c r="G215" s="12"/>
    </row>
    <row r="216" customFormat="false" ht="12.8" hidden="false" customHeight="false" outlineLevel="0" collapsed="false">
      <c r="A216" s="8" t="s">
        <v>269</v>
      </c>
      <c r="E216" s="14" t="s">
        <v>279</v>
      </c>
      <c r="F216" s="15" t="n">
        <v>1</v>
      </c>
      <c r="G216" s="12"/>
    </row>
    <row r="217" customFormat="false" ht="12.8" hidden="false" customHeight="false" outlineLevel="0" collapsed="false">
      <c r="A217" s="8" t="s">
        <v>269</v>
      </c>
      <c r="E217" s="14" t="s">
        <v>280</v>
      </c>
      <c r="F217" s="15" t="n">
        <v>2</v>
      </c>
      <c r="G217" s="12"/>
    </row>
    <row r="218" customFormat="false" ht="12.8" hidden="false" customHeight="false" outlineLevel="0" collapsed="false">
      <c r="A218" s="8" t="s">
        <v>269</v>
      </c>
      <c r="E218" s="14" t="s">
        <v>281</v>
      </c>
      <c r="F218" s="15" t="n">
        <v>63</v>
      </c>
      <c r="G218" s="12"/>
    </row>
    <row r="219" customFormat="false" ht="12.8" hidden="false" customHeight="false" outlineLevel="0" collapsed="false">
      <c r="A219" s="8" t="s">
        <v>269</v>
      </c>
      <c r="E219" s="14" t="s">
        <v>282</v>
      </c>
      <c r="F219" s="15" t="n">
        <v>7</v>
      </c>
      <c r="G219" s="12"/>
    </row>
    <row r="220" customFormat="false" ht="12.8" hidden="false" customHeight="false" outlineLevel="0" collapsed="false">
      <c r="A220" s="8" t="s">
        <v>269</v>
      </c>
      <c r="E220" s="14" t="s">
        <v>283</v>
      </c>
      <c r="F220" s="15" t="n">
        <v>2</v>
      </c>
      <c r="G220" s="12"/>
    </row>
    <row r="221" customFormat="false" ht="12.8" hidden="false" customHeight="false" outlineLevel="0" collapsed="false">
      <c r="A221" s="8" t="s">
        <v>269</v>
      </c>
      <c r="E221" s="14" t="s">
        <v>284</v>
      </c>
      <c r="F221" s="15" t="n">
        <v>1</v>
      </c>
      <c r="G221" s="12"/>
    </row>
    <row r="222" customFormat="false" ht="12.8" hidden="false" customHeight="false" outlineLevel="0" collapsed="false">
      <c r="A222" s="8" t="s">
        <v>269</v>
      </c>
      <c r="E222" s="14" t="s">
        <v>285</v>
      </c>
      <c r="F222" s="15" t="n">
        <v>25</v>
      </c>
      <c r="G222" s="12"/>
    </row>
    <row r="223" customFormat="false" ht="12.8" hidden="false" customHeight="false" outlineLevel="0" collapsed="false">
      <c r="A223" s="8" t="s">
        <v>269</v>
      </c>
      <c r="E223" s="14" t="s">
        <v>286</v>
      </c>
      <c r="F223" s="15" t="n">
        <v>1</v>
      </c>
      <c r="G223" s="12"/>
    </row>
    <row r="224" customFormat="false" ht="12.8" hidden="false" customHeight="false" outlineLevel="0" collapsed="false">
      <c r="A224" s="8" t="s">
        <v>269</v>
      </c>
      <c r="C224" s="14" t="s">
        <v>287</v>
      </c>
      <c r="D224" s="14" t="n">
        <v>32</v>
      </c>
      <c r="E224" s="14" t="s">
        <v>288</v>
      </c>
      <c r="F224" s="15" t="n">
        <v>13</v>
      </c>
      <c r="G224" s="12"/>
    </row>
    <row r="225" customFormat="false" ht="12.8" hidden="false" customHeight="false" outlineLevel="0" collapsed="false">
      <c r="A225" s="8" t="s">
        <v>269</v>
      </c>
      <c r="E225" s="14" t="s">
        <v>289</v>
      </c>
      <c r="F225" s="15" t="n">
        <v>2</v>
      </c>
      <c r="G225" s="12"/>
    </row>
    <row r="226" customFormat="false" ht="12.8" hidden="false" customHeight="false" outlineLevel="0" collapsed="false">
      <c r="A226" s="8" t="s">
        <v>269</v>
      </c>
      <c r="E226" s="14" t="s">
        <v>290</v>
      </c>
      <c r="F226" s="15" t="n">
        <v>13</v>
      </c>
      <c r="G226" s="12"/>
    </row>
    <row r="227" customFormat="false" ht="12.8" hidden="false" customHeight="false" outlineLevel="0" collapsed="false">
      <c r="A227" s="8" t="s">
        <v>269</v>
      </c>
      <c r="E227" s="14" t="s">
        <v>291</v>
      </c>
      <c r="F227" s="15" t="n">
        <v>1</v>
      </c>
      <c r="G227" s="12"/>
    </row>
    <row r="228" customFormat="false" ht="12.8" hidden="false" customHeight="false" outlineLevel="0" collapsed="false">
      <c r="A228" s="8" t="s">
        <v>269</v>
      </c>
      <c r="E228" s="14" t="s">
        <v>292</v>
      </c>
      <c r="F228" s="15" t="n">
        <v>2</v>
      </c>
      <c r="G228" s="12"/>
    </row>
    <row r="229" customFormat="false" ht="12.8" hidden="false" customHeight="false" outlineLevel="0" collapsed="false">
      <c r="A229" s="8" t="s">
        <v>269</v>
      </c>
      <c r="E229" s="14" t="s">
        <v>293</v>
      </c>
      <c r="F229" s="15" t="n">
        <v>1</v>
      </c>
      <c r="G229" s="12"/>
    </row>
    <row r="230" customFormat="false" ht="12.8" hidden="false" customHeight="false" outlineLevel="0" collapsed="false">
      <c r="A230" s="8" t="s">
        <v>269</v>
      </c>
      <c r="C230" s="14" t="s">
        <v>294</v>
      </c>
      <c r="D230" s="14" t="n">
        <v>2</v>
      </c>
      <c r="F230" s="15"/>
      <c r="G230" s="12"/>
    </row>
    <row r="231" customFormat="false" ht="12" hidden="false" customHeight="false" outlineLevel="0" collapsed="false">
      <c r="A231" s="18"/>
      <c r="B231" s="19"/>
      <c r="C231" s="19"/>
      <c r="D231" s="19"/>
      <c r="E231" s="19"/>
      <c r="F231" s="21"/>
      <c r="G231" s="12"/>
    </row>
    <row r="232" customFormat="false" ht="11.25" hidden="false" customHeight="false" outlineLevel="0" collapsed="false">
      <c r="A232" s="33" t="s">
        <v>295</v>
      </c>
      <c r="B232" s="34" t="n">
        <v>7</v>
      </c>
      <c r="C232" s="34" t="s">
        <v>296</v>
      </c>
      <c r="D232" s="34" t="n">
        <v>7</v>
      </c>
      <c r="E232" s="34"/>
      <c r="F232" s="35"/>
      <c r="G232" s="12"/>
    </row>
    <row r="233" customFormat="false" ht="12" hidden="false" customHeight="false" outlineLevel="0" collapsed="false">
      <c r="A233" s="33"/>
      <c r="B233" s="34"/>
      <c r="C233" s="34"/>
      <c r="D233" s="34"/>
      <c r="E233" s="34"/>
      <c r="F233" s="35"/>
      <c r="G233" s="12"/>
    </row>
    <row r="234" customFormat="false" ht="11.25" hidden="false" customHeight="false" outlineLevel="0" collapsed="false">
      <c r="A234" s="8" t="s">
        <v>297</v>
      </c>
      <c r="B234" s="9" t="n">
        <v>1</v>
      </c>
      <c r="C234" s="10" t="s">
        <v>298</v>
      </c>
      <c r="D234" s="10" t="n">
        <v>1</v>
      </c>
      <c r="E234" s="10" t="s">
        <v>299</v>
      </c>
      <c r="F234" s="11" t="n">
        <v>1</v>
      </c>
      <c r="G234" s="12"/>
    </row>
    <row r="235" customFormat="false" ht="12" hidden="false" customHeight="false" outlineLevel="0" collapsed="false">
      <c r="A235" s="18"/>
      <c r="B235" s="19"/>
      <c r="C235" s="19"/>
      <c r="D235" s="19"/>
      <c r="E235" s="19"/>
      <c r="F235" s="21"/>
      <c r="G235" s="12"/>
    </row>
    <row r="236" customFormat="false" ht="12.8" hidden="false" customHeight="false" outlineLevel="0" collapsed="false">
      <c r="A236" s="8" t="s">
        <v>300</v>
      </c>
      <c r="B236" s="9" t="n">
        <v>4</v>
      </c>
      <c r="C236" s="10" t="s">
        <v>301</v>
      </c>
      <c r="D236" s="10" t="n">
        <v>4</v>
      </c>
      <c r="E236" s="10" t="s">
        <v>302</v>
      </c>
      <c r="F236" s="11" t="n">
        <v>2</v>
      </c>
      <c r="G236" s="12"/>
    </row>
    <row r="237" customFormat="false" ht="12.8" hidden="false" customHeight="false" outlineLevel="0" collapsed="false">
      <c r="A237" s="8" t="s">
        <v>300</v>
      </c>
      <c r="B237" s="19"/>
      <c r="C237" s="19"/>
      <c r="D237" s="19"/>
      <c r="E237" s="40" t="s">
        <v>303</v>
      </c>
      <c r="F237" s="21" t="n">
        <v>2</v>
      </c>
      <c r="G237" s="12"/>
    </row>
    <row r="238" customFormat="false" ht="11.25" hidden="false" customHeight="false" outlineLevel="0" collapsed="false">
      <c r="A238" s="28" t="s">
        <v>304</v>
      </c>
      <c r="B238" s="28" t="n">
        <v>14</v>
      </c>
      <c r="C238" s="28" t="s">
        <v>304</v>
      </c>
      <c r="D238" s="28" t="n">
        <v>14</v>
      </c>
      <c r="E238" s="28"/>
      <c r="F238" s="28"/>
    </row>
    <row r="239" customFormat="false" ht="12" hidden="false" customHeight="false" outlineLevel="0" collapsed="false">
      <c r="A239" s="23"/>
      <c r="B239" s="23"/>
      <c r="C239" s="23"/>
      <c r="D239" s="23"/>
      <c r="E239" s="23"/>
      <c r="F239" s="23"/>
      <c r="G239" s="23"/>
      <c r="H239" s="23"/>
    </row>
    <row r="240" s="43" customFormat="true" ht="12" hidden="false" customHeight="false" outlineLevel="0" collapsed="false">
      <c r="A240" s="41" t="s">
        <v>305</v>
      </c>
      <c r="B240" s="42" t="n">
        <f aca="false">SUM(B2:B239)</f>
        <v>5529</v>
      </c>
      <c r="C240" s="42"/>
      <c r="D240" s="42"/>
      <c r="E240" s="42"/>
      <c r="F240" s="42"/>
      <c r="G240" s="42"/>
      <c r="H240" s="42"/>
    </row>
    <row r="241" customFormat="false" ht="11.25" hidden="false" customHeight="false" outlineLevel="0" collapsed="false">
      <c r="A241" s="28"/>
      <c r="B241" s="28"/>
      <c r="C241" s="28"/>
      <c r="D241" s="28"/>
      <c r="E241" s="28"/>
      <c r="F241" s="28"/>
      <c r="G241" s="28"/>
      <c r="H241" s="28"/>
    </row>
  </sheetData>
  <autoFilter ref="A1:I14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8" activeCellId="0" sqref="M18"/>
    </sheetView>
  </sheetViews>
  <sheetFormatPr defaultRowHeight="11.25" zeroHeight="false" outlineLevelRow="0" outlineLevelCol="0"/>
  <cols>
    <col collapsed="false" customWidth="true" hidden="false" outlineLevel="0" max="1" min="1" style="0" width="12.88"/>
    <col collapsed="false" customWidth="true" hidden="false" outlineLevel="0" max="4" min="2" style="0" width="10.65"/>
    <col collapsed="false" customWidth="true" hidden="false" outlineLevel="0" max="5" min="5" style="0" width="31.75"/>
    <col collapsed="false" customWidth="true" hidden="false" outlineLevel="0" max="1025" min="6" style="0" width="10.65"/>
  </cols>
  <sheetData>
    <row r="1" customFormat="false" ht="29.25" hidden="false" customHeight="true" outlineLevel="0" collapsed="false">
      <c r="A1" s="44" t="s">
        <v>306</v>
      </c>
      <c r="B1" s="45" t="s">
        <v>307</v>
      </c>
      <c r="C1" s="46" t="s">
        <v>308</v>
      </c>
      <c r="D1" s="47" t="s">
        <v>309</v>
      </c>
      <c r="E1" s="47" t="s">
        <v>310</v>
      </c>
      <c r="F1" s="47" t="s">
        <v>311</v>
      </c>
      <c r="G1" s="47" t="s">
        <v>312</v>
      </c>
      <c r="H1" s="48" t="s">
        <v>313</v>
      </c>
    </row>
    <row r="2" customFormat="false" ht="11.25" hidden="false" customHeight="true" outlineLevel="0" collapsed="false">
      <c r="A2" s="49" t="s">
        <v>314</v>
      </c>
      <c r="B2" s="50" t="s">
        <v>315</v>
      </c>
      <c r="C2" s="51" t="s">
        <v>316</v>
      </c>
      <c r="D2" s="51" t="n">
        <v>1</v>
      </c>
      <c r="E2" s="51" t="s">
        <v>317</v>
      </c>
      <c r="F2" s="51"/>
      <c r="G2" s="51"/>
      <c r="H2" s="39"/>
    </row>
    <row r="3" customFormat="false" ht="11.25" hidden="false" customHeight="false" outlineLevel="0" collapsed="false">
      <c r="A3" s="49"/>
      <c r="B3" s="50"/>
      <c r="C3" s="52" t="s">
        <v>318</v>
      </c>
      <c r="D3" s="1" t="n">
        <v>1</v>
      </c>
      <c r="E3" s="1" t="s">
        <v>319</v>
      </c>
      <c r="F3" s="1"/>
      <c r="G3" s="1"/>
      <c r="H3" s="15"/>
    </row>
    <row r="4" customFormat="false" ht="11.25" hidden="false" customHeight="false" outlineLevel="0" collapsed="false">
      <c r="A4" s="49"/>
      <c r="B4" s="50"/>
      <c r="C4" s="52" t="s">
        <v>84</v>
      </c>
      <c r="D4" s="1" t="n">
        <v>3</v>
      </c>
      <c r="E4" s="1"/>
      <c r="F4" s="1"/>
      <c r="G4" s="1"/>
      <c r="H4" s="15"/>
    </row>
    <row r="5" customFormat="false" ht="11.25" hidden="false" customHeight="false" outlineLevel="0" collapsed="false">
      <c r="A5" s="49"/>
      <c r="B5" s="50"/>
      <c r="C5" s="52" t="s">
        <v>73</v>
      </c>
      <c r="D5" s="1" t="n">
        <v>2</v>
      </c>
      <c r="E5" s="1"/>
      <c r="F5" s="1"/>
      <c r="G5" s="1"/>
      <c r="H5" s="15"/>
    </row>
    <row r="6" customFormat="false" ht="11.25" hidden="false" customHeight="false" outlineLevel="0" collapsed="false">
      <c r="A6" s="49"/>
      <c r="B6" s="50"/>
      <c r="C6" s="52" t="s">
        <v>30</v>
      </c>
      <c r="D6" s="1" t="n">
        <v>1</v>
      </c>
      <c r="E6" s="1"/>
      <c r="F6" s="1"/>
      <c r="G6" s="1"/>
      <c r="H6" s="15"/>
    </row>
    <row r="7" customFormat="false" ht="12" hidden="false" customHeight="false" outlineLevel="0" collapsed="false">
      <c r="A7" s="49"/>
      <c r="B7" s="50"/>
      <c r="C7" s="37" t="s">
        <v>320</v>
      </c>
      <c r="D7" s="23" t="n">
        <v>0</v>
      </c>
      <c r="E7" s="23"/>
      <c r="F7" s="23" t="n">
        <v>8</v>
      </c>
      <c r="G7" s="23" t="n">
        <f aca="false">SUM(D2:D6)</f>
        <v>8</v>
      </c>
      <c r="H7" s="24" t="n">
        <v>8</v>
      </c>
    </row>
    <row r="8" customFormat="false" ht="33.75" hidden="false" customHeight="true" outlineLevel="0" collapsed="false">
      <c r="A8" s="53" t="s">
        <v>321</v>
      </c>
      <c r="B8" s="50" t="s">
        <v>322</v>
      </c>
      <c r="C8" s="54" t="s">
        <v>323</v>
      </c>
      <c r="D8" s="9" t="n">
        <v>2</v>
      </c>
      <c r="E8" s="55" t="s">
        <v>324</v>
      </c>
      <c r="F8" s="9"/>
      <c r="G8" s="9"/>
      <c r="H8" s="11"/>
    </row>
    <row r="9" customFormat="false" ht="33.75" hidden="false" customHeight="false" outlineLevel="0" collapsed="false">
      <c r="A9" s="53"/>
      <c r="B9" s="50"/>
      <c r="C9" s="52" t="s">
        <v>325</v>
      </c>
      <c r="D9" s="1" t="n">
        <v>1</v>
      </c>
      <c r="E9" s="56"/>
      <c r="F9" s="1"/>
      <c r="G9" s="1"/>
      <c r="H9" s="15"/>
    </row>
    <row r="10" customFormat="false" ht="11.25" hidden="false" customHeight="false" outlineLevel="0" collapsed="false">
      <c r="A10" s="53"/>
      <c r="B10" s="50"/>
      <c r="C10" s="52" t="s">
        <v>190</v>
      </c>
      <c r="D10" s="1" t="n">
        <v>1</v>
      </c>
      <c r="E10" s="56"/>
      <c r="F10" s="1"/>
      <c r="G10" s="1"/>
      <c r="H10" s="15"/>
    </row>
    <row r="11" customFormat="false" ht="22.5" hidden="false" customHeight="false" outlineLevel="0" collapsed="false">
      <c r="A11" s="53"/>
      <c r="B11" s="50"/>
      <c r="C11" s="52" t="s">
        <v>326</v>
      </c>
      <c r="D11" s="1" t="n">
        <v>1</v>
      </c>
      <c r="E11" s="56" t="s">
        <v>327</v>
      </c>
      <c r="F11" s="1"/>
      <c r="G11" s="1"/>
      <c r="H11" s="15"/>
    </row>
    <row r="12" customFormat="false" ht="11.25" hidden="false" customHeight="false" outlineLevel="0" collapsed="false">
      <c r="A12" s="53"/>
      <c r="B12" s="50"/>
      <c r="C12" s="52" t="s">
        <v>118</v>
      </c>
      <c r="D12" s="1" t="n">
        <v>1</v>
      </c>
      <c r="E12" s="56" t="s">
        <v>328</v>
      </c>
      <c r="F12" s="1"/>
      <c r="G12" s="1"/>
      <c r="H12" s="15"/>
    </row>
    <row r="13" customFormat="false" ht="22.5" hidden="false" customHeight="false" outlineLevel="0" collapsed="false">
      <c r="A13" s="53"/>
      <c r="B13" s="50"/>
      <c r="C13" s="52" t="s">
        <v>329</v>
      </c>
      <c r="D13" s="1" t="n">
        <v>1</v>
      </c>
      <c r="E13" s="56"/>
      <c r="F13" s="1"/>
      <c r="G13" s="1"/>
      <c r="H13" s="15"/>
    </row>
    <row r="14" customFormat="false" ht="22.5" hidden="false" customHeight="false" outlineLevel="0" collapsed="false">
      <c r="A14" s="53"/>
      <c r="B14" s="50"/>
      <c r="C14" s="52" t="s">
        <v>330</v>
      </c>
      <c r="D14" s="1" t="n">
        <v>1</v>
      </c>
      <c r="E14" s="56" t="s">
        <v>331</v>
      </c>
      <c r="F14" s="1" t="n">
        <v>21</v>
      </c>
      <c r="G14" s="1" t="n">
        <f aca="false">SUM(D8:D14)</f>
        <v>8</v>
      </c>
      <c r="H14" s="15" t="n">
        <v>23</v>
      </c>
    </row>
    <row r="15" customFormat="false" ht="12" hidden="false" customHeight="false" outlineLevel="0" collapsed="false">
      <c r="A15" s="53"/>
      <c r="B15" s="50"/>
      <c r="C15" s="37" t="s">
        <v>320</v>
      </c>
      <c r="D15" s="23" t="n">
        <f aca="false">F14-G14</f>
        <v>13</v>
      </c>
      <c r="E15" s="23" t="s">
        <v>332</v>
      </c>
      <c r="F15" s="23"/>
      <c r="G15" s="23"/>
      <c r="H15" s="24"/>
    </row>
    <row r="16" customFormat="false" ht="11.25" hidden="false" customHeight="true" outlineLevel="0" collapsed="false">
      <c r="A16" s="57"/>
      <c r="B16" s="58" t="s">
        <v>333</v>
      </c>
      <c r="C16" s="54" t="s">
        <v>270</v>
      </c>
      <c r="D16" s="9" t="n">
        <v>1</v>
      </c>
      <c r="E16" s="9"/>
      <c r="F16" s="9"/>
      <c r="G16" s="9"/>
      <c r="H16" s="11"/>
    </row>
    <row r="17" customFormat="false" ht="11.25" hidden="false" customHeight="false" outlineLevel="0" collapsed="false">
      <c r="A17" s="57"/>
      <c r="B17" s="58"/>
      <c r="C17" s="52" t="s">
        <v>117</v>
      </c>
      <c r="D17" s="1" t="n">
        <v>1</v>
      </c>
      <c r="E17" s="1" t="s">
        <v>334</v>
      </c>
      <c r="F17" s="1"/>
      <c r="G17" s="1"/>
      <c r="H17" s="15"/>
    </row>
    <row r="18" customFormat="false" ht="11.25" hidden="false" customHeight="false" outlineLevel="0" collapsed="false">
      <c r="A18" s="57"/>
      <c r="B18" s="58"/>
      <c r="C18" s="52" t="s">
        <v>187</v>
      </c>
      <c r="D18" s="1" t="n">
        <v>1</v>
      </c>
      <c r="E18" s="1"/>
      <c r="F18" s="1"/>
      <c r="G18" s="1"/>
      <c r="H18" s="15"/>
    </row>
    <row r="19" customFormat="false" ht="11.25" hidden="false" customHeight="false" outlineLevel="0" collapsed="false">
      <c r="A19" s="57"/>
      <c r="B19" s="58"/>
      <c r="C19" s="52" t="s">
        <v>30</v>
      </c>
      <c r="D19" s="1" t="n">
        <v>2</v>
      </c>
      <c r="E19" s="1" t="s">
        <v>335</v>
      </c>
      <c r="F19" s="1"/>
      <c r="G19" s="1"/>
      <c r="H19" s="15"/>
    </row>
    <row r="20" customFormat="false" ht="11.25" hidden="false" customHeight="false" outlineLevel="0" collapsed="false">
      <c r="A20" s="57"/>
      <c r="B20" s="58"/>
      <c r="C20" s="52" t="s">
        <v>35</v>
      </c>
      <c r="D20" s="1" t="n">
        <v>1</v>
      </c>
      <c r="E20" s="1"/>
      <c r="F20" s="1"/>
      <c r="G20" s="1"/>
      <c r="H20" s="15"/>
    </row>
    <row r="21" customFormat="false" ht="11.25" hidden="false" customHeight="false" outlineLevel="0" collapsed="false">
      <c r="A21" s="57"/>
      <c r="B21" s="58"/>
      <c r="C21" s="52" t="s">
        <v>52</v>
      </c>
      <c r="D21" s="1" t="n">
        <v>1</v>
      </c>
      <c r="E21" s="1"/>
      <c r="F21" s="1"/>
      <c r="G21" s="1"/>
      <c r="H21" s="15"/>
    </row>
    <row r="22" customFormat="false" ht="11.25" hidden="false" customHeight="false" outlineLevel="0" collapsed="false">
      <c r="A22" s="57"/>
      <c r="B22" s="58"/>
      <c r="C22" s="52" t="s">
        <v>204</v>
      </c>
      <c r="D22" s="1" t="n">
        <v>1</v>
      </c>
      <c r="E22" s="1"/>
      <c r="F22" s="1"/>
      <c r="G22" s="1"/>
      <c r="H22" s="15"/>
    </row>
    <row r="23" customFormat="false" ht="11.25" hidden="false" customHeight="false" outlineLevel="0" collapsed="false">
      <c r="A23" s="57"/>
      <c r="B23" s="58"/>
      <c r="C23" s="52" t="s">
        <v>106</v>
      </c>
      <c r="D23" s="1" t="n">
        <v>17</v>
      </c>
      <c r="E23" s="1"/>
      <c r="F23" s="1"/>
      <c r="G23" s="1"/>
      <c r="H23" s="15"/>
    </row>
    <row r="24" customFormat="false" ht="11.25" hidden="false" customHeight="false" outlineLevel="0" collapsed="false">
      <c r="A24" s="57"/>
      <c r="B24" s="58"/>
      <c r="C24" s="52" t="s">
        <v>229</v>
      </c>
      <c r="D24" s="1" t="n">
        <v>4</v>
      </c>
      <c r="E24" s="1"/>
      <c r="F24" s="1"/>
      <c r="G24" s="1"/>
      <c r="H24" s="15"/>
    </row>
    <row r="25" customFormat="false" ht="11.25" hidden="false" customHeight="false" outlineLevel="0" collapsed="false">
      <c r="A25" s="57"/>
      <c r="B25" s="58"/>
      <c r="C25" s="52" t="s">
        <v>336</v>
      </c>
      <c r="D25" s="1" t="n">
        <v>1</v>
      </c>
      <c r="E25" s="1" t="s">
        <v>337</v>
      </c>
      <c r="F25" s="1"/>
      <c r="G25" s="1"/>
      <c r="H25" s="15"/>
    </row>
    <row r="26" customFormat="false" ht="11.25" hidden="false" customHeight="false" outlineLevel="0" collapsed="false">
      <c r="A26" s="57"/>
      <c r="B26" s="58"/>
      <c r="C26" s="52" t="s">
        <v>231</v>
      </c>
      <c r="D26" s="1" t="n">
        <v>1</v>
      </c>
      <c r="E26" s="1"/>
      <c r="F26" s="1"/>
      <c r="G26" s="1"/>
      <c r="H26" s="15"/>
    </row>
    <row r="27" customFormat="false" ht="11.25" hidden="false" customHeight="false" outlineLevel="0" collapsed="false">
      <c r="A27" s="57"/>
      <c r="B27" s="58"/>
      <c r="C27" s="52" t="s">
        <v>103</v>
      </c>
      <c r="D27" s="1" t="n">
        <v>1</v>
      </c>
      <c r="E27" s="1"/>
      <c r="F27" s="1"/>
      <c r="G27" s="1"/>
      <c r="H27" s="15"/>
    </row>
    <row r="28" customFormat="false" ht="11.25" hidden="false" customHeight="false" outlineLevel="0" collapsed="false">
      <c r="A28" s="57"/>
      <c r="B28" s="58"/>
      <c r="C28" s="52" t="s">
        <v>40</v>
      </c>
      <c r="D28" s="1" t="n">
        <v>1</v>
      </c>
      <c r="E28" s="1"/>
      <c r="F28" s="1"/>
      <c r="G28" s="1"/>
      <c r="H28" s="15"/>
    </row>
    <row r="29" customFormat="false" ht="11.25" hidden="false" customHeight="false" outlineLevel="0" collapsed="false">
      <c r="A29" s="57"/>
      <c r="B29" s="58"/>
      <c r="C29" s="52" t="s">
        <v>66</v>
      </c>
      <c r="D29" s="1" t="n">
        <v>10</v>
      </c>
      <c r="E29" s="1" t="s">
        <v>338</v>
      </c>
      <c r="F29" s="1"/>
      <c r="G29" s="1"/>
      <c r="H29" s="15"/>
    </row>
    <row r="30" customFormat="false" ht="11.25" hidden="false" customHeight="false" outlineLevel="0" collapsed="false">
      <c r="A30" s="57"/>
      <c r="B30" s="58"/>
      <c r="C30" s="52" t="s">
        <v>85</v>
      </c>
      <c r="D30" s="1" t="n">
        <v>29</v>
      </c>
      <c r="E30" s="1"/>
      <c r="F30" s="1"/>
      <c r="G30" s="1"/>
      <c r="H30" s="15"/>
    </row>
    <row r="31" customFormat="false" ht="11.25" hidden="false" customHeight="false" outlineLevel="0" collapsed="false">
      <c r="A31" s="57"/>
      <c r="B31" s="58"/>
      <c r="C31" s="52" t="s">
        <v>84</v>
      </c>
      <c r="D31" s="1" t="n">
        <v>8</v>
      </c>
      <c r="E31" s="1"/>
      <c r="F31" s="1"/>
      <c r="G31" s="1"/>
      <c r="H31" s="15"/>
    </row>
    <row r="32" customFormat="false" ht="22.5" hidden="false" customHeight="false" outlineLevel="0" collapsed="false">
      <c r="A32" s="57"/>
      <c r="B32" s="58"/>
      <c r="C32" s="52" t="s">
        <v>339</v>
      </c>
      <c r="D32" s="1" t="n">
        <v>1</v>
      </c>
      <c r="E32" s="1"/>
      <c r="F32" s="1"/>
      <c r="G32" s="1"/>
      <c r="H32" s="15"/>
    </row>
    <row r="33" customFormat="false" ht="11.25" hidden="false" customHeight="false" outlineLevel="0" collapsed="false">
      <c r="A33" s="57"/>
      <c r="B33" s="58"/>
      <c r="C33" s="52" t="s">
        <v>46</v>
      </c>
      <c r="D33" s="1" t="n">
        <v>13</v>
      </c>
      <c r="E33" s="1"/>
      <c r="F33" s="1"/>
      <c r="G33" s="1"/>
      <c r="H33" s="15"/>
    </row>
    <row r="34" customFormat="false" ht="11.25" hidden="false" customHeight="false" outlineLevel="0" collapsed="false">
      <c r="A34" s="57"/>
      <c r="B34" s="58"/>
      <c r="C34" s="52" t="s">
        <v>74</v>
      </c>
      <c r="D34" s="1" t="n">
        <v>2</v>
      </c>
      <c r="E34" s="1"/>
      <c r="F34" s="1"/>
      <c r="G34" s="1"/>
      <c r="H34" s="15"/>
    </row>
    <row r="35" customFormat="false" ht="33.75" hidden="false" customHeight="false" outlineLevel="0" collapsed="false">
      <c r="A35" s="57"/>
      <c r="B35" s="58"/>
      <c r="C35" s="52" t="s">
        <v>340</v>
      </c>
      <c r="D35" s="1" t="n">
        <v>1</v>
      </c>
      <c r="E35" s="1"/>
      <c r="F35" s="1"/>
      <c r="G35" s="1"/>
      <c r="H35" s="15"/>
    </row>
    <row r="36" customFormat="false" ht="45" hidden="false" customHeight="false" outlineLevel="0" collapsed="false">
      <c r="A36" s="57"/>
      <c r="B36" s="58"/>
      <c r="C36" s="52" t="s">
        <v>341</v>
      </c>
      <c r="D36" s="1" t="n">
        <v>21</v>
      </c>
      <c r="E36" s="1" t="s">
        <v>342</v>
      </c>
      <c r="F36" s="1"/>
      <c r="G36" s="1"/>
      <c r="H36" s="15"/>
    </row>
    <row r="37" customFormat="false" ht="11.25" hidden="false" customHeight="false" outlineLevel="0" collapsed="false">
      <c r="A37" s="57"/>
      <c r="B37" s="58"/>
      <c r="C37" s="52" t="s">
        <v>343</v>
      </c>
      <c r="D37" s="1" t="n">
        <v>87</v>
      </c>
      <c r="E37" s="1" t="s">
        <v>338</v>
      </c>
      <c r="F37" s="1" t="n">
        <v>218</v>
      </c>
      <c r="G37" s="1" t="n">
        <f aca="false">SUM(D16:D37)</f>
        <v>205</v>
      </c>
      <c r="H37" s="15" t="n">
        <v>218</v>
      </c>
    </row>
    <row r="38" customFormat="false" ht="23.25" hidden="false" customHeight="false" outlineLevel="0" collapsed="false">
      <c r="A38" s="57"/>
      <c r="B38" s="58"/>
      <c r="C38" s="59" t="s">
        <v>320</v>
      </c>
      <c r="D38" s="19" t="n">
        <f aca="false">F37-G37</f>
        <v>13</v>
      </c>
      <c r="E38" s="19"/>
      <c r="F38" s="19"/>
      <c r="G38" s="19"/>
      <c r="H38" s="21"/>
    </row>
    <row r="39" customFormat="false" ht="11.25" hidden="false" customHeight="true" outlineLevel="0" collapsed="false">
      <c r="A39" s="60" t="s">
        <v>344</v>
      </c>
      <c r="B39" s="58" t="s">
        <v>345</v>
      </c>
      <c r="C39" s="54" t="s">
        <v>29</v>
      </c>
      <c r="D39" s="9" t="n">
        <v>1</v>
      </c>
      <c r="E39" s="9"/>
      <c r="F39" s="9"/>
      <c r="G39" s="9"/>
      <c r="H39" s="11"/>
    </row>
    <row r="40" customFormat="false" ht="11.25" hidden="false" customHeight="false" outlineLevel="0" collapsed="false">
      <c r="A40" s="60"/>
      <c r="B40" s="58"/>
      <c r="C40" s="52" t="s">
        <v>103</v>
      </c>
      <c r="D40" s="61" t="n">
        <v>1</v>
      </c>
      <c r="E40" s="56" t="s">
        <v>346</v>
      </c>
      <c r="F40" s="1"/>
      <c r="G40" s="1"/>
      <c r="H40" s="15"/>
    </row>
    <row r="41" customFormat="false" ht="11.25" hidden="false" customHeight="false" outlineLevel="0" collapsed="false">
      <c r="A41" s="60"/>
      <c r="B41" s="58"/>
      <c r="C41" s="13" t="s">
        <v>85</v>
      </c>
      <c r="D41" s="1" t="n">
        <v>3</v>
      </c>
      <c r="E41" s="62" t="s">
        <v>328</v>
      </c>
      <c r="F41" s="1"/>
      <c r="G41" s="1"/>
      <c r="H41" s="15"/>
    </row>
    <row r="42" customFormat="false" ht="11.25" hidden="false" customHeight="false" outlineLevel="0" collapsed="false">
      <c r="A42" s="60"/>
      <c r="B42" s="58"/>
      <c r="C42" s="13" t="s">
        <v>145</v>
      </c>
      <c r="D42" s="1" t="n">
        <v>1</v>
      </c>
      <c r="E42" s="56" t="s">
        <v>347</v>
      </c>
      <c r="F42" s="1" t="n">
        <v>14</v>
      </c>
      <c r="G42" s="1" t="n">
        <f aca="false">SUM(D39:D42)</f>
        <v>6</v>
      </c>
      <c r="H42" s="15" t="n">
        <v>14</v>
      </c>
    </row>
    <row r="43" customFormat="false" ht="12" hidden="false" customHeight="false" outlineLevel="0" collapsed="false">
      <c r="A43" s="60"/>
      <c r="B43" s="58"/>
      <c r="C43" s="20" t="s">
        <v>320</v>
      </c>
      <c r="D43" s="19" t="n">
        <f aca="false">F42-G42</f>
        <v>8</v>
      </c>
      <c r="E43" s="63"/>
      <c r="F43" s="19"/>
      <c r="G43" s="19"/>
      <c r="H43" s="21"/>
    </row>
    <row r="44" customFormat="false" ht="11.25" hidden="false" customHeight="true" outlineLevel="0" collapsed="false">
      <c r="A44" s="64" t="s">
        <v>348</v>
      </c>
      <c r="B44" s="50" t="s">
        <v>349</v>
      </c>
      <c r="C44" s="54" t="s">
        <v>146</v>
      </c>
      <c r="D44" s="10" t="n">
        <v>1</v>
      </c>
      <c r="E44" s="9" t="s">
        <v>350</v>
      </c>
      <c r="F44" s="9"/>
      <c r="G44" s="9"/>
      <c r="H44" s="65"/>
    </row>
    <row r="45" customFormat="false" ht="11.25" hidden="false" customHeight="false" outlineLevel="0" collapsed="false">
      <c r="A45" s="64"/>
      <c r="B45" s="50"/>
      <c r="C45" s="13" t="s">
        <v>260</v>
      </c>
      <c r="D45" s="1" t="n">
        <v>2</v>
      </c>
      <c r="E45" s="1"/>
      <c r="F45" s="1" t="n">
        <v>6</v>
      </c>
      <c r="G45" s="1" t="n">
        <f aca="false">SUM(D44:D45)</f>
        <v>3</v>
      </c>
      <c r="H45" s="66" t="n">
        <v>6</v>
      </c>
    </row>
    <row r="46" customFormat="false" ht="12" hidden="false" customHeight="false" outlineLevel="0" collapsed="false">
      <c r="A46" s="64"/>
      <c r="B46" s="50"/>
      <c r="C46" s="37" t="s">
        <v>351</v>
      </c>
      <c r="D46" s="23" t="n">
        <f aca="false">F45-G45</f>
        <v>3</v>
      </c>
      <c r="E46" s="23"/>
      <c r="F46" s="23"/>
      <c r="G46" s="23"/>
      <c r="H46" s="66"/>
    </row>
    <row r="47" customFormat="false" ht="11.25" hidden="false" customHeight="true" outlineLevel="0" collapsed="false">
      <c r="A47" s="67" t="s">
        <v>352</v>
      </c>
      <c r="B47" s="50" t="s">
        <v>353</v>
      </c>
      <c r="C47" s="54" t="s">
        <v>138</v>
      </c>
      <c r="D47" s="9" t="n">
        <v>1</v>
      </c>
      <c r="E47" s="55"/>
      <c r="F47" s="9"/>
      <c r="G47" s="9"/>
      <c r="H47" s="11"/>
    </row>
    <row r="48" customFormat="false" ht="11.25" hidden="false" customHeight="false" outlineLevel="0" collapsed="false">
      <c r="A48" s="67"/>
      <c r="B48" s="50"/>
      <c r="C48" s="52" t="s">
        <v>140</v>
      </c>
      <c r="D48" s="1" t="n">
        <v>6</v>
      </c>
      <c r="E48" s="56"/>
      <c r="F48" s="1" t="n">
        <v>12</v>
      </c>
      <c r="G48" s="1" t="n">
        <f aca="false">SUM(D47:D48)</f>
        <v>7</v>
      </c>
      <c r="H48" s="15" t="n">
        <v>12</v>
      </c>
    </row>
    <row r="49" customFormat="false" ht="23.25" hidden="false" customHeight="false" outlineLevel="0" collapsed="false">
      <c r="A49" s="67"/>
      <c r="B49" s="50"/>
      <c r="C49" s="68" t="s">
        <v>137</v>
      </c>
      <c r="D49" s="23" t="n">
        <f aca="false">F48-G48</f>
        <v>5</v>
      </c>
      <c r="E49" s="69"/>
      <c r="F49" s="23"/>
      <c r="G49" s="23"/>
      <c r="H49" s="24"/>
    </row>
    <row r="50" customFormat="false" ht="11.25" hidden="false" customHeight="true" outlineLevel="0" collapsed="false">
      <c r="A50" s="53" t="s">
        <v>354</v>
      </c>
      <c r="B50" s="50" t="s">
        <v>355</v>
      </c>
      <c r="C50" s="54" t="s">
        <v>30</v>
      </c>
      <c r="D50" s="9" t="n">
        <v>5</v>
      </c>
      <c r="E50" s="55"/>
      <c r="F50" s="9"/>
      <c r="G50" s="9"/>
      <c r="H50" s="11"/>
    </row>
    <row r="51" customFormat="false" ht="11.25" hidden="false" customHeight="false" outlineLevel="0" collapsed="false">
      <c r="A51" s="53"/>
      <c r="B51" s="50"/>
      <c r="C51" s="52" t="s">
        <v>81</v>
      </c>
      <c r="D51" s="1" t="n">
        <v>1</v>
      </c>
      <c r="E51" s="56"/>
      <c r="F51" s="1"/>
      <c r="G51" s="1"/>
      <c r="H51" s="15"/>
    </row>
    <row r="52" customFormat="false" ht="11.25" hidden="false" customHeight="false" outlineLevel="0" collapsed="false">
      <c r="A52" s="53"/>
      <c r="B52" s="50"/>
      <c r="C52" s="13" t="s">
        <v>95</v>
      </c>
      <c r="D52" s="1" t="n">
        <v>3</v>
      </c>
      <c r="E52" s="62"/>
      <c r="F52" s="1"/>
      <c r="G52" s="1"/>
      <c r="H52" s="15"/>
    </row>
    <row r="53" customFormat="false" ht="11.25" hidden="false" customHeight="false" outlineLevel="0" collapsed="false">
      <c r="A53" s="53"/>
      <c r="B53" s="50"/>
      <c r="C53" s="52" t="s">
        <v>85</v>
      </c>
      <c r="D53" s="1" t="n">
        <v>5</v>
      </c>
      <c r="E53" s="56"/>
      <c r="F53" s="1"/>
      <c r="G53" s="1"/>
      <c r="H53" s="15"/>
    </row>
    <row r="54" customFormat="false" ht="11.25" hidden="false" customHeight="false" outlineLevel="0" collapsed="false">
      <c r="A54" s="53"/>
      <c r="B54" s="50"/>
      <c r="C54" s="52" t="s">
        <v>175</v>
      </c>
      <c r="D54" s="1" t="n">
        <v>1</v>
      </c>
      <c r="E54" s="56"/>
      <c r="F54" s="1"/>
      <c r="G54" s="1"/>
      <c r="H54" s="15"/>
    </row>
    <row r="55" customFormat="false" ht="11.25" hidden="false" customHeight="false" outlineLevel="0" collapsed="false">
      <c r="A55" s="53"/>
      <c r="B55" s="50"/>
      <c r="C55" s="52" t="s">
        <v>101</v>
      </c>
      <c r="D55" s="14" t="n">
        <v>1</v>
      </c>
      <c r="E55" s="62"/>
      <c r="F55" s="1"/>
      <c r="G55" s="1"/>
      <c r="H55" s="15"/>
    </row>
    <row r="56" customFormat="false" ht="22.5" hidden="false" customHeight="false" outlineLevel="0" collapsed="false">
      <c r="A56" s="53"/>
      <c r="B56" s="50"/>
      <c r="C56" s="52" t="s">
        <v>356</v>
      </c>
      <c r="D56" s="1" t="n">
        <v>1</v>
      </c>
      <c r="E56" s="56"/>
      <c r="F56" s="1"/>
      <c r="G56" s="1"/>
      <c r="H56" s="15"/>
    </row>
    <row r="57" customFormat="false" ht="22.5" hidden="false" customHeight="false" outlineLevel="0" collapsed="false">
      <c r="A57" s="53"/>
      <c r="B57" s="50"/>
      <c r="C57" s="52" t="s">
        <v>357</v>
      </c>
      <c r="D57" s="1" t="n">
        <v>1</v>
      </c>
      <c r="E57" s="56"/>
      <c r="F57" s="1" t="n">
        <v>39</v>
      </c>
      <c r="G57" s="1" t="n">
        <f aca="false">SUM(D50:D57)</f>
        <v>18</v>
      </c>
      <c r="H57" s="15" t="n">
        <v>39</v>
      </c>
    </row>
    <row r="58" customFormat="false" ht="23.25" hidden="false" customHeight="false" outlineLevel="0" collapsed="false">
      <c r="A58" s="53"/>
      <c r="B58" s="50"/>
      <c r="C58" s="68" t="s">
        <v>320</v>
      </c>
      <c r="D58" s="23" t="n">
        <f aca="false">F57-G57</f>
        <v>21</v>
      </c>
      <c r="E58" s="69"/>
      <c r="F58" s="23"/>
      <c r="G58" s="23"/>
      <c r="H58" s="24"/>
    </row>
    <row r="59" customFormat="false" ht="11.25" hidden="false" customHeight="true" outlineLevel="0" collapsed="false">
      <c r="A59" s="53" t="s">
        <v>358</v>
      </c>
      <c r="B59" s="50" t="s">
        <v>359</v>
      </c>
      <c r="C59" s="54" t="s">
        <v>85</v>
      </c>
      <c r="D59" s="10" t="n">
        <v>8</v>
      </c>
      <c r="E59" s="9"/>
      <c r="F59" s="9"/>
      <c r="G59" s="9"/>
      <c r="H59" s="11"/>
    </row>
    <row r="60" customFormat="false" ht="11.25" hidden="false" customHeight="false" outlineLevel="0" collapsed="false">
      <c r="A60" s="53"/>
      <c r="B60" s="50"/>
      <c r="C60" s="52" t="s">
        <v>84</v>
      </c>
      <c r="D60" s="14" t="n">
        <v>7</v>
      </c>
      <c r="E60" s="1"/>
      <c r="F60" s="1"/>
      <c r="G60" s="1"/>
      <c r="H60" s="15"/>
    </row>
    <row r="61" customFormat="false" ht="11.25" hidden="false" customHeight="false" outlineLevel="0" collapsed="false">
      <c r="A61" s="53"/>
      <c r="B61" s="50"/>
      <c r="C61" s="52" t="s">
        <v>86</v>
      </c>
      <c r="D61" s="14" t="n">
        <v>1</v>
      </c>
      <c r="E61" s="1"/>
      <c r="F61" s="1"/>
      <c r="G61" s="1"/>
      <c r="H61" s="15"/>
    </row>
    <row r="62" customFormat="false" ht="22.5" hidden="false" customHeight="false" outlineLevel="0" collapsed="false">
      <c r="A62" s="53"/>
      <c r="B62" s="50"/>
      <c r="C62" s="52" t="s">
        <v>82</v>
      </c>
      <c r="D62" s="14" t="n">
        <v>1</v>
      </c>
      <c r="E62" s="1"/>
      <c r="F62" s="1"/>
      <c r="G62" s="1"/>
      <c r="H62" s="15"/>
    </row>
    <row r="63" customFormat="false" ht="11.25" hidden="false" customHeight="false" outlineLevel="0" collapsed="false">
      <c r="A63" s="53"/>
      <c r="B63" s="50"/>
      <c r="C63" s="52" t="s">
        <v>87</v>
      </c>
      <c r="D63" s="14" t="n">
        <v>1</v>
      </c>
      <c r="E63" s="1"/>
      <c r="F63" s="1"/>
      <c r="G63" s="1"/>
      <c r="H63" s="15"/>
    </row>
    <row r="64" customFormat="false" ht="11.25" hidden="false" customHeight="false" outlineLevel="0" collapsed="false">
      <c r="A64" s="53"/>
      <c r="B64" s="50"/>
      <c r="C64" s="52" t="s">
        <v>30</v>
      </c>
      <c r="D64" s="14" t="n">
        <v>6</v>
      </c>
      <c r="E64" s="1"/>
      <c r="F64" s="1"/>
      <c r="G64" s="1"/>
      <c r="H64" s="15"/>
    </row>
    <row r="65" customFormat="false" ht="11.25" hidden="false" customHeight="false" outlineLevel="0" collapsed="false">
      <c r="A65" s="53"/>
      <c r="B65" s="50"/>
      <c r="C65" s="52" t="s">
        <v>282</v>
      </c>
      <c r="D65" s="14" t="n">
        <v>1</v>
      </c>
      <c r="E65" s="1" t="s">
        <v>360</v>
      </c>
      <c r="F65" s="1"/>
      <c r="G65" s="1"/>
      <c r="H65" s="15"/>
    </row>
    <row r="66" customFormat="false" ht="11.25" hidden="false" customHeight="false" outlineLevel="0" collapsed="false">
      <c r="A66" s="53"/>
      <c r="B66" s="50"/>
      <c r="C66" s="52" t="s">
        <v>361</v>
      </c>
      <c r="D66" s="14" t="n">
        <v>1</v>
      </c>
      <c r="E66" s="1"/>
      <c r="F66" s="1"/>
      <c r="G66" s="1"/>
      <c r="H66" s="15"/>
    </row>
    <row r="67" customFormat="false" ht="11.25" hidden="false" customHeight="false" outlineLevel="0" collapsed="false">
      <c r="A67" s="53"/>
      <c r="B67" s="50"/>
      <c r="C67" s="52" t="s">
        <v>80</v>
      </c>
      <c r="D67" s="14" t="n">
        <v>1</v>
      </c>
      <c r="E67" s="1"/>
      <c r="F67" s="1"/>
      <c r="G67" s="1"/>
      <c r="H67" s="15"/>
    </row>
    <row r="68" customFormat="false" ht="11.25" hidden="false" customHeight="false" outlineLevel="0" collapsed="false">
      <c r="A68" s="53"/>
      <c r="B68" s="50"/>
      <c r="C68" s="52" t="s">
        <v>362</v>
      </c>
      <c r="D68" s="14" t="n">
        <v>1</v>
      </c>
      <c r="E68" s="1"/>
      <c r="F68" s="1"/>
      <c r="G68" s="1"/>
      <c r="H68" s="15"/>
    </row>
    <row r="69" customFormat="false" ht="11.25" hidden="false" customHeight="false" outlineLevel="0" collapsed="false">
      <c r="A69" s="53"/>
      <c r="B69" s="50"/>
      <c r="C69" s="52" t="s">
        <v>81</v>
      </c>
      <c r="D69" s="14" t="n">
        <v>1</v>
      </c>
      <c r="E69" s="1"/>
      <c r="F69" s="1"/>
      <c r="G69" s="1"/>
      <c r="H69" s="15"/>
    </row>
    <row r="70" customFormat="false" ht="11.25" hidden="false" customHeight="false" outlineLevel="0" collapsed="false">
      <c r="A70" s="53"/>
      <c r="B70" s="50"/>
      <c r="C70" s="52" t="s">
        <v>226</v>
      </c>
      <c r="D70" s="14" t="n">
        <v>1</v>
      </c>
      <c r="E70" s="1"/>
      <c r="F70" s="1"/>
      <c r="G70" s="1"/>
      <c r="H70" s="15"/>
    </row>
    <row r="71" customFormat="false" ht="11.25" hidden="false" customHeight="false" outlineLevel="0" collapsed="false">
      <c r="A71" s="53"/>
      <c r="B71" s="50"/>
      <c r="C71" s="52" t="s">
        <v>177</v>
      </c>
      <c r="D71" s="14" t="n">
        <v>1</v>
      </c>
      <c r="E71" s="1"/>
      <c r="F71" s="1"/>
      <c r="G71" s="1"/>
      <c r="H71" s="15"/>
    </row>
    <row r="72" customFormat="false" ht="11.25" hidden="false" customHeight="false" outlineLevel="0" collapsed="false">
      <c r="A72" s="53"/>
      <c r="B72" s="50"/>
      <c r="C72" s="52" t="s">
        <v>34</v>
      </c>
      <c r="D72" s="14" t="n">
        <v>1</v>
      </c>
      <c r="E72" s="1"/>
      <c r="F72" s="1"/>
      <c r="G72" s="1"/>
      <c r="H72" s="15"/>
    </row>
    <row r="73" customFormat="false" ht="11.25" hidden="false" customHeight="false" outlineLevel="0" collapsed="false">
      <c r="A73" s="53"/>
      <c r="B73" s="50"/>
      <c r="C73" s="52" t="s">
        <v>46</v>
      </c>
      <c r="D73" s="14" t="n">
        <v>1</v>
      </c>
      <c r="E73" s="1"/>
      <c r="F73" s="1"/>
      <c r="G73" s="1"/>
      <c r="H73" s="15"/>
    </row>
    <row r="74" customFormat="false" ht="11.25" hidden="false" customHeight="false" outlineLevel="0" collapsed="false">
      <c r="A74" s="53"/>
      <c r="B74" s="50"/>
      <c r="C74" s="52" t="s">
        <v>363</v>
      </c>
      <c r="D74" s="14" t="n">
        <v>1</v>
      </c>
      <c r="E74" s="1"/>
      <c r="F74" s="1" t="n">
        <f aca="false">88-5</f>
        <v>83</v>
      </c>
      <c r="G74" s="1" t="n">
        <f aca="false">SUM(D59:D74)</f>
        <v>34</v>
      </c>
      <c r="H74" s="15" t="n">
        <v>88</v>
      </c>
    </row>
    <row r="75" customFormat="false" ht="23.25" hidden="false" customHeight="false" outlineLevel="0" collapsed="false">
      <c r="A75" s="53"/>
      <c r="B75" s="50"/>
      <c r="C75" s="68" t="s">
        <v>320</v>
      </c>
      <c r="D75" s="36" t="n">
        <f aca="false">F74-G74</f>
        <v>49</v>
      </c>
      <c r="E75" s="23" t="s">
        <v>364</v>
      </c>
      <c r="F75" s="23"/>
      <c r="G75" s="23"/>
      <c r="H75" s="24"/>
    </row>
    <row r="76" customFormat="false" ht="11.25" hidden="false" customHeight="true" outlineLevel="0" collapsed="false">
      <c r="A76" s="53" t="s">
        <v>365</v>
      </c>
      <c r="B76" s="70" t="s">
        <v>366</v>
      </c>
      <c r="C76" s="71" t="s">
        <v>267</v>
      </c>
      <c r="D76" s="10" t="n">
        <v>4</v>
      </c>
      <c r="E76" s="10"/>
      <c r="F76" s="10"/>
      <c r="G76" s="10"/>
      <c r="H76" s="11"/>
    </row>
    <row r="77" customFormat="false" ht="11.25" hidden="false" customHeight="false" outlineLevel="0" collapsed="false">
      <c r="A77" s="53"/>
      <c r="B77" s="70"/>
      <c r="C77" s="72" t="s">
        <v>302</v>
      </c>
      <c r="D77" s="14" t="n">
        <v>2</v>
      </c>
      <c r="E77" s="14" t="s">
        <v>367</v>
      </c>
      <c r="F77" s="14"/>
      <c r="G77" s="14"/>
      <c r="H77" s="15"/>
    </row>
    <row r="78" customFormat="false" ht="11.25" hidden="false" customHeight="false" outlineLevel="0" collapsed="false">
      <c r="A78" s="53"/>
      <c r="B78" s="70"/>
      <c r="C78" s="72" t="s">
        <v>303</v>
      </c>
      <c r="D78" s="14" t="n">
        <v>2</v>
      </c>
      <c r="E78" s="14" t="s">
        <v>90</v>
      </c>
      <c r="F78" s="14" t="n">
        <v>8</v>
      </c>
      <c r="G78" s="14" t="n">
        <f aca="false">SUM(D76:D78)</f>
        <v>8</v>
      </c>
      <c r="H78" s="15" t="n">
        <v>4</v>
      </c>
    </row>
    <row r="79" customFormat="false" ht="12" hidden="false" customHeight="false" outlineLevel="0" collapsed="false">
      <c r="A79" s="53"/>
      <c r="B79" s="70"/>
      <c r="C79" s="73" t="s">
        <v>267</v>
      </c>
      <c r="D79" s="36" t="n">
        <v>0</v>
      </c>
      <c r="E79" s="36"/>
      <c r="F79" s="36"/>
      <c r="G79" s="36"/>
      <c r="H79" s="24"/>
    </row>
    <row r="80" customFormat="false" ht="11.25" hidden="false" customHeight="true" outlineLevel="0" collapsed="false">
      <c r="A80" s="53" t="s">
        <v>314</v>
      </c>
      <c r="B80" s="50" t="s">
        <v>368</v>
      </c>
      <c r="C80" s="54" t="s">
        <v>24</v>
      </c>
      <c r="D80" s="10" t="n">
        <v>1</v>
      </c>
      <c r="E80" s="9"/>
      <c r="F80" s="9"/>
      <c r="G80" s="9"/>
      <c r="H80" s="11"/>
    </row>
    <row r="81" customFormat="false" ht="11.25" hidden="false" customHeight="false" outlineLevel="0" collapsed="false">
      <c r="A81" s="53"/>
      <c r="B81" s="50"/>
      <c r="C81" s="52" t="s">
        <v>88</v>
      </c>
      <c r="D81" s="14" t="n">
        <v>9</v>
      </c>
      <c r="E81" s="1"/>
      <c r="F81" s="1"/>
      <c r="G81" s="1"/>
      <c r="H81" s="15"/>
    </row>
    <row r="82" customFormat="false" ht="11.25" hidden="false" customHeight="false" outlineLevel="0" collapsed="false">
      <c r="A82" s="53"/>
      <c r="B82" s="50"/>
      <c r="C82" s="52" t="s">
        <v>84</v>
      </c>
      <c r="D82" s="14" t="n">
        <v>3</v>
      </c>
      <c r="E82" s="1"/>
      <c r="F82" s="1"/>
      <c r="G82" s="1"/>
      <c r="H82" s="15"/>
    </row>
    <row r="83" customFormat="false" ht="11.25" hidden="false" customHeight="false" outlineLevel="0" collapsed="false">
      <c r="A83" s="53"/>
      <c r="B83" s="50"/>
      <c r="C83" s="52" t="s">
        <v>95</v>
      </c>
      <c r="D83" s="14" t="n">
        <v>3</v>
      </c>
      <c r="E83" s="1"/>
      <c r="F83" s="1"/>
      <c r="G83" s="1"/>
      <c r="H83" s="15"/>
    </row>
    <row r="84" customFormat="false" ht="22.5" hidden="false" customHeight="false" outlineLevel="0" collapsed="false">
      <c r="A84" s="53"/>
      <c r="B84" s="50"/>
      <c r="C84" s="52" t="s">
        <v>178</v>
      </c>
      <c r="D84" s="14" t="n">
        <v>5</v>
      </c>
      <c r="E84" s="1"/>
      <c r="F84" s="1"/>
      <c r="G84" s="1"/>
      <c r="H84" s="15"/>
    </row>
    <row r="85" customFormat="false" ht="11.25" hidden="false" customHeight="false" outlineLevel="0" collapsed="false">
      <c r="A85" s="53"/>
      <c r="B85" s="50"/>
      <c r="C85" s="52" t="s">
        <v>55</v>
      </c>
      <c r="D85" s="1" t="n">
        <v>1</v>
      </c>
      <c r="E85" s="1"/>
      <c r="F85" s="1"/>
      <c r="G85" s="1"/>
      <c r="H85" s="15"/>
    </row>
    <row r="86" customFormat="false" ht="11.25" hidden="false" customHeight="false" outlineLevel="0" collapsed="false">
      <c r="A86" s="53"/>
      <c r="B86" s="50"/>
      <c r="C86" s="52" t="s">
        <v>30</v>
      </c>
      <c r="D86" s="1" t="n">
        <v>2</v>
      </c>
      <c r="E86" s="1"/>
      <c r="F86" s="1"/>
      <c r="G86" s="1"/>
      <c r="H86" s="15"/>
    </row>
    <row r="87" customFormat="false" ht="11.25" hidden="false" customHeight="false" outlineLevel="0" collapsed="false">
      <c r="A87" s="53"/>
      <c r="B87" s="50"/>
      <c r="C87" s="52" t="s">
        <v>204</v>
      </c>
      <c r="D87" s="1" t="n">
        <v>1</v>
      </c>
      <c r="E87" s="1"/>
      <c r="F87" s="1"/>
      <c r="G87" s="1"/>
      <c r="H87" s="15"/>
    </row>
    <row r="88" customFormat="false" ht="11.25" hidden="false" customHeight="false" outlineLevel="0" collapsed="false">
      <c r="A88" s="53"/>
      <c r="B88" s="50"/>
      <c r="C88" s="52" t="s">
        <v>132</v>
      </c>
      <c r="D88" s="1" t="n">
        <v>1</v>
      </c>
      <c r="E88" s="1"/>
      <c r="F88" s="1" t="n">
        <v>31</v>
      </c>
      <c r="G88" s="1" t="n">
        <f aca="false">SUM(D80:D88)</f>
        <v>26</v>
      </c>
      <c r="H88" s="15" t="n">
        <v>31</v>
      </c>
    </row>
    <row r="89" customFormat="false" ht="23.25" hidden="false" customHeight="false" outlineLevel="0" collapsed="false">
      <c r="A89" s="53"/>
      <c r="B89" s="50"/>
      <c r="C89" s="68" t="s">
        <v>320</v>
      </c>
      <c r="D89" s="23" t="n">
        <f aca="false">F88-G88</f>
        <v>5</v>
      </c>
      <c r="E89" s="23"/>
      <c r="F89" s="23"/>
      <c r="G89" s="23"/>
      <c r="H89" s="24"/>
    </row>
    <row r="90" customFormat="false" ht="11.25" hidden="false" customHeight="true" outlineLevel="0" collapsed="false">
      <c r="A90" s="53" t="s">
        <v>369</v>
      </c>
      <c r="B90" s="50" t="s">
        <v>370</v>
      </c>
      <c r="C90" s="51" t="s">
        <v>371</v>
      </c>
      <c r="D90" s="9" t="n">
        <v>87</v>
      </c>
      <c r="E90" s="9" t="s">
        <v>372</v>
      </c>
      <c r="F90" s="9"/>
      <c r="G90" s="9"/>
      <c r="H90" s="11"/>
    </row>
    <row r="91" customFormat="false" ht="11.25" hidden="false" customHeight="false" outlineLevel="0" collapsed="false">
      <c r="A91" s="53"/>
      <c r="B91" s="50"/>
      <c r="C91" s="52" t="s">
        <v>373</v>
      </c>
      <c r="D91" s="1" t="n">
        <v>29</v>
      </c>
      <c r="E91" s="1" t="s">
        <v>374</v>
      </c>
      <c r="F91" s="1"/>
      <c r="G91" s="1"/>
      <c r="H91" s="15"/>
    </row>
    <row r="92" customFormat="false" ht="11.25" hidden="false" customHeight="false" outlineLevel="0" collapsed="false">
      <c r="A92" s="53"/>
      <c r="B92" s="50"/>
      <c r="C92" s="52" t="s">
        <v>156</v>
      </c>
      <c r="D92" s="1" t="n">
        <v>11</v>
      </c>
      <c r="E92" s="1" t="s">
        <v>375</v>
      </c>
      <c r="F92" s="1"/>
      <c r="G92" s="1"/>
      <c r="H92" s="15"/>
    </row>
    <row r="93" customFormat="false" ht="11.25" hidden="false" customHeight="false" outlineLevel="0" collapsed="false">
      <c r="A93" s="53"/>
      <c r="B93" s="50"/>
      <c r="C93" s="52" t="s">
        <v>376</v>
      </c>
      <c r="D93" s="1" t="n">
        <v>8</v>
      </c>
      <c r="E93" s="1" t="s">
        <v>377</v>
      </c>
      <c r="F93" s="1"/>
      <c r="G93" s="1"/>
      <c r="H93" s="15"/>
    </row>
    <row r="94" customFormat="false" ht="11.25" hidden="false" customHeight="false" outlineLevel="0" collapsed="false">
      <c r="A94" s="53"/>
      <c r="B94" s="50"/>
      <c r="C94" s="52" t="s">
        <v>154</v>
      </c>
      <c r="D94" s="1" t="n">
        <v>1</v>
      </c>
      <c r="E94" s="1" t="s">
        <v>378</v>
      </c>
      <c r="F94" s="1"/>
      <c r="G94" s="1"/>
      <c r="H94" s="15"/>
    </row>
    <row r="95" customFormat="false" ht="11.25" hidden="false" customHeight="false" outlineLevel="0" collapsed="false">
      <c r="A95" s="53"/>
      <c r="B95" s="50"/>
      <c r="C95" s="52" t="s">
        <v>157</v>
      </c>
      <c r="D95" s="14" t="n">
        <v>40</v>
      </c>
      <c r="E95" s="1"/>
      <c r="F95" s="1"/>
      <c r="G95" s="1"/>
      <c r="H95" s="15"/>
    </row>
    <row r="96" customFormat="false" ht="11.25" hidden="false" customHeight="false" outlineLevel="0" collapsed="false">
      <c r="A96" s="53"/>
      <c r="B96" s="50"/>
      <c r="C96" s="52" t="s">
        <v>379</v>
      </c>
      <c r="D96" s="14" t="n">
        <v>7</v>
      </c>
      <c r="E96" s="1"/>
      <c r="F96" s="1"/>
      <c r="G96" s="1"/>
      <c r="H96" s="15"/>
    </row>
    <row r="97" customFormat="false" ht="11.25" hidden="false" customHeight="false" outlineLevel="0" collapsed="false">
      <c r="A97" s="53"/>
      <c r="B97" s="50"/>
      <c r="C97" s="52" t="s">
        <v>121</v>
      </c>
      <c r="D97" s="14" t="n">
        <v>2</v>
      </c>
      <c r="E97" s="1"/>
      <c r="F97" s="1"/>
      <c r="G97" s="1"/>
      <c r="H97" s="15"/>
    </row>
    <row r="98" customFormat="false" ht="11.25" hidden="false" customHeight="false" outlineLevel="0" collapsed="false">
      <c r="A98" s="53"/>
      <c r="B98" s="50"/>
      <c r="C98" s="52" t="s">
        <v>73</v>
      </c>
      <c r="D98" s="1" t="n">
        <v>1</v>
      </c>
      <c r="E98" s="1" t="s">
        <v>380</v>
      </c>
      <c r="F98" s="1" t="n">
        <v>194</v>
      </c>
      <c r="G98" s="1" t="n">
        <f aca="false">SUM(D90:D98)</f>
        <v>186</v>
      </c>
      <c r="H98" s="15" t="n">
        <v>194</v>
      </c>
    </row>
    <row r="99" customFormat="false" ht="12" hidden="false" customHeight="false" outlineLevel="0" collapsed="false">
      <c r="A99" s="53"/>
      <c r="B99" s="50"/>
      <c r="C99" s="68" t="s">
        <v>381</v>
      </c>
      <c r="D99" s="23" t="n">
        <f aca="false">F98-G98</f>
        <v>8</v>
      </c>
      <c r="E99" s="23"/>
      <c r="F99" s="23"/>
      <c r="G99" s="23"/>
      <c r="H99" s="24"/>
    </row>
    <row r="100" customFormat="false" ht="11.25" hidden="false" customHeight="true" outlineLevel="0" collapsed="false">
      <c r="A100" s="60" t="s">
        <v>382</v>
      </c>
      <c r="B100" s="58" t="s">
        <v>383</v>
      </c>
      <c r="C100" s="51" t="s">
        <v>132</v>
      </c>
      <c r="D100" s="9" t="n">
        <v>1</v>
      </c>
      <c r="E100" s="9"/>
      <c r="F100" s="9"/>
      <c r="G100" s="9"/>
      <c r="H100" s="11"/>
    </row>
    <row r="101" customFormat="false" ht="11.25" hidden="false" customHeight="false" outlineLevel="0" collapsed="false">
      <c r="A101" s="60"/>
      <c r="B101" s="58"/>
      <c r="C101" s="13" t="s">
        <v>30</v>
      </c>
      <c r="D101" s="1" t="n">
        <v>1</v>
      </c>
      <c r="E101" s="1"/>
      <c r="F101" s="1"/>
      <c r="G101" s="1"/>
      <c r="H101" s="15"/>
    </row>
    <row r="102" customFormat="false" ht="11.25" hidden="false" customHeight="false" outlineLevel="0" collapsed="false">
      <c r="A102" s="60"/>
      <c r="B102" s="58"/>
      <c r="C102" s="13" t="s">
        <v>84</v>
      </c>
      <c r="D102" s="1" t="n">
        <v>5</v>
      </c>
      <c r="E102" s="1"/>
      <c r="F102" s="1"/>
      <c r="G102" s="1"/>
      <c r="H102" s="15"/>
    </row>
    <row r="103" customFormat="false" ht="11.25" hidden="false" customHeight="false" outlineLevel="0" collapsed="false">
      <c r="A103" s="60"/>
      <c r="B103" s="58"/>
      <c r="C103" s="13" t="s">
        <v>85</v>
      </c>
      <c r="D103" s="1" t="n">
        <v>1</v>
      </c>
      <c r="E103" s="1"/>
      <c r="F103" s="1"/>
      <c r="G103" s="1"/>
      <c r="H103" s="15"/>
    </row>
    <row r="104" customFormat="false" ht="11.25" hidden="false" customHeight="false" outlineLevel="0" collapsed="false">
      <c r="A104" s="60"/>
      <c r="B104" s="58"/>
      <c r="C104" s="13" t="s">
        <v>326</v>
      </c>
      <c r="D104" s="1" t="n">
        <v>1</v>
      </c>
      <c r="E104" s="1"/>
      <c r="F104" s="1" t="n">
        <v>133</v>
      </c>
      <c r="G104" s="1" t="n">
        <f aca="false">SUM(D100:D104)</f>
        <v>9</v>
      </c>
      <c r="H104" s="15" t="n">
        <v>133</v>
      </c>
    </row>
    <row r="105" customFormat="false" ht="12" hidden="false" customHeight="false" outlineLevel="0" collapsed="false">
      <c r="A105" s="60"/>
      <c r="B105" s="58"/>
      <c r="C105" s="20" t="s">
        <v>320</v>
      </c>
      <c r="D105" s="19" t="n">
        <f aca="false">F104-G104</f>
        <v>124</v>
      </c>
      <c r="E105" s="19"/>
      <c r="F105" s="19"/>
      <c r="G105" s="19"/>
      <c r="H105" s="21"/>
    </row>
    <row r="106" customFormat="false" ht="11.25" hidden="false" customHeight="true" outlineLevel="0" collapsed="false">
      <c r="A106" s="57"/>
      <c r="B106" s="58" t="s">
        <v>384</v>
      </c>
      <c r="C106" s="51" t="s">
        <v>115</v>
      </c>
      <c r="D106" s="51" t="n">
        <v>3</v>
      </c>
      <c r="E106" s="9"/>
      <c r="F106" s="9"/>
      <c r="G106" s="9"/>
      <c r="H106" s="11"/>
    </row>
    <row r="107" customFormat="false" ht="11.25" hidden="false" customHeight="false" outlineLevel="0" collapsed="false">
      <c r="A107" s="57"/>
      <c r="B107" s="58"/>
      <c r="C107" s="13" t="s">
        <v>127</v>
      </c>
      <c r="D107" s="13" t="n">
        <v>20</v>
      </c>
      <c r="E107" s="1"/>
      <c r="F107" s="1"/>
      <c r="G107" s="1"/>
      <c r="H107" s="15"/>
    </row>
    <row r="108" customFormat="false" ht="11.25" hidden="false" customHeight="false" outlineLevel="0" collapsed="false">
      <c r="A108" s="57"/>
      <c r="B108" s="58"/>
      <c r="C108" s="13" t="s">
        <v>134</v>
      </c>
      <c r="D108" s="13" t="n">
        <v>4</v>
      </c>
      <c r="E108" s="13"/>
      <c r="F108" s="13"/>
      <c r="G108" s="13"/>
      <c r="H108" s="17"/>
    </row>
    <row r="109" customFormat="false" ht="11.25" hidden="false" customHeight="false" outlineLevel="0" collapsed="false">
      <c r="A109" s="57"/>
      <c r="B109" s="58"/>
      <c r="C109" s="13" t="s">
        <v>385</v>
      </c>
      <c r="D109" s="13" t="n">
        <v>1</v>
      </c>
      <c r="E109" s="13"/>
      <c r="F109" s="13"/>
      <c r="G109" s="13"/>
      <c r="H109" s="17"/>
    </row>
    <row r="110" customFormat="false" ht="11.25" hidden="false" customHeight="false" outlineLevel="0" collapsed="false">
      <c r="A110" s="57"/>
      <c r="B110" s="58"/>
      <c r="C110" s="13" t="s">
        <v>130</v>
      </c>
      <c r="D110" s="13" t="n">
        <v>1</v>
      </c>
      <c r="E110" s="13"/>
      <c r="F110" s="13"/>
      <c r="G110" s="13"/>
      <c r="H110" s="17"/>
    </row>
    <row r="111" customFormat="false" ht="11.25" hidden="false" customHeight="false" outlineLevel="0" collapsed="false">
      <c r="A111" s="57"/>
      <c r="B111" s="58"/>
      <c r="C111" s="13" t="s">
        <v>132</v>
      </c>
      <c r="D111" s="13" t="n">
        <v>11</v>
      </c>
      <c r="E111" s="13"/>
      <c r="F111" s="13"/>
      <c r="G111" s="13"/>
      <c r="H111" s="17"/>
    </row>
    <row r="112" customFormat="false" ht="11.25" hidden="false" customHeight="false" outlineLevel="0" collapsed="false">
      <c r="A112" s="57"/>
      <c r="B112" s="58"/>
      <c r="C112" s="13" t="s">
        <v>386</v>
      </c>
      <c r="D112" s="13" t="n">
        <v>1</v>
      </c>
      <c r="E112" s="13"/>
      <c r="F112" s="13" t="n">
        <f aca="false">99-9</f>
        <v>90</v>
      </c>
      <c r="G112" s="13" t="n">
        <f aca="false">SUM(D106:D112)</f>
        <v>41</v>
      </c>
      <c r="H112" s="17" t="n">
        <v>99</v>
      </c>
    </row>
    <row r="113" customFormat="false" ht="12" hidden="false" customHeight="false" outlineLevel="0" collapsed="false">
      <c r="A113" s="57"/>
      <c r="B113" s="58"/>
      <c r="C113" s="20" t="s">
        <v>123</v>
      </c>
      <c r="D113" s="20" t="n">
        <f aca="false">F112-G112</f>
        <v>49</v>
      </c>
      <c r="E113" s="20" t="s">
        <v>387</v>
      </c>
      <c r="F113" s="20"/>
      <c r="G113" s="20"/>
      <c r="H113" s="74"/>
    </row>
    <row r="114" customFormat="false" ht="11.25" hidden="false" customHeight="true" outlineLevel="0" collapsed="false">
      <c r="A114" s="53" t="s">
        <v>388</v>
      </c>
      <c r="B114" s="50" t="s">
        <v>389</v>
      </c>
      <c r="C114" s="75" t="s">
        <v>187</v>
      </c>
      <c r="D114" s="9" t="n">
        <v>1</v>
      </c>
      <c r="E114" s="9"/>
      <c r="F114" s="9" t="n">
        <v>7</v>
      </c>
      <c r="G114" s="9" t="n">
        <v>1</v>
      </c>
      <c r="H114" s="11"/>
    </row>
    <row r="115" customFormat="false" ht="12" hidden="false" customHeight="false" outlineLevel="0" collapsed="false">
      <c r="A115" s="53"/>
      <c r="B115" s="50"/>
      <c r="C115" s="76" t="s">
        <v>320</v>
      </c>
      <c r="D115" s="23" t="n">
        <f aca="false">F114-G114</f>
        <v>6</v>
      </c>
      <c r="E115" s="23"/>
      <c r="F115" s="23"/>
      <c r="G115" s="23"/>
      <c r="H115" s="24"/>
    </row>
    <row r="116" customFormat="false" ht="11.25" hidden="false" customHeight="true" outlineLevel="0" collapsed="false">
      <c r="A116" s="53" t="s">
        <v>390</v>
      </c>
      <c r="B116" s="50" t="s">
        <v>391</v>
      </c>
      <c r="C116" s="51" t="s">
        <v>187</v>
      </c>
      <c r="D116" s="9" t="n">
        <v>1</v>
      </c>
      <c r="E116" s="9"/>
      <c r="F116" s="9"/>
      <c r="G116" s="9"/>
      <c r="H116" s="11"/>
    </row>
    <row r="117" customFormat="false" ht="11.25" hidden="false" customHeight="false" outlineLevel="0" collapsed="false">
      <c r="A117" s="53"/>
      <c r="B117" s="50"/>
      <c r="C117" s="13" t="s">
        <v>32</v>
      </c>
      <c r="D117" s="1" t="n">
        <v>1</v>
      </c>
      <c r="E117" s="1" t="s">
        <v>392</v>
      </c>
      <c r="F117" s="1"/>
      <c r="G117" s="1"/>
      <c r="H117" s="15"/>
    </row>
    <row r="118" customFormat="false" ht="11.25" hidden="false" customHeight="false" outlineLevel="0" collapsed="false">
      <c r="A118" s="53"/>
      <c r="B118" s="50"/>
      <c r="C118" s="13" t="s">
        <v>393</v>
      </c>
      <c r="D118" s="1" t="n">
        <v>2</v>
      </c>
      <c r="E118" s="1" t="s">
        <v>392</v>
      </c>
      <c r="F118" s="1"/>
      <c r="G118" s="1"/>
      <c r="H118" s="15"/>
    </row>
    <row r="119" customFormat="false" ht="11.25" hidden="false" customHeight="false" outlineLevel="0" collapsed="false">
      <c r="A119" s="53"/>
      <c r="B119" s="50"/>
      <c r="C119" s="13" t="s">
        <v>394</v>
      </c>
      <c r="D119" s="1" t="n">
        <v>1</v>
      </c>
      <c r="E119" s="1" t="s">
        <v>392</v>
      </c>
      <c r="F119" s="1"/>
      <c r="G119" s="1"/>
      <c r="H119" s="15"/>
    </row>
    <row r="120" customFormat="false" ht="11.25" hidden="false" customHeight="false" outlineLevel="0" collapsed="false">
      <c r="A120" s="53"/>
      <c r="B120" s="50"/>
      <c r="C120" s="13" t="s">
        <v>30</v>
      </c>
      <c r="D120" s="1" t="n">
        <v>9</v>
      </c>
      <c r="E120" s="1" t="s">
        <v>395</v>
      </c>
      <c r="F120" s="1"/>
      <c r="G120" s="1"/>
      <c r="H120" s="15"/>
    </row>
    <row r="121" customFormat="false" ht="11.25" hidden="false" customHeight="false" outlineLevel="0" collapsed="false">
      <c r="A121" s="53"/>
      <c r="B121" s="50"/>
      <c r="C121" s="13" t="s">
        <v>190</v>
      </c>
      <c r="D121" s="1" t="n">
        <v>1</v>
      </c>
      <c r="E121" s="1"/>
      <c r="F121" s="1"/>
      <c r="G121" s="1"/>
      <c r="H121" s="15"/>
    </row>
    <row r="122" customFormat="false" ht="11.25" hidden="false" customHeight="false" outlineLevel="0" collapsed="false">
      <c r="A122" s="53"/>
      <c r="B122" s="50"/>
      <c r="C122" s="13" t="s">
        <v>118</v>
      </c>
      <c r="D122" s="1" t="n">
        <v>2</v>
      </c>
      <c r="E122" s="1"/>
      <c r="F122" s="1"/>
      <c r="G122" s="1"/>
      <c r="H122" s="15"/>
    </row>
    <row r="123" customFormat="false" ht="11.25" hidden="false" customHeight="false" outlineLevel="0" collapsed="false">
      <c r="A123" s="53"/>
      <c r="B123" s="50"/>
      <c r="C123" s="13" t="s">
        <v>396</v>
      </c>
      <c r="D123" s="1" t="n">
        <v>1</v>
      </c>
      <c r="E123" s="1" t="s">
        <v>392</v>
      </c>
      <c r="F123" s="1" t="n">
        <v>29</v>
      </c>
      <c r="G123" s="1" t="n">
        <f aca="false">SUM(D116:D123)</f>
        <v>18</v>
      </c>
      <c r="H123" s="15" t="n">
        <v>29</v>
      </c>
    </row>
    <row r="124" customFormat="false" ht="12" hidden="false" customHeight="false" outlineLevel="0" collapsed="false">
      <c r="A124" s="53"/>
      <c r="B124" s="50"/>
      <c r="C124" s="37" t="s">
        <v>320</v>
      </c>
      <c r="D124" s="23" t="n">
        <f aca="false">F123-G123</f>
        <v>11</v>
      </c>
      <c r="E124" s="23"/>
      <c r="F124" s="23"/>
      <c r="G124" s="23"/>
      <c r="H124" s="24"/>
    </row>
    <row r="125" customFormat="false" ht="11.25" hidden="false" customHeight="true" outlineLevel="0" collapsed="false">
      <c r="A125" s="53" t="s">
        <v>397</v>
      </c>
      <c r="B125" s="50" t="s">
        <v>398</v>
      </c>
      <c r="C125" s="51" t="s">
        <v>362</v>
      </c>
      <c r="D125" s="10" t="n">
        <v>1</v>
      </c>
      <c r="E125" s="9"/>
      <c r="F125" s="9"/>
      <c r="G125" s="9"/>
      <c r="H125" s="11"/>
    </row>
    <row r="126" customFormat="false" ht="11.25" hidden="false" customHeight="false" outlineLevel="0" collapsed="false">
      <c r="A126" s="53"/>
      <c r="B126" s="50"/>
      <c r="C126" s="13" t="s">
        <v>81</v>
      </c>
      <c r="D126" s="14" t="n">
        <v>2</v>
      </c>
      <c r="E126" s="1"/>
      <c r="F126" s="1"/>
      <c r="G126" s="1"/>
      <c r="H126" s="15"/>
    </row>
    <row r="127" customFormat="false" ht="11.25" hidden="false" customHeight="false" outlineLevel="0" collapsed="false">
      <c r="A127" s="53"/>
      <c r="B127" s="50"/>
      <c r="C127" s="13" t="s">
        <v>270</v>
      </c>
      <c r="D127" s="14" t="n">
        <v>1</v>
      </c>
      <c r="E127" s="1"/>
      <c r="F127" s="1"/>
      <c r="G127" s="1"/>
      <c r="H127" s="15"/>
    </row>
    <row r="128" customFormat="false" ht="11.25" hidden="false" customHeight="false" outlineLevel="0" collapsed="false">
      <c r="A128" s="53"/>
      <c r="B128" s="50"/>
      <c r="C128" s="13" t="s">
        <v>363</v>
      </c>
      <c r="D128" s="14" t="n">
        <v>1</v>
      </c>
      <c r="E128" s="1"/>
      <c r="F128" s="1"/>
      <c r="G128" s="1"/>
      <c r="H128" s="15"/>
    </row>
    <row r="129" customFormat="false" ht="11.25" hidden="false" customHeight="false" outlineLevel="0" collapsed="false">
      <c r="A129" s="53"/>
      <c r="B129" s="50"/>
      <c r="C129" s="13" t="s">
        <v>84</v>
      </c>
      <c r="D129" s="14" t="n">
        <v>1</v>
      </c>
      <c r="E129" s="1" t="s">
        <v>392</v>
      </c>
      <c r="F129" s="1"/>
      <c r="G129" s="1"/>
      <c r="H129" s="15"/>
    </row>
    <row r="130" customFormat="false" ht="11.25" hidden="false" customHeight="false" outlineLevel="0" collapsed="false">
      <c r="A130" s="53"/>
      <c r="B130" s="50"/>
      <c r="C130" s="13" t="s">
        <v>85</v>
      </c>
      <c r="D130" s="14" t="n">
        <v>2</v>
      </c>
      <c r="E130" s="1"/>
      <c r="F130" s="1"/>
      <c r="G130" s="1"/>
      <c r="H130" s="15"/>
    </row>
    <row r="131" customFormat="false" ht="11.25" hidden="false" customHeight="false" outlineLevel="0" collapsed="false">
      <c r="A131" s="53"/>
      <c r="B131" s="50"/>
      <c r="C131" s="13" t="s">
        <v>399</v>
      </c>
      <c r="D131" s="14" t="n">
        <v>1</v>
      </c>
      <c r="E131" s="1"/>
      <c r="F131" s="1" t="n">
        <v>12</v>
      </c>
      <c r="G131" s="1" t="n">
        <f aca="false">SUM(D125:D131)</f>
        <v>9</v>
      </c>
      <c r="H131" s="15" t="n">
        <v>12</v>
      </c>
    </row>
    <row r="132" customFormat="false" ht="12" hidden="false" customHeight="false" outlineLevel="0" collapsed="false">
      <c r="A132" s="53"/>
      <c r="B132" s="50"/>
      <c r="C132" s="37" t="s">
        <v>320</v>
      </c>
      <c r="D132" s="36" t="n">
        <f aca="false">F131-G131</f>
        <v>3</v>
      </c>
      <c r="E132" s="23"/>
      <c r="F132" s="23"/>
      <c r="G132" s="23"/>
      <c r="H132" s="24"/>
    </row>
    <row r="133" customFormat="false" ht="11.25" hidden="false" customHeight="true" outlineLevel="0" collapsed="false">
      <c r="A133" s="60" t="s">
        <v>400</v>
      </c>
      <c r="B133" s="58" t="s">
        <v>401</v>
      </c>
      <c r="C133" s="51" t="s">
        <v>85</v>
      </c>
      <c r="D133" s="10" t="n">
        <v>9</v>
      </c>
      <c r="E133" s="9"/>
      <c r="F133" s="9"/>
      <c r="G133" s="9"/>
      <c r="H133" s="11"/>
    </row>
    <row r="134" customFormat="false" ht="11.25" hidden="false" customHeight="false" outlineLevel="0" collapsed="false">
      <c r="A134" s="60"/>
      <c r="B134" s="58"/>
      <c r="C134" s="13" t="s">
        <v>30</v>
      </c>
      <c r="D134" s="14" t="n">
        <v>2</v>
      </c>
      <c r="E134" s="1" t="s">
        <v>402</v>
      </c>
      <c r="F134" s="1"/>
      <c r="G134" s="1"/>
      <c r="H134" s="15"/>
    </row>
    <row r="135" customFormat="false" ht="11.25" hidden="false" customHeight="false" outlineLevel="0" collapsed="false">
      <c r="A135" s="60"/>
      <c r="B135" s="58"/>
      <c r="C135" s="13" t="s">
        <v>50</v>
      </c>
      <c r="D135" s="14" t="n">
        <v>1</v>
      </c>
      <c r="E135" s="1" t="s">
        <v>403</v>
      </c>
      <c r="F135" s="1"/>
      <c r="G135" s="1"/>
      <c r="H135" s="15"/>
    </row>
    <row r="136" customFormat="false" ht="11.25" hidden="false" customHeight="false" outlineLevel="0" collapsed="false">
      <c r="A136" s="60"/>
      <c r="B136" s="58"/>
      <c r="C136" s="13" t="s">
        <v>363</v>
      </c>
      <c r="D136" s="14" t="n">
        <v>6</v>
      </c>
      <c r="E136" s="1" t="s">
        <v>404</v>
      </c>
      <c r="F136" s="1" t="n">
        <v>23</v>
      </c>
      <c r="G136" s="1" t="n">
        <f aca="false">SUM(D133:D136)</f>
        <v>18</v>
      </c>
      <c r="H136" s="15" t="n">
        <v>23</v>
      </c>
    </row>
    <row r="137" customFormat="false" ht="12" hidden="false" customHeight="false" outlineLevel="0" collapsed="false">
      <c r="A137" s="60"/>
      <c r="B137" s="58"/>
      <c r="C137" s="20" t="s">
        <v>320</v>
      </c>
      <c r="D137" s="40" t="n">
        <f aca="false">F136-G136</f>
        <v>5</v>
      </c>
      <c r="E137" s="19"/>
      <c r="F137" s="19"/>
      <c r="G137" s="19"/>
      <c r="H137" s="21"/>
    </row>
    <row r="138" customFormat="false" ht="11.25" hidden="false" customHeight="true" outlineLevel="0" collapsed="false">
      <c r="A138" s="77"/>
      <c r="B138" s="50" t="s">
        <v>405</v>
      </c>
      <c r="C138" s="51" t="s">
        <v>204</v>
      </c>
      <c r="D138" s="10" t="n">
        <v>1</v>
      </c>
      <c r="E138" s="9" t="s">
        <v>392</v>
      </c>
      <c r="F138" s="9"/>
      <c r="G138" s="9"/>
      <c r="H138" s="11"/>
    </row>
    <row r="139" customFormat="false" ht="11.25" hidden="false" customHeight="false" outlineLevel="0" collapsed="false">
      <c r="A139" s="77"/>
      <c r="B139" s="50"/>
      <c r="C139" s="13" t="s">
        <v>30</v>
      </c>
      <c r="D139" s="14" t="n">
        <v>5</v>
      </c>
      <c r="E139" s="1" t="s">
        <v>406</v>
      </c>
      <c r="F139" s="1"/>
      <c r="G139" s="1"/>
      <c r="H139" s="15"/>
    </row>
    <row r="140" customFormat="false" ht="11.25" hidden="false" customHeight="false" outlineLevel="0" collapsed="false">
      <c r="A140" s="77"/>
      <c r="B140" s="50"/>
      <c r="C140" s="13" t="s">
        <v>85</v>
      </c>
      <c r="D140" s="14" t="n">
        <v>3</v>
      </c>
      <c r="E140" s="1" t="s">
        <v>392</v>
      </c>
      <c r="F140" s="1"/>
      <c r="G140" s="1"/>
      <c r="H140" s="15"/>
    </row>
    <row r="141" customFormat="false" ht="11.25" hidden="false" customHeight="false" outlineLevel="0" collapsed="false">
      <c r="A141" s="77"/>
      <c r="B141" s="50"/>
      <c r="C141" s="13" t="s">
        <v>187</v>
      </c>
      <c r="D141" s="14" t="n">
        <v>3</v>
      </c>
      <c r="E141" s="1"/>
      <c r="F141" s="1"/>
      <c r="G141" s="1"/>
      <c r="H141" s="15"/>
    </row>
    <row r="142" customFormat="false" ht="11.25" hidden="false" customHeight="false" outlineLevel="0" collapsed="false">
      <c r="A142" s="77"/>
      <c r="B142" s="50"/>
      <c r="C142" s="13" t="s">
        <v>115</v>
      </c>
      <c r="D142" s="14" t="n">
        <v>1</v>
      </c>
      <c r="E142" s="1" t="s">
        <v>407</v>
      </c>
      <c r="F142" s="1"/>
      <c r="G142" s="1"/>
      <c r="H142" s="15"/>
    </row>
    <row r="143" customFormat="false" ht="11.25" hidden="false" customHeight="false" outlineLevel="0" collapsed="false">
      <c r="A143" s="77"/>
      <c r="B143" s="50"/>
      <c r="C143" s="13" t="s">
        <v>408</v>
      </c>
      <c r="D143" s="14" t="n">
        <v>4</v>
      </c>
      <c r="E143" s="1" t="s">
        <v>409</v>
      </c>
      <c r="F143" s="1"/>
      <c r="G143" s="1"/>
      <c r="H143" s="15"/>
    </row>
    <row r="144" customFormat="false" ht="11.25" hidden="false" customHeight="false" outlineLevel="0" collapsed="false">
      <c r="A144" s="77"/>
      <c r="B144" s="50"/>
      <c r="C144" s="13" t="s">
        <v>101</v>
      </c>
      <c r="D144" s="14" t="n">
        <v>1</v>
      </c>
      <c r="E144" s="1" t="s">
        <v>392</v>
      </c>
      <c r="F144" s="1"/>
      <c r="G144" s="1"/>
      <c r="H144" s="15"/>
    </row>
    <row r="145" customFormat="false" ht="11.25" hidden="false" customHeight="false" outlineLevel="0" collapsed="false">
      <c r="A145" s="77"/>
      <c r="B145" s="50"/>
      <c r="C145" s="13" t="s">
        <v>144</v>
      </c>
      <c r="D145" s="14" t="n">
        <v>1</v>
      </c>
      <c r="E145" s="1"/>
      <c r="F145" s="1"/>
      <c r="G145" s="1"/>
      <c r="H145" s="15"/>
    </row>
    <row r="146" customFormat="false" ht="11.25" hidden="false" customHeight="false" outlineLevel="0" collapsed="false">
      <c r="A146" s="77"/>
      <c r="B146" s="50"/>
      <c r="C146" s="13" t="s">
        <v>393</v>
      </c>
      <c r="D146" s="14" t="n">
        <v>4</v>
      </c>
      <c r="E146" s="1" t="s">
        <v>410</v>
      </c>
      <c r="F146" s="1"/>
      <c r="G146" s="1"/>
      <c r="H146" s="15"/>
    </row>
    <row r="147" customFormat="false" ht="11.25" hidden="false" customHeight="false" outlineLevel="0" collapsed="false">
      <c r="A147" s="77"/>
      <c r="B147" s="50"/>
      <c r="C147" s="13" t="s">
        <v>36</v>
      </c>
      <c r="D147" s="14" t="n">
        <v>1</v>
      </c>
      <c r="E147" s="1" t="s">
        <v>392</v>
      </c>
      <c r="F147" s="1"/>
      <c r="G147" s="1"/>
      <c r="H147" s="15"/>
    </row>
    <row r="148" customFormat="false" ht="11.25" hidden="false" customHeight="false" outlineLevel="0" collapsed="false">
      <c r="A148" s="77"/>
      <c r="B148" s="50"/>
      <c r="C148" s="13" t="s">
        <v>84</v>
      </c>
      <c r="D148" s="14" t="n">
        <v>5</v>
      </c>
      <c r="E148" s="1" t="s">
        <v>411</v>
      </c>
      <c r="F148" s="1"/>
      <c r="G148" s="1"/>
      <c r="H148" s="15"/>
    </row>
    <row r="149" customFormat="false" ht="11.25" hidden="false" customHeight="false" outlineLevel="0" collapsed="false">
      <c r="A149" s="77"/>
      <c r="B149" s="50"/>
      <c r="C149" s="13" t="s">
        <v>412</v>
      </c>
      <c r="D149" s="14" t="n">
        <v>1</v>
      </c>
      <c r="E149" s="1" t="s">
        <v>392</v>
      </c>
      <c r="F149" s="1"/>
      <c r="G149" s="1"/>
      <c r="H149" s="15"/>
    </row>
    <row r="150" customFormat="false" ht="11.25" hidden="false" customHeight="false" outlineLevel="0" collapsed="false">
      <c r="A150" s="77"/>
      <c r="B150" s="50"/>
      <c r="C150" s="13" t="s">
        <v>187</v>
      </c>
      <c r="D150" s="14" t="n">
        <v>1</v>
      </c>
      <c r="E150" s="1"/>
      <c r="F150" s="1"/>
      <c r="G150" s="1"/>
      <c r="H150" s="15"/>
    </row>
    <row r="151" customFormat="false" ht="11.25" hidden="false" customHeight="false" outlineLevel="0" collapsed="false">
      <c r="A151" s="77"/>
      <c r="B151" s="50"/>
      <c r="C151" s="13" t="s">
        <v>30</v>
      </c>
      <c r="D151" s="14" t="n">
        <v>5</v>
      </c>
      <c r="E151" s="1"/>
      <c r="F151" s="1"/>
      <c r="G151" s="1"/>
      <c r="H151" s="15"/>
    </row>
    <row r="152" customFormat="false" ht="11.25" hidden="false" customHeight="false" outlineLevel="0" collapsed="false">
      <c r="A152" s="77"/>
      <c r="B152" s="50"/>
      <c r="C152" s="13" t="s">
        <v>101</v>
      </c>
      <c r="D152" s="14" t="n">
        <v>2</v>
      </c>
      <c r="E152" s="1"/>
      <c r="F152" s="1"/>
      <c r="G152" s="1"/>
      <c r="H152" s="15"/>
    </row>
    <row r="153" customFormat="false" ht="11.25" hidden="false" customHeight="false" outlineLevel="0" collapsed="false">
      <c r="A153" s="77"/>
      <c r="B153" s="50"/>
      <c r="C153" s="13" t="s">
        <v>85</v>
      </c>
      <c r="D153" s="14" t="n">
        <v>3</v>
      </c>
      <c r="E153" s="1"/>
      <c r="F153" s="1"/>
      <c r="G153" s="1"/>
      <c r="H153" s="15"/>
    </row>
    <row r="154" customFormat="false" ht="11.25" hidden="false" customHeight="false" outlineLevel="0" collapsed="false">
      <c r="A154" s="77"/>
      <c r="B154" s="50"/>
      <c r="C154" s="13" t="s">
        <v>83</v>
      </c>
      <c r="D154" s="14" t="n">
        <v>1</v>
      </c>
      <c r="E154" s="1"/>
      <c r="F154" s="1"/>
      <c r="G154" s="1"/>
      <c r="H154" s="15"/>
    </row>
    <row r="155" customFormat="false" ht="11.25" hidden="false" customHeight="false" outlineLevel="0" collapsed="false">
      <c r="A155" s="77"/>
      <c r="B155" s="50"/>
      <c r="C155" s="13" t="s">
        <v>109</v>
      </c>
      <c r="D155" s="14" t="n">
        <v>1</v>
      </c>
      <c r="E155" s="1"/>
      <c r="F155" s="1"/>
      <c r="G155" s="1"/>
      <c r="H155" s="15"/>
    </row>
    <row r="156" customFormat="false" ht="11.25" hidden="false" customHeight="false" outlineLevel="0" collapsed="false">
      <c r="A156" s="77"/>
      <c r="B156" s="50"/>
      <c r="C156" s="13" t="s">
        <v>84</v>
      </c>
      <c r="D156" s="14" t="n">
        <v>1</v>
      </c>
      <c r="E156" s="1"/>
      <c r="F156" s="1"/>
      <c r="G156" s="1"/>
      <c r="H156" s="15"/>
    </row>
    <row r="157" customFormat="false" ht="11.25" hidden="false" customHeight="false" outlineLevel="0" collapsed="false">
      <c r="A157" s="77"/>
      <c r="B157" s="50"/>
      <c r="C157" s="13" t="s">
        <v>28</v>
      </c>
      <c r="D157" s="14" t="n">
        <v>1</v>
      </c>
      <c r="E157" s="1"/>
      <c r="F157" s="1" t="n">
        <v>79</v>
      </c>
      <c r="G157" s="1" t="n">
        <f aca="false">SUM(D138:D157)</f>
        <v>45</v>
      </c>
      <c r="H157" s="15" t="n">
        <v>79</v>
      </c>
    </row>
    <row r="158" customFormat="false" ht="12" hidden="false" customHeight="false" outlineLevel="0" collapsed="false">
      <c r="A158" s="77"/>
      <c r="B158" s="50"/>
      <c r="C158" s="37" t="s">
        <v>320</v>
      </c>
      <c r="D158" s="23" t="n">
        <f aca="false">F157-G157</f>
        <v>34</v>
      </c>
      <c r="E158" s="23"/>
      <c r="F158" s="23"/>
      <c r="G158" s="23"/>
      <c r="H158" s="24"/>
    </row>
    <row r="159" customFormat="false" ht="11.25" hidden="false" customHeight="true" outlineLevel="0" collapsed="false">
      <c r="A159" s="60" t="s">
        <v>413</v>
      </c>
      <c r="B159" s="58" t="s">
        <v>414</v>
      </c>
      <c r="C159" s="51" t="s">
        <v>84</v>
      </c>
      <c r="D159" s="10" t="n">
        <v>3</v>
      </c>
      <c r="E159" s="10" t="s">
        <v>415</v>
      </c>
      <c r="F159" s="9"/>
      <c r="G159" s="9"/>
      <c r="H159" s="11"/>
    </row>
    <row r="160" customFormat="false" ht="11.25" hidden="false" customHeight="false" outlineLevel="0" collapsed="false">
      <c r="A160" s="60"/>
      <c r="B160" s="58"/>
      <c r="C160" s="13" t="s">
        <v>107</v>
      </c>
      <c r="D160" s="14" t="n">
        <v>1</v>
      </c>
      <c r="E160" s="1" t="s">
        <v>392</v>
      </c>
      <c r="F160" s="1"/>
      <c r="G160" s="1"/>
      <c r="H160" s="15"/>
    </row>
    <row r="161" customFormat="false" ht="11.25" hidden="false" customHeight="false" outlineLevel="0" collapsed="false">
      <c r="A161" s="60"/>
      <c r="B161" s="58"/>
      <c r="C161" s="13" t="s">
        <v>226</v>
      </c>
      <c r="D161" s="14" t="n">
        <v>1</v>
      </c>
      <c r="E161" s="1" t="s">
        <v>392</v>
      </c>
      <c r="F161" s="1"/>
      <c r="G161" s="1"/>
      <c r="H161" s="15"/>
    </row>
    <row r="162" customFormat="false" ht="11.25" hidden="false" customHeight="false" outlineLevel="0" collapsed="false">
      <c r="A162" s="60"/>
      <c r="B162" s="58"/>
      <c r="C162" s="13" t="s">
        <v>85</v>
      </c>
      <c r="D162" s="14" t="n">
        <v>2</v>
      </c>
      <c r="E162" s="1"/>
      <c r="F162" s="1"/>
      <c r="G162" s="1"/>
      <c r="H162" s="15"/>
    </row>
    <row r="163" customFormat="false" ht="11.25" hidden="false" customHeight="false" outlineLevel="0" collapsed="false">
      <c r="A163" s="60"/>
      <c r="B163" s="58"/>
      <c r="C163" s="13" t="s">
        <v>30</v>
      </c>
      <c r="D163" s="14" t="n">
        <v>1</v>
      </c>
      <c r="E163" s="1" t="s">
        <v>416</v>
      </c>
      <c r="F163" s="1"/>
      <c r="G163" s="1"/>
      <c r="H163" s="15"/>
    </row>
    <row r="164" customFormat="false" ht="11.25" hidden="false" customHeight="false" outlineLevel="0" collapsed="false">
      <c r="A164" s="60"/>
      <c r="B164" s="58"/>
      <c r="C164" s="13" t="s">
        <v>177</v>
      </c>
      <c r="D164" s="14" t="n">
        <v>2</v>
      </c>
      <c r="E164" s="1"/>
      <c r="F164" s="1"/>
      <c r="G164" s="1"/>
      <c r="H164" s="15"/>
    </row>
    <row r="165" customFormat="false" ht="11.25" hidden="false" customHeight="false" outlineLevel="0" collapsed="false">
      <c r="A165" s="60"/>
      <c r="B165" s="58"/>
      <c r="C165" s="13" t="s">
        <v>231</v>
      </c>
      <c r="D165" s="14" t="n">
        <v>1</v>
      </c>
      <c r="E165" s="1"/>
      <c r="F165" s="1"/>
      <c r="G165" s="1"/>
      <c r="H165" s="15"/>
    </row>
    <row r="166" customFormat="false" ht="11.25" hidden="false" customHeight="false" outlineLevel="0" collapsed="false">
      <c r="A166" s="60"/>
      <c r="B166" s="58"/>
      <c r="C166" s="13" t="s">
        <v>54</v>
      </c>
      <c r="D166" s="14" t="n">
        <v>1</v>
      </c>
      <c r="E166" s="1"/>
      <c r="F166" s="1"/>
      <c r="G166" s="1"/>
      <c r="H166" s="15"/>
    </row>
    <row r="167" customFormat="false" ht="11.25" hidden="false" customHeight="false" outlineLevel="0" collapsed="false">
      <c r="A167" s="60"/>
      <c r="B167" s="58"/>
      <c r="C167" s="13" t="s">
        <v>393</v>
      </c>
      <c r="D167" s="14" t="n">
        <v>1</v>
      </c>
      <c r="E167" s="1"/>
      <c r="F167" s="1"/>
      <c r="G167" s="1"/>
      <c r="H167" s="15"/>
    </row>
    <row r="168" customFormat="false" ht="11.25" hidden="false" customHeight="false" outlineLevel="0" collapsed="false">
      <c r="A168" s="60"/>
      <c r="B168" s="58"/>
      <c r="C168" s="13" t="s">
        <v>30</v>
      </c>
      <c r="D168" s="14" t="n">
        <v>1</v>
      </c>
      <c r="E168" s="1" t="s">
        <v>392</v>
      </c>
      <c r="F168" s="1"/>
      <c r="G168" s="1"/>
      <c r="H168" s="15"/>
    </row>
    <row r="169" customFormat="false" ht="11.25" hidden="false" customHeight="false" outlineLevel="0" collapsed="false">
      <c r="A169" s="60"/>
      <c r="B169" s="58"/>
      <c r="C169" s="13" t="s">
        <v>417</v>
      </c>
      <c r="D169" s="14" t="n">
        <v>1</v>
      </c>
      <c r="E169" s="1" t="s">
        <v>418</v>
      </c>
      <c r="F169" s="1" t="n">
        <v>19</v>
      </c>
      <c r="G169" s="1" t="n">
        <f aca="false">SUM(D159:D169)</f>
        <v>15</v>
      </c>
      <c r="H169" s="15" t="n">
        <v>19</v>
      </c>
    </row>
    <row r="170" customFormat="false" ht="12" hidden="false" customHeight="false" outlineLevel="0" collapsed="false">
      <c r="A170" s="60"/>
      <c r="B170" s="58"/>
      <c r="C170" s="20" t="s">
        <v>320</v>
      </c>
      <c r="D170" s="40" t="n">
        <f aca="false">F169-G169</f>
        <v>4</v>
      </c>
      <c r="E170" s="19"/>
      <c r="F170" s="19"/>
      <c r="G170" s="19"/>
      <c r="H170" s="21"/>
    </row>
    <row r="171" customFormat="false" ht="11.25" hidden="false" customHeight="true" outlineLevel="0" collapsed="false">
      <c r="A171" s="49" t="s">
        <v>419</v>
      </c>
      <c r="B171" s="50" t="s">
        <v>420</v>
      </c>
      <c r="C171" s="51" t="s">
        <v>58</v>
      </c>
      <c r="D171" s="51" t="n">
        <v>1</v>
      </c>
      <c r="E171" s="51" t="s">
        <v>421</v>
      </c>
      <c r="F171" s="51"/>
      <c r="G171" s="51"/>
      <c r="H171" s="39"/>
    </row>
    <row r="172" customFormat="false" ht="11.25" hidden="false" customHeight="false" outlineLevel="0" collapsed="false">
      <c r="A172" s="49"/>
      <c r="B172" s="50"/>
      <c r="C172" s="13" t="s">
        <v>47</v>
      </c>
      <c r="D172" s="13" t="n">
        <v>1</v>
      </c>
      <c r="E172" s="13"/>
      <c r="F172" s="13"/>
      <c r="G172" s="13"/>
      <c r="H172" s="17"/>
    </row>
    <row r="173" customFormat="false" ht="11.25" hidden="false" customHeight="false" outlineLevel="0" collapsed="false">
      <c r="A173" s="49"/>
      <c r="B173" s="50"/>
      <c r="C173" s="13" t="s">
        <v>422</v>
      </c>
      <c r="D173" s="13" t="n">
        <v>1</v>
      </c>
      <c r="E173" s="13"/>
      <c r="F173" s="13"/>
      <c r="G173" s="13"/>
      <c r="H173" s="17"/>
    </row>
    <row r="174" customFormat="false" ht="11.25" hidden="false" customHeight="false" outlineLevel="0" collapsed="false">
      <c r="A174" s="49"/>
      <c r="B174" s="50"/>
      <c r="C174" s="13" t="s">
        <v>190</v>
      </c>
      <c r="D174" s="13" t="n">
        <v>1</v>
      </c>
      <c r="E174" s="13"/>
      <c r="F174" s="13"/>
      <c r="G174" s="13"/>
      <c r="H174" s="17"/>
    </row>
    <row r="175" customFormat="false" ht="11.25" hidden="false" customHeight="false" outlineLevel="0" collapsed="false">
      <c r="A175" s="49"/>
      <c r="B175" s="50"/>
      <c r="C175" s="13" t="s">
        <v>187</v>
      </c>
      <c r="D175" s="13" t="n">
        <v>7</v>
      </c>
      <c r="E175" s="13"/>
      <c r="F175" s="13"/>
      <c r="G175" s="13"/>
      <c r="H175" s="17"/>
    </row>
    <row r="176" customFormat="false" ht="11.25" hidden="false" customHeight="false" outlineLevel="0" collapsed="false">
      <c r="A176" s="49"/>
      <c r="B176" s="50"/>
      <c r="C176" s="13" t="s">
        <v>103</v>
      </c>
      <c r="D176" s="13" t="n">
        <v>2</v>
      </c>
      <c r="E176" s="13"/>
      <c r="F176" s="13"/>
      <c r="G176" s="13"/>
      <c r="H176" s="17"/>
    </row>
    <row r="177" customFormat="false" ht="11.25" hidden="false" customHeight="false" outlineLevel="0" collapsed="false">
      <c r="A177" s="49"/>
      <c r="B177" s="50"/>
      <c r="C177" s="13" t="s">
        <v>423</v>
      </c>
      <c r="D177" s="13" t="n">
        <v>2</v>
      </c>
      <c r="E177" s="13"/>
      <c r="F177" s="13"/>
      <c r="G177" s="13"/>
      <c r="H177" s="17"/>
    </row>
    <row r="178" customFormat="false" ht="11.25" hidden="false" customHeight="false" outlineLevel="0" collapsed="false">
      <c r="A178" s="49"/>
      <c r="B178" s="50"/>
      <c r="C178" s="13" t="s">
        <v>69</v>
      </c>
      <c r="D178" s="13" t="n">
        <v>2</v>
      </c>
      <c r="E178" s="13"/>
      <c r="F178" s="13"/>
      <c r="G178" s="13"/>
      <c r="H178" s="17"/>
    </row>
    <row r="179" customFormat="false" ht="11.25" hidden="false" customHeight="false" outlineLevel="0" collapsed="false">
      <c r="A179" s="49"/>
      <c r="B179" s="50"/>
      <c r="C179" s="13" t="s">
        <v>343</v>
      </c>
      <c r="D179" s="13" t="n">
        <v>3</v>
      </c>
      <c r="E179" s="13"/>
      <c r="F179" s="13"/>
      <c r="G179" s="13"/>
      <c r="H179" s="17"/>
    </row>
    <row r="180" customFormat="false" ht="11.25" hidden="false" customHeight="false" outlineLevel="0" collapsed="false">
      <c r="A180" s="49"/>
      <c r="B180" s="50"/>
      <c r="C180" s="13" t="s">
        <v>70</v>
      </c>
      <c r="D180" s="13" t="n">
        <v>1</v>
      </c>
      <c r="E180" s="13"/>
      <c r="F180" s="13"/>
      <c r="G180" s="13"/>
      <c r="H180" s="17"/>
    </row>
    <row r="181" customFormat="false" ht="11.25" hidden="false" customHeight="false" outlineLevel="0" collapsed="false">
      <c r="A181" s="49"/>
      <c r="B181" s="50"/>
      <c r="C181" s="13" t="s">
        <v>84</v>
      </c>
      <c r="D181" s="13" t="n">
        <v>5</v>
      </c>
      <c r="E181" s="13"/>
      <c r="F181" s="13"/>
      <c r="G181" s="13"/>
      <c r="H181" s="17"/>
    </row>
    <row r="182" customFormat="false" ht="11.25" hidden="false" customHeight="false" outlineLevel="0" collapsed="false">
      <c r="A182" s="49"/>
      <c r="B182" s="50"/>
      <c r="C182" s="13" t="s">
        <v>285</v>
      </c>
      <c r="D182" s="13" t="n">
        <v>12</v>
      </c>
      <c r="E182" s="13"/>
      <c r="F182" s="13"/>
      <c r="G182" s="13"/>
      <c r="H182" s="17"/>
    </row>
    <row r="183" customFormat="false" ht="11.25" hidden="false" customHeight="false" outlineLevel="0" collapsed="false">
      <c r="A183" s="49"/>
      <c r="B183" s="50"/>
      <c r="C183" s="13" t="s">
        <v>177</v>
      </c>
      <c r="D183" s="13" t="n">
        <v>2</v>
      </c>
      <c r="E183" s="13"/>
      <c r="F183" s="13"/>
      <c r="G183" s="13"/>
      <c r="H183" s="17"/>
    </row>
    <row r="184" customFormat="false" ht="11.25" hidden="false" customHeight="false" outlineLevel="0" collapsed="false">
      <c r="A184" s="49"/>
      <c r="B184" s="50"/>
      <c r="C184" s="13" t="s">
        <v>85</v>
      </c>
      <c r="D184" s="13" t="n">
        <v>2</v>
      </c>
      <c r="E184" s="13"/>
      <c r="F184" s="13"/>
      <c r="G184" s="13"/>
      <c r="H184" s="17"/>
    </row>
    <row r="185" customFormat="false" ht="11.25" hidden="false" customHeight="false" outlineLevel="0" collapsed="false">
      <c r="A185" s="49"/>
      <c r="B185" s="50"/>
      <c r="C185" s="13" t="s">
        <v>250</v>
      </c>
      <c r="D185" s="13" t="n">
        <v>2</v>
      </c>
      <c r="E185" s="13"/>
      <c r="F185" s="13"/>
      <c r="G185" s="13"/>
      <c r="H185" s="17"/>
    </row>
    <row r="186" customFormat="false" ht="11.25" hidden="false" customHeight="false" outlineLevel="0" collapsed="false">
      <c r="A186" s="49"/>
      <c r="B186" s="50"/>
      <c r="C186" s="13" t="s">
        <v>393</v>
      </c>
      <c r="D186" s="13" t="n">
        <v>8</v>
      </c>
      <c r="E186" s="13"/>
      <c r="F186" s="13"/>
      <c r="G186" s="13"/>
      <c r="H186" s="17"/>
    </row>
    <row r="187" customFormat="false" ht="11.25" hidden="false" customHeight="false" outlineLevel="0" collapsed="false">
      <c r="A187" s="49"/>
      <c r="B187" s="50"/>
      <c r="C187" s="13" t="s">
        <v>170</v>
      </c>
      <c r="D187" s="13" t="n">
        <v>1</v>
      </c>
      <c r="E187" s="13"/>
      <c r="F187" s="13"/>
      <c r="G187" s="13"/>
      <c r="H187" s="17"/>
    </row>
    <row r="188" customFormat="false" ht="11.25" hidden="false" customHeight="false" outlineLevel="0" collapsed="false">
      <c r="A188" s="49"/>
      <c r="B188" s="50"/>
      <c r="C188" s="13" t="s">
        <v>29</v>
      </c>
      <c r="D188" s="13" t="n">
        <v>4</v>
      </c>
      <c r="E188" s="13"/>
      <c r="F188" s="13"/>
      <c r="G188" s="13"/>
      <c r="H188" s="17"/>
    </row>
    <row r="189" customFormat="false" ht="11.25" hidden="false" customHeight="false" outlineLevel="0" collapsed="false">
      <c r="A189" s="49"/>
      <c r="B189" s="50"/>
      <c r="C189" s="13" t="s">
        <v>106</v>
      </c>
      <c r="D189" s="13" t="n">
        <v>3</v>
      </c>
      <c r="E189" s="13"/>
      <c r="F189" s="13"/>
      <c r="G189" s="13"/>
      <c r="H189" s="17"/>
    </row>
    <row r="190" customFormat="false" ht="11.25" hidden="false" customHeight="false" outlineLevel="0" collapsed="false">
      <c r="A190" s="49"/>
      <c r="B190" s="50"/>
      <c r="C190" s="13" t="s">
        <v>38</v>
      </c>
      <c r="D190" s="13" t="n">
        <v>1</v>
      </c>
      <c r="E190" s="13"/>
      <c r="F190" s="13"/>
      <c r="G190" s="13"/>
      <c r="H190" s="17"/>
    </row>
    <row r="191" customFormat="false" ht="11.25" hidden="false" customHeight="false" outlineLevel="0" collapsed="false">
      <c r="A191" s="49"/>
      <c r="B191" s="50"/>
      <c r="C191" s="13" t="s">
        <v>127</v>
      </c>
      <c r="D191" s="13" t="n">
        <v>1</v>
      </c>
      <c r="E191" s="13"/>
      <c r="F191" s="13"/>
      <c r="G191" s="13"/>
      <c r="H191" s="17"/>
    </row>
    <row r="192" customFormat="false" ht="11.25" hidden="false" customHeight="false" outlineLevel="0" collapsed="false">
      <c r="A192" s="49"/>
      <c r="B192" s="50"/>
      <c r="C192" s="13" t="s">
        <v>64</v>
      </c>
      <c r="D192" s="13" t="n">
        <v>1</v>
      </c>
      <c r="E192" s="13"/>
      <c r="F192" s="13"/>
      <c r="G192" s="13"/>
      <c r="H192" s="17"/>
    </row>
    <row r="193" customFormat="false" ht="11.25" hidden="false" customHeight="false" outlineLevel="0" collapsed="false">
      <c r="A193" s="49"/>
      <c r="B193" s="50"/>
      <c r="C193" s="13" t="s">
        <v>339</v>
      </c>
      <c r="D193" s="13" t="n">
        <v>1</v>
      </c>
      <c r="E193" s="13"/>
      <c r="F193" s="13"/>
      <c r="G193" s="13"/>
      <c r="H193" s="17"/>
    </row>
    <row r="194" customFormat="false" ht="11.25" hidden="false" customHeight="false" outlineLevel="0" collapsed="false">
      <c r="A194" s="49"/>
      <c r="B194" s="50"/>
      <c r="C194" s="13" t="s">
        <v>51</v>
      </c>
      <c r="D194" s="13" t="n">
        <v>1</v>
      </c>
      <c r="E194" s="13"/>
      <c r="F194" s="13"/>
      <c r="G194" s="13"/>
      <c r="H194" s="17"/>
    </row>
    <row r="195" customFormat="false" ht="11.25" hidden="false" customHeight="false" outlineLevel="0" collapsed="false">
      <c r="A195" s="49"/>
      <c r="B195" s="50"/>
      <c r="C195" s="13" t="s">
        <v>30</v>
      </c>
      <c r="D195" s="13" t="n">
        <v>1</v>
      </c>
      <c r="E195" s="13"/>
      <c r="F195" s="13"/>
      <c r="G195" s="13"/>
      <c r="H195" s="17"/>
    </row>
    <row r="196" customFormat="false" ht="11.25" hidden="false" customHeight="false" outlineLevel="0" collapsed="false">
      <c r="A196" s="49"/>
      <c r="B196" s="50"/>
      <c r="C196" s="13" t="s">
        <v>52</v>
      </c>
      <c r="D196" s="13" t="n">
        <v>1</v>
      </c>
      <c r="E196" s="13"/>
      <c r="F196" s="13"/>
      <c r="G196" s="13"/>
      <c r="H196" s="17"/>
    </row>
    <row r="197" customFormat="false" ht="11.25" hidden="false" customHeight="false" outlineLevel="0" collapsed="false">
      <c r="A197" s="49"/>
      <c r="B197" s="50"/>
      <c r="C197" s="13" t="s">
        <v>424</v>
      </c>
      <c r="D197" s="13" t="n">
        <v>3</v>
      </c>
      <c r="E197" s="13"/>
      <c r="F197" s="13"/>
      <c r="G197" s="13"/>
      <c r="H197" s="17"/>
    </row>
    <row r="198" customFormat="false" ht="11.25" hidden="false" customHeight="false" outlineLevel="0" collapsed="false">
      <c r="A198" s="49"/>
      <c r="B198" s="50"/>
      <c r="C198" s="13" t="s">
        <v>44</v>
      </c>
      <c r="D198" s="13" t="n">
        <v>1</v>
      </c>
      <c r="E198" s="13"/>
      <c r="F198" s="13"/>
      <c r="G198" s="13"/>
      <c r="H198" s="17"/>
    </row>
    <row r="199" customFormat="false" ht="11.25" hidden="false" customHeight="false" outlineLevel="0" collapsed="false">
      <c r="A199" s="49"/>
      <c r="B199" s="50"/>
      <c r="C199" s="13" t="s">
        <v>69</v>
      </c>
      <c r="D199" s="13" t="n">
        <v>2</v>
      </c>
      <c r="E199" s="13"/>
      <c r="F199" s="13"/>
      <c r="G199" s="13"/>
      <c r="H199" s="17"/>
    </row>
    <row r="200" customFormat="false" ht="11.25" hidden="false" customHeight="false" outlineLevel="0" collapsed="false">
      <c r="A200" s="49"/>
      <c r="B200" s="50"/>
      <c r="C200" s="13" t="s">
        <v>425</v>
      </c>
      <c r="D200" s="13" t="n">
        <v>1</v>
      </c>
      <c r="E200" s="13"/>
      <c r="F200" s="13"/>
      <c r="G200" s="13"/>
      <c r="H200" s="17"/>
    </row>
    <row r="201" customFormat="false" ht="11.25" hidden="false" customHeight="false" outlineLevel="0" collapsed="false">
      <c r="A201" s="49"/>
      <c r="B201" s="50"/>
      <c r="C201" s="13" t="s">
        <v>84</v>
      </c>
      <c r="D201" s="13" t="n">
        <v>9</v>
      </c>
      <c r="E201" s="13"/>
      <c r="F201" s="13"/>
      <c r="G201" s="13"/>
      <c r="H201" s="17"/>
    </row>
    <row r="202" customFormat="false" ht="11.25" hidden="false" customHeight="false" outlineLevel="0" collapsed="false">
      <c r="A202" s="49"/>
      <c r="B202" s="50"/>
      <c r="C202" s="13" t="s">
        <v>285</v>
      </c>
      <c r="D202" s="13" t="n">
        <v>13</v>
      </c>
      <c r="E202" s="13"/>
      <c r="F202" s="13"/>
      <c r="G202" s="13"/>
      <c r="H202" s="17"/>
    </row>
    <row r="203" customFormat="false" ht="11.25" hidden="false" customHeight="false" outlineLevel="0" collapsed="false">
      <c r="A203" s="49"/>
      <c r="B203" s="50"/>
      <c r="C203" s="13" t="s">
        <v>103</v>
      </c>
      <c r="D203" s="13" t="n">
        <v>3</v>
      </c>
      <c r="E203" s="13"/>
      <c r="F203" s="13"/>
      <c r="G203" s="13"/>
      <c r="H203" s="17"/>
    </row>
    <row r="204" customFormat="false" ht="11.25" hidden="false" customHeight="false" outlineLevel="0" collapsed="false">
      <c r="A204" s="49"/>
      <c r="B204" s="50"/>
      <c r="C204" s="13" t="s">
        <v>187</v>
      </c>
      <c r="D204" s="13" t="n">
        <v>10</v>
      </c>
      <c r="E204" s="13"/>
      <c r="F204" s="13"/>
      <c r="G204" s="13"/>
      <c r="H204" s="17"/>
    </row>
    <row r="205" customFormat="false" ht="11.25" hidden="false" customHeight="false" outlineLevel="0" collapsed="false">
      <c r="A205" s="49"/>
      <c r="B205" s="50"/>
      <c r="C205" s="13" t="s">
        <v>394</v>
      </c>
      <c r="D205" s="13" t="n">
        <v>4</v>
      </c>
      <c r="E205" s="13"/>
      <c r="F205" s="13"/>
      <c r="G205" s="13"/>
      <c r="H205" s="17"/>
    </row>
    <row r="206" customFormat="false" ht="11.25" hidden="false" customHeight="false" outlineLevel="0" collapsed="false">
      <c r="A206" s="49"/>
      <c r="B206" s="50"/>
      <c r="C206" s="13" t="s">
        <v>177</v>
      </c>
      <c r="D206" s="13" t="n">
        <v>6</v>
      </c>
      <c r="E206" s="13"/>
      <c r="F206" s="13"/>
      <c r="G206" s="13"/>
      <c r="H206" s="17"/>
    </row>
    <row r="207" customFormat="false" ht="11.25" hidden="false" customHeight="false" outlineLevel="0" collapsed="false">
      <c r="A207" s="49"/>
      <c r="B207" s="50"/>
      <c r="C207" s="13" t="s">
        <v>426</v>
      </c>
      <c r="D207" s="13" t="n">
        <v>2</v>
      </c>
      <c r="E207" s="13"/>
      <c r="F207" s="13"/>
      <c r="G207" s="13"/>
      <c r="H207" s="17"/>
    </row>
    <row r="208" customFormat="false" ht="11.25" hidden="false" customHeight="false" outlineLevel="0" collapsed="false">
      <c r="A208" s="49"/>
      <c r="B208" s="50"/>
      <c r="C208" s="13" t="s">
        <v>424</v>
      </c>
      <c r="D208" s="13" t="n">
        <v>3</v>
      </c>
      <c r="E208" s="13"/>
      <c r="F208" s="13"/>
      <c r="G208" s="13"/>
      <c r="H208" s="17"/>
    </row>
    <row r="209" customFormat="false" ht="11.25" hidden="false" customHeight="false" outlineLevel="0" collapsed="false">
      <c r="A209" s="49"/>
      <c r="B209" s="50"/>
      <c r="C209" s="13" t="s">
        <v>85</v>
      </c>
      <c r="D209" s="13" t="n">
        <v>2</v>
      </c>
      <c r="E209" s="13"/>
      <c r="F209" s="13"/>
      <c r="G209" s="13"/>
      <c r="H209" s="17"/>
    </row>
    <row r="210" customFormat="false" ht="11.25" hidden="false" customHeight="false" outlineLevel="0" collapsed="false">
      <c r="A210" s="49"/>
      <c r="B210" s="50"/>
      <c r="C210" s="13" t="s">
        <v>250</v>
      </c>
      <c r="D210" s="13" t="n">
        <v>3</v>
      </c>
      <c r="E210" s="13"/>
      <c r="F210" s="13"/>
      <c r="G210" s="13"/>
      <c r="H210" s="17"/>
    </row>
    <row r="211" customFormat="false" ht="11.25" hidden="false" customHeight="false" outlineLevel="0" collapsed="false">
      <c r="A211" s="49"/>
      <c r="B211" s="50"/>
      <c r="C211" s="13" t="s">
        <v>73</v>
      </c>
      <c r="D211" s="13" t="n">
        <v>13</v>
      </c>
      <c r="E211" s="13"/>
      <c r="F211" s="13"/>
      <c r="G211" s="13"/>
      <c r="H211" s="17"/>
    </row>
    <row r="212" customFormat="false" ht="11.25" hidden="false" customHeight="false" outlineLevel="0" collapsed="false">
      <c r="A212" s="49"/>
      <c r="B212" s="50"/>
      <c r="C212" s="13" t="s">
        <v>170</v>
      </c>
      <c r="D212" s="13" t="n">
        <v>6</v>
      </c>
      <c r="E212" s="13"/>
      <c r="F212" s="13"/>
      <c r="G212" s="13"/>
      <c r="H212" s="17"/>
    </row>
    <row r="213" customFormat="false" ht="11.25" hidden="false" customHeight="false" outlineLevel="0" collapsed="false">
      <c r="A213" s="49"/>
      <c r="B213" s="50"/>
      <c r="C213" s="13" t="s">
        <v>38</v>
      </c>
      <c r="D213" s="13" t="n">
        <v>9</v>
      </c>
      <c r="E213" s="13"/>
      <c r="F213" s="13"/>
      <c r="G213" s="13"/>
      <c r="H213" s="17"/>
    </row>
    <row r="214" customFormat="false" ht="11.25" hidden="false" customHeight="false" outlineLevel="0" collapsed="false">
      <c r="A214" s="49"/>
      <c r="B214" s="50"/>
      <c r="C214" s="13" t="s">
        <v>29</v>
      </c>
      <c r="D214" s="13" t="n">
        <v>5</v>
      </c>
      <c r="E214" s="13"/>
      <c r="F214" s="13"/>
      <c r="G214" s="13"/>
      <c r="H214" s="17"/>
    </row>
    <row r="215" customFormat="false" ht="11.25" hidden="false" customHeight="false" outlineLevel="0" collapsed="false">
      <c r="A215" s="49"/>
      <c r="B215" s="50"/>
      <c r="C215" s="13" t="s">
        <v>106</v>
      </c>
      <c r="D215" s="13" t="n">
        <v>2</v>
      </c>
      <c r="E215" s="13"/>
      <c r="F215" s="13"/>
      <c r="G215" s="13"/>
      <c r="H215" s="17"/>
    </row>
    <row r="216" customFormat="false" ht="11.25" hidden="false" customHeight="false" outlineLevel="0" collapsed="false">
      <c r="A216" s="49"/>
      <c r="B216" s="50"/>
      <c r="C216" s="13" t="s">
        <v>127</v>
      </c>
      <c r="D216" s="13" t="n">
        <v>1</v>
      </c>
      <c r="E216" s="13"/>
      <c r="F216" s="13"/>
      <c r="G216" s="13"/>
      <c r="H216" s="17"/>
    </row>
    <row r="217" customFormat="false" ht="11.25" hidden="false" customHeight="false" outlineLevel="0" collapsed="false">
      <c r="A217" s="49"/>
      <c r="B217" s="50"/>
      <c r="C217" s="13" t="s">
        <v>64</v>
      </c>
      <c r="D217" s="13" t="n">
        <v>3</v>
      </c>
      <c r="E217" s="13"/>
      <c r="F217" s="13"/>
      <c r="G217" s="13"/>
      <c r="H217" s="17"/>
    </row>
    <row r="218" customFormat="false" ht="11.25" hidden="false" customHeight="false" outlineLevel="0" collapsed="false">
      <c r="A218" s="49"/>
      <c r="B218" s="50"/>
      <c r="C218" s="13" t="s">
        <v>30</v>
      </c>
      <c r="D218" s="13" t="n">
        <v>7</v>
      </c>
      <c r="E218" s="13"/>
      <c r="F218" s="13"/>
      <c r="G218" s="13"/>
      <c r="H218" s="17"/>
    </row>
    <row r="219" customFormat="false" ht="11.25" hidden="false" customHeight="false" outlineLevel="0" collapsed="false">
      <c r="A219" s="49"/>
      <c r="B219" s="50"/>
      <c r="C219" s="13" t="s">
        <v>50</v>
      </c>
      <c r="D219" s="13" t="n">
        <v>5</v>
      </c>
      <c r="E219" s="13"/>
      <c r="F219" s="13"/>
      <c r="G219" s="13"/>
      <c r="H219" s="17"/>
    </row>
    <row r="220" customFormat="false" ht="11.25" hidden="false" customHeight="false" outlineLevel="0" collapsed="false">
      <c r="A220" s="49"/>
      <c r="B220" s="50"/>
      <c r="C220" s="13" t="s">
        <v>46</v>
      </c>
      <c r="D220" s="13" t="n">
        <v>1</v>
      </c>
      <c r="E220" s="13"/>
      <c r="F220" s="13"/>
      <c r="G220" s="13"/>
      <c r="H220" s="17"/>
    </row>
    <row r="221" customFormat="false" ht="11.25" hidden="false" customHeight="false" outlineLevel="0" collapsed="false">
      <c r="A221" s="49"/>
      <c r="B221" s="50"/>
      <c r="C221" s="13" t="s">
        <v>361</v>
      </c>
      <c r="D221" s="13" t="n">
        <v>3</v>
      </c>
      <c r="E221" s="13"/>
      <c r="F221" s="13"/>
      <c r="G221" s="13"/>
      <c r="H221" s="17"/>
    </row>
    <row r="222" customFormat="false" ht="11.25" hidden="false" customHeight="false" outlineLevel="0" collapsed="false">
      <c r="A222" s="49"/>
      <c r="B222" s="50"/>
      <c r="C222" s="13" t="s">
        <v>363</v>
      </c>
      <c r="D222" s="13" t="n">
        <v>3</v>
      </c>
      <c r="E222" s="13"/>
      <c r="F222" s="13"/>
      <c r="G222" s="13"/>
      <c r="H222" s="17"/>
    </row>
    <row r="223" customFormat="false" ht="11.25" hidden="false" customHeight="false" outlineLevel="0" collapsed="false">
      <c r="A223" s="49"/>
      <c r="B223" s="50"/>
      <c r="C223" s="13" t="s">
        <v>179</v>
      </c>
      <c r="D223" s="13" t="n">
        <v>3</v>
      </c>
      <c r="E223" s="13"/>
      <c r="F223" s="13"/>
      <c r="G223" s="13"/>
      <c r="H223" s="17"/>
    </row>
    <row r="224" customFormat="false" ht="11.25" hidden="false" customHeight="false" outlineLevel="0" collapsed="false">
      <c r="A224" s="49"/>
      <c r="B224" s="50"/>
      <c r="C224" s="13" t="s">
        <v>230</v>
      </c>
      <c r="D224" s="13" t="n">
        <v>1</v>
      </c>
      <c r="E224" s="13"/>
      <c r="F224" s="13"/>
      <c r="G224" s="13"/>
      <c r="H224" s="17"/>
    </row>
    <row r="225" customFormat="false" ht="11.25" hidden="false" customHeight="false" outlineLevel="0" collapsed="false">
      <c r="A225" s="49"/>
      <c r="B225" s="50"/>
      <c r="C225" s="13" t="s">
        <v>427</v>
      </c>
      <c r="D225" s="13" t="n">
        <v>2</v>
      </c>
      <c r="E225" s="13"/>
      <c r="F225" s="13"/>
      <c r="G225" s="13"/>
      <c r="H225" s="17"/>
    </row>
    <row r="226" customFormat="false" ht="11.25" hidden="false" customHeight="false" outlineLevel="0" collapsed="false">
      <c r="A226" s="49"/>
      <c r="B226" s="50"/>
      <c r="C226" s="13" t="s">
        <v>357</v>
      </c>
      <c r="D226" s="13" t="n">
        <v>2</v>
      </c>
      <c r="E226" s="13"/>
      <c r="F226" s="13"/>
      <c r="G226" s="13"/>
      <c r="H226" s="17"/>
    </row>
    <row r="227" customFormat="false" ht="11.25" hidden="false" customHeight="false" outlineLevel="0" collapsed="false">
      <c r="A227" s="49"/>
      <c r="B227" s="50"/>
      <c r="C227" s="13" t="s">
        <v>396</v>
      </c>
      <c r="D227" s="13" t="n">
        <v>4</v>
      </c>
      <c r="E227" s="13"/>
      <c r="F227" s="13"/>
      <c r="G227" s="13"/>
      <c r="H227" s="17"/>
    </row>
    <row r="228" customFormat="false" ht="11.25" hidden="false" customHeight="false" outlineLevel="0" collapsed="false">
      <c r="A228" s="49"/>
      <c r="B228" s="50"/>
      <c r="C228" s="13" t="s">
        <v>62</v>
      </c>
      <c r="D228" s="13" t="n">
        <v>1</v>
      </c>
      <c r="E228" s="13"/>
      <c r="F228" s="13"/>
      <c r="G228" s="13"/>
      <c r="H228" s="17"/>
    </row>
    <row r="229" customFormat="false" ht="11.25" hidden="false" customHeight="false" outlineLevel="0" collapsed="false">
      <c r="A229" s="49"/>
      <c r="B229" s="50"/>
      <c r="C229" s="13" t="s">
        <v>294</v>
      </c>
      <c r="D229" s="13" t="n">
        <v>2</v>
      </c>
      <c r="E229" s="13"/>
      <c r="F229" s="13"/>
      <c r="G229" s="13"/>
      <c r="H229" s="17"/>
    </row>
    <row r="230" customFormat="false" ht="11.25" hidden="false" customHeight="false" outlineLevel="0" collapsed="false">
      <c r="A230" s="49"/>
      <c r="B230" s="50"/>
      <c r="C230" s="13" t="s">
        <v>204</v>
      </c>
      <c r="D230" s="13" t="n">
        <v>1</v>
      </c>
      <c r="E230" s="13"/>
      <c r="F230" s="13"/>
      <c r="G230" s="13"/>
      <c r="H230" s="17"/>
    </row>
    <row r="231" customFormat="false" ht="11.25" hidden="false" customHeight="false" outlineLevel="0" collapsed="false">
      <c r="A231" s="49"/>
      <c r="B231" s="50"/>
      <c r="C231" s="13" t="s">
        <v>91</v>
      </c>
      <c r="D231" s="13" t="n">
        <v>3</v>
      </c>
      <c r="E231" s="13"/>
      <c r="F231" s="13"/>
      <c r="G231" s="13"/>
      <c r="H231" s="17"/>
    </row>
    <row r="232" customFormat="false" ht="11.25" hidden="false" customHeight="false" outlineLevel="0" collapsed="false">
      <c r="A232" s="49"/>
      <c r="B232" s="50"/>
      <c r="C232" s="13" t="s">
        <v>37</v>
      </c>
      <c r="D232" s="13" t="n">
        <v>1</v>
      </c>
      <c r="E232" s="13"/>
      <c r="F232" s="13" t="n">
        <v>228</v>
      </c>
      <c r="G232" s="13" t="n">
        <f aca="false">SUM(D171:D232)</f>
        <v>207</v>
      </c>
      <c r="H232" s="17" t="n">
        <v>229</v>
      </c>
    </row>
    <row r="233" customFormat="false" ht="12" hidden="false" customHeight="false" outlineLevel="0" collapsed="false">
      <c r="A233" s="49"/>
      <c r="B233" s="50"/>
      <c r="C233" s="37" t="s">
        <v>320</v>
      </c>
      <c r="D233" s="37" t="n">
        <f aca="false">F232-G232</f>
        <v>21</v>
      </c>
      <c r="E233" s="37" t="s">
        <v>428</v>
      </c>
      <c r="F233" s="37"/>
      <c r="G233" s="37"/>
      <c r="H233" s="38"/>
    </row>
    <row r="234" customFormat="false" ht="11.25" hidden="false" customHeight="true" outlineLevel="0" collapsed="false">
      <c r="A234" s="49" t="s">
        <v>429</v>
      </c>
      <c r="B234" s="50" t="s">
        <v>430</v>
      </c>
      <c r="C234" s="51" t="s">
        <v>184</v>
      </c>
      <c r="D234" s="51" t="n">
        <v>1</v>
      </c>
      <c r="E234" s="51"/>
      <c r="F234" s="51"/>
      <c r="G234" s="51"/>
      <c r="H234" s="39"/>
    </row>
    <row r="235" customFormat="false" ht="11.25" hidden="false" customHeight="false" outlineLevel="0" collapsed="false">
      <c r="A235" s="49"/>
      <c r="B235" s="50"/>
      <c r="C235" s="13" t="s">
        <v>37</v>
      </c>
      <c r="D235" s="13" t="n">
        <v>2</v>
      </c>
      <c r="E235" s="13"/>
      <c r="F235" s="13"/>
      <c r="G235" s="13"/>
      <c r="H235" s="17"/>
    </row>
    <row r="236" customFormat="false" ht="11.25" hidden="false" customHeight="false" outlineLevel="0" collapsed="false">
      <c r="A236" s="49"/>
      <c r="B236" s="50"/>
      <c r="C236" s="13" t="s">
        <v>38</v>
      </c>
      <c r="D236" s="13" t="n">
        <v>2</v>
      </c>
      <c r="E236" s="13"/>
      <c r="F236" s="13"/>
      <c r="G236" s="13"/>
      <c r="H236" s="17"/>
    </row>
    <row r="237" customFormat="false" ht="11.25" hidden="false" customHeight="false" outlineLevel="0" collapsed="false">
      <c r="A237" s="49"/>
      <c r="B237" s="50"/>
      <c r="C237" s="13" t="s">
        <v>218</v>
      </c>
      <c r="D237" s="13" t="n">
        <v>2</v>
      </c>
      <c r="E237" s="13"/>
      <c r="F237" s="13"/>
      <c r="G237" s="13"/>
      <c r="H237" s="17"/>
    </row>
    <row r="238" customFormat="false" ht="11.25" hidden="false" customHeight="false" outlineLevel="0" collapsed="false">
      <c r="A238" s="49"/>
      <c r="B238" s="50"/>
      <c r="C238" s="13" t="s">
        <v>84</v>
      </c>
      <c r="D238" s="13" t="n">
        <v>4</v>
      </c>
      <c r="E238" s="13"/>
      <c r="F238" s="13"/>
      <c r="G238" s="13"/>
      <c r="H238" s="17"/>
    </row>
    <row r="239" customFormat="false" ht="11.25" hidden="false" customHeight="false" outlineLevel="0" collapsed="false">
      <c r="A239" s="49"/>
      <c r="B239" s="50"/>
      <c r="C239" s="13" t="s">
        <v>30</v>
      </c>
      <c r="D239" s="13" t="n">
        <v>2</v>
      </c>
      <c r="E239" s="13"/>
      <c r="F239" s="13"/>
      <c r="G239" s="13"/>
      <c r="H239" s="17"/>
    </row>
    <row r="240" customFormat="false" ht="11.25" hidden="false" customHeight="false" outlineLevel="0" collapsed="false">
      <c r="A240" s="49"/>
      <c r="B240" s="50"/>
      <c r="C240" s="13" t="s">
        <v>187</v>
      </c>
      <c r="D240" s="13" t="n">
        <v>6</v>
      </c>
      <c r="E240" s="13"/>
      <c r="F240" s="13"/>
      <c r="G240" s="13"/>
      <c r="H240" s="17"/>
    </row>
    <row r="241" customFormat="false" ht="11.25" hidden="false" customHeight="false" outlineLevel="0" collapsed="false">
      <c r="A241" s="49"/>
      <c r="B241" s="50"/>
      <c r="C241" s="13" t="s">
        <v>431</v>
      </c>
      <c r="D241" s="13" t="n">
        <v>1</v>
      </c>
      <c r="E241" s="13"/>
      <c r="F241" s="13" t="n">
        <v>19</v>
      </c>
      <c r="G241" s="13" t="n">
        <f aca="false">SUM(D234:D241)</f>
        <v>20</v>
      </c>
      <c r="H241" s="17" t="n">
        <v>20</v>
      </c>
    </row>
    <row r="242" customFormat="false" ht="12" hidden="false" customHeight="false" outlineLevel="0" collapsed="false">
      <c r="A242" s="49"/>
      <c r="B242" s="50"/>
      <c r="C242" s="37" t="s">
        <v>320</v>
      </c>
      <c r="D242" s="37" t="n">
        <v>0</v>
      </c>
      <c r="E242" s="37" t="s">
        <v>428</v>
      </c>
      <c r="F242" s="37"/>
      <c r="G242" s="37"/>
      <c r="H242" s="38"/>
    </row>
    <row r="243" customFormat="false" ht="11.25" hidden="false" customHeight="true" outlineLevel="0" collapsed="false">
      <c r="A243" s="53" t="s">
        <v>432</v>
      </c>
      <c r="B243" s="50" t="s">
        <v>433</v>
      </c>
      <c r="C243" s="51" t="s">
        <v>134</v>
      </c>
      <c r="D243" s="10" t="n">
        <v>1</v>
      </c>
      <c r="E243" s="9"/>
      <c r="F243" s="9"/>
      <c r="G243" s="9"/>
      <c r="H243" s="11"/>
    </row>
    <row r="244" customFormat="false" ht="11.25" hidden="false" customHeight="false" outlineLevel="0" collapsed="false">
      <c r="A244" s="53"/>
      <c r="B244" s="50"/>
      <c r="C244" s="13" t="s">
        <v>118</v>
      </c>
      <c r="D244" s="14" t="n">
        <v>1</v>
      </c>
      <c r="E244" s="1"/>
      <c r="F244" s="1"/>
      <c r="G244" s="1"/>
      <c r="H244" s="15"/>
    </row>
    <row r="245" customFormat="false" ht="11.25" hidden="false" customHeight="false" outlineLevel="0" collapsed="false">
      <c r="A245" s="53"/>
      <c r="B245" s="50"/>
      <c r="C245" s="13" t="s">
        <v>30</v>
      </c>
      <c r="D245" s="14" t="n">
        <v>1</v>
      </c>
      <c r="E245" s="1"/>
      <c r="F245" s="1"/>
      <c r="G245" s="1"/>
      <c r="H245" s="15"/>
    </row>
    <row r="246" customFormat="false" ht="11.25" hidden="false" customHeight="false" outlineLevel="0" collapsed="false">
      <c r="A246" s="53"/>
      <c r="B246" s="50"/>
      <c r="C246" s="13" t="s">
        <v>393</v>
      </c>
      <c r="D246" s="14" t="n">
        <v>9</v>
      </c>
      <c r="E246" s="1"/>
      <c r="F246" s="1" t="n">
        <v>14</v>
      </c>
      <c r="G246" s="1" t="n">
        <f aca="false">SUM(D243:D246)</f>
        <v>12</v>
      </c>
      <c r="H246" s="15" t="n">
        <v>16</v>
      </c>
    </row>
    <row r="247" customFormat="false" ht="12" hidden="false" customHeight="false" outlineLevel="0" collapsed="false">
      <c r="A247" s="53"/>
      <c r="B247" s="50"/>
      <c r="C247" s="37" t="s">
        <v>320</v>
      </c>
      <c r="D247" s="36" t="n">
        <f aca="false">F246-G246</f>
        <v>2</v>
      </c>
      <c r="E247" s="23" t="s">
        <v>332</v>
      </c>
      <c r="F247" s="23"/>
      <c r="G247" s="23"/>
      <c r="H247" s="24"/>
    </row>
    <row r="248" customFormat="false" ht="11.25" hidden="false" customHeight="true" outlineLevel="0" collapsed="false">
      <c r="A248" s="49" t="s">
        <v>434</v>
      </c>
      <c r="B248" s="50" t="s">
        <v>435</v>
      </c>
      <c r="C248" s="51" t="s">
        <v>84</v>
      </c>
      <c r="D248" s="51" t="n">
        <v>2</v>
      </c>
      <c r="E248" s="51"/>
      <c r="F248" s="51"/>
      <c r="G248" s="51"/>
      <c r="H248" s="39"/>
    </row>
    <row r="249" customFormat="false" ht="11.25" hidden="false" customHeight="false" outlineLevel="0" collapsed="false">
      <c r="A249" s="49"/>
      <c r="B249" s="50"/>
      <c r="C249" s="13" t="s">
        <v>30</v>
      </c>
      <c r="D249" s="13" t="n">
        <v>1</v>
      </c>
      <c r="E249" s="13"/>
      <c r="F249" s="13"/>
      <c r="G249" s="13"/>
      <c r="H249" s="17"/>
    </row>
    <row r="250" customFormat="false" ht="11.25" hidden="false" customHeight="false" outlineLevel="0" collapsed="false">
      <c r="A250" s="49"/>
      <c r="B250" s="50"/>
      <c r="C250" s="13" t="s">
        <v>38</v>
      </c>
      <c r="D250" s="13" t="n">
        <v>4</v>
      </c>
      <c r="E250" s="13"/>
      <c r="F250" s="13"/>
      <c r="G250" s="13"/>
      <c r="H250" s="17"/>
    </row>
    <row r="251" customFormat="false" ht="11.25" hidden="false" customHeight="false" outlineLevel="0" collapsed="false">
      <c r="A251" s="49"/>
      <c r="B251" s="50"/>
      <c r="C251" s="13" t="s">
        <v>46</v>
      </c>
      <c r="D251" s="13" t="n">
        <v>5</v>
      </c>
      <c r="E251" s="13"/>
      <c r="F251" s="13"/>
      <c r="G251" s="13"/>
      <c r="H251" s="17"/>
    </row>
    <row r="252" customFormat="false" ht="11.25" hidden="false" customHeight="false" outlineLevel="0" collapsed="false">
      <c r="A252" s="49"/>
      <c r="B252" s="50"/>
      <c r="C252" s="13" t="s">
        <v>436</v>
      </c>
      <c r="D252" s="13" t="n">
        <v>2</v>
      </c>
      <c r="E252" s="13"/>
      <c r="F252" s="13"/>
      <c r="G252" s="13"/>
      <c r="H252" s="17"/>
    </row>
    <row r="253" customFormat="false" ht="11.25" hidden="false" customHeight="false" outlineLevel="0" collapsed="false">
      <c r="A253" s="49"/>
      <c r="B253" s="50"/>
      <c r="C253" s="13" t="s">
        <v>107</v>
      </c>
      <c r="D253" s="13" t="n">
        <v>3</v>
      </c>
      <c r="E253" s="13"/>
      <c r="F253" s="13" t="n">
        <v>26</v>
      </c>
      <c r="G253" s="13" t="n">
        <f aca="false">SUM(D248:D253)</f>
        <v>17</v>
      </c>
      <c r="H253" s="17" t="n">
        <v>26</v>
      </c>
    </row>
    <row r="254" customFormat="false" ht="12" hidden="false" customHeight="false" outlineLevel="0" collapsed="false">
      <c r="A254" s="49"/>
      <c r="B254" s="50"/>
      <c r="C254" s="37" t="s">
        <v>320</v>
      </c>
      <c r="D254" s="37" t="n">
        <f aca="false">F253-G253</f>
        <v>9</v>
      </c>
      <c r="E254" s="37"/>
      <c r="F254" s="37"/>
      <c r="G254" s="37"/>
      <c r="H254" s="38"/>
    </row>
    <row r="255" customFormat="false" ht="11.25" hidden="false" customHeight="true" outlineLevel="0" collapsed="false">
      <c r="A255" s="53" t="s">
        <v>437</v>
      </c>
      <c r="B255" s="50" t="s">
        <v>438</v>
      </c>
      <c r="C255" s="51" t="s">
        <v>87</v>
      </c>
      <c r="D255" s="9" t="n">
        <v>1</v>
      </c>
      <c r="E255" s="9"/>
      <c r="F255" s="9"/>
      <c r="G255" s="9"/>
      <c r="H255" s="11"/>
    </row>
    <row r="256" customFormat="false" ht="11.25" hidden="false" customHeight="false" outlineLevel="0" collapsed="false">
      <c r="A256" s="53"/>
      <c r="B256" s="50"/>
      <c r="C256" s="13" t="s">
        <v>85</v>
      </c>
      <c r="D256" s="14" t="n">
        <v>6</v>
      </c>
      <c r="E256" s="1"/>
      <c r="F256" s="1"/>
      <c r="G256" s="1"/>
      <c r="H256" s="15"/>
    </row>
    <row r="257" customFormat="false" ht="11.25" hidden="false" customHeight="false" outlineLevel="0" collapsed="false">
      <c r="A257" s="53"/>
      <c r="B257" s="50"/>
      <c r="C257" s="13" t="s">
        <v>218</v>
      </c>
      <c r="D257" s="14" t="n">
        <v>7</v>
      </c>
      <c r="E257" s="1"/>
      <c r="F257" s="1"/>
      <c r="G257" s="1"/>
      <c r="H257" s="15"/>
    </row>
    <row r="258" customFormat="false" ht="11.25" hidden="false" customHeight="false" outlineLevel="0" collapsed="false">
      <c r="A258" s="53"/>
      <c r="B258" s="50"/>
      <c r="C258" s="13" t="s">
        <v>439</v>
      </c>
      <c r="D258" s="14" t="n">
        <v>4</v>
      </c>
      <c r="E258" s="1"/>
      <c r="F258" s="1"/>
      <c r="G258" s="1"/>
      <c r="H258" s="15"/>
    </row>
    <row r="259" customFormat="false" ht="11.25" hidden="false" customHeight="false" outlineLevel="0" collapsed="false">
      <c r="A259" s="53"/>
      <c r="B259" s="50"/>
      <c r="C259" s="13" t="s">
        <v>104</v>
      </c>
      <c r="D259" s="14" t="n">
        <v>1</v>
      </c>
      <c r="E259" s="1"/>
      <c r="F259" s="1"/>
      <c r="G259" s="1"/>
      <c r="H259" s="15"/>
    </row>
    <row r="260" customFormat="false" ht="11.25" hidden="false" customHeight="false" outlineLevel="0" collapsed="false">
      <c r="A260" s="53"/>
      <c r="B260" s="50"/>
      <c r="C260" s="13" t="s">
        <v>231</v>
      </c>
      <c r="D260" s="14" t="n">
        <v>1</v>
      </c>
      <c r="E260" s="1"/>
      <c r="F260" s="1"/>
      <c r="G260" s="1"/>
      <c r="H260" s="15"/>
    </row>
    <row r="261" customFormat="false" ht="11.25" hidden="false" customHeight="false" outlineLevel="0" collapsed="false">
      <c r="A261" s="53"/>
      <c r="B261" s="50"/>
      <c r="C261" s="13" t="s">
        <v>30</v>
      </c>
      <c r="D261" s="14" t="n">
        <v>14</v>
      </c>
      <c r="E261" s="1"/>
      <c r="F261" s="1"/>
      <c r="G261" s="1"/>
      <c r="H261" s="15"/>
    </row>
    <row r="262" customFormat="false" ht="11.25" hidden="false" customHeight="false" outlineLevel="0" collapsed="false">
      <c r="A262" s="53"/>
      <c r="B262" s="50"/>
      <c r="C262" s="13" t="s">
        <v>119</v>
      </c>
      <c r="D262" s="14" t="n">
        <v>1</v>
      </c>
      <c r="E262" s="1"/>
      <c r="F262" s="1"/>
      <c r="G262" s="1"/>
      <c r="H262" s="15"/>
    </row>
    <row r="263" customFormat="false" ht="11.25" hidden="false" customHeight="false" outlineLevel="0" collapsed="false">
      <c r="A263" s="53"/>
      <c r="B263" s="50"/>
      <c r="C263" s="13" t="s">
        <v>92</v>
      </c>
      <c r="D263" s="14" t="n">
        <v>1</v>
      </c>
      <c r="E263" s="1"/>
      <c r="F263" s="1"/>
      <c r="G263" s="1"/>
      <c r="H263" s="15"/>
    </row>
    <row r="264" customFormat="false" ht="11.25" hidden="false" customHeight="false" outlineLevel="0" collapsed="false">
      <c r="A264" s="53"/>
      <c r="B264" s="50"/>
      <c r="C264" s="13" t="s">
        <v>99</v>
      </c>
      <c r="D264" s="14" t="n">
        <v>1</v>
      </c>
      <c r="E264" s="1"/>
      <c r="F264" s="1"/>
      <c r="G264" s="1"/>
      <c r="H264" s="15"/>
    </row>
    <row r="265" customFormat="false" ht="11.25" hidden="false" customHeight="false" outlineLevel="0" collapsed="false">
      <c r="A265" s="53"/>
      <c r="B265" s="50"/>
      <c r="C265" s="13" t="s">
        <v>98</v>
      </c>
      <c r="D265" s="14" t="n">
        <v>2</v>
      </c>
      <c r="E265" s="1"/>
      <c r="F265" s="1"/>
      <c r="G265" s="1"/>
      <c r="H265" s="15"/>
    </row>
    <row r="266" customFormat="false" ht="11.25" hidden="false" customHeight="false" outlineLevel="0" collapsed="false">
      <c r="A266" s="53"/>
      <c r="B266" s="50"/>
      <c r="C266" s="13" t="s">
        <v>94</v>
      </c>
      <c r="D266" s="14" t="n">
        <v>1</v>
      </c>
      <c r="E266" s="1"/>
      <c r="F266" s="1"/>
      <c r="G266" s="1"/>
      <c r="H266" s="15"/>
    </row>
    <row r="267" customFormat="false" ht="11.25" hidden="false" customHeight="false" outlineLevel="0" collapsed="false">
      <c r="A267" s="53"/>
      <c r="B267" s="50"/>
      <c r="C267" s="13" t="s">
        <v>177</v>
      </c>
      <c r="D267" s="14" t="n">
        <v>4</v>
      </c>
      <c r="E267" s="1"/>
      <c r="F267" s="1"/>
      <c r="G267" s="1"/>
      <c r="H267" s="15"/>
    </row>
    <row r="268" customFormat="false" ht="11.25" hidden="false" customHeight="false" outlineLevel="0" collapsed="false">
      <c r="A268" s="53"/>
      <c r="B268" s="50"/>
      <c r="C268" s="13" t="s">
        <v>113</v>
      </c>
      <c r="D268" s="14" t="n">
        <v>2</v>
      </c>
      <c r="E268" s="1"/>
      <c r="F268" s="1"/>
      <c r="G268" s="1"/>
      <c r="H268" s="15"/>
    </row>
    <row r="269" customFormat="false" ht="11.25" hidden="false" customHeight="false" outlineLevel="0" collapsed="false">
      <c r="A269" s="53"/>
      <c r="B269" s="50"/>
      <c r="C269" s="13" t="s">
        <v>109</v>
      </c>
      <c r="D269" s="14" t="n">
        <v>3</v>
      </c>
      <c r="E269" s="1"/>
      <c r="F269" s="1"/>
      <c r="G269" s="1"/>
      <c r="H269" s="15"/>
    </row>
    <row r="270" customFormat="false" ht="11.25" hidden="false" customHeight="false" outlineLevel="0" collapsed="false">
      <c r="A270" s="53"/>
      <c r="B270" s="50"/>
      <c r="C270" s="13" t="s">
        <v>84</v>
      </c>
      <c r="D270" s="14" t="n">
        <v>3</v>
      </c>
      <c r="E270" s="1"/>
      <c r="F270" s="1"/>
      <c r="G270" s="1"/>
      <c r="H270" s="15"/>
    </row>
    <row r="271" customFormat="false" ht="11.25" hidden="false" customHeight="false" outlineLevel="0" collapsed="false">
      <c r="A271" s="53"/>
      <c r="B271" s="50"/>
      <c r="C271" s="13" t="s">
        <v>97</v>
      </c>
      <c r="D271" s="14" t="n">
        <v>1</v>
      </c>
      <c r="E271" s="1"/>
      <c r="F271" s="1"/>
      <c r="G271" s="1"/>
      <c r="H271" s="15"/>
    </row>
    <row r="272" customFormat="false" ht="11.25" hidden="false" customHeight="false" outlineLevel="0" collapsed="false">
      <c r="A272" s="53"/>
      <c r="B272" s="50"/>
      <c r="C272" s="13" t="s">
        <v>60</v>
      </c>
      <c r="D272" s="14" t="n">
        <v>5</v>
      </c>
      <c r="E272" s="1"/>
      <c r="F272" s="1"/>
      <c r="G272" s="1"/>
      <c r="H272" s="15"/>
    </row>
    <row r="273" customFormat="false" ht="11.25" hidden="false" customHeight="false" outlineLevel="0" collapsed="false">
      <c r="A273" s="53"/>
      <c r="B273" s="50"/>
      <c r="C273" s="13" t="s">
        <v>62</v>
      </c>
      <c r="D273" s="14" t="n">
        <v>4</v>
      </c>
      <c r="E273" s="1"/>
      <c r="F273" s="1"/>
      <c r="G273" s="1"/>
      <c r="H273" s="15"/>
    </row>
    <row r="274" customFormat="false" ht="11.25" hidden="false" customHeight="false" outlineLevel="0" collapsed="false">
      <c r="A274" s="53"/>
      <c r="B274" s="50"/>
      <c r="C274" s="13" t="s">
        <v>187</v>
      </c>
      <c r="D274" s="14" t="n">
        <v>2</v>
      </c>
      <c r="E274" s="1"/>
      <c r="F274" s="1"/>
      <c r="G274" s="1"/>
      <c r="H274" s="15"/>
    </row>
    <row r="275" customFormat="false" ht="11.25" hidden="false" customHeight="false" outlineLevel="0" collapsed="false">
      <c r="A275" s="53"/>
      <c r="B275" s="50"/>
      <c r="C275" s="13" t="s">
        <v>440</v>
      </c>
      <c r="D275" s="14" t="n">
        <v>1</v>
      </c>
      <c r="E275" s="1"/>
      <c r="F275" s="1"/>
      <c r="G275" s="1"/>
      <c r="H275" s="15"/>
    </row>
    <row r="276" customFormat="false" ht="11.25" hidden="false" customHeight="false" outlineLevel="0" collapsed="false">
      <c r="A276" s="53"/>
      <c r="B276" s="50"/>
      <c r="C276" s="13" t="s">
        <v>61</v>
      </c>
      <c r="D276" s="14" t="n">
        <v>1</v>
      </c>
      <c r="E276" s="1"/>
      <c r="F276" s="1"/>
      <c r="G276" s="1"/>
      <c r="H276" s="15"/>
    </row>
    <row r="277" customFormat="false" ht="11.25" hidden="false" customHeight="false" outlineLevel="0" collapsed="false">
      <c r="A277" s="53"/>
      <c r="B277" s="50"/>
      <c r="C277" s="13" t="s">
        <v>103</v>
      </c>
      <c r="D277" s="14" t="n">
        <v>1</v>
      </c>
      <c r="E277" s="1"/>
      <c r="F277" s="1"/>
      <c r="G277" s="1"/>
      <c r="H277" s="15"/>
    </row>
    <row r="278" customFormat="false" ht="11.25" hidden="false" customHeight="false" outlineLevel="0" collapsed="false">
      <c r="A278" s="53"/>
      <c r="B278" s="50"/>
      <c r="C278" s="13" t="s">
        <v>89</v>
      </c>
      <c r="D278" s="14" t="n">
        <v>1</v>
      </c>
      <c r="E278" s="1"/>
      <c r="F278" s="1"/>
      <c r="G278" s="1"/>
      <c r="H278" s="15"/>
    </row>
    <row r="279" customFormat="false" ht="11.25" hidden="false" customHeight="false" outlineLevel="0" collapsed="false">
      <c r="A279" s="53"/>
      <c r="B279" s="50"/>
      <c r="C279" s="13" t="s">
        <v>175</v>
      </c>
      <c r="D279" s="14" t="n">
        <v>3</v>
      </c>
      <c r="E279" s="1"/>
      <c r="F279" s="1"/>
      <c r="G279" s="1"/>
      <c r="H279" s="15"/>
    </row>
    <row r="280" customFormat="false" ht="11.25" hidden="false" customHeight="false" outlineLevel="0" collapsed="false">
      <c r="A280" s="53"/>
      <c r="B280" s="50"/>
      <c r="C280" s="13" t="s">
        <v>190</v>
      </c>
      <c r="D280" s="14" t="n">
        <v>3</v>
      </c>
      <c r="E280" s="1"/>
      <c r="F280" s="1"/>
      <c r="G280" s="1"/>
      <c r="H280" s="15"/>
    </row>
    <row r="281" customFormat="false" ht="11.25" hidden="false" customHeight="false" outlineLevel="0" collapsed="false">
      <c r="A281" s="53"/>
      <c r="B281" s="50"/>
      <c r="C281" s="13" t="s">
        <v>54</v>
      </c>
      <c r="D281" s="14" t="n">
        <v>1</v>
      </c>
      <c r="E281" s="1"/>
      <c r="F281" s="1"/>
      <c r="G281" s="1"/>
      <c r="H281" s="15"/>
    </row>
    <row r="282" customFormat="false" ht="11.25" hidden="false" customHeight="false" outlineLevel="0" collapsed="false">
      <c r="A282" s="53"/>
      <c r="B282" s="50"/>
      <c r="C282" s="13" t="s">
        <v>441</v>
      </c>
      <c r="D282" s="14" t="n">
        <v>1</v>
      </c>
      <c r="E282" s="1"/>
      <c r="F282" s="1"/>
      <c r="G282" s="1"/>
      <c r="H282" s="15"/>
    </row>
    <row r="283" customFormat="false" ht="11.25" hidden="false" customHeight="false" outlineLevel="0" collapsed="false">
      <c r="A283" s="53"/>
      <c r="B283" s="50"/>
      <c r="C283" s="13" t="s">
        <v>436</v>
      </c>
      <c r="D283" s="14" t="n">
        <v>2</v>
      </c>
      <c r="E283" s="1"/>
      <c r="F283" s="1" t="n">
        <v>122</v>
      </c>
      <c r="G283" s="1" t="n">
        <f aca="false">SUM(D255:D283)</f>
        <v>78</v>
      </c>
      <c r="H283" s="15" t="n">
        <v>122</v>
      </c>
    </row>
    <row r="284" customFormat="false" ht="12" hidden="false" customHeight="false" outlineLevel="0" collapsed="false">
      <c r="A284" s="53"/>
      <c r="B284" s="50"/>
      <c r="C284" s="37" t="s">
        <v>320</v>
      </c>
      <c r="D284" s="36" t="n">
        <f aca="false">F283-G283</f>
        <v>44</v>
      </c>
      <c r="E284" s="23"/>
      <c r="F284" s="23"/>
      <c r="G284" s="23"/>
      <c r="H284" s="24"/>
    </row>
    <row r="285" customFormat="false" ht="11.25" hidden="false" customHeight="true" outlineLevel="0" collapsed="false">
      <c r="A285" s="53" t="s">
        <v>442</v>
      </c>
      <c r="B285" s="50" t="s">
        <v>443</v>
      </c>
      <c r="C285" s="51" t="s">
        <v>281</v>
      </c>
      <c r="D285" s="9" t="n">
        <v>63</v>
      </c>
      <c r="E285" s="9"/>
      <c r="F285" s="9"/>
      <c r="G285" s="9"/>
      <c r="H285" s="11"/>
    </row>
    <row r="286" customFormat="false" ht="11.25" hidden="false" customHeight="false" outlineLevel="0" collapsed="false">
      <c r="A286" s="53"/>
      <c r="B286" s="50"/>
      <c r="C286" s="13" t="s">
        <v>288</v>
      </c>
      <c r="D286" s="14" t="n">
        <v>13</v>
      </c>
      <c r="E286" s="1"/>
      <c r="F286" s="1"/>
      <c r="G286" s="1"/>
      <c r="H286" s="15"/>
    </row>
    <row r="287" customFormat="false" ht="11.25" hidden="false" customHeight="false" outlineLevel="0" collapsed="false">
      <c r="A287" s="53"/>
      <c r="B287" s="50"/>
      <c r="C287" s="13" t="s">
        <v>30</v>
      </c>
      <c r="D287" s="1" t="n">
        <v>2</v>
      </c>
      <c r="E287" s="1"/>
      <c r="F287" s="1"/>
      <c r="G287" s="1"/>
      <c r="H287" s="15"/>
    </row>
    <row r="288" customFormat="false" ht="11.25" hidden="false" customHeight="false" outlineLevel="0" collapsed="false">
      <c r="A288" s="53"/>
      <c r="B288" s="50"/>
      <c r="C288" s="13" t="s">
        <v>271</v>
      </c>
      <c r="D288" s="1" t="n">
        <v>4</v>
      </c>
      <c r="E288" s="1"/>
      <c r="F288" s="1"/>
      <c r="G288" s="1"/>
      <c r="H288" s="15"/>
    </row>
    <row r="289" customFormat="false" ht="11.25" hidden="false" customHeight="false" outlineLevel="0" collapsed="false">
      <c r="A289" s="53"/>
      <c r="B289" s="50"/>
      <c r="C289" s="13" t="s">
        <v>289</v>
      </c>
      <c r="D289" s="1" t="n">
        <v>2</v>
      </c>
      <c r="E289" s="1"/>
      <c r="F289" s="1"/>
      <c r="G289" s="1"/>
      <c r="H289" s="15"/>
    </row>
    <row r="290" customFormat="false" ht="11.25" hidden="false" customHeight="false" outlineLevel="0" collapsed="false">
      <c r="A290" s="53"/>
      <c r="B290" s="50"/>
      <c r="C290" s="13" t="s">
        <v>282</v>
      </c>
      <c r="D290" s="1" t="n">
        <v>6</v>
      </c>
      <c r="E290" s="1"/>
      <c r="F290" s="1"/>
      <c r="G290" s="1"/>
      <c r="H290" s="15"/>
    </row>
    <row r="291" customFormat="false" ht="11.25" hidden="false" customHeight="false" outlineLevel="0" collapsed="false">
      <c r="A291" s="53"/>
      <c r="B291" s="50"/>
      <c r="C291" s="13" t="s">
        <v>262</v>
      </c>
      <c r="D291" s="1" t="n">
        <v>18</v>
      </c>
      <c r="E291" s="1"/>
      <c r="F291" s="1"/>
      <c r="G291" s="1"/>
      <c r="H291" s="15"/>
    </row>
    <row r="292" customFormat="false" ht="11.25" hidden="false" customHeight="false" outlineLevel="0" collapsed="false">
      <c r="A292" s="53"/>
      <c r="B292" s="50"/>
      <c r="C292" s="13" t="s">
        <v>258</v>
      </c>
      <c r="D292" s="1" t="n">
        <v>1</v>
      </c>
      <c r="E292" s="1"/>
      <c r="F292" s="1"/>
      <c r="G292" s="1"/>
      <c r="H292" s="15"/>
    </row>
    <row r="293" customFormat="false" ht="11.25" hidden="false" customHeight="false" outlineLevel="0" collapsed="false">
      <c r="A293" s="53"/>
      <c r="B293" s="50"/>
      <c r="C293" s="13" t="s">
        <v>284</v>
      </c>
      <c r="D293" s="1" t="n">
        <v>1</v>
      </c>
      <c r="E293" s="1"/>
      <c r="F293" s="1"/>
      <c r="G293" s="1"/>
      <c r="H293" s="15"/>
    </row>
    <row r="294" customFormat="false" ht="11.25" hidden="false" customHeight="false" outlineLevel="0" collapsed="false">
      <c r="A294" s="53"/>
      <c r="B294" s="50"/>
      <c r="C294" s="13" t="s">
        <v>444</v>
      </c>
      <c r="D294" s="1" t="n">
        <v>1</v>
      </c>
      <c r="E294" s="1" t="s">
        <v>445</v>
      </c>
      <c r="F294" s="1"/>
      <c r="G294" s="1"/>
      <c r="H294" s="15"/>
    </row>
    <row r="295" customFormat="false" ht="11.25" hidden="false" customHeight="false" outlineLevel="0" collapsed="false">
      <c r="A295" s="53"/>
      <c r="B295" s="50"/>
      <c r="C295" s="13" t="s">
        <v>293</v>
      </c>
      <c r="D295" s="1" t="n">
        <v>1</v>
      </c>
      <c r="E295" s="1"/>
      <c r="F295" s="1"/>
      <c r="G295" s="1"/>
      <c r="H295" s="15"/>
    </row>
    <row r="296" customFormat="false" ht="11.25" hidden="false" customHeight="false" outlineLevel="0" collapsed="false">
      <c r="A296" s="53"/>
      <c r="B296" s="50"/>
      <c r="C296" s="13" t="s">
        <v>290</v>
      </c>
      <c r="D296" s="1" t="n">
        <v>13</v>
      </c>
      <c r="E296" s="1"/>
      <c r="F296" s="1"/>
      <c r="G296" s="1"/>
      <c r="H296" s="15"/>
    </row>
    <row r="297" customFormat="false" ht="11.25" hidden="false" customHeight="false" outlineLevel="0" collapsed="false">
      <c r="A297" s="53"/>
      <c r="B297" s="50"/>
      <c r="C297" s="13" t="s">
        <v>292</v>
      </c>
      <c r="D297" s="1" t="n">
        <v>2</v>
      </c>
      <c r="E297" s="1"/>
      <c r="F297" s="1"/>
      <c r="G297" s="1"/>
      <c r="H297" s="15"/>
    </row>
    <row r="298" customFormat="false" ht="11.25" hidden="false" customHeight="false" outlineLevel="0" collapsed="false">
      <c r="A298" s="53"/>
      <c r="B298" s="50"/>
      <c r="C298" s="13" t="s">
        <v>291</v>
      </c>
      <c r="D298" s="1" t="n">
        <v>1</v>
      </c>
      <c r="E298" s="1"/>
      <c r="F298" s="1"/>
      <c r="G298" s="1"/>
      <c r="H298" s="15"/>
    </row>
    <row r="299" customFormat="false" ht="11.25" hidden="false" customHeight="false" outlineLevel="0" collapsed="false">
      <c r="A299" s="53"/>
      <c r="B299" s="50"/>
      <c r="C299" s="13" t="s">
        <v>280</v>
      </c>
      <c r="D299" s="1" t="n">
        <v>2</v>
      </c>
      <c r="E299" s="1"/>
      <c r="F299" s="1"/>
      <c r="G299" s="1"/>
      <c r="H299" s="15"/>
    </row>
    <row r="300" customFormat="false" ht="11.25" hidden="false" customHeight="false" outlineLevel="0" collapsed="false">
      <c r="A300" s="53"/>
      <c r="B300" s="50"/>
      <c r="C300" s="13" t="s">
        <v>275</v>
      </c>
      <c r="D300" s="1" t="n">
        <v>1</v>
      </c>
      <c r="E300" s="1"/>
      <c r="F300" s="1"/>
      <c r="G300" s="1"/>
      <c r="H300" s="15"/>
    </row>
    <row r="301" customFormat="false" ht="11.25" hidden="false" customHeight="false" outlineLevel="0" collapsed="false">
      <c r="A301" s="53"/>
      <c r="B301" s="50"/>
      <c r="C301" s="13" t="s">
        <v>277</v>
      </c>
      <c r="D301" s="1" t="n">
        <v>1</v>
      </c>
      <c r="E301" s="1"/>
      <c r="F301" s="1"/>
      <c r="G301" s="1"/>
      <c r="H301" s="15"/>
    </row>
    <row r="302" customFormat="false" ht="11.25" hidden="false" customHeight="false" outlineLevel="0" collapsed="false">
      <c r="A302" s="53"/>
      <c r="B302" s="50"/>
      <c r="C302" s="13" t="s">
        <v>93</v>
      </c>
      <c r="D302" s="1" t="n">
        <v>1</v>
      </c>
      <c r="E302" s="1"/>
      <c r="F302" s="1"/>
      <c r="G302" s="1"/>
      <c r="H302" s="15"/>
    </row>
    <row r="303" customFormat="false" ht="11.25" hidden="false" customHeight="false" outlineLevel="0" collapsed="false">
      <c r="A303" s="53"/>
      <c r="B303" s="50"/>
      <c r="C303" s="13" t="s">
        <v>286</v>
      </c>
      <c r="D303" s="1" t="n">
        <v>1</v>
      </c>
      <c r="E303" s="1"/>
      <c r="F303" s="1"/>
      <c r="G303" s="1"/>
      <c r="H303" s="15"/>
    </row>
    <row r="304" customFormat="false" ht="11.25" hidden="false" customHeight="false" outlineLevel="0" collapsed="false">
      <c r="A304" s="53"/>
      <c r="B304" s="50"/>
      <c r="C304" s="13" t="s">
        <v>278</v>
      </c>
      <c r="D304" s="1" t="n">
        <v>1</v>
      </c>
      <c r="E304" s="1"/>
      <c r="F304" s="1"/>
      <c r="G304" s="1"/>
      <c r="H304" s="15"/>
    </row>
    <row r="305" customFormat="false" ht="11.25" hidden="false" customHeight="false" outlineLevel="0" collapsed="false">
      <c r="A305" s="53"/>
      <c r="B305" s="50"/>
      <c r="C305" s="13" t="s">
        <v>274</v>
      </c>
      <c r="D305" s="1" t="n">
        <v>3</v>
      </c>
      <c r="E305" s="1"/>
      <c r="F305" s="1"/>
      <c r="G305" s="1"/>
      <c r="H305" s="15"/>
    </row>
    <row r="306" customFormat="false" ht="11.25" hidden="false" customHeight="false" outlineLevel="0" collapsed="false">
      <c r="A306" s="53"/>
      <c r="B306" s="50"/>
      <c r="C306" s="13" t="s">
        <v>273</v>
      </c>
      <c r="D306" s="1" t="n">
        <v>1</v>
      </c>
      <c r="E306" s="1"/>
      <c r="F306" s="1"/>
      <c r="G306" s="1"/>
      <c r="H306" s="15"/>
    </row>
    <row r="307" customFormat="false" ht="11.25" hidden="false" customHeight="false" outlineLevel="0" collapsed="false">
      <c r="A307" s="53"/>
      <c r="B307" s="50"/>
      <c r="C307" s="13" t="s">
        <v>276</v>
      </c>
      <c r="D307" s="1" t="n">
        <v>1</v>
      </c>
      <c r="E307" s="1"/>
      <c r="F307" s="1"/>
      <c r="G307" s="1"/>
      <c r="H307" s="15"/>
    </row>
    <row r="308" customFormat="false" ht="11.25" hidden="false" customHeight="false" outlineLevel="0" collapsed="false">
      <c r="A308" s="53"/>
      <c r="B308" s="50"/>
      <c r="C308" s="13" t="s">
        <v>279</v>
      </c>
      <c r="D308" s="1" t="n">
        <v>1</v>
      </c>
      <c r="E308" s="1"/>
      <c r="F308" s="1"/>
      <c r="G308" s="1"/>
      <c r="H308" s="15"/>
    </row>
    <row r="309" customFormat="false" ht="11.25" hidden="false" customHeight="false" outlineLevel="0" collapsed="false">
      <c r="A309" s="53"/>
      <c r="B309" s="50"/>
      <c r="C309" s="13" t="s">
        <v>255</v>
      </c>
      <c r="D309" s="1" t="n">
        <v>1</v>
      </c>
      <c r="E309" s="1"/>
      <c r="F309" s="1"/>
      <c r="G309" s="1"/>
      <c r="H309" s="15"/>
    </row>
    <row r="310" customFormat="false" ht="11.25" hidden="false" customHeight="false" outlineLevel="0" collapsed="false">
      <c r="A310" s="53"/>
      <c r="B310" s="50"/>
      <c r="C310" s="13" t="s">
        <v>272</v>
      </c>
      <c r="D310" s="1" t="n">
        <v>1</v>
      </c>
      <c r="E310" s="1"/>
      <c r="F310" s="1"/>
      <c r="G310" s="1"/>
      <c r="H310" s="15"/>
    </row>
    <row r="311" customFormat="false" ht="11.25" hidden="false" customHeight="false" outlineLevel="0" collapsed="false">
      <c r="A311" s="53"/>
      <c r="B311" s="50"/>
      <c r="C311" s="13" t="s">
        <v>283</v>
      </c>
      <c r="D311" s="1" t="n">
        <v>2</v>
      </c>
      <c r="E311" s="1"/>
      <c r="F311" s="1" t="n">
        <v>223</v>
      </c>
      <c r="G311" s="1" t="n">
        <f aca="false">SUM(D285:D311)</f>
        <v>145</v>
      </c>
      <c r="H311" s="15" t="n">
        <v>223</v>
      </c>
    </row>
    <row r="312" customFormat="false" ht="12" hidden="false" customHeight="false" outlineLevel="0" collapsed="false">
      <c r="A312" s="53"/>
      <c r="B312" s="50"/>
      <c r="C312" s="37" t="s">
        <v>446</v>
      </c>
      <c r="D312" s="23" t="n">
        <f aca="false">F311-G311</f>
        <v>78</v>
      </c>
      <c r="E312" s="23"/>
      <c r="F312" s="23"/>
      <c r="G312" s="23"/>
      <c r="H312" s="24"/>
    </row>
    <row r="313" customFormat="false" ht="11.25" hidden="false" customHeight="true" outlineLevel="0" collapsed="false">
      <c r="A313" s="64" t="s">
        <v>447</v>
      </c>
      <c r="B313" s="50" t="s">
        <v>448</v>
      </c>
      <c r="C313" s="51" t="s">
        <v>252</v>
      </c>
      <c r="D313" s="9" t="n">
        <v>6</v>
      </c>
      <c r="E313" s="9"/>
      <c r="F313" s="9"/>
      <c r="G313" s="9"/>
      <c r="H313" s="11"/>
    </row>
    <row r="314" customFormat="false" ht="11.25" hidden="false" customHeight="false" outlineLevel="0" collapsed="false">
      <c r="A314" s="64"/>
      <c r="B314" s="50"/>
      <c r="C314" s="13" t="s">
        <v>449</v>
      </c>
      <c r="D314" s="1" t="n">
        <v>1</v>
      </c>
      <c r="E314" s="1"/>
      <c r="F314" s="1"/>
      <c r="G314" s="1"/>
      <c r="H314" s="15"/>
    </row>
    <row r="315" customFormat="false" ht="11.25" hidden="false" customHeight="false" outlineLevel="0" collapsed="false">
      <c r="A315" s="64"/>
      <c r="B315" s="50"/>
      <c r="C315" s="13" t="s">
        <v>232</v>
      </c>
      <c r="D315" s="1" t="n">
        <v>15</v>
      </c>
      <c r="E315" s="1"/>
      <c r="F315" s="1"/>
      <c r="G315" s="1"/>
      <c r="H315" s="15"/>
    </row>
    <row r="316" customFormat="false" ht="11.25" hidden="false" customHeight="false" outlineLevel="0" collapsed="false">
      <c r="A316" s="64"/>
      <c r="B316" s="50"/>
      <c r="C316" s="13" t="s">
        <v>253</v>
      </c>
      <c r="D316" s="1" t="n">
        <v>1</v>
      </c>
      <c r="E316" s="1"/>
      <c r="F316" s="1" t="n">
        <v>44</v>
      </c>
      <c r="G316" s="1" t="n">
        <f aca="false">SUM(D313:D316)</f>
        <v>23</v>
      </c>
      <c r="H316" s="15" t="n">
        <v>44</v>
      </c>
    </row>
    <row r="317" customFormat="false" ht="12" hidden="false" customHeight="false" outlineLevel="0" collapsed="false">
      <c r="A317" s="64"/>
      <c r="B317" s="50"/>
      <c r="C317" s="37" t="s">
        <v>450</v>
      </c>
      <c r="D317" s="23" t="n">
        <f aca="false">F316-G316</f>
        <v>21</v>
      </c>
      <c r="E317" s="23"/>
      <c r="F317" s="23"/>
      <c r="G317" s="23"/>
      <c r="H317" s="24"/>
    </row>
    <row r="318" customFormat="false" ht="11.25" hidden="false" customHeight="true" outlineLevel="0" collapsed="false">
      <c r="A318" s="53" t="s">
        <v>451</v>
      </c>
      <c r="B318" s="50" t="s">
        <v>452</v>
      </c>
      <c r="C318" s="51" t="s">
        <v>190</v>
      </c>
      <c r="D318" s="9" t="n">
        <v>55</v>
      </c>
      <c r="E318" s="9"/>
      <c r="F318" s="9"/>
      <c r="G318" s="9"/>
      <c r="H318" s="11"/>
    </row>
    <row r="319" customFormat="false" ht="11.25" hidden="false" customHeight="false" outlineLevel="0" collapsed="false">
      <c r="A319" s="53"/>
      <c r="B319" s="50"/>
      <c r="C319" s="13" t="s">
        <v>453</v>
      </c>
      <c r="D319" s="14" t="n">
        <v>9</v>
      </c>
      <c r="E319" s="1"/>
      <c r="F319" s="1"/>
      <c r="G319" s="1"/>
      <c r="H319" s="15"/>
    </row>
    <row r="320" customFormat="false" ht="11.25" hidden="false" customHeight="false" outlineLevel="0" collapsed="false">
      <c r="A320" s="53"/>
      <c r="B320" s="50"/>
      <c r="C320" s="13" t="s">
        <v>192</v>
      </c>
      <c r="D320" s="1" t="n">
        <v>3</v>
      </c>
      <c r="E320" s="1"/>
      <c r="F320" s="1"/>
      <c r="G320" s="1"/>
      <c r="H320" s="15"/>
    </row>
    <row r="321" customFormat="false" ht="11.25" hidden="false" customHeight="false" outlineLevel="0" collapsed="false">
      <c r="A321" s="53"/>
      <c r="B321" s="50"/>
      <c r="C321" s="13" t="s">
        <v>30</v>
      </c>
      <c r="D321" s="1" t="n">
        <v>1</v>
      </c>
      <c r="E321" s="1"/>
      <c r="F321" s="1" t="n">
        <v>70</v>
      </c>
      <c r="G321" s="1" t="n">
        <f aca="false">SUM(D318:D321)</f>
        <v>68</v>
      </c>
      <c r="H321" s="15" t="n">
        <v>70</v>
      </c>
    </row>
    <row r="322" customFormat="false" ht="12" hidden="false" customHeight="false" outlineLevel="0" collapsed="false">
      <c r="A322" s="53"/>
      <c r="B322" s="50"/>
      <c r="C322" s="37" t="s">
        <v>454</v>
      </c>
      <c r="D322" s="23" t="n">
        <f aca="false">F321-G321</f>
        <v>2</v>
      </c>
      <c r="E322" s="23"/>
      <c r="F322" s="23"/>
      <c r="G322" s="23"/>
      <c r="H322" s="24"/>
    </row>
    <row r="323" customFormat="false" ht="11.25" hidden="false" customHeight="true" outlineLevel="0" collapsed="false">
      <c r="A323" s="77"/>
      <c r="B323" s="78" t="s">
        <v>455</v>
      </c>
      <c r="C323" s="51" t="s">
        <v>129</v>
      </c>
      <c r="D323" s="9" t="n">
        <v>1</v>
      </c>
      <c r="E323" s="9"/>
      <c r="F323" s="9"/>
      <c r="G323" s="9"/>
      <c r="H323" s="11"/>
    </row>
    <row r="324" customFormat="false" ht="11.25" hidden="false" customHeight="false" outlineLevel="0" collapsed="false">
      <c r="A324" s="77"/>
      <c r="B324" s="78"/>
      <c r="C324" s="13" t="s">
        <v>20</v>
      </c>
      <c r="D324" s="14" t="n">
        <v>1</v>
      </c>
      <c r="E324" s="1"/>
      <c r="F324" s="1"/>
      <c r="G324" s="1"/>
      <c r="H324" s="15"/>
    </row>
    <row r="325" customFormat="false" ht="11.25" hidden="false" customHeight="false" outlineLevel="0" collapsed="false">
      <c r="A325" s="77"/>
      <c r="B325" s="78"/>
      <c r="C325" s="13" t="s">
        <v>15</v>
      </c>
      <c r="D325" s="14" t="n">
        <v>1</v>
      </c>
      <c r="E325" s="1"/>
      <c r="F325" s="1"/>
      <c r="G325" s="1"/>
      <c r="H325" s="15"/>
    </row>
    <row r="326" customFormat="false" ht="11.25" hidden="false" customHeight="false" outlineLevel="0" collapsed="false">
      <c r="A326" s="77"/>
      <c r="B326" s="78"/>
      <c r="C326" s="13" t="s">
        <v>10</v>
      </c>
      <c r="D326" s="14" t="n">
        <v>1</v>
      </c>
      <c r="E326" s="1"/>
      <c r="F326" s="1"/>
      <c r="G326" s="1"/>
      <c r="H326" s="15"/>
    </row>
    <row r="327" customFormat="false" ht="11.25" hidden="false" customHeight="false" outlineLevel="0" collapsed="false">
      <c r="A327" s="77"/>
      <c r="B327" s="78"/>
      <c r="C327" s="13" t="s">
        <v>11</v>
      </c>
      <c r="D327" s="14" t="n">
        <v>2</v>
      </c>
      <c r="E327" s="1"/>
      <c r="F327" s="1"/>
      <c r="G327" s="1"/>
      <c r="H327" s="15"/>
    </row>
    <row r="328" customFormat="false" ht="11.25" hidden="false" customHeight="false" outlineLevel="0" collapsed="false">
      <c r="A328" s="77"/>
      <c r="B328" s="78"/>
      <c r="C328" s="13" t="s">
        <v>17</v>
      </c>
      <c r="D328" s="14" t="n">
        <v>2</v>
      </c>
      <c r="E328" s="1"/>
      <c r="F328" s="1"/>
      <c r="G328" s="1"/>
      <c r="H328" s="15"/>
    </row>
    <row r="329" customFormat="false" ht="11.25" hidden="false" customHeight="false" outlineLevel="0" collapsed="false">
      <c r="A329" s="77"/>
      <c r="B329" s="78"/>
      <c r="C329" s="13" t="s">
        <v>456</v>
      </c>
      <c r="D329" s="14" t="n">
        <v>7</v>
      </c>
      <c r="E329" s="1"/>
      <c r="F329" s="1"/>
      <c r="G329" s="1"/>
      <c r="H329" s="15"/>
    </row>
    <row r="330" customFormat="false" ht="11.25" hidden="false" customHeight="false" outlineLevel="0" collapsed="false">
      <c r="A330" s="77"/>
      <c r="B330" s="78"/>
      <c r="C330" s="13" t="s">
        <v>12</v>
      </c>
      <c r="D330" s="14" t="n">
        <v>6</v>
      </c>
      <c r="E330" s="1"/>
      <c r="F330" s="1"/>
      <c r="G330" s="1"/>
      <c r="H330" s="15"/>
    </row>
    <row r="331" customFormat="false" ht="11.25" hidden="false" customHeight="false" outlineLevel="0" collapsed="false">
      <c r="A331" s="77"/>
      <c r="B331" s="78"/>
      <c r="C331" s="13" t="s">
        <v>9</v>
      </c>
      <c r="D331" s="14" t="n">
        <v>1</v>
      </c>
      <c r="E331" s="1"/>
      <c r="F331" s="1"/>
      <c r="G331" s="1"/>
      <c r="H331" s="15"/>
    </row>
    <row r="332" customFormat="false" ht="11.25" hidden="false" customHeight="false" outlineLevel="0" collapsed="false">
      <c r="A332" s="77"/>
      <c r="B332" s="78"/>
      <c r="C332" s="13" t="s">
        <v>18</v>
      </c>
      <c r="D332" s="14" t="n">
        <v>2</v>
      </c>
      <c r="E332" s="1"/>
      <c r="F332" s="1"/>
      <c r="G332" s="1"/>
      <c r="H332" s="15"/>
    </row>
    <row r="333" customFormat="false" ht="11.25" hidden="false" customHeight="false" outlineLevel="0" collapsed="false">
      <c r="A333" s="77"/>
      <c r="B333" s="78"/>
      <c r="C333" s="13" t="s">
        <v>21</v>
      </c>
      <c r="D333" s="14" t="n">
        <v>8</v>
      </c>
      <c r="E333" s="1"/>
      <c r="F333" s="1"/>
      <c r="G333" s="1"/>
      <c r="H333" s="15"/>
    </row>
    <row r="334" customFormat="false" ht="11.25" hidden="false" customHeight="false" outlineLevel="0" collapsed="false">
      <c r="A334" s="77"/>
      <c r="B334" s="78"/>
      <c r="C334" s="13" t="s">
        <v>457</v>
      </c>
      <c r="D334" s="14" t="n">
        <v>23</v>
      </c>
      <c r="E334" s="1"/>
      <c r="F334" s="1"/>
      <c r="G334" s="1"/>
      <c r="H334" s="15"/>
    </row>
    <row r="335" customFormat="false" ht="11.25" hidden="false" customHeight="false" outlineLevel="0" collapsed="false">
      <c r="A335" s="77"/>
      <c r="B335" s="78"/>
      <c r="C335" s="13" t="s">
        <v>458</v>
      </c>
      <c r="D335" s="14" t="n">
        <v>11</v>
      </c>
      <c r="E335" s="1"/>
      <c r="F335" s="1"/>
      <c r="G335" s="1"/>
      <c r="H335" s="15"/>
    </row>
    <row r="336" customFormat="false" ht="11.25" hidden="false" customHeight="false" outlineLevel="0" collapsed="false">
      <c r="A336" s="77"/>
      <c r="B336" s="78"/>
      <c r="C336" s="13" t="s">
        <v>8</v>
      </c>
      <c r="D336" s="14" t="n">
        <v>223</v>
      </c>
      <c r="E336" s="1"/>
      <c r="F336" s="1" t="n">
        <f aca="false">657-31</f>
        <v>626</v>
      </c>
      <c r="G336" s="1" t="n">
        <f aca="false">SUM(D323:D336)</f>
        <v>289</v>
      </c>
      <c r="H336" s="15" t="n">
        <v>657</v>
      </c>
    </row>
    <row r="337" customFormat="false" ht="12" hidden="false" customHeight="false" outlineLevel="0" collapsed="false">
      <c r="A337" s="77"/>
      <c r="B337" s="78"/>
      <c r="C337" s="37" t="s">
        <v>6</v>
      </c>
      <c r="D337" s="36" t="n">
        <f aca="false">F336-G336</f>
        <v>337</v>
      </c>
      <c r="E337" s="23" t="s">
        <v>459</v>
      </c>
      <c r="F337" s="23"/>
      <c r="G337" s="23"/>
      <c r="H337" s="24"/>
    </row>
    <row r="338" customFormat="false" ht="11.25" hidden="false" customHeight="true" outlineLevel="0" collapsed="false">
      <c r="A338" s="57"/>
      <c r="B338" s="79" t="s">
        <v>460</v>
      </c>
      <c r="C338" s="51" t="s">
        <v>163</v>
      </c>
      <c r="D338" s="10" t="n">
        <v>2</v>
      </c>
      <c r="E338" s="9"/>
      <c r="F338" s="9"/>
      <c r="G338" s="9"/>
      <c r="H338" s="11"/>
    </row>
    <row r="339" customFormat="false" ht="11.25" hidden="false" customHeight="false" outlineLevel="0" collapsed="false">
      <c r="A339" s="57"/>
      <c r="B339" s="79"/>
      <c r="C339" s="13" t="s">
        <v>165</v>
      </c>
      <c r="D339" s="14" t="n">
        <v>4</v>
      </c>
      <c r="E339" s="1"/>
      <c r="F339" s="1"/>
      <c r="G339" s="1"/>
      <c r="H339" s="15"/>
    </row>
    <row r="340" customFormat="false" ht="11.25" hidden="false" customHeight="false" outlineLevel="0" collapsed="false">
      <c r="A340" s="57"/>
      <c r="B340" s="79"/>
      <c r="C340" s="13" t="s">
        <v>161</v>
      </c>
      <c r="D340" s="14" t="n">
        <v>1</v>
      </c>
      <c r="E340" s="1"/>
      <c r="F340" s="1" t="n">
        <v>42</v>
      </c>
      <c r="G340" s="1" t="n">
        <f aca="false">SUM(D338:D340)</f>
        <v>7</v>
      </c>
      <c r="H340" s="15" t="n">
        <v>42</v>
      </c>
    </row>
    <row r="341" customFormat="false" ht="12" hidden="false" customHeight="false" outlineLevel="0" collapsed="false">
      <c r="A341" s="57"/>
      <c r="B341" s="79"/>
      <c r="C341" s="20" t="s">
        <v>159</v>
      </c>
      <c r="D341" s="40" t="n">
        <f aca="false">F340-G340</f>
        <v>35</v>
      </c>
      <c r="E341" s="19"/>
      <c r="F341" s="19"/>
      <c r="G341" s="19"/>
      <c r="H341" s="21"/>
    </row>
    <row r="342" customFormat="false" ht="11.25" hidden="false" customHeight="true" outlineLevel="0" collapsed="false">
      <c r="A342" s="57"/>
      <c r="B342" s="80" t="s">
        <v>461</v>
      </c>
      <c r="C342" s="51" t="s">
        <v>166</v>
      </c>
      <c r="D342" s="9" t="n">
        <v>8</v>
      </c>
      <c r="E342" s="9"/>
      <c r="F342" s="9" t="n">
        <v>8</v>
      </c>
      <c r="G342" s="9"/>
      <c r="H342" s="11"/>
    </row>
    <row r="343" customFormat="false" ht="12" hidden="false" customHeight="false" outlineLevel="0" collapsed="false">
      <c r="A343" s="57"/>
      <c r="B343" s="80"/>
      <c r="C343" s="20"/>
      <c r="D343" s="19" t="n">
        <v>0</v>
      </c>
      <c r="E343" s="19"/>
      <c r="F343" s="19"/>
      <c r="G343" s="19"/>
      <c r="H343" s="21" t="n">
        <v>8</v>
      </c>
    </row>
    <row r="344" customFormat="false" ht="11.25" hidden="false" customHeight="true" outlineLevel="0" collapsed="false">
      <c r="A344" s="57"/>
      <c r="B344" s="80" t="s">
        <v>462</v>
      </c>
      <c r="C344" s="51" t="s">
        <v>299</v>
      </c>
      <c r="D344" s="10" t="n">
        <v>1</v>
      </c>
      <c r="E344" s="9"/>
      <c r="F344" s="9" t="n">
        <v>6</v>
      </c>
      <c r="G344" s="9" t="n">
        <v>1</v>
      </c>
      <c r="H344" s="11" t="n">
        <v>6</v>
      </c>
    </row>
    <row r="345" customFormat="false" ht="12" hidden="false" customHeight="false" outlineLevel="0" collapsed="false">
      <c r="A345" s="57"/>
      <c r="B345" s="80"/>
      <c r="C345" s="20" t="s">
        <v>463</v>
      </c>
      <c r="D345" s="40" t="n">
        <f aca="false">F344-G344</f>
        <v>5</v>
      </c>
      <c r="E345" s="19"/>
      <c r="F345" s="19"/>
      <c r="G345" s="19"/>
      <c r="H345" s="21"/>
    </row>
    <row r="346" customFormat="false" ht="11.25" hidden="false" customHeight="true" outlineLevel="0" collapsed="false">
      <c r="A346" s="57"/>
      <c r="B346" s="80" t="s">
        <v>464</v>
      </c>
      <c r="C346" s="51" t="s">
        <v>141</v>
      </c>
      <c r="D346" s="10" t="n">
        <v>5</v>
      </c>
      <c r="E346" s="9"/>
      <c r="F346" s="9" t="n">
        <v>5</v>
      </c>
      <c r="G346" s="9" t="n">
        <v>5</v>
      </c>
      <c r="H346" s="11" t="n">
        <v>5</v>
      </c>
    </row>
    <row r="347" customFormat="false" ht="12" hidden="false" customHeight="false" outlineLevel="0" collapsed="false">
      <c r="A347" s="57"/>
      <c r="B347" s="80"/>
      <c r="C347" s="20"/>
      <c r="D347" s="40" t="n">
        <f aca="false">F346-G346</f>
        <v>0</v>
      </c>
      <c r="E347" s="19"/>
      <c r="F347" s="19"/>
      <c r="G347" s="19"/>
      <c r="H347" s="21"/>
    </row>
    <row r="348" customFormat="false" ht="11.25" hidden="false" customHeight="true" outlineLevel="0" collapsed="false">
      <c r="A348" s="81"/>
      <c r="B348" s="58" t="s">
        <v>465</v>
      </c>
      <c r="C348" s="51" t="s">
        <v>30</v>
      </c>
      <c r="D348" s="51" t="n">
        <v>87</v>
      </c>
      <c r="E348" s="51"/>
      <c r="F348" s="51"/>
      <c r="G348" s="51"/>
      <c r="H348" s="39"/>
    </row>
    <row r="349" customFormat="false" ht="11.25" hidden="false" customHeight="false" outlineLevel="0" collapsed="false">
      <c r="A349" s="81"/>
      <c r="B349" s="58"/>
      <c r="C349" s="13" t="s">
        <v>466</v>
      </c>
      <c r="D349" s="13" t="n">
        <v>1</v>
      </c>
      <c r="E349" s="13"/>
      <c r="F349" s="13"/>
      <c r="G349" s="13"/>
      <c r="H349" s="17"/>
    </row>
    <row r="350" customFormat="false" ht="11.25" hidden="false" customHeight="false" outlineLevel="0" collapsed="false">
      <c r="A350" s="81"/>
      <c r="B350" s="58"/>
      <c r="C350" s="13" t="s">
        <v>96</v>
      </c>
      <c r="D350" s="13" t="n">
        <v>12</v>
      </c>
      <c r="E350" s="13"/>
      <c r="F350" s="13"/>
      <c r="G350" s="13"/>
      <c r="H350" s="17"/>
    </row>
    <row r="351" customFormat="false" ht="11.25" hidden="false" customHeight="false" outlineLevel="0" collapsed="false">
      <c r="A351" s="81"/>
      <c r="B351" s="58"/>
      <c r="C351" s="13" t="s">
        <v>85</v>
      </c>
      <c r="D351" s="13" t="n">
        <v>3</v>
      </c>
      <c r="E351" s="13"/>
      <c r="F351" s="13"/>
      <c r="G351" s="13"/>
      <c r="H351" s="17"/>
    </row>
    <row r="352" customFormat="false" ht="11.25" hidden="false" customHeight="false" outlineLevel="0" collapsed="false">
      <c r="A352" s="81"/>
      <c r="B352" s="58"/>
      <c r="C352" s="13" t="s">
        <v>132</v>
      </c>
      <c r="D352" s="13" t="n">
        <v>1</v>
      </c>
      <c r="E352" s="13"/>
      <c r="F352" s="13"/>
      <c r="G352" s="13"/>
      <c r="H352" s="17"/>
    </row>
    <row r="353" customFormat="false" ht="11.25" hidden="false" customHeight="false" outlineLevel="0" collapsed="false">
      <c r="A353" s="81"/>
      <c r="B353" s="58"/>
      <c r="C353" s="13" t="s">
        <v>426</v>
      </c>
      <c r="D353" s="13" t="n">
        <v>2</v>
      </c>
      <c r="E353" s="13"/>
      <c r="F353" s="13"/>
      <c r="G353" s="13"/>
      <c r="H353" s="17"/>
    </row>
    <row r="354" customFormat="false" ht="11.25" hidden="false" customHeight="false" outlineLevel="0" collapsed="false">
      <c r="A354" s="81"/>
      <c r="B354" s="58"/>
      <c r="C354" s="13" t="s">
        <v>73</v>
      </c>
      <c r="D354" s="13" t="n">
        <v>4</v>
      </c>
      <c r="E354" s="13"/>
      <c r="F354" s="13"/>
      <c r="G354" s="13"/>
      <c r="H354" s="17"/>
    </row>
    <row r="355" customFormat="false" ht="11.25" hidden="false" customHeight="false" outlineLevel="0" collapsed="false">
      <c r="A355" s="81"/>
      <c r="B355" s="58"/>
      <c r="C355" s="13" t="s">
        <v>171</v>
      </c>
      <c r="D355" s="13" t="n">
        <v>1</v>
      </c>
      <c r="E355" s="13"/>
      <c r="F355" s="13"/>
      <c r="G355" s="13"/>
      <c r="H355" s="17"/>
    </row>
    <row r="356" customFormat="false" ht="11.25" hidden="false" customHeight="false" outlineLevel="0" collapsed="false">
      <c r="A356" s="81"/>
      <c r="B356" s="58"/>
      <c r="C356" s="13" t="s">
        <v>84</v>
      </c>
      <c r="D356" s="13" t="n">
        <v>1</v>
      </c>
      <c r="E356" s="13"/>
      <c r="F356" s="13"/>
      <c r="G356" s="13"/>
      <c r="H356" s="17"/>
    </row>
    <row r="357" customFormat="false" ht="11.25" hidden="false" customHeight="false" outlineLevel="0" collapsed="false">
      <c r="A357" s="81"/>
      <c r="B357" s="58"/>
      <c r="C357" s="13" t="s">
        <v>177</v>
      </c>
      <c r="D357" s="13" t="n">
        <v>3</v>
      </c>
      <c r="E357" s="13"/>
      <c r="F357" s="13"/>
      <c r="G357" s="13"/>
      <c r="H357" s="17"/>
    </row>
    <row r="358" customFormat="false" ht="11.25" hidden="false" customHeight="false" outlineLevel="0" collapsed="false">
      <c r="A358" s="81"/>
      <c r="B358" s="58"/>
      <c r="C358" s="13" t="s">
        <v>467</v>
      </c>
      <c r="D358" s="13" t="n">
        <v>13</v>
      </c>
      <c r="E358" s="13"/>
      <c r="F358" s="13"/>
      <c r="G358" s="13"/>
      <c r="H358" s="17"/>
    </row>
    <row r="359" customFormat="false" ht="11.25" hidden="false" customHeight="false" outlineLevel="0" collapsed="false">
      <c r="A359" s="81"/>
      <c r="B359" s="58"/>
      <c r="C359" s="13" t="s">
        <v>231</v>
      </c>
      <c r="D359" s="13" t="n">
        <v>5</v>
      </c>
      <c r="E359" s="13"/>
      <c r="F359" s="13"/>
      <c r="G359" s="13"/>
      <c r="H359" s="17"/>
    </row>
    <row r="360" customFormat="false" ht="11.25" hidden="false" customHeight="false" outlineLevel="0" collapsed="false">
      <c r="A360" s="81"/>
      <c r="B360" s="58"/>
      <c r="C360" s="13" t="s">
        <v>468</v>
      </c>
      <c r="D360" s="13" t="n">
        <v>1</v>
      </c>
      <c r="E360" s="13"/>
      <c r="F360" s="13"/>
      <c r="G360" s="13"/>
      <c r="H360" s="17"/>
    </row>
    <row r="361" customFormat="false" ht="11.25" hidden="false" customHeight="false" outlineLevel="0" collapsed="false">
      <c r="A361" s="81"/>
      <c r="B361" s="58"/>
      <c r="C361" s="13" t="s">
        <v>469</v>
      </c>
      <c r="D361" s="13" t="n">
        <v>1</v>
      </c>
      <c r="E361" s="13"/>
      <c r="F361" s="13"/>
      <c r="G361" s="13"/>
      <c r="H361" s="17"/>
    </row>
    <row r="362" customFormat="false" ht="11.25" hidden="false" customHeight="false" outlineLevel="0" collapsed="false">
      <c r="A362" s="81"/>
      <c r="B362" s="58"/>
      <c r="C362" s="13" t="s">
        <v>190</v>
      </c>
      <c r="D362" s="13" t="n">
        <v>2</v>
      </c>
      <c r="E362" s="13"/>
      <c r="F362" s="13"/>
      <c r="G362" s="13"/>
      <c r="H362" s="17"/>
    </row>
    <row r="363" customFormat="false" ht="11.25" hidden="false" customHeight="false" outlineLevel="0" collapsed="false">
      <c r="A363" s="81"/>
      <c r="B363" s="58"/>
      <c r="C363" s="13" t="s">
        <v>470</v>
      </c>
      <c r="D363" s="13" t="n">
        <v>1</v>
      </c>
      <c r="E363" s="13"/>
      <c r="F363" s="13" t="n">
        <v>156</v>
      </c>
      <c r="G363" s="13" t="n">
        <f aca="false">SUM(D348:D363)</f>
        <v>138</v>
      </c>
      <c r="H363" s="17" t="n">
        <v>157</v>
      </c>
    </row>
    <row r="364" customFormat="false" ht="12" hidden="false" customHeight="false" outlineLevel="0" collapsed="false">
      <c r="A364" s="81"/>
      <c r="B364" s="58"/>
      <c r="C364" s="20" t="s">
        <v>320</v>
      </c>
      <c r="D364" s="20" t="n">
        <f aca="false">F363-G363</f>
        <v>18</v>
      </c>
      <c r="E364" s="20" t="s">
        <v>428</v>
      </c>
      <c r="F364" s="20"/>
      <c r="G364" s="20"/>
      <c r="H364" s="74"/>
    </row>
    <row r="365" customFormat="false" ht="11.25" hidden="false" customHeight="true" outlineLevel="0" collapsed="false">
      <c r="A365" s="60"/>
      <c r="B365" s="58" t="s">
        <v>471</v>
      </c>
      <c r="C365" s="51" t="s">
        <v>219</v>
      </c>
      <c r="D365" s="9" t="n">
        <v>78</v>
      </c>
      <c r="E365" s="9"/>
      <c r="F365" s="9"/>
      <c r="G365" s="9"/>
      <c r="H365" s="11"/>
    </row>
    <row r="366" customFormat="false" ht="11.25" hidden="false" customHeight="false" outlineLevel="0" collapsed="false">
      <c r="A366" s="60"/>
      <c r="B366" s="58"/>
      <c r="C366" s="13" t="s">
        <v>213</v>
      </c>
      <c r="D366" s="14" t="n">
        <v>1</v>
      </c>
      <c r="E366" s="1"/>
      <c r="F366" s="1"/>
      <c r="G366" s="1"/>
      <c r="H366" s="15"/>
    </row>
    <row r="367" customFormat="false" ht="11.25" hidden="false" customHeight="false" outlineLevel="0" collapsed="false">
      <c r="A367" s="60"/>
      <c r="B367" s="58"/>
      <c r="C367" s="13" t="s">
        <v>223</v>
      </c>
      <c r="D367" s="14" t="n">
        <v>11</v>
      </c>
      <c r="E367" s="1"/>
      <c r="F367" s="1"/>
      <c r="G367" s="1"/>
      <c r="H367" s="15"/>
    </row>
    <row r="368" customFormat="false" ht="11.25" hidden="false" customHeight="false" outlineLevel="0" collapsed="false">
      <c r="A368" s="60"/>
      <c r="B368" s="58"/>
      <c r="C368" s="13" t="s">
        <v>214</v>
      </c>
      <c r="D368" s="14" t="n">
        <v>25</v>
      </c>
      <c r="E368" s="1"/>
      <c r="F368" s="1"/>
      <c r="G368" s="1"/>
      <c r="H368" s="15"/>
    </row>
    <row r="369" customFormat="false" ht="11.25" hidden="false" customHeight="false" outlineLevel="0" collapsed="false">
      <c r="A369" s="60"/>
      <c r="B369" s="58"/>
      <c r="C369" s="13" t="s">
        <v>222</v>
      </c>
      <c r="D369" s="14" t="n">
        <v>1</v>
      </c>
      <c r="E369" s="1"/>
      <c r="F369" s="1"/>
      <c r="G369" s="1"/>
      <c r="H369" s="15"/>
    </row>
    <row r="370" customFormat="false" ht="11.25" hidden="false" customHeight="false" outlineLevel="0" collapsed="false">
      <c r="A370" s="60"/>
      <c r="B370" s="58"/>
      <c r="C370" s="13" t="s">
        <v>224</v>
      </c>
      <c r="D370" s="14" t="n">
        <v>19</v>
      </c>
      <c r="E370" s="1"/>
      <c r="F370" s="1"/>
      <c r="G370" s="1"/>
      <c r="H370" s="15"/>
    </row>
    <row r="371" customFormat="false" ht="11.25" hidden="false" customHeight="false" outlineLevel="0" collapsed="false">
      <c r="A371" s="60"/>
      <c r="B371" s="58"/>
      <c r="C371" s="13" t="s">
        <v>217</v>
      </c>
      <c r="D371" s="14" t="n">
        <v>5</v>
      </c>
      <c r="E371" s="1"/>
      <c r="F371" s="1"/>
      <c r="G371" s="1"/>
      <c r="H371" s="15"/>
    </row>
    <row r="372" customFormat="false" ht="11.25" hidden="false" customHeight="false" outlineLevel="0" collapsed="false">
      <c r="A372" s="60"/>
      <c r="B372" s="58"/>
      <c r="C372" s="13" t="s">
        <v>220</v>
      </c>
      <c r="D372" s="14" t="n">
        <v>4</v>
      </c>
      <c r="E372" s="1"/>
      <c r="F372" s="1"/>
      <c r="G372" s="1"/>
      <c r="H372" s="15"/>
    </row>
    <row r="373" customFormat="false" ht="11.25" hidden="false" customHeight="false" outlineLevel="0" collapsed="false">
      <c r="A373" s="60"/>
      <c r="B373" s="58"/>
      <c r="C373" s="13" t="s">
        <v>221</v>
      </c>
      <c r="D373" s="14" t="n">
        <v>45</v>
      </c>
      <c r="E373" s="1"/>
      <c r="F373" s="1"/>
      <c r="G373" s="1"/>
      <c r="H373" s="15"/>
    </row>
    <row r="374" customFormat="false" ht="11.25" hidden="false" customHeight="false" outlineLevel="0" collapsed="false">
      <c r="A374" s="60"/>
      <c r="B374" s="58"/>
      <c r="C374" s="13" t="s">
        <v>216</v>
      </c>
      <c r="D374" s="14" t="n">
        <v>2</v>
      </c>
      <c r="E374" s="1"/>
      <c r="F374" s="1"/>
      <c r="G374" s="1"/>
      <c r="H374" s="15"/>
    </row>
    <row r="375" customFormat="false" ht="11.25" hidden="false" customHeight="false" outlineLevel="0" collapsed="false">
      <c r="A375" s="60"/>
      <c r="B375" s="58"/>
      <c r="C375" s="13" t="s">
        <v>215</v>
      </c>
      <c r="D375" s="14" t="n">
        <v>14</v>
      </c>
      <c r="E375" s="1"/>
      <c r="F375" s="1" t="n">
        <f aca="false">805-13</f>
        <v>792</v>
      </c>
      <c r="G375" s="1" t="n">
        <f aca="false">SUM(D365:D375)</f>
        <v>205</v>
      </c>
      <c r="H375" s="15" t="n">
        <v>805</v>
      </c>
    </row>
    <row r="376" customFormat="false" ht="12" hidden="false" customHeight="false" outlineLevel="0" collapsed="false">
      <c r="A376" s="60"/>
      <c r="B376" s="58"/>
      <c r="C376" s="20" t="s">
        <v>212</v>
      </c>
      <c r="D376" s="40" t="n">
        <f aca="false">F375-G375</f>
        <v>587</v>
      </c>
      <c r="E376" s="19" t="s">
        <v>472</v>
      </c>
      <c r="F376" s="19"/>
      <c r="G376" s="19"/>
      <c r="H376" s="21"/>
    </row>
    <row r="377" customFormat="false" ht="11.25" hidden="false" customHeight="true" outlineLevel="0" collapsed="false">
      <c r="A377" s="57"/>
      <c r="B377" s="80" t="s">
        <v>473</v>
      </c>
      <c r="C377" s="51" t="s">
        <v>177</v>
      </c>
      <c r="D377" s="9" t="n">
        <v>25</v>
      </c>
      <c r="E377" s="9"/>
      <c r="F377" s="9" t="n">
        <v>25</v>
      </c>
      <c r="G377" s="9" t="n">
        <v>25</v>
      </c>
      <c r="H377" s="11" t="n">
        <v>25</v>
      </c>
    </row>
    <row r="378" customFormat="false" ht="12" hidden="false" customHeight="false" outlineLevel="0" collapsed="false">
      <c r="A378" s="57"/>
      <c r="B378" s="80"/>
      <c r="C378" s="20" t="s">
        <v>474</v>
      </c>
      <c r="D378" s="19" t="n">
        <f aca="false">F377-G377</f>
        <v>0</v>
      </c>
      <c r="E378" s="19"/>
      <c r="F378" s="19"/>
      <c r="G378" s="19"/>
      <c r="H378" s="21"/>
    </row>
    <row r="379" customFormat="false" ht="11.25" hidden="false" customHeight="true" outlineLevel="0" collapsed="false">
      <c r="A379" s="57"/>
      <c r="B379" s="58" t="s">
        <v>475</v>
      </c>
      <c r="C379" s="51" t="s">
        <v>72</v>
      </c>
      <c r="D379" s="10" t="n">
        <v>23</v>
      </c>
      <c r="E379" s="9"/>
      <c r="F379" s="9"/>
      <c r="G379" s="9"/>
      <c r="H379" s="11"/>
    </row>
    <row r="380" customFormat="false" ht="11.25" hidden="false" customHeight="false" outlineLevel="0" collapsed="false">
      <c r="A380" s="57"/>
      <c r="B380" s="58"/>
      <c r="C380" s="13" t="s">
        <v>266</v>
      </c>
      <c r="D380" s="14" t="n">
        <v>5</v>
      </c>
      <c r="E380" s="1"/>
      <c r="F380" s="1"/>
      <c r="G380" s="1"/>
      <c r="H380" s="15"/>
    </row>
    <row r="381" customFormat="false" ht="11.25" hidden="false" customHeight="false" outlineLevel="0" collapsed="false">
      <c r="A381" s="57"/>
      <c r="B381" s="58"/>
      <c r="C381" s="13" t="s">
        <v>180</v>
      </c>
      <c r="D381" s="14" t="n">
        <v>1</v>
      </c>
      <c r="E381" s="1"/>
      <c r="F381" s="1" t="n">
        <v>38</v>
      </c>
      <c r="G381" s="1" t="n">
        <f aca="false">SUM(D379:D381)</f>
        <v>29</v>
      </c>
      <c r="H381" s="15" t="n">
        <v>38</v>
      </c>
    </row>
    <row r="382" customFormat="false" ht="12" hidden="false" customHeight="false" outlineLevel="0" collapsed="false">
      <c r="A382" s="57"/>
      <c r="B382" s="58"/>
      <c r="C382" s="20" t="s">
        <v>476</v>
      </c>
      <c r="D382" s="40" t="n">
        <f aca="false">F381-G381</f>
        <v>9</v>
      </c>
      <c r="E382" s="19"/>
      <c r="F382" s="19"/>
      <c r="G382" s="19"/>
      <c r="H382" s="21"/>
    </row>
    <row r="383" customFormat="false" ht="11.25" hidden="false" customHeight="true" outlineLevel="0" collapsed="false">
      <c r="A383" s="57"/>
      <c r="B383" s="80" t="s">
        <v>477</v>
      </c>
      <c r="C383" s="51" t="s">
        <v>187</v>
      </c>
      <c r="D383" s="9" t="n">
        <v>135</v>
      </c>
      <c r="E383" s="9"/>
      <c r="F383" s="9" t="n">
        <v>135</v>
      </c>
      <c r="G383" s="9" t="n">
        <v>135</v>
      </c>
      <c r="H383" s="11"/>
    </row>
    <row r="384" customFormat="false" ht="12" hidden="false" customHeight="false" outlineLevel="0" collapsed="false">
      <c r="A384" s="57"/>
      <c r="B384" s="80"/>
      <c r="C384" s="20" t="s">
        <v>478</v>
      </c>
      <c r="D384" s="19" t="n">
        <f aca="false">F383-G383</f>
        <v>0</v>
      </c>
      <c r="E384" s="19"/>
      <c r="F384" s="19"/>
      <c r="G384" s="19"/>
      <c r="H384" s="21" t="n">
        <v>135</v>
      </c>
    </row>
    <row r="385" customFormat="false" ht="11.25" hidden="false" customHeight="true" outlineLevel="0" collapsed="false">
      <c r="A385" s="57"/>
      <c r="B385" s="58" t="s">
        <v>479</v>
      </c>
      <c r="C385" s="51" t="s">
        <v>196</v>
      </c>
      <c r="D385" s="9" t="n">
        <v>133</v>
      </c>
      <c r="E385" s="9"/>
      <c r="F385" s="9"/>
      <c r="G385" s="9"/>
      <c r="H385" s="11"/>
    </row>
    <row r="386" customFormat="false" ht="11.25" hidden="false" customHeight="false" outlineLevel="0" collapsed="false">
      <c r="A386" s="57"/>
      <c r="B386" s="58"/>
      <c r="C386" s="13" t="s">
        <v>197</v>
      </c>
      <c r="D386" s="14" t="n">
        <v>41</v>
      </c>
      <c r="E386" s="1"/>
      <c r="F386" s="1"/>
      <c r="G386" s="1"/>
      <c r="H386" s="15"/>
    </row>
    <row r="387" customFormat="false" ht="11.25" hidden="false" customHeight="false" outlineLevel="0" collapsed="false">
      <c r="A387" s="57"/>
      <c r="B387" s="58"/>
      <c r="C387" s="13" t="s">
        <v>195</v>
      </c>
      <c r="D387" s="14" t="n">
        <v>12</v>
      </c>
      <c r="E387" s="1"/>
      <c r="F387" s="1"/>
      <c r="G387" s="1"/>
      <c r="H387" s="15"/>
    </row>
    <row r="388" customFormat="false" ht="11.25" hidden="false" customHeight="false" outlineLevel="0" collapsed="false">
      <c r="A388" s="57"/>
      <c r="B388" s="58"/>
      <c r="C388" s="13" t="s">
        <v>198</v>
      </c>
      <c r="D388" s="14" t="n">
        <v>2</v>
      </c>
      <c r="E388" s="1"/>
      <c r="F388" s="1"/>
      <c r="G388" s="1"/>
      <c r="H388" s="15"/>
    </row>
    <row r="389" customFormat="false" ht="11.25" hidden="false" customHeight="false" outlineLevel="0" collapsed="false">
      <c r="A389" s="57"/>
      <c r="B389" s="58"/>
      <c r="C389" s="13" t="s">
        <v>194</v>
      </c>
      <c r="D389" s="14" t="n">
        <v>19</v>
      </c>
      <c r="E389" s="1"/>
      <c r="F389" s="1"/>
      <c r="G389" s="1"/>
      <c r="H389" s="15"/>
    </row>
    <row r="390" customFormat="false" ht="11.25" hidden="false" customHeight="false" outlineLevel="0" collapsed="false">
      <c r="A390" s="57"/>
      <c r="B390" s="58"/>
      <c r="C390" s="13" t="s">
        <v>199</v>
      </c>
      <c r="D390" s="14" t="n">
        <v>2</v>
      </c>
      <c r="E390" s="1"/>
      <c r="F390" s="1" t="n">
        <f aca="false">254-5</f>
        <v>249</v>
      </c>
      <c r="G390" s="1" t="n">
        <f aca="false">SUM(D385:D390)</f>
        <v>209</v>
      </c>
      <c r="H390" s="15" t="n">
        <v>254</v>
      </c>
    </row>
    <row r="391" customFormat="false" ht="12" hidden="false" customHeight="false" outlineLevel="0" collapsed="false">
      <c r="A391" s="57"/>
      <c r="B391" s="58"/>
      <c r="C391" s="20" t="s">
        <v>193</v>
      </c>
      <c r="D391" s="40" t="n">
        <f aca="false">F390-G390</f>
        <v>40</v>
      </c>
      <c r="E391" s="19" t="s">
        <v>364</v>
      </c>
      <c r="F391" s="19"/>
      <c r="G391" s="19"/>
      <c r="H391" s="21"/>
    </row>
    <row r="392" customFormat="false" ht="11.25" hidden="false" customHeight="true" outlineLevel="0" collapsed="false">
      <c r="A392" s="57"/>
      <c r="B392" s="58" t="s">
        <v>480</v>
      </c>
      <c r="C392" s="51" t="s">
        <v>237</v>
      </c>
      <c r="D392" s="9" t="n">
        <v>218</v>
      </c>
      <c r="E392" s="9"/>
      <c r="F392" s="9"/>
      <c r="G392" s="9"/>
      <c r="H392" s="11"/>
    </row>
    <row r="393" customFormat="false" ht="11.25" hidden="false" customHeight="false" outlineLevel="0" collapsed="false">
      <c r="A393" s="57"/>
      <c r="B393" s="58"/>
      <c r="C393" s="13" t="s">
        <v>238</v>
      </c>
      <c r="D393" s="14" t="n">
        <v>37</v>
      </c>
      <c r="E393" s="1"/>
      <c r="F393" s="1"/>
      <c r="G393" s="1"/>
      <c r="H393" s="15"/>
    </row>
    <row r="394" customFormat="false" ht="11.25" hidden="false" customHeight="false" outlineLevel="0" collapsed="false">
      <c r="A394" s="57"/>
      <c r="B394" s="58"/>
      <c r="C394" s="13" t="s">
        <v>241</v>
      </c>
      <c r="D394" s="14" t="n">
        <v>100</v>
      </c>
      <c r="E394" s="1"/>
      <c r="F394" s="1"/>
      <c r="G394" s="1"/>
      <c r="H394" s="15"/>
    </row>
    <row r="395" customFormat="false" ht="11.25" hidden="false" customHeight="false" outlineLevel="0" collapsed="false">
      <c r="A395" s="57"/>
      <c r="B395" s="58"/>
      <c r="C395" s="13" t="s">
        <v>240</v>
      </c>
      <c r="D395" s="14" t="n">
        <v>8</v>
      </c>
      <c r="E395" s="1"/>
      <c r="F395" s="1"/>
      <c r="G395" s="1"/>
      <c r="H395" s="15"/>
    </row>
    <row r="396" customFormat="false" ht="11.25" hidden="false" customHeight="false" outlineLevel="0" collapsed="false">
      <c r="A396" s="57"/>
      <c r="B396" s="58"/>
      <c r="C396" s="13" t="s">
        <v>239</v>
      </c>
      <c r="D396" s="14" t="n">
        <v>15</v>
      </c>
      <c r="E396" s="1"/>
      <c r="F396" s="1"/>
      <c r="G396" s="1"/>
      <c r="H396" s="15"/>
    </row>
    <row r="397" customFormat="false" ht="11.25" hidden="false" customHeight="false" outlineLevel="0" collapsed="false">
      <c r="A397" s="57"/>
      <c r="B397" s="58"/>
      <c r="C397" s="13" t="s">
        <v>236</v>
      </c>
      <c r="D397" s="14" t="n">
        <v>21</v>
      </c>
      <c r="E397" s="1"/>
      <c r="F397" s="1"/>
      <c r="G397" s="1"/>
      <c r="H397" s="15"/>
    </row>
    <row r="398" customFormat="false" ht="11.25" hidden="false" customHeight="false" outlineLevel="0" collapsed="false">
      <c r="A398" s="57"/>
      <c r="B398" s="58"/>
      <c r="C398" s="13" t="s">
        <v>234</v>
      </c>
      <c r="D398" s="14" t="n">
        <v>3</v>
      </c>
      <c r="E398" s="1"/>
      <c r="F398" s="1"/>
      <c r="G398" s="1"/>
      <c r="H398" s="15"/>
    </row>
    <row r="399" customFormat="false" ht="11.25" hidden="false" customHeight="false" outlineLevel="0" collapsed="false">
      <c r="A399" s="57"/>
      <c r="B399" s="58"/>
      <c r="C399" s="13" t="s">
        <v>235</v>
      </c>
      <c r="D399" s="14" t="n">
        <v>1</v>
      </c>
      <c r="E399" s="1"/>
      <c r="F399" s="1" t="n">
        <v>450</v>
      </c>
      <c r="G399" s="1" t="n">
        <f aca="false">SUM(D392:D399)</f>
        <v>403</v>
      </c>
      <c r="H399" s="15" t="n">
        <v>453</v>
      </c>
    </row>
    <row r="400" customFormat="false" ht="12" hidden="false" customHeight="false" outlineLevel="0" collapsed="false">
      <c r="A400" s="57"/>
      <c r="B400" s="58"/>
      <c r="C400" s="20" t="s">
        <v>233</v>
      </c>
      <c r="D400" s="40" t="n">
        <f aca="false">F399-G399</f>
        <v>47</v>
      </c>
      <c r="E400" s="19" t="s">
        <v>481</v>
      </c>
      <c r="F400" s="19"/>
      <c r="G400" s="19"/>
      <c r="H400" s="21"/>
    </row>
    <row r="401" customFormat="false" ht="11.25" hidden="false" customHeight="true" outlineLevel="0" collapsed="false">
      <c r="A401" s="57"/>
      <c r="B401" s="82" t="s">
        <v>482</v>
      </c>
      <c r="C401" s="51" t="s">
        <v>250</v>
      </c>
      <c r="D401" s="9" t="n">
        <v>56</v>
      </c>
      <c r="E401" s="9"/>
      <c r="F401" s="9"/>
      <c r="G401" s="9"/>
      <c r="H401" s="11"/>
    </row>
    <row r="402" customFormat="false" ht="11.25" hidden="false" customHeight="false" outlineLevel="0" collapsed="false">
      <c r="A402" s="57"/>
      <c r="B402" s="82"/>
      <c r="C402" s="13" t="s">
        <v>243</v>
      </c>
      <c r="D402" s="14" t="n">
        <v>40</v>
      </c>
      <c r="E402" s="1"/>
      <c r="F402" s="1"/>
      <c r="G402" s="1"/>
      <c r="H402" s="15"/>
    </row>
    <row r="403" customFormat="false" ht="11.25" hidden="false" customHeight="false" outlineLevel="0" collapsed="false">
      <c r="A403" s="57"/>
      <c r="B403" s="82"/>
      <c r="C403" s="13" t="s">
        <v>244</v>
      </c>
      <c r="D403" s="14" t="n">
        <v>31</v>
      </c>
      <c r="E403" s="1"/>
      <c r="F403" s="1"/>
      <c r="G403" s="1"/>
      <c r="H403" s="15"/>
    </row>
    <row r="404" customFormat="false" ht="11.25" hidden="false" customHeight="false" outlineLevel="0" collapsed="false">
      <c r="A404" s="57"/>
      <c r="B404" s="82"/>
      <c r="C404" s="13" t="s">
        <v>246</v>
      </c>
      <c r="D404" s="14" t="n">
        <v>1</v>
      </c>
      <c r="E404" s="1"/>
      <c r="F404" s="1"/>
      <c r="G404" s="1"/>
      <c r="H404" s="15"/>
    </row>
    <row r="405" customFormat="false" ht="11.25" hidden="false" customHeight="false" outlineLevel="0" collapsed="false">
      <c r="A405" s="57"/>
      <c r="B405" s="82"/>
      <c r="C405" s="13" t="s">
        <v>248</v>
      </c>
      <c r="D405" s="14" t="n">
        <v>7</v>
      </c>
      <c r="E405" s="1"/>
      <c r="F405" s="1"/>
      <c r="G405" s="1"/>
      <c r="H405" s="15"/>
    </row>
    <row r="406" customFormat="false" ht="11.25" hidden="false" customHeight="false" outlineLevel="0" collapsed="false">
      <c r="A406" s="57"/>
      <c r="B406" s="82"/>
      <c r="C406" s="13" t="s">
        <v>249</v>
      </c>
      <c r="D406" s="14" t="n">
        <v>107</v>
      </c>
      <c r="E406" s="1"/>
      <c r="F406" s="1"/>
      <c r="G406" s="1"/>
      <c r="H406" s="15"/>
    </row>
    <row r="407" customFormat="false" ht="11.25" hidden="false" customHeight="false" outlineLevel="0" collapsed="false">
      <c r="A407" s="57"/>
      <c r="B407" s="82"/>
      <c r="C407" s="13" t="s">
        <v>247</v>
      </c>
      <c r="D407" s="14" t="n">
        <v>19</v>
      </c>
      <c r="E407" s="1"/>
      <c r="F407" s="1" t="n">
        <v>288</v>
      </c>
      <c r="G407" s="1" t="n">
        <f aca="false">SUM(D401:D407)</f>
        <v>261</v>
      </c>
      <c r="H407" s="15" t="n">
        <v>289</v>
      </c>
    </row>
    <row r="408" customFormat="false" ht="12" hidden="false" customHeight="false" outlineLevel="0" collapsed="false">
      <c r="A408" s="57"/>
      <c r="B408" s="82"/>
      <c r="C408" s="20" t="s">
        <v>242</v>
      </c>
      <c r="D408" s="40" t="n">
        <f aca="false">F407-G407</f>
        <v>27</v>
      </c>
      <c r="E408" s="19" t="s">
        <v>483</v>
      </c>
      <c r="F408" s="19"/>
      <c r="G408" s="19"/>
      <c r="H408" s="21"/>
    </row>
    <row r="409" customFormat="false" ht="11.25" hidden="false" customHeight="true" outlineLevel="0" collapsed="false">
      <c r="A409" s="60"/>
      <c r="B409" s="58" t="s">
        <v>484</v>
      </c>
      <c r="C409" s="51" t="s">
        <v>204</v>
      </c>
      <c r="D409" s="9" t="n">
        <v>203</v>
      </c>
      <c r="E409" s="9"/>
      <c r="F409" s="9"/>
      <c r="G409" s="9"/>
      <c r="H409" s="11"/>
    </row>
    <row r="410" customFormat="false" ht="11.25" hidden="false" customHeight="false" outlineLevel="0" collapsed="false">
      <c r="A410" s="60"/>
      <c r="B410" s="58"/>
      <c r="C410" s="13" t="s">
        <v>207</v>
      </c>
      <c r="D410" s="14" t="n">
        <v>12</v>
      </c>
      <c r="E410" s="1"/>
      <c r="F410" s="1"/>
      <c r="G410" s="1"/>
      <c r="H410" s="15"/>
    </row>
    <row r="411" customFormat="false" ht="11.25" hidden="false" customHeight="false" outlineLevel="0" collapsed="false">
      <c r="A411" s="60"/>
      <c r="B411" s="58"/>
      <c r="C411" s="13" t="s">
        <v>203</v>
      </c>
      <c r="D411" s="14" t="n">
        <v>37</v>
      </c>
      <c r="E411" s="1"/>
      <c r="F411" s="1"/>
      <c r="G411" s="1"/>
      <c r="H411" s="15"/>
    </row>
    <row r="412" customFormat="false" ht="11.25" hidden="false" customHeight="false" outlineLevel="0" collapsed="false">
      <c r="A412" s="60"/>
      <c r="B412" s="58"/>
      <c r="C412" s="13" t="s">
        <v>210</v>
      </c>
      <c r="D412" s="14" t="n">
        <v>32</v>
      </c>
      <c r="E412" s="1"/>
      <c r="F412" s="1"/>
      <c r="G412" s="1"/>
      <c r="H412" s="15"/>
    </row>
    <row r="413" customFormat="false" ht="11.25" hidden="false" customHeight="false" outlineLevel="0" collapsed="false">
      <c r="A413" s="60"/>
      <c r="B413" s="58"/>
      <c r="C413" s="13" t="s">
        <v>208</v>
      </c>
      <c r="D413" s="14" t="n">
        <v>163</v>
      </c>
      <c r="E413" s="1"/>
      <c r="F413" s="1"/>
      <c r="G413" s="1"/>
      <c r="H413" s="15"/>
    </row>
    <row r="414" customFormat="false" ht="11.25" hidden="false" customHeight="false" outlineLevel="0" collapsed="false">
      <c r="A414" s="60"/>
      <c r="B414" s="58"/>
      <c r="C414" s="13" t="s">
        <v>201</v>
      </c>
      <c r="D414" s="14" t="n">
        <v>26</v>
      </c>
      <c r="E414" s="1"/>
      <c r="F414" s="1"/>
      <c r="G414" s="1"/>
      <c r="H414" s="15"/>
    </row>
    <row r="415" customFormat="false" ht="11.25" hidden="false" customHeight="false" outlineLevel="0" collapsed="false">
      <c r="A415" s="60"/>
      <c r="B415" s="58"/>
      <c r="C415" s="13" t="s">
        <v>202</v>
      </c>
      <c r="D415" s="14" t="n">
        <v>25</v>
      </c>
      <c r="E415" s="1"/>
      <c r="F415" s="1"/>
      <c r="G415" s="1"/>
      <c r="H415" s="15"/>
    </row>
    <row r="416" customFormat="false" ht="11.25" hidden="false" customHeight="false" outlineLevel="0" collapsed="false">
      <c r="A416" s="60"/>
      <c r="B416" s="58"/>
      <c r="C416" s="13" t="s">
        <v>211</v>
      </c>
      <c r="D416" s="14" t="n">
        <v>12</v>
      </c>
      <c r="E416" s="1"/>
      <c r="F416" s="1"/>
      <c r="G416" s="1"/>
      <c r="H416" s="15"/>
    </row>
    <row r="417" customFormat="false" ht="11.25" hidden="false" customHeight="false" outlineLevel="0" collapsed="false">
      <c r="A417" s="60"/>
      <c r="B417" s="58"/>
      <c r="C417" s="13" t="s">
        <v>209</v>
      </c>
      <c r="D417" s="14" t="n">
        <v>135</v>
      </c>
      <c r="E417" s="1"/>
      <c r="F417" s="1"/>
      <c r="G417" s="1"/>
      <c r="H417" s="15"/>
    </row>
    <row r="418" customFormat="false" ht="11.25" hidden="false" customHeight="false" outlineLevel="0" collapsed="false">
      <c r="A418" s="60"/>
      <c r="B418" s="58"/>
      <c r="C418" s="13" t="s">
        <v>206</v>
      </c>
      <c r="D418" s="14" t="n">
        <v>7</v>
      </c>
      <c r="E418" s="1"/>
      <c r="F418" s="1"/>
      <c r="G418" s="1"/>
      <c r="H418" s="15"/>
    </row>
    <row r="419" customFormat="false" ht="11.25" hidden="false" customHeight="false" outlineLevel="0" collapsed="false">
      <c r="A419" s="60"/>
      <c r="B419" s="58"/>
      <c r="C419" s="13" t="s">
        <v>205</v>
      </c>
      <c r="D419" s="14" t="n">
        <v>9</v>
      </c>
      <c r="E419" s="1"/>
      <c r="F419" s="1" t="n">
        <f aca="false">770-3</f>
        <v>767</v>
      </c>
      <c r="G419" s="1" t="n">
        <f aca="false">SUM(D409:D419)</f>
        <v>661</v>
      </c>
      <c r="H419" s="15" t="n">
        <v>770</v>
      </c>
    </row>
    <row r="420" customFormat="false" ht="12" hidden="false" customHeight="false" outlineLevel="0" collapsed="false">
      <c r="A420" s="60"/>
      <c r="B420" s="58"/>
      <c r="C420" s="20" t="s">
        <v>200</v>
      </c>
      <c r="D420" s="40" t="n">
        <f aca="false">F419-G419</f>
        <v>106</v>
      </c>
      <c r="E420" s="19" t="s">
        <v>481</v>
      </c>
      <c r="F420" s="19"/>
      <c r="G420" s="19"/>
      <c r="H420" s="21"/>
    </row>
    <row r="421" customFormat="false" ht="11.25" hidden="false" customHeight="true" outlineLevel="0" collapsed="false">
      <c r="A421" s="60"/>
      <c r="B421" s="58" t="s">
        <v>485</v>
      </c>
      <c r="C421" s="51" t="s">
        <v>486</v>
      </c>
      <c r="D421" s="9" t="n">
        <v>122</v>
      </c>
      <c r="E421" s="9"/>
      <c r="F421" s="9"/>
      <c r="G421" s="9"/>
      <c r="H421" s="11"/>
    </row>
    <row r="422" customFormat="false" ht="11.25" hidden="false" customHeight="false" outlineLevel="0" collapsed="false">
      <c r="A422" s="60"/>
      <c r="B422" s="58"/>
      <c r="C422" s="13" t="s">
        <v>182</v>
      </c>
      <c r="D422" s="14" t="n">
        <v>21</v>
      </c>
      <c r="E422" s="1"/>
      <c r="F422" s="1"/>
      <c r="G422" s="1"/>
      <c r="H422" s="15"/>
    </row>
    <row r="423" customFormat="false" ht="11.25" hidden="false" customHeight="false" outlineLevel="0" collapsed="false">
      <c r="A423" s="60"/>
      <c r="B423" s="58"/>
      <c r="C423" s="13" t="s">
        <v>184</v>
      </c>
      <c r="D423" s="1" t="n">
        <v>10</v>
      </c>
      <c r="E423" s="1"/>
      <c r="F423" s="1"/>
      <c r="G423" s="1"/>
      <c r="H423" s="15"/>
    </row>
    <row r="424" customFormat="false" ht="11.25" hidden="false" customHeight="false" outlineLevel="0" collapsed="false">
      <c r="A424" s="60"/>
      <c r="B424" s="58"/>
      <c r="C424" s="13" t="s">
        <v>185</v>
      </c>
      <c r="D424" s="1" t="n">
        <v>1</v>
      </c>
      <c r="E424" s="1"/>
      <c r="F424" s="1"/>
      <c r="G424" s="1"/>
      <c r="H424" s="15"/>
    </row>
    <row r="425" customFormat="false" ht="11.25" hidden="false" customHeight="false" outlineLevel="0" collapsed="false">
      <c r="A425" s="60"/>
      <c r="B425" s="58"/>
      <c r="C425" s="13" t="s">
        <v>186</v>
      </c>
      <c r="D425" s="1" t="n">
        <v>1</v>
      </c>
      <c r="E425" s="1"/>
      <c r="F425" s="1" t="n">
        <v>169</v>
      </c>
      <c r="G425" s="1" t="n">
        <f aca="false">SUM(D421:D425)</f>
        <v>155</v>
      </c>
      <c r="H425" s="15" t="n">
        <v>169</v>
      </c>
    </row>
    <row r="426" customFormat="false" ht="12" hidden="false" customHeight="false" outlineLevel="0" collapsed="false">
      <c r="A426" s="60"/>
      <c r="B426" s="58"/>
      <c r="C426" s="20" t="s">
        <v>487</v>
      </c>
      <c r="D426" s="19" t="n">
        <f aca="false">F425-G425</f>
        <v>14</v>
      </c>
      <c r="E426" s="19"/>
      <c r="F426" s="19"/>
      <c r="G426" s="19"/>
      <c r="H426" s="21"/>
    </row>
    <row r="427" customFormat="false" ht="11.25" hidden="false" customHeight="true" outlineLevel="0" collapsed="false">
      <c r="A427" s="57"/>
      <c r="B427" s="80" t="s">
        <v>488</v>
      </c>
      <c r="C427" s="51" t="s">
        <v>320</v>
      </c>
      <c r="D427" s="10" t="n">
        <v>2</v>
      </c>
      <c r="E427" s="9"/>
      <c r="F427" s="9" t="n">
        <v>2</v>
      </c>
      <c r="G427" s="9" t="n">
        <v>2</v>
      </c>
      <c r="H427" s="11" t="n">
        <v>2</v>
      </c>
    </row>
    <row r="428" customFormat="false" ht="12" hidden="false" customHeight="false" outlineLevel="0" collapsed="false">
      <c r="A428" s="57"/>
      <c r="B428" s="80"/>
      <c r="C428" s="20"/>
      <c r="D428" s="40" t="n">
        <v>0</v>
      </c>
      <c r="E428" s="19"/>
      <c r="F428" s="19"/>
      <c r="G428" s="19"/>
      <c r="H428" s="21"/>
    </row>
    <row r="429" customFormat="false" ht="11.25" hidden="false" customHeight="true" outlineLevel="0" collapsed="false">
      <c r="A429" s="57"/>
      <c r="B429" s="80" t="s">
        <v>489</v>
      </c>
      <c r="C429" s="51" t="s">
        <v>295</v>
      </c>
      <c r="D429" s="9" t="n">
        <v>7</v>
      </c>
      <c r="E429" s="9"/>
      <c r="F429" s="9" t="n">
        <v>7</v>
      </c>
      <c r="G429" s="9" t="n">
        <v>7</v>
      </c>
      <c r="H429" s="11" t="n">
        <v>7</v>
      </c>
    </row>
    <row r="430" customFormat="false" ht="12" hidden="false" customHeight="false" outlineLevel="0" collapsed="false">
      <c r="A430" s="57"/>
      <c r="B430" s="80"/>
      <c r="C430" s="20"/>
      <c r="D430" s="19" t="n">
        <v>0</v>
      </c>
      <c r="E430" s="19"/>
      <c r="F430" s="19"/>
      <c r="G430" s="19"/>
      <c r="H430" s="21"/>
    </row>
    <row r="431" customFormat="false" ht="11.25" hidden="false" customHeight="true" outlineLevel="0" collapsed="false">
      <c r="A431" s="57"/>
      <c r="B431" s="80" t="s">
        <v>490</v>
      </c>
      <c r="C431" s="51" t="s">
        <v>78</v>
      </c>
      <c r="D431" s="9" t="n">
        <v>4</v>
      </c>
      <c r="E431" s="9"/>
      <c r="F431" s="9" t="n">
        <v>4</v>
      </c>
      <c r="G431" s="9"/>
      <c r="H431" s="11" t="n">
        <v>4</v>
      </c>
    </row>
    <row r="432" customFormat="false" ht="12" hidden="false" customHeight="false" outlineLevel="0" collapsed="false">
      <c r="A432" s="57"/>
      <c r="B432" s="80"/>
      <c r="C432" s="20"/>
      <c r="D432" s="19" t="n">
        <v>0</v>
      </c>
      <c r="E432" s="19"/>
      <c r="F432" s="19"/>
      <c r="G432" s="19"/>
      <c r="H432" s="21"/>
    </row>
    <row r="433" customFormat="false" ht="11.25" hidden="false" customHeight="true" outlineLevel="0" collapsed="false">
      <c r="A433" s="57"/>
      <c r="B433" s="80" t="s">
        <v>491</v>
      </c>
      <c r="C433" s="51" t="s">
        <v>330</v>
      </c>
      <c r="D433" s="9" t="n">
        <v>3</v>
      </c>
      <c r="E433" s="9"/>
      <c r="F433" s="9" t="n">
        <v>3</v>
      </c>
      <c r="G433" s="9"/>
      <c r="H433" s="11" t="n">
        <v>3</v>
      </c>
    </row>
    <row r="434" customFormat="false" ht="12" hidden="false" customHeight="false" outlineLevel="0" collapsed="false">
      <c r="A434" s="57"/>
      <c r="B434" s="80"/>
      <c r="C434" s="20"/>
      <c r="D434" s="19" t="n">
        <v>0</v>
      </c>
      <c r="E434" s="19"/>
      <c r="F434" s="19"/>
      <c r="G434" s="19"/>
      <c r="H434" s="21"/>
    </row>
    <row r="435" customFormat="false" ht="11.25" hidden="false" customHeight="true" outlineLevel="0" collapsed="false">
      <c r="A435" s="57"/>
      <c r="B435" s="80" t="s">
        <v>492</v>
      </c>
      <c r="C435" s="51" t="s">
        <v>320</v>
      </c>
      <c r="D435" s="9" t="n">
        <v>19</v>
      </c>
      <c r="E435" s="9" t="s">
        <v>493</v>
      </c>
      <c r="F435" s="9" t="n">
        <v>14</v>
      </c>
      <c r="G435" s="9"/>
      <c r="H435" s="11" t="n">
        <v>20</v>
      </c>
    </row>
    <row r="436" customFormat="false" ht="11.25" hidden="false" customHeight="false" outlineLevel="0" collapsed="false">
      <c r="A436" s="57"/>
      <c r="B436" s="80"/>
      <c r="C436" s="13" t="s">
        <v>85</v>
      </c>
      <c r="D436" s="1" t="n">
        <v>1</v>
      </c>
      <c r="E436" s="1"/>
      <c r="F436" s="1"/>
      <c r="G436" s="1"/>
      <c r="H436" s="15"/>
    </row>
    <row r="437" customFormat="false" ht="12" hidden="false" customHeight="false" outlineLevel="0" collapsed="false">
      <c r="A437" s="57"/>
      <c r="B437" s="80"/>
      <c r="C437" s="20"/>
      <c r="D437" s="19"/>
      <c r="E437" s="19"/>
      <c r="F437" s="19"/>
      <c r="G437" s="19"/>
      <c r="H437" s="21"/>
    </row>
    <row r="438" customFormat="false" ht="11.25" hidden="false" customHeight="true" outlineLevel="0" collapsed="false">
      <c r="A438" s="57"/>
      <c r="B438" s="83" t="s">
        <v>494</v>
      </c>
      <c r="C438" s="51" t="s">
        <v>320</v>
      </c>
      <c r="D438" s="9" t="n">
        <v>1</v>
      </c>
      <c r="E438" s="9"/>
      <c r="F438" s="9" t="n">
        <v>1</v>
      </c>
      <c r="G438" s="9"/>
      <c r="H438" s="11" t="n">
        <v>1</v>
      </c>
    </row>
    <row r="439" customFormat="false" ht="12" hidden="false" customHeight="false" outlineLevel="0" collapsed="false">
      <c r="A439" s="57"/>
      <c r="B439" s="83"/>
      <c r="C439" s="20"/>
      <c r="D439" s="19"/>
      <c r="E439" s="19"/>
      <c r="F439" s="19"/>
      <c r="G439" s="19"/>
      <c r="H439" s="21"/>
    </row>
    <row r="440" customFormat="false" ht="23.25" hidden="false" customHeight="false" outlineLevel="0" collapsed="false">
      <c r="A440" s="84"/>
      <c r="B440" s="85" t="s">
        <v>495</v>
      </c>
      <c r="C440" s="86" t="s">
        <v>496</v>
      </c>
      <c r="D440" s="42" t="n">
        <v>14</v>
      </c>
      <c r="E440" s="42" t="s">
        <v>493</v>
      </c>
      <c r="F440" s="42" t="n">
        <v>14</v>
      </c>
      <c r="G440" s="42"/>
      <c r="H440" s="87" t="n">
        <v>20</v>
      </c>
    </row>
    <row r="441" customFormat="false" ht="12" hidden="false" customHeight="false" outlineLevel="0" collapsed="false">
      <c r="A441" s="88"/>
      <c r="B441" s="89"/>
      <c r="C441" s="90"/>
      <c r="D441" s="34"/>
      <c r="E441" s="34"/>
      <c r="F441" s="34"/>
      <c r="G441" s="34"/>
      <c r="H441" s="34"/>
    </row>
    <row r="442" customFormat="false" ht="12" hidden="false" customHeight="false" outlineLevel="0" collapsed="false">
      <c r="A442" s="84"/>
      <c r="B442" s="85" t="s">
        <v>497</v>
      </c>
      <c r="C442" s="86" t="s">
        <v>305</v>
      </c>
      <c r="D442" s="91" t="n">
        <f aca="false">SUM(D2:D440)</f>
        <v>5580</v>
      </c>
      <c r="E442" s="42"/>
      <c r="F442" s="91" t="n">
        <f aca="false">SUM(F2:F441)</f>
        <v>5573</v>
      </c>
      <c r="G442" s="42"/>
      <c r="H442" s="92" t="n">
        <f aca="false">SUM(H2:H440)</f>
        <v>5651</v>
      </c>
    </row>
    <row r="443" customFormat="false" ht="23.25" hidden="false" customHeight="false" outlineLevel="0" collapsed="false">
      <c r="A443" s="84"/>
      <c r="B443" s="85" t="s">
        <v>498</v>
      </c>
      <c r="C443" s="86" t="s">
        <v>499</v>
      </c>
      <c r="D443" s="91" t="n">
        <v>5573</v>
      </c>
      <c r="E443" s="42" t="s">
        <v>500</v>
      </c>
      <c r="F443" s="42"/>
      <c r="G443" s="42"/>
      <c r="H443" s="87"/>
    </row>
  </sheetData>
  <mergeCells count="96">
    <mergeCell ref="A2:A7"/>
    <mergeCell ref="B2:B7"/>
    <mergeCell ref="A8:A15"/>
    <mergeCell ref="B8:B15"/>
    <mergeCell ref="A16:A38"/>
    <mergeCell ref="B16:B38"/>
    <mergeCell ref="A39:A43"/>
    <mergeCell ref="B39:B43"/>
    <mergeCell ref="A44:A46"/>
    <mergeCell ref="B44:B46"/>
    <mergeCell ref="A47:A49"/>
    <mergeCell ref="B47:B49"/>
    <mergeCell ref="A50:A58"/>
    <mergeCell ref="B50:B58"/>
    <mergeCell ref="A59:A75"/>
    <mergeCell ref="B59:B75"/>
    <mergeCell ref="A76:A79"/>
    <mergeCell ref="B76:B79"/>
    <mergeCell ref="A80:A89"/>
    <mergeCell ref="B80:B89"/>
    <mergeCell ref="A90:A99"/>
    <mergeCell ref="B90:B99"/>
    <mergeCell ref="A100:A105"/>
    <mergeCell ref="B100:B105"/>
    <mergeCell ref="A106:A113"/>
    <mergeCell ref="B106:B113"/>
    <mergeCell ref="A114:A115"/>
    <mergeCell ref="B114:B115"/>
    <mergeCell ref="A116:A124"/>
    <mergeCell ref="B116:B124"/>
    <mergeCell ref="A125:A132"/>
    <mergeCell ref="B125:B132"/>
    <mergeCell ref="A133:A137"/>
    <mergeCell ref="B133:B137"/>
    <mergeCell ref="A138:A158"/>
    <mergeCell ref="B138:B158"/>
    <mergeCell ref="A159:A170"/>
    <mergeCell ref="B159:B170"/>
    <mergeCell ref="A171:A233"/>
    <mergeCell ref="B171:B233"/>
    <mergeCell ref="A234:A242"/>
    <mergeCell ref="B234:B242"/>
    <mergeCell ref="A243:A247"/>
    <mergeCell ref="B243:B247"/>
    <mergeCell ref="A248:A254"/>
    <mergeCell ref="B248:B254"/>
    <mergeCell ref="A255:A284"/>
    <mergeCell ref="B255:B284"/>
    <mergeCell ref="A285:A312"/>
    <mergeCell ref="B285:B312"/>
    <mergeCell ref="A313:A317"/>
    <mergeCell ref="B313:B317"/>
    <mergeCell ref="A318:A322"/>
    <mergeCell ref="B318:B322"/>
    <mergeCell ref="A323:A337"/>
    <mergeCell ref="B323:B337"/>
    <mergeCell ref="A338:A341"/>
    <mergeCell ref="B338:B341"/>
    <mergeCell ref="A342:A343"/>
    <mergeCell ref="B342:B343"/>
    <mergeCell ref="A344:A345"/>
    <mergeCell ref="B344:B345"/>
    <mergeCell ref="A346:A347"/>
    <mergeCell ref="B346:B347"/>
    <mergeCell ref="A348:A364"/>
    <mergeCell ref="B348:B364"/>
    <mergeCell ref="A365:A376"/>
    <mergeCell ref="B365:B376"/>
    <mergeCell ref="A377:A378"/>
    <mergeCell ref="B377:B378"/>
    <mergeCell ref="A379:A382"/>
    <mergeCell ref="B379:B382"/>
    <mergeCell ref="A383:A384"/>
    <mergeCell ref="B383:B384"/>
    <mergeCell ref="A385:A391"/>
    <mergeCell ref="B385:B391"/>
    <mergeCell ref="A392:A400"/>
    <mergeCell ref="B392:B400"/>
    <mergeCell ref="A401:A408"/>
    <mergeCell ref="B401:B408"/>
    <mergeCell ref="A409:A420"/>
    <mergeCell ref="B409:B420"/>
    <mergeCell ref="A421:A426"/>
    <mergeCell ref="B421:B426"/>
    <mergeCell ref="A427:A428"/>
    <mergeCell ref="B427:B428"/>
    <mergeCell ref="A429:A430"/>
    <mergeCell ref="B429:B430"/>
    <mergeCell ref="A431:A432"/>
    <mergeCell ref="B431:B432"/>
    <mergeCell ref="A433:A434"/>
    <mergeCell ref="B433:B434"/>
    <mergeCell ref="A435:A437"/>
    <mergeCell ref="B435:B437"/>
    <mergeCell ref="A438:A439"/>
    <mergeCell ref="B438:B439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1.25" zeroHeight="false" outlineLevelRow="0" outlineLevelCol="0"/>
  <cols>
    <col collapsed="false" customWidth="true" hidden="false" outlineLevel="0" max="1" min="1" style="0" width="42.62"/>
    <col collapsed="false" customWidth="true" hidden="false" outlineLevel="0" max="3" min="2" style="0" width="10.65"/>
    <col collapsed="false" customWidth="true" hidden="false" outlineLevel="0" max="4" min="4" style="0" width="24.37"/>
    <col collapsed="false" customWidth="true" hidden="false" outlineLevel="0" max="7" min="5" style="0" width="10.65"/>
    <col collapsed="false" customWidth="true" hidden="false" outlineLevel="0" max="8" min="8" style="0" width="1.37"/>
    <col collapsed="false" customWidth="true" hidden="false" outlineLevel="0" max="9" min="9" style="0" width="23.5"/>
    <col collapsed="false" customWidth="true" hidden="false" outlineLevel="0" max="1025" min="10" style="0" width="10.65"/>
  </cols>
  <sheetData>
    <row r="1" s="94" customFormat="true" ht="12" hidden="false" customHeight="false" outlineLevel="0" collapsed="false">
      <c r="A1" s="93" t="s">
        <v>501</v>
      </c>
      <c r="B1" s="93" t="s">
        <v>309</v>
      </c>
      <c r="C1" s="93"/>
      <c r="D1" s="93" t="s">
        <v>501</v>
      </c>
      <c r="E1" s="93" t="s">
        <v>309</v>
      </c>
      <c r="I1" s="94" t="s">
        <v>502</v>
      </c>
      <c r="J1" s="94" t="n">
        <f aca="false">SUM(G1:G15)</f>
        <v>0</v>
      </c>
    </row>
    <row r="2" customFormat="false" ht="11.25" hidden="false" customHeight="true" outlineLevel="0" collapsed="false">
      <c r="A2" s="95" t="s">
        <v>502</v>
      </c>
      <c r="B2" s="87" t="n">
        <f aca="false">SUM(B3:B5)</f>
        <v>36</v>
      </c>
      <c r="D2" s="96" t="s">
        <v>503</v>
      </c>
      <c r="E2" s="97" t="n">
        <f aca="false">SUM(E3:E13)</f>
        <v>1280</v>
      </c>
      <c r="I2" s="0" t="s">
        <v>504</v>
      </c>
      <c r="J2" s="0" t="n">
        <f aca="false">SUM(G51:G55)</f>
        <v>0</v>
      </c>
    </row>
    <row r="3" customFormat="false" ht="11.25" hidden="false" customHeight="false" outlineLevel="0" collapsed="false">
      <c r="A3" s="28" t="s">
        <v>505</v>
      </c>
      <c r="B3" s="28" t="n">
        <v>1</v>
      </c>
      <c r="D3" s="98" t="s">
        <v>502</v>
      </c>
      <c r="E3" s="99" t="n">
        <v>36</v>
      </c>
      <c r="I3" s="0" t="s">
        <v>506</v>
      </c>
      <c r="J3" s="0" t="n">
        <f aca="false">SUM(G102:G130)</f>
        <v>0</v>
      </c>
    </row>
    <row r="4" customFormat="false" ht="11.25" hidden="false" customHeight="false" outlineLevel="0" collapsed="false">
      <c r="A4" s="1" t="s">
        <v>507</v>
      </c>
      <c r="B4" s="1" t="n">
        <v>23</v>
      </c>
      <c r="D4" s="100" t="s">
        <v>508</v>
      </c>
      <c r="E4" s="101" t="n">
        <v>114</v>
      </c>
      <c r="I4" s="0" t="s">
        <v>509</v>
      </c>
      <c r="J4" s="0" t="n">
        <f aca="false">SUM(G132:G140)</f>
        <v>0</v>
      </c>
    </row>
    <row r="5" customFormat="false" ht="11.25" hidden="false" customHeight="true" outlineLevel="0" collapsed="false">
      <c r="A5" s="1" t="s">
        <v>510</v>
      </c>
      <c r="B5" s="1" t="n">
        <v>12</v>
      </c>
      <c r="D5" s="100" t="s">
        <v>511</v>
      </c>
      <c r="E5" s="101" t="n">
        <v>163</v>
      </c>
      <c r="I5" s="0" t="s">
        <v>512</v>
      </c>
      <c r="J5" s="0" t="n">
        <f aca="false">SUM(G142:G215)</f>
        <v>0</v>
      </c>
    </row>
    <row r="6" customFormat="false" ht="12" hidden="false" customHeight="false" outlineLevel="0" collapsed="false">
      <c r="D6" s="100" t="s">
        <v>506</v>
      </c>
      <c r="E6" s="101" t="n">
        <v>175</v>
      </c>
      <c r="I6" s="0" t="s">
        <v>513</v>
      </c>
      <c r="J6" s="0" t="n">
        <f aca="false">SUM(G217:G225)</f>
        <v>0</v>
      </c>
    </row>
    <row r="7" customFormat="false" ht="12" hidden="false" customHeight="false" outlineLevel="0" collapsed="false">
      <c r="A7" s="95" t="s">
        <v>508</v>
      </c>
      <c r="B7" s="87" t="n">
        <f aca="false">SUM(B8:B9)</f>
        <v>114</v>
      </c>
      <c r="D7" s="100" t="s">
        <v>514</v>
      </c>
      <c r="E7" s="101" t="n">
        <v>33</v>
      </c>
      <c r="I7" s="0" t="s">
        <v>515</v>
      </c>
      <c r="J7" s="0" t="n">
        <f aca="false">SUM(G227:G249)</f>
        <v>0</v>
      </c>
    </row>
    <row r="8" customFormat="false" ht="11.25" hidden="false" customHeight="false" outlineLevel="0" collapsed="false">
      <c r="A8" s="28" t="s">
        <v>516</v>
      </c>
      <c r="B8" s="28" t="n">
        <v>31</v>
      </c>
      <c r="D8" s="100" t="s">
        <v>512</v>
      </c>
      <c r="E8" s="101" t="n">
        <v>259</v>
      </c>
      <c r="I8" s="0" t="s">
        <v>517</v>
      </c>
      <c r="J8" s="0" t="n">
        <f aca="false">SUM(G251:G262)</f>
        <v>0</v>
      </c>
    </row>
    <row r="9" customFormat="false" ht="11.25" hidden="false" customHeight="false" outlineLevel="0" collapsed="false">
      <c r="A9" s="1" t="s">
        <v>518</v>
      </c>
      <c r="B9" s="1" t="n">
        <v>83</v>
      </c>
      <c r="D9" s="100" t="s">
        <v>513</v>
      </c>
      <c r="E9" s="101" t="n">
        <v>39</v>
      </c>
      <c r="I9" s="0" t="s">
        <v>519</v>
      </c>
      <c r="J9" s="0" t="n">
        <f aca="false">SUM(G264:G307)</f>
        <v>0</v>
      </c>
    </row>
    <row r="10" customFormat="false" ht="12" hidden="false" customHeight="false" outlineLevel="0" collapsed="false">
      <c r="A10" s="31"/>
      <c r="B10" s="31"/>
      <c r="D10" s="100" t="s">
        <v>517</v>
      </c>
      <c r="E10" s="101" t="n">
        <v>31</v>
      </c>
    </row>
    <row r="11" customFormat="false" ht="12" hidden="false" customHeight="false" outlineLevel="0" collapsed="false">
      <c r="A11" s="95" t="s">
        <v>517</v>
      </c>
      <c r="B11" s="87" t="n">
        <f aca="false">SUM(B12:B13)</f>
        <v>31</v>
      </c>
      <c r="D11" s="100" t="s">
        <v>515</v>
      </c>
      <c r="E11" s="101" t="n">
        <v>218</v>
      </c>
    </row>
    <row r="12" customFormat="false" ht="12" hidden="false" customHeight="false" outlineLevel="0" collapsed="false">
      <c r="A12" s="29" t="s">
        <v>520</v>
      </c>
      <c r="B12" s="28" t="n">
        <v>10</v>
      </c>
      <c r="D12" s="102" t="s">
        <v>519</v>
      </c>
      <c r="E12" s="103" t="n">
        <v>212</v>
      </c>
    </row>
    <row r="13" customFormat="false" ht="11.25" hidden="false" customHeight="false" outlineLevel="0" collapsed="false">
      <c r="A13" s="14" t="s">
        <v>521</v>
      </c>
      <c r="B13" s="14" t="n">
        <v>21</v>
      </c>
      <c r="D13" s="104"/>
    </row>
    <row r="14" customFormat="false" ht="12" hidden="false" customHeight="false" outlineLevel="0" collapsed="false">
      <c r="I14" s="0" t="s">
        <v>522</v>
      </c>
    </row>
    <row r="15" customFormat="false" ht="12" hidden="false" customHeight="false" outlineLevel="0" collapsed="false">
      <c r="A15" s="95" t="s">
        <v>511</v>
      </c>
      <c r="B15" s="87" t="n">
        <f aca="false">SUM(B16:B19)</f>
        <v>163</v>
      </c>
      <c r="I15" s="0" t="s">
        <v>523</v>
      </c>
    </row>
    <row r="16" customFormat="false" ht="11.25" hidden="false" customHeight="false" outlineLevel="0" collapsed="false">
      <c r="A16" s="28" t="s">
        <v>524</v>
      </c>
      <c r="B16" s="28" t="n">
        <v>14</v>
      </c>
      <c r="I16" s="0" t="s">
        <v>525</v>
      </c>
    </row>
    <row r="17" customFormat="false" ht="11.25" hidden="false" customHeight="true" outlineLevel="0" collapsed="false">
      <c r="A17" s="1" t="s">
        <v>526</v>
      </c>
      <c r="B17" s="1" t="n">
        <v>8</v>
      </c>
      <c r="I17" s="0" t="s">
        <v>527</v>
      </c>
      <c r="J17" s="0" t="n">
        <v>14</v>
      </c>
    </row>
    <row r="18" customFormat="false" ht="11.25" hidden="false" customHeight="false" outlineLevel="0" collapsed="false">
      <c r="A18" s="1" t="s">
        <v>528</v>
      </c>
      <c r="B18" s="1" t="n">
        <v>122</v>
      </c>
      <c r="I18" s="0" t="s">
        <v>508</v>
      </c>
    </row>
    <row r="19" customFormat="false" ht="11.25" hidden="false" customHeight="false" outlineLevel="0" collapsed="false">
      <c r="A19" s="1" t="s">
        <v>529</v>
      </c>
      <c r="B19" s="1" t="n">
        <v>19</v>
      </c>
      <c r="D19" s="104"/>
    </row>
    <row r="20" customFormat="false" ht="12" hidden="false" customHeight="false" outlineLevel="0" collapsed="false">
      <c r="D20" s="104"/>
    </row>
    <row r="21" customFormat="false" ht="12" hidden="false" customHeight="false" outlineLevel="0" collapsed="false">
      <c r="A21" s="95" t="s">
        <v>506</v>
      </c>
      <c r="B21" s="87" t="n">
        <f aca="false">SUM(B22:B23)</f>
        <v>175</v>
      </c>
      <c r="D21" s="104"/>
    </row>
    <row r="22" customFormat="false" ht="11.25" hidden="false" customHeight="false" outlineLevel="0" collapsed="false">
      <c r="A22" s="28" t="s">
        <v>506</v>
      </c>
      <c r="B22" s="28" t="n">
        <v>19</v>
      </c>
    </row>
    <row r="23" customFormat="false" ht="11.25" hidden="false" customHeight="false" outlineLevel="0" collapsed="false">
      <c r="A23" s="1" t="s">
        <v>530</v>
      </c>
      <c r="B23" s="1" t="n">
        <v>156</v>
      </c>
    </row>
    <row r="24" customFormat="false" ht="12" hidden="false" customHeight="false" outlineLevel="0" collapsed="false"/>
    <row r="25" customFormat="false" ht="12" hidden="false" customHeight="false" outlineLevel="0" collapsed="false">
      <c r="A25" s="95" t="s">
        <v>514</v>
      </c>
      <c r="B25" s="87" t="n">
        <f aca="false">SUM(B26:B27)</f>
        <v>33</v>
      </c>
    </row>
    <row r="26" customFormat="false" ht="11.25" hidden="false" customHeight="false" outlineLevel="0" collapsed="false">
      <c r="A26" s="28" t="s">
        <v>531</v>
      </c>
      <c r="B26" s="28" t="n">
        <v>26</v>
      </c>
    </row>
    <row r="27" customFormat="false" ht="11.25" hidden="false" customHeight="false" outlineLevel="0" collapsed="false">
      <c r="A27" s="1" t="s">
        <v>532</v>
      </c>
      <c r="B27" s="1" t="n">
        <v>7</v>
      </c>
    </row>
    <row r="28" customFormat="false" ht="12" hidden="false" customHeight="false" outlineLevel="0" collapsed="false"/>
    <row r="29" customFormat="false" ht="12" hidden="false" customHeight="false" outlineLevel="0" collapsed="false">
      <c r="A29" s="95" t="s">
        <v>512</v>
      </c>
      <c r="B29" s="87" t="n">
        <f aca="false">SUM(B30:B32)</f>
        <v>259</v>
      </c>
    </row>
    <row r="30" customFormat="false" ht="11.25" hidden="false" customHeight="false" outlineLevel="0" collapsed="false">
      <c r="A30" s="28" t="s">
        <v>533</v>
      </c>
      <c r="B30" s="28" t="n">
        <v>228</v>
      </c>
    </row>
    <row r="31" customFormat="false" ht="11.25" hidden="false" customHeight="false" outlineLevel="0" collapsed="false">
      <c r="A31" s="1" t="s">
        <v>534</v>
      </c>
      <c r="B31" s="1" t="n">
        <v>2</v>
      </c>
    </row>
    <row r="32" customFormat="false" ht="11.25" hidden="false" customHeight="false" outlineLevel="0" collapsed="false">
      <c r="A32" s="1" t="s">
        <v>535</v>
      </c>
      <c r="B32" s="1" t="n">
        <v>29</v>
      </c>
    </row>
    <row r="33" customFormat="false" ht="12" hidden="false" customHeight="false" outlineLevel="0" collapsed="false"/>
    <row r="34" customFormat="false" ht="12" hidden="false" customHeight="false" outlineLevel="0" collapsed="false">
      <c r="A34" s="95" t="s">
        <v>513</v>
      </c>
      <c r="B34" s="87" t="n">
        <v>39</v>
      </c>
    </row>
    <row r="35" customFormat="false" ht="11.25" hidden="false" customHeight="false" outlineLevel="0" collapsed="false">
      <c r="A35" s="28" t="s">
        <v>513</v>
      </c>
      <c r="B35" s="28" t="n">
        <v>39</v>
      </c>
    </row>
    <row r="36" customFormat="false" ht="12" hidden="false" customHeight="false" outlineLevel="0" collapsed="false"/>
    <row r="37" customFormat="false" ht="12" hidden="false" customHeight="false" outlineLevel="0" collapsed="false">
      <c r="A37" s="95" t="s">
        <v>515</v>
      </c>
      <c r="B37" s="87" t="n">
        <v>218</v>
      </c>
    </row>
    <row r="38" customFormat="false" ht="11.25" hidden="false" customHeight="false" outlineLevel="0" collapsed="false">
      <c r="A38" s="28" t="s">
        <v>536</v>
      </c>
      <c r="B38" s="28" t="n">
        <v>218</v>
      </c>
    </row>
    <row r="39" customFormat="false" ht="12" hidden="false" customHeight="false" outlineLevel="0" collapsed="false"/>
    <row r="40" customFormat="false" ht="12" hidden="false" customHeight="false" outlineLevel="0" collapsed="false">
      <c r="A40" s="95" t="s">
        <v>519</v>
      </c>
      <c r="B40" s="87" t="n">
        <f aca="false">SUM(B41:B42)</f>
        <v>212</v>
      </c>
    </row>
    <row r="41" customFormat="false" ht="11.25" hidden="false" customHeight="false" outlineLevel="0" collapsed="false">
      <c r="A41" s="28" t="s">
        <v>537</v>
      </c>
      <c r="B41" s="28" t="n">
        <v>133</v>
      </c>
    </row>
    <row r="42" customFormat="false" ht="11.25" hidden="false" customHeight="false" outlineLevel="0" collapsed="false">
      <c r="A42" s="1" t="s">
        <v>538</v>
      </c>
      <c r="B42" s="1" t="n">
        <v>79</v>
      </c>
    </row>
    <row r="43" customFormat="false" ht="11.25" hidden="false" customHeight="false" outlineLevel="0" collapsed="false">
      <c r="A43" s="105"/>
      <c r="B43" s="105"/>
    </row>
    <row r="44" customFormat="false" ht="11.25" hidden="false" customHeight="false" outlineLevel="0" collapsed="false">
      <c r="A44" s="0" t="s">
        <v>539</v>
      </c>
    </row>
    <row r="45" customFormat="false" ht="11.25" hidden="false" customHeight="false" outlineLevel="0" collapsed="false">
      <c r="A45" s="106" t="s">
        <v>540</v>
      </c>
      <c r="B45" s="1" t="n">
        <f aca="false">SUM(B46:B58)</f>
        <v>3101</v>
      </c>
    </row>
    <row r="46" customFormat="false" ht="11.25" hidden="false" customHeight="false" outlineLevel="0" collapsed="false">
      <c r="A46" s="1" t="s">
        <v>541</v>
      </c>
      <c r="B46" s="1" t="n">
        <v>288</v>
      </c>
    </row>
    <row r="47" customFormat="false" ht="11.25" hidden="false" customHeight="false" outlineLevel="0" collapsed="false">
      <c r="A47" s="1" t="s">
        <v>193</v>
      </c>
      <c r="B47" s="1" t="n">
        <v>249</v>
      </c>
    </row>
    <row r="48" customFormat="false" ht="11.25" hidden="false" customHeight="false" outlineLevel="0" collapsed="false">
      <c r="A48" s="1" t="s">
        <v>233</v>
      </c>
      <c r="B48" s="1" t="n">
        <v>450</v>
      </c>
    </row>
    <row r="49" customFormat="false" ht="11.25" hidden="false" customHeight="false" outlineLevel="0" collapsed="false">
      <c r="A49" s="1" t="s">
        <v>200</v>
      </c>
      <c r="B49" s="1" t="n">
        <v>767</v>
      </c>
    </row>
    <row r="50" customFormat="false" ht="11.25" hidden="false" customHeight="false" outlineLevel="0" collapsed="false">
      <c r="A50" s="1" t="s">
        <v>542</v>
      </c>
      <c r="B50" s="1" t="n">
        <v>792</v>
      </c>
    </row>
    <row r="51" customFormat="false" ht="11.25" hidden="false" customHeight="false" outlineLevel="0" collapsed="false">
      <c r="A51" s="1" t="s">
        <v>543</v>
      </c>
      <c r="B51" s="1" t="n">
        <v>6</v>
      </c>
    </row>
    <row r="52" customFormat="false" ht="11.25" hidden="false" customHeight="false" outlineLevel="0" collapsed="false">
      <c r="A52" s="1" t="s">
        <v>267</v>
      </c>
      <c r="B52" s="1" t="n">
        <v>8</v>
      </c>
    </row>
    <row r="53" customFormat="false" ht="11.25" hidden="false" customHeight="false" outlineLevel="0" collapsed="false">
      <c r="A53" s="1" t="s">
        <v>544</v>
      </c>
      <c r="B53" s="1" t="n">
        <v>194</v>
      </c>
    </row>
    <row r="54" customFormat="false" ht="11.25" hidden="false" customHeight="false" outlineLevel="0" collapsed="false">
      <c r="A54" s="1" t="s">
        <v>545</v>
      </c>
      <c r="B54" s="1" t="n">
        <v>223</v>
      </c>
    </row>
    <row r="55" customFormat="false" ht="11.25" hidden="false" customHeight="false" outlineLevel="0" collapsed="false">
      <c r="A55" s="1" t="s">
        <v>251</v>
      </c>
      <c r="B55" s="1" t="n">
        <v>44</v>
      </c>
    </row>
    <row r="56" customFormat="false" ht="11.25" hidden="false" customHeight="false" outlineLevel="0" collapsed="false">
      <c r="A56" s="1" t="s">
        <v>189</v>
      </c>
      <c r="B56" s="1" t="n">
        <v>70</v>
      </c>
    </row>
    <row r="57" customFormat="false" ht="11.25" hidden="false" customHeight="false" outlineLevel="0" collapsed="false">
      <c r="A57" s="1" t="s">
        <v>295</v>
      </c>
      <c r="B57" s="1" t="n">
        <v>7</v>
      </c>
    </row>
    <row r="58" customFormat="false" ht="11.25" hidden="false" customHeight="false" outlineLevel="0" collapsed="false">
      <c r="A58" s="1" t="s">
        <v>546</v>
      </c>
      <c r="B58" s="1" t="n">
        <v>3</v>
      </c>
    </row>
    <row r="60" customFormat="false" ht="11.25" hidden="false" customHeight="false" outlineLevel="0" collapsed="false">
      <c r="A60" s="106" t="s">
        <v>547</v>
      </c>
      <c r="B60" s="1" t="n">
        <f aca="false">SUM(B61:B63)</f>
        <v>758</v>
      </c>
    </row>
    <row r="61" customFormat="false" ht="11.25" hidden="false" customHeight="false" outlineLevel="0" collapsed="false">
      <c r="A61" s="1" t="s">
        <v>123</v>
      </c>
      <c r="B61" s="1" t="n">
        <v>90</v>
      </c>
    </row>
    <row r="62" customFormat="false" ht="11.25" hidden="false" customHeight="false" outlineLevel="0" collapsed="false">
      <c r="A62" s="1" t="s">
        <v>6</v>
      </c>
      <c r="B62" s="1" t="n">
        <v>626</v>
      </c>
    </row>
    <row r="63" customFormat="false" ht="11.25" hidden="false" customHeight="false" outlineLevel="0" collapsed="false">
      <c r="A63" s="1" t="s">
        <v>159</v>
      </c>
      <c r="B63" s="1" t="n">
        <v>42</v>
      </c>
    </row>
    <row r="65" customFormat="false" ht="11.25" hidden="false" customHeight="false" outlineLevel="0" collapsed="false">
      <c r="A65" s="106" t="s">
        <v>522</v>
      </c>
      <c r="B65" s="1" t="n">
        <f aca="false">SUM(B66:B71)</f>
        <v>378</v>
      </c>
    </row>
    <row r="66" customFormat="false" ht="11.25" hidden="false" customHeight="false" outlineLevel="0" collapsed="false">
      <c r="A66" s="1" t="s">
        <v>176</v>
      </c>
      <c r="B66" s="1" t="n">
        <v>25</v>
      </c>
    </row>
    <row r="67" customFormat="false" ht="11.25" hidden="false" customHeight="false" outlineLevel="0" collapsed="false">
      <c r="A67" s="1" t="s">
        <v>169</v>
      </c>
      <c r="B67" s="1" t="n">
        <v>38</v>
      </c>
    </row>
    <row r="68" customFormat="false" ht="11.25" hidden="false" customHeight="false" outlineLevel="0" collapsed="false">
      <c r="A68" s="1" t="s">
        <v>548</v>
      </c>
      <c r="B68" s="1" t="n">
        <v>135</v>
      </c>
    </row>
    <row r="69" customFormat="false" ht="11.25" hidden="false" customHeight="false" outlineLevel="0" collapsed="false">
      <c r="A69" s="1" t="s">
        <v>181</v>
      </c>
      <c r="B69" s="1" t="n">
        <v>169</v>
      </c>
    </row>
    <row r="70" customFormat="false" ht="11.25" hidden="false" customHeight="false" outlineLevel="0" collapsed="false">
      <c r="A70" s="1" t="s">
        <v>463</v>
      </c>
      <c r="B70" s="1" t="n">
        <v>6</v>
      </c>
    </row>
    <row r="71" customFormat="false" ht="11.25" hidden="false" customHeight="false" outlineLevel="0" collapsed="false">
      <c r="A71" s="1" t="s">
        <v>141</v>
      </c>
      <c r="B71" s="1" t="n">
        <v>5</v>
      </c>
    </row>
  </sheetData>
  <conditionalFormatting sqref="E2:E9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{1D23B8B0-D3E2-49FA-9BA2-60A022A0C346}</x14:id>
        </ext>
      </extLst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23B8B0-D3E2-49FA-9BA2-60A022A0C34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E2:E9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1.25" zeroHeight="false" outlineLevelRow="0" outlineLevelCol="0"/>
  <cols>
    <col collapsed="false" customWidth="true" hidden="false" outlineLevel="0" max="1025" min="1" style="0" width="10.65"/>
  </cols>
  <sheetData>
    <row r="1" customFormat="false" ht="11.25" hidden="false" customHeight="false" outlineLevel="0" collapsed="false">
      <c r="A1" s="0" t="s">
        <v>549</v>
      </c>
    </row>
    <row r="2" customFormat="false" ht="11.25" hidden="false" customHeight="false" outlineLevel="0" collapsed="false">
      <c r="A2" s="107" t="s">
        <v>90</v>
      </c>
      <c r="B2" s="107" t="s">
        <v>309</v>
      </c>
      <c r="C2" s="107"/>
      <c r="D2" s="107"/>
    </row>
    <row r="3" customFormat="false" ht="11.25" hidden="false" customHeight="false" outlineLevel="0" collapsed="false">
      <c r="A3" s="107" t="s">
        <v>550</v>
      </c>
      <c r="B3" s="107" t="n">
        <v>5540</v>
      </c>
      <c r="C3" s="108" t="n">
        <f aca="false">B3/B6</f>
        <v>0.812316715542522</v>
      </c>
    </row>
    <row r="4" customFormat="false" ht="11.25" hidden="false" customHeight="false" outlineLevel="0" collapsed="false">
      <c r="A4" s="107" t="s">
        <v>551</v>
      </c>
      <c r="B4" s="107" t="n">
        <v>1280</v>
      </c>
      <c r="C4" s="108" t="n">
        <f aca="false">B4/B6</f>
        <v>0.187683284457478</v>
      </c>
      <c r="D4" s="107"/>
    </row>
    <row r="5" customFormat="false" ht="11.25" hidden="false" customHeight="false" outlineLevel="0" collapsed="false">
      <c r="A5" s="0" t="s">
        <v>552</v>
      </c>
      <c r="B5" s="0" t="n">
        <f aca="false">B6-B14</f>
        <v>1247</v>
      </c>
      <c r="C5" s="108" t="n">
        <f aca="false">B5/B6</f>
        <v>0.182844574780059</v>
      </c>
    </row>
    <row r="6" customFormat="false" ht="11.25" hidden="false" customHeight="false" outlineLevel="0" collapsed="false">
      <c r="A6" s="107"/>
      <c r="B6" s="107" t="n">
        <v>6820</v>
      </c>
      <c r="C6" s="107"/>
      <c r="D6" s="107"/>
    </row>
    <row r="14" customFormat="false" ht="11.25" hidden="false" customHeight="false" outlineLevel="0" collapsed="false">
      <c r="A14" s="107" t="s">
        <v>553</v>
      </c>
      <c r="B14" s="107" t="n">
        <v>5573</v>
      </c>
      <c r="C14" s="109" t="n">
        <v>1</v>
      </c>
    </row>
    <row r="15" customFormat="false" ht="11.25" hidden="false" customHeight="false" outlineLevel="0" collapsed="false">
      <c r="A15" s="107" t="s">
        <v>550</v>
      </c>
      <c r="B15" s="107" t="n">
        <v>5540</v>
      </c>
      <c r="C15" s="110" t="n">
        <f aca="false">B15/B14</f>
        <v>0.994078593217298</v>
      </c>
    </row>
    <row r="16" customFormat="false" ht="11.25" hidden="false" customHeight="false" outlineLevel="0" collapsed="false">
      <c r="A16" s="107" t="s">
        <v>551</v>
      </c>
      <c r="B16" s="107" t="n">
        <v>1280</v>
      </c>
      <c r="C16" s="110" t="n">
        <f aca="false">B16/B14</f>
        <v>0.229678808541181</v>
      </c>
    </row>
    <row r="17" customFormat="false" ht="11.25" hidden="false" customHeight="false" outlineLevel="0" collapsed="false">
      <c r="A17" s="107" t="s">
        <v>552</v>
      </c>
      <c r="B17" s="107" t="n">
        <v>1247</v>
      </c>
      <c r="C17" s="110" t="n">
        <f aca="false">B17/B14</f>
        <v>0.223757401758478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9" activeCellId="0" sqref="A49"/>
    </sheetView>
  </sheetViews>
  <sheetFormatPr defaultRowHeight="11.25" zeroHeight="false" outlineLevelRow="0" outlineLevelCol="0"/>
  <cols>
    <col collapsed="false" customWidth="true" hidden="false" outlineLevel="0" max="1" min="1" style="107" width="11"/>
    <col collapsed="false" customWidth="true" hidden="false" outlineLevel="0" max="3" min="2" style="111" width="11"/>
    <col collapsed="false" customWidth="true" hidden="false" outlineLevel="0" max="4" min="4" style="107" width="11"/>
    <col collapsed="false" customWidth="true" hidden="false" outlineLevel="0" max="5" min="5" style="107" width="23.77"/>
    <col collapsed="false" customWidth="true" hidden="false" outlineLevel="0" max="6" min="6" style="107" width="18"/>
    <col collapsed="false" customWidth="true" hidden="false" outlineLevel="0" max="7" min="7" style="107" width="11"/>
    <col collapsed="false" customWidth="true" hidden="false" outlineLevel="0" max="8" min="8" style="107" width="18.88"/>
    <col collapsed="false" customWidth="true" hidden="false" outlineLevel="0" max="9" min="9" style="107" width="22.77"/>
    <col collapsed="false" customWidth="true" hidden="false" outlineLevel="0" max="10" min="10" style="107" width="11"/>
    <col collapsed="false" customWidth="true" hidden="false" outlineLevel="0" max="1025" min="11" style="0" width="10.65"/>
  </cols>
  <sheetData>
    <row r="1" customFormat="false" ht="12" hidden="false" customHeight="false" outlineLevel="0" collapsed="false">
      <c r="A1" s="112" t="s">
        <v>0</v>
      </c>
      <c r="B1" s="113" t="s">
        <v>554</v>
      </c>
      <c r="C1" s="113" t="s">
        <v>555</v>
      </c>
      <c r="D1" s="114" t="s">
        <v>1</v>
      </c>
      <c r="E1" s="112" t="s">
        <v>2</v>
      </c>
      <c r="F1" s="115" t="s">
        <v>556</v>
      </c>
      <c r="G1" s="115" t="s">
        <v>557</v>
      </c>
      <c r="H1" s="114" t="s">
        <v>3</v>
      </c>
      <c r="I1" s="112" t="s">
        <v>4</v>
      </c>
      <c r="J1" s="116" t="s">
        <v>558</v>
      </c>
      <c r="K1" s="116" t="s">
        <v>559</v>
      </c>
      <c r="L1" s="114" t="s">
        <v>5</v>
      </c>
    </row>
    <row r="2" customFormat="false" ht="11.25" hidden="false" customHeight="false" outlineLevel="0" collapsed="false">
      <c r="A2" s="117" t="s">
        <v>6</v>
      </c>
      <c r="B2" s="118" t="s">
        <v>560</v>
      </c>
      <c r="C2" s="119" t="s">
        <v>561</v>
      </c>
      <c r="D2" s="120" t="n">
        <v>626</v>
      </c>
      <c r="E2" s="121" t="s">
        <v>7</v>
      </c>
      <c r="F2" s="122" t="n">
        <v>51.595444</v>
      </c>
      <c r="G2" s="122" t="s">
        <v>562</v>
      </c>
      <c r="H2" s="123" t="n">
        <v>23</v>
      </c>
      <c r="I2" s="121"/>
      <c r="J2" s="124"/>
      <c r="K2" s="124"/>
      <c r="L2" s="123"/>
    </row>
    <row r="3" customFormat="false" ht="11.25" hidden="false" customHeight="true" outlineLevel="0" collapsed="false">
      <c r="A3" s="125"/>
      <c r="B3" s="126"/>
      <c r="C3" s="127"/>
      <c r="D3" s="128"/>
      <c r="E3" s="129" t="s">
        <v>8</v>
      </c>
      <c r="F3" s="130" t="s">
        <v>563</v>
      </c>
      <c r="G3" s="131" t="s">
        <v>564</v>
      </c>
      <c r="H3" s="132" t="n">
        <v>234</v>
      </c>
      <c r="I3" s="133" t="s">
        <v>8</v>
      </c>
      <c r="J3" s="134" t="n">
        <v>50.851361</v>
      </c>
      <c r="K3" s="134" t="n">
        <v>4.348583</v>
      </c>
      <c r="L3" s="135" t="n">
        <v>223</v>
      </c>
    </row>
    <row r="4" customFormat="false" ht="11.25" hidden="false" customHeight="false" outlineLevel="0" collapsed="false">
      <c r="A4" s="136"/>
      <c r="B4" s="137"/>
      <c r="C4" s="138"/>
      <c r="D4" s="139"/>
      <c r="E4" s="140"/>
      <c r="F4" s="141"/>
      <c r="G4" s="142"/>
      <c r="H4" s="143"/>
      <c r="I4" s="144" t="s">
        <v>9</v>
      </c>
      <c r="J4" s="145" t="n">
        <v>50.874278</v>
      </c>
      <c r="K4" s="145" t="n">
        <v>4.402556</v>
      </c>
      <c r="L4" s="146" t="n">
        <v>1</v>
      </c>
    </row>
    <row r="5" customFormat="false" ht="11.25" hidden="false" customHeight="false" outlineLevel="0" collapsed="false">
      <c r="A5" s="125"/>
      <c r="B5" s="126"/>
      <c r="C5" s="127"/>
      <c r="D5" s="128"/>
      <c r="E5" s="147"/>
      <c r="F5" s="148"/>
      <c r="G5" s="149"/>
      <c r="H5" s="150"/>
      <c r="I5" s="151" t="s">
        <v>10</v>
      </c>
      <c r="J5" s="152" t="n">
        <v>50.726778</v>
      </c>
      <c r="K5" s="152" t="n">
        <v>4.702333</v>
      </c>
      <c r="L5" s="153" t="n">
        <v>1</v>
      </c>
    </row>
    <row r="6" customFormat="false" ht="11.25" hidden="false" customHeight="false" outlineLevel="0" collapsed="false">
      <c r="A6" s="136"/>
      <c r="B6" s="137"/>
      <c r="C6" s="138"/>
      <c r="D6" s="139"/>
      <c r="E6" s="140"/>
      <c r="F6" s="141"/>
      <c r="G6" s="142"/>
      <c r="H6" s="143"/>
      <c r="I6" s="151" t="s">
        <v>11</v>
      </c>
      <c r="J6" s="152" t="n">
        <v>50.660361</v>
      </c>
      <c r="K6" s="152" t="n">
        <v>4.520444</v>
      </c>
      <c r="L6" s="153" t="n">
        <v>2</v>
      </c>
    </row>
    <row r="7" customFormat="false" ht="11.25" hidden="false" customHeight="false" outlineLevel="0" collapsed="false">
      <c r="A7" s="125"/>
      <c r="B7" s="126"/>
      <c r="C7" s="127"/>
      <c r="D7" s="128"/>
      <c r="E7" s="147"/>
      <c r="F7" s="148"/>
      <c r="G7" s="149"/>
      <c r="H7" s="150"/>
      <c r="I7" s="133" t="s">
        <v>12</v>
      </c>
      <c r="J7" s="134" t="n">
        <v>50.710111</v>
      </c>
      <c r="K7" s="134" t="n">
        <v>4.402833</v>
      </c>
      <c r="L7" s="135" t="n">
        <v>6</v>
      </c>
    </row>
    <row r="8" customFormat="false" ht="11.25" hidden="false" customHeight="false" outlineLevel="0" collapsed="false">
      <c r="A8" s="136"/>
      <c r="B8" s="137"/>
      <c r="C8" s="138"/>
      <c r="D8" s="139"/>
      <c r="E8" s="154"/>
      <c r="F8" s="155"/>
      <c r="G8" s="156"/>
      <c r="H8" s="157"/>
      <c r="I8" s="151" t="s">
        <v>13</v>
      </c>
      <c r="J8" s="152" t="n">
        <v>50.851361</v>
      </c>
      <c r="K8" s="152" t="n">
        <v>4.348583</v>
      </c>
      <c r="L8" s="153" t="n">
        <f aca="false">H3-SUM(L3:L7)</f>
        <v>1</v>
      </c>
    </row>
    <row r="9" customFormat="false" ht="11.25" hidden="false" customHeight="false" outlineLevel="0" collapsed="false">
      <c r="A9" s="125"/>
      <c r="B9" s="126"/>
      <c r="C9" s="127"/>
      <c r="D9" s="128"/>
      <c r="E9" s="158" t="s">
        <v>14</v>
      </c>
      <c r="F9" s="159" t="s">
        <v>565</v>
      </c>
      <c r="G9" s="159" t="s">
        <v>566</v>
      </c>
      <c r="H9" s="132" t="n">
        <v>10</v>
      </c>
      <c r="I9" s="133" t="s">
        <v>15</v>
      </c>
      <c r="J9" s="134" t="n">
        <v>50.985722</v>
      </c>
      <c r="K9" s="134" t="n">
        <v>5.053194</v>
      </c>
      <c r="L9" s="135" t="n">
        <v>1</v>
      </c>
    </row>
    <row r="10" customFormat="false" ht="11.25" hidden="false" customHeight="false" outlineLevel="0" collapsed="false">
      <c r="A10" s="136"/>
      <c r="B10" s="137"/>
      <c r="C10" s="138"/>
      <c r="D10" s="139"/>
      <c r="E10" s="160"/>
      <c r="F10" s="161"/>
      <c r="G10" s="161"/>
      <c r="H10" s="143"/>
      <c r="I10" s="144" t="s">
        <v>16</v>
      </c>
      <c r="J10" s="145" t="n">
        <v>50.879111</v>
      </c>
      <c r="K10" s="145" t="n">
        <v>4.703194</v>
      </c>
      <c r="L10" s="146" t="n">
        <v>7</v>
      </c>
    </row>
    <row r="11" customFormat="false" ht="11.25" hidden="false" customHeight="false" outlineLevel="0" collapsed="false">
      <c r="A11" s="125"/>
      <c r="B11" s="126"/>
      <c r="C11" s="127"/>
      <c r="D11" s="128"/>
      <c r="E11" s="162"/>
      <c r="F11" s="163"/>
      <c r="G11" s="163"/>
      <c r="H11" s="164"/>
      <c r="I11" s="133" t="s">
        <v>17</v>
      </c>
      <c r="J11" s="134" t="n">
        <v>50.807389</v>
      </c>
      <c r="K11" s="134" t="n">
        <v>4.937083</v>
      </c>
      <c r="L11" s="135" t="n">
        <v>2</v>
      </c>
    </row>
    <row r="12" customFormat="false" ht="11.25" hidden="false" customHeight="false" outlineLevel="0" collapsed="false">
      <c r="A12" s="136"/>
      <c r="B12" s="137"/>
      <c r="C12" s="138"/>
      <c r="D12" s="139"/>
      <c r="E12" s="144" t="s">
        <v>18</v>
      </c>
      <c r="F12" s="165" t="s">
        <v>567</v>
      </c>
      <c r="G12" s="165" t="s">
        <v>568</v>
      </c>
      <c r="H12" s="146" t="n">
        <v>2</v>
      </c>
      <c r="I12" s="144"/>
      <c r="J12" s="145"/>
      <c r="K12" s="145"/>
      <c r="L12" s="146"/>
    </row>
    <row r="13" customFormat="false" ht="11.25" hidden="false" customHeight="true" outlineLevel="0" collapsed="false">
      <c r="A13" s="125"/>
      <c r="B13" s="126"/>
      <c r="C13" s="127"/>
      <c r="D13" s="128"/>
      <c r="E13" s="158" t="s">
        <v>19</v>
      </c>
      <c r="F13" s="130" t="s">
        <v>569</v>
      </c>
      <c r="G13" s="130" t="s">
        <v>570</v>
      </c>
      <c r="H13" s="132" t="n">
        <v>10</v>
      </c>
      <c r="I13" s="133" t="s">
        <v>20</v>
      </c>
      <c r="J13" s="134" t="n">
        <v>50.738194</v>
      </c>
      <c r="K13" s="134" t="n">
        <v>4.696056</v>
      </c>
      <c r="L13" s="135" t="n">
        <v>2</v>
      </c>
    </row>
    <row r="14" customFormat="false" ht="11.25" hidden="false" customHeight="false" outlineLevel="0" collapsed="false">
      <c r="A14" s="136"/>
      <c r="B14" s="137"/>
      <c r="C14" s="138"/>
      <c r="D14" s="139"/>
      <c r="E14" s="160"/>
      <c r="F14" s="141"/>
      <c r="G14" s="141"/>
      <c r="H14" s="143"/>
      <c r="I14" s="144" t="s">
        <v>21</v>
      </c>
      <c r="J14" s="145" t="s">
        <v>571</v>
      </c>
      <c r="K14" s="145" t="s">
        <v>572</v>
      </c>
      <c r="L14" s="146" t="n">
        <v>8</v>
      </c>
    </row>
    <row r="15" customFormat="false" ht="12" hidden="false" customHeight="false" outlineLevel="0" collapsed="false">
      <c r="A15" s="166"/>
      <c r="B15" s="167"/>
      <c r="C15" s="168"/>
      <c r="D15" s="169"/>
      <c r="E15" s="170"/>
      <c r="F15" s="171"/>
      <c r="G15" s="171"/>
      <c r="H15" s="172"/>
      <c r="I15" s="173"/>
      <c r="J15" s="174"/>
      <c r="K15" s="174"/>
      <c r="L15" s="175"/>
    </row>
    <row r="16" customFormat="false" ht="11.25" hidden="false" customHeight="true" outlineLevel="0" collapsed="false">
      <c r="A16" s="117" t="s">
        <v>22</v>
      </c>
      <c r="B16" s="118" t="s">
        <v>573</v>
      </c>
      <c r="C16" s="119" t="s">
        <v>574</v>
      </c>
      <c r="D16" s="176" t="n">
        <v>1</v>
      </c>
      <c r="E16" s="177" t="s">
        <v>23</v>
      </c>
      <c r="F16" s="178" t="s">
        <v>575</v>
      </c>
      <c r="G16" s="178" t="s">
        <v>576</v>
      </c>
      <c r="H16" s="179" t="n">
        <v>1</v>
      </c>
      <c r="I16" s="180" t="s">
        <v>24</v>
      </c>
      <c r="J16" s="181" t="s">
        <v>577</v>
      </c>
      <c r="K16" s="182" t="n">
        <v>9.920139</v>
      </c>
      <c r="L16" s="123" t="n">
        <v>1</v>
      </c>
    </row>
    <row r="17" customFormat="false" ht="12" hidden="false" customHeight="false" outlineLevel="0" collapsed="false">
      <c r="A17" s="166"/>
      <c r="B17" s="167"/>
      <c r="C17" s="168"/>
      <c r="D17" s="183"/>
      <c r="E17" s="170"/>
      <c r="F17" s="171"/>
      <c r="G17" s="171"/>
      <c r="H17" s="172"/>
      <c r="I17" s="184"/>
      <c r="J17" s="185"/>
      <c r="K17" s="186"/>
      <c r="L17" s="187"/>
    </row>
    <row r="18" customFormat="false" ht="11.25" hidden="false" customHeight="false" outlineLevel="0" collapsed="false">
      <c r="A18" s="117" t="s">
        <v>25</v>
      </c>
      <c r="B18" s="118" t="s">
        <v>578</v>
      </c>
      <c r="C18" s="119" t="s">
        <v>579</v>
      </c>
      <c r="D18" s="120" t="n">
        <f aca="false">SUM(H18:H90)</f>
        <v>1224</v>
      </c>
      <c r="E18" s="121" t="s">
        <v>26</v>
      </c>
      <c r="F18" s="122" t="s">
        <v>580</v>
      </c>
      <c r="G18" s="122" t="s">
        <v>581</v>
      </c>
      <c r="H18" s="123" t="n">
        <v>1</v>
      </c>
      <c r="I18" s="121"/>
      <c r="J18" s="124"/>
      <c r="K18" s="124"/>
      <c r="L18" s="123"/>
    </row>
    <row r="19" customFormat="false" ht="11.25" hidden="false" customHeight="false" outlineLevel="0" collapsed="false">
      <c r="A19" s="125"/>
      <c r="B19" s="126"/>
      <c r="C19" s="127"/>
      <c r="D19" s="128"/>
      <c r="E19" s="133" t="s">
        <v>582</v>
      </c>
      <c r="F19" s="188" t="s">
        <v>583</v>
      </c>
      <c r="G19" s="188" t="s">
        <v>584</v>
      </c>
      <c r="H19" s="135" t="n">
        <v>2</v>
      </c>
      <c r="I19" s="133" t="s">
        <v>28</v>
      </c>
      <c r="J19" s="134" t="s">
        <v>585</v>
      </c>
      <c r="K19" s="134" t="s">
        <v>586</v>
      </c>
      <c r="L19" s="135" t="n">
        <v>2</v>
      </c>
    </row>
    <row r="20" customFormat="false" ht="11.25" hidden="false" customHeight="false" outlineLevel="0" collapsed="false">
      <c r="A20" s="136"/>
      <c r="B20" s="137"/>
      <c r="C20" s="138"/>
      <c r="D20" s="139"/>
      <c r="E20" s="144" t="s">
        <v>29</v>
      </c>
      <c r="F20" s="165" t="s">
        <v>587</v>
      </c>
      <c r="G20" s="165" t="s">
        <v>588</v>
      </c>
      <c r="H20" s="146" t="n">
        <v>9</v>
      </c>
      <c r="I20" s="144" t="s">
        <v>29</v>
      </c>
      <c r="J20" s="145" t="s">
        <v>589</v>
      </c>
      <c r="K20" s="145" t="s">
        <v>590</v>
      </c>
      <c r="L20" s="146" t="n">
        <v>9</v>
      </c>
    </row>
    <row r="21" customFormat="false" ht="11.25" hidden="false" customHeight="false" outlineLevel="0" collapsed="false">
      <c r="A21" s="125"/>
      <c r="B21" s="126"/>
      <c r="C21" s="127"/>
      <c r="D21" s="128"/>
      <c r="E21" s="158" t="s">
        <v>30</v>
      </c>
      <c r="F21" s="159" t="s">
        <v>591</v>
      </c>
      <c r="G21" s="159" t="s">
        <v>592</v>
      </c>
      <c r="H21" s="189" t="n">
        <v>157</v>
      </c>
      <c r="I21" s="151" t="s">
        <v>30</v>
      </c>
      <c r="J21" s="152" t="s">
        <v>591</v>
      </c>
      <c r="K21" s="152" t="s">
        <v>592</v>
      </c>
      <c r="L21" s="153" t="n">
        <v>156</v>
      </c>
    </row>
    <row r="22" customFormat="false" ht="11.25" hidden="false" customHeight="false" outlineLevel="0" collapsed="false">
      <c r="A22" s="136"/>
      <c r="B22" s="137"/>
      <c r="C22" s="138"/>
      <c r="D22" s="139"/>
      <c r="E22" s="190"/>
      <c r="F22" s="191"/>
      <c r="G22" s="191"/>
      <c r="H22" s="192"/>
      <c r="I22" s="151" t="s">
        <v>31</v>
      </c>
      <c r="J22" s="152" t="s">
        <v>593</v>
      </c>
      <c r="K22" s="152" t="s">
        <v>594</v>
      </c>
      <c r="L22" s="153" t="n">
        <v>1</v>
      </c>
    </row>
    <row r="23" customFormat="false" ht="11.25" hidden="false" customHeight="false" outlineLevel="0" collapsed="false">
      <c r="A23" s="125"/>
      <c r="B23" s="126"/>
      <c r="C23" s="127"/>
      <c r="D23" s="128"/>
      <c r="E23" s="133" t="s">
        <v>32</v>
      </c>
      <c r="F23" s="188" t="s">
        <v>595</v>
      </c>
      <c r="G23" s="188" t="s">
        <v>596</v>
      </c>
      <c r="H23" s="135" t="n">
        <v>1</v>
      </c>
      <c r="I23" s="133" t="s">
        <v>32</v>
      </c>
      <c r="J23" s="134" t="s">
        <v>595</v>
      </c>
      <c r="K23" s="134" t="s">
        <v>596</v>
      </c>
      <c r="L23" s="135" t="n">
        <v>1</v>
      </c>
    </row>
    <row r="24" customFormat="false" ht="11.25" hidden="false" customHeight="false" outlineLevel="0" collapsed="false">
      <c r="A24" s="136"/>
      <c r="B24" s="137"/>
      <c r="C24" s="138"/>
      <c r="D24" s="139"/>
      <c r="E24" s="193" t="s">
        <v>33</v>
      </c>
      <c r="F24" s="194" t="s">
        <v>597</v>
      </c>
      <c r="G24" s="194" t="s">
        <v>598</v>
      </c>
      <c r="H24" s="195" t="n">
        <v>2</v>
      </c>
      <c r="I24" s="144" t="s">
        <v>34</v>
      </c>
      <c r="J24" s="145" t="s">
        <v>599</v>
      </c>
      <c r="K24" s="145" t="s">
        <v>600</v>
      </c>
      <c r="L24" s="146" t="n">
        <v>1</v>
      </c>
    </row>
    <row r="25" customFormat="false" ht="11.25" hidden="false" customHeight="false" outlineLevel="0" collapsed="false">
      <c r="A25" s="125"/>
      <c r="B25" s="126"/>
      <c r="C25" s="127"/>
      <c r="D25" s="128"/>
      <c r="E25" s="196"/>
      <c r="F25" s="197"/>
      <c r="G25" s="197"/>
      <c r="H25" s="198"/>
      <c r="I25" s="133" t="s">
        <v>35</v>
      </c>
      <c r="J25" s="134" t="s">
        <v>601</v>
      </c>
      <c r="K25" s="134" t="s">
        <v>602</v>
      </c>
      <c r="L25" s="135" t="n">
        <v>1</v>
      </c>
    </row>
    <row r="26" customFormat="false" ht="11.25" hidden="false" customHeight="false" outlineLevel="0" collapsed="false">
      <c r="A26" s="136"/>
      <c r="B26" s="137"/>
      <c r="C26" s="138"/>
      <c r="D26" s="139"/>
      <c r="E26" s="144" t="s">
        <v>36</v>
      </c>
      <c r="F26" s="165" t="s">
        <v>603</v>
      </c>
      <c r="G26" s="165" t="s">
        <v>604</v>
      </c>
      <c r="H26" s="146" t="n">
        <v>1</v>
      </c>
      <c r="I26" s="144"/>
      <c r="J26" s="145"/>
      <c r="K26" s="145"/>
      <c r="L26" s="146"/>
    </row>
    <row r="27" customFormat="false" ht="11.25" hidden="false" customHeight="false" outlineLevel="0" collapsed="false">
      <c r="A27" s="125"/>
      <c r="B27" s="126"/>
      <c r="C27" s="127"/>
      <c r="D27" s="128"/>
      <c r="E27" s="133" t="s">
        <v>37</v>
      </c>
      <c r="F27" s="188" t="s">
        <v>605</v>
      </c>
      <c r="G27" s="188" t="s">
        <v>606</v>
      </c>
      <c r="H27" s="135" t="n">
        <v>19</v>
      </c>
      <c r="I27" s="133" t="s">
        <v>38</v>
      </c>
      <c r="J27" s="134" t="s">
        <v>607</v>
      </c>
      <c r="K27" s="134" t="s">
        <v>608</v>
      </c>
      <c r="L27" s="135" t="n">
        <v>19</v>
      </c>
    </row>
    <row r="28" customFormat="false" ht="11.25" hidden="false" customHeight="false" outlineLevel="0" collapsed="false">
      <c r="A28" s="136"/>
      <c r="B28" s="137"/>
      <c r="C28" s="138"/>
      <c r="D28" s="139"/>
      <c r="E28" s="193" t="s">
        <v>39</v>
      </c>
      <c r="F28" s="194" t="s">
        <v>609</v>
      </c>
      <c r="G28" s="194" t="s">
        <v>610</v>
      </c>
      <c r="H28" s="195" t="n">
        <v>114</v>
      </c>
      <c r="I28" s="151" t="s">
        <v>40</v>
      </c>
      <c r="J28" s="152" t="s">
        <v>611</v>
      </c>
      <c r="K28" s="152" t="s">
        <v>612</v>
      </c>
      <c r="L28" s="153" t="n">
        <v>1</v>
      </c>
    </row>
    <row r="29" customFormat="false" ht="11.25" hidden="false" customHeight="false" outlineLevel="0" collapsed="false">
      <c r="A29" s="125"/>
      <c r="B29" s="126"/>
      <c r="C29" s="127"/>
      <c r="D29" s="128"/>
      <c r="E29" s="199"/>
      <c r="F29" s="200"/>
      <c r="G29" s="200"/>
      <c r="H29" s="201"/>
      <c r="I29" s="133" t="s">
        <v>41</v>
      </c>
      <c r="J29" s="134" t="s">
        <v>613</v>
      </c>
      <c r="K29" s="134" t="s">
        <v>614</v>
      </c>
      <c r="L29" s="135" t="n">
        <v>95</v>
      </c>
    </row>
    <row r="30" customFormat="false" ht="11.25" hidden="false" customHeight="false" outlineLevel="0" collapsed="false">
      <c r="A30" s="136"/>
      <c r="B30" s="137"/>
      <c r="C30" s="138"/>
      <c r="D30" s="139"/>
      <c r="E30" s="202"/>
      <c r="F30" s="203"/>
      <c r="G30" s="203"/>
      <c r="H30" s="204"/>
      <c r="I30" s="144" t="s">
        <v>42</v>
      </c>
      <c r="J30" s="145" t="s">
        <v>615</v>
      </c>
      <c r="K30" s="145" t="s">
        <v>616</v>
      </c>
      <c r="L30" s="146" t="n">
        <v>1</v>
      </c>
    </row>
    <row r="31" customFormat="false" ht="11.25" hidden="false" customHeight="false" outlineLevel="0" collapsed="false">
      <c r="A31" s="125"/>
      <c r="B31" s="126"/>
      <c r="C31" s="127"/>
      <c r="D31" s="128"/>
      <c r="E31" s="199"/>
      <c r="F31" s="200"/>
      <c r="G31" s="200"/>
      <c r="H31" s="201"/>
      <c r="I31" s="133"/>
      <c r="J31" s="134"/>
      <c r="K31" s="134"/>
      <c r="L31" s="135"/>
    </row>
    <row r="32" customFormat="false" ht="11.25" hidden="false" customHeight="false" outlineLevel="0" collapsed="false">
      <c r="A32" s="136"/>
      <c r="B32" s="137"/>
      <c r="C32" s="138"/>
      <c r="D32" s="139"/>
      <c r="E32" s="202"/>
      <c r="F32" s="203"/>
      <c r="G32" s="203"/>
      <c r="H32" s="204"/>
      <c r="I32" s="144" t="s">
        <v>44</v>
      </c>
      <c r="J32" s="145" t="s">
        <v>617</v>
      </c>
      <c r="K32" s="145" t="s">
        <v>618</v>
      </c>
      <c r="L32" s="146" t="n">
        <v>1</v>
      </c>
    </row>
    <row r="33" customFormat="false" ht="11.25" hidden="false" customHeight="false" outlineLevel="0" collapsed="false">
      <c r="A33" s="125"/>
      <c r="B33" s="126"/>
      <c r="C33" s="127"/>
      <c r="D33" s="128"/>
      <c r="E33" s="196"/>
      <c r="F33" s="197"/>
      <c r="G33" s="197"/>
      <c r="H33" s="198"/>
      <c r="I33" s="133" t="s">
        <v>45</v>
      </c>
      <c r="J33" s="134" t="s">
        <v>619</v>
      </c>
      <c r="K33" s="134" t="s">
        <v>620</v>
      </c>
      <c r="L33" s="135" t="n">
        <v>2</v>
      </c>
    </row>
    <row r="34" customFormat="false" ht="11.25" hidden="false" customHeight="false" outlineLevel="0" collapsed="false">
      <c r="A34" s="136"/>
      <c r="B34" s="137"/>
      <c r="C34" s="138"/>
      <c r="D34" s="139"/>
      <c r="E34" s="144" t="s">
        <v>46</v>
      </c>
      <c r="F34" s="165" t="s">
        <v>621</v>
      </c>
      <c r="G34" s="165" t="s">
        <v>622</v>
      </c>
      <c r="H34" s="146" t="n">
        <v>21</v>
      </c>
      <c r="I34" s="144" t="s">
        <v>46</v>
      </c>
      <c r="J34" s="145" t="s">
        <v>623</v>
      </c>
      <c r="K34" s="145" t="s">
        <v>624</v>
      </c>
      <c r="L34" s="146" t="n">
        <v>21</v>
      </c>
    </row>
    <row r="35" customFormat="false" ht="11.25" hidden="false" customHeight="false" outlineLevel="0" collapsed="false">
      <c r="A35" s="125"/>
      <c r="B35" s="126"/>
      <c r="C35" s="127"/>
      <c r="D35" s="128"/>
      <c r="E35" s="133" t="s">
        <v>47</v>
      </c>
      <c r="F35" s="188" t="s">
        <v>625</v>
      </c>
      <c r="G35" s="188" t="s">
        <v>626</v>
      </c>
      <c r="H35" s="135" t="n">
        <v>1</v>
      </c>
      <c r="I35" s="133"/>
      <c r="J35" s="134"/>
      <c r="K35" s="134"/>
      <c r="L35" s="135"/>
    </row>
    <row r="36" customFormat="false" ht="11.25" hidden="false" customHeight="false" outlineLevel="0" collapsed="false">
      <c r="A36" s="136"/>
      <c r="B36" s="137"/>
      <c r="C36" s="138"/>
      <c r="D36" s="139"/>
      <c r="E36" s="144" t="s">
        <v>48</v>
      </c>
      <c r="F36" s="165" t="s">
        <v>627</v>
      </c>
      <c r="G36" s="165" t="s">
        <v>628</v>
      </c>
      <c r="H36" s="146" t="n">
        <v>6</v>
      </c>
      <c r="I36" s="144" t="s">
        <v>49</v>
      </c>
      <c r="J36" s="145" t="s">
        <v>629</v>
      </c>
      <c r="K36" s="145" t="s">
        <v>630</v>
      </c>
      <c r="L36" s="146" t="n">
        <v>6</v>
      </c>
    </row>
    <row r="37" customFormat="false" ht="11.25" hidden="false" customHeight="false" outlineLevel="0" collapsed="false">
      <c r="A37" s="125"/>
      <c r="B37" s="126"/>
      <c r="C37" s="127"/>
      <c r="D37" s="128"/>
      <c r="E37" s="205" t="s">
        <v>50</v>
      </c>
      <c r="F37" s="206" t="s">
        <v>631</v>
      </c>
      <c r="G37" s="206" t="s">
        <v>632</v>
      </c>
      <c r="H37" s="207" t="n">
        <v>13</v>
      </c>
      <c r="I37" s="133" t="s">
        <v>51</v>
      </c>
      <c r="J37" s="134" t="s">
        <v>633</v>
      </c>
      <c r="K37" s="134" t="s">
        <v>634</v>
      </c>
      <c r="L37" s="135" t="n">
        <v>6</v>
      </c>
    </row>
    <row r="38" customFormat="false" ht="11.25" hidden="false" customHeight="false" outlineLevel="0" collapsed="false">
      <c r="A38" s="136"/>
      <c r="B38" s="137"/>
      <c r="C38" s="138"/>
      <c r="D38" s="139"/>
      <c r="E38" s="208"/>
      <c r="F38" s="209"/>
      <c r="G38" s="209"/>
      <c r="H38" s="210"/>
      <c r="I38" s="144" t="s">
        <v>52</v>
      </c>
      <c r="J38" s="145" t="s">
        <v>635</v>
      </c>
      <c r="K38" s="145" t="s">
        <v>636</v>
      </c>
      <c r="L38" s="146" t="n">
        <v>7</v>
      </c>
    </row>
    <row r="39" customFormat="false" ht="11.25" hidden="false" customHeight="true" outlineLevel="0" collapsed="false">
      <c r="A39" s="125"/>
      <c r="B39" s="126"/>
      <c r="C39" s="127"/>
      <c r="D39" s="128"/>
      <c r="E39" s="205" t="s">
        <v>441</v>
      </c>
      <c r="F39" s="131" t="s">
        <v>637</v>
      </c>
      <c r="G39" s="131" t="s">
        <v>638</v>
      </c>
      <c r="H39" s="207" t="n">
        <v>27</v>
      </c>
      <c r="I39" s="133" t="s">
        <v>54</v>
      </c>
      <c r="J39" s="134" t="s">
        <v>639</v>
      </c>
      <c r="K39" s="134" t="s">
        <v>640</v>
      </c>
      <c r="L39" s="135" t="n">
        <v>2</v>
      </c>
    </row>
    <row r="40" customFormat="false" ht="11.25" hidden="false" customHeight="false" outlineLevel="0" collapsed="false">
      <c r="A40" s="136"/>
      <c r="B40" s="137"/>
      <c r="C40" s="138"/>
      <c r="D40" s="139"/>
      <c r="E40" s="202"/>
      <c r="F40" s="142"/>
      <c r="G40" s="142"/>
      <c r="H40" s="204"/>
      <c r="I40" s="144" t="s">
        <v>55</v>
      </c>
      <c r="J40" s="145" t="s">
        <v>641</v>
      </c>
      <c r="K40" s="145" t="s">
        <v>642</v>
      </c>
      <c r="L40" s="146" t="n">
        <v>1</v>
      </c>
    </row>
    <row r="41" customFormat="false" ht="11.25" hidden="false" customHeight="false" outlineLevel="0" collapsed="false">
      <c r="A41" s="125"/>
      <c r="B41" s="126"/>
      <c r="C41" s="127"/>
      <c r="D41" s="128"/>
      <c r="E41" s="196"/>
      <c r="F41" s="211"/>
      <c r="G41" s="211"/>
      <c r="H41" s="198"/>
      <c r="I41" s="133" t="s">
        <v>56</v>
      </c>
      <c r="J41" s="134" t="s">
        <v>643</v>
      </c>
      <c r="K41" s="134" t="s">
        <v>644</v>
      </c>
      <c r="L41" s="135" t="n">
        <v>23</v>
      </c>
    </row>
    <row r="42" customFormat="false" ht="11.25" hidden="false" customHeight="false" outlineLevel="0" collapsed="false">
      <c r="A42" s="136"/>
      <c r="B42" s="137"/>
      <c r="C42" s="138"/>
      <c r="D42" s="139"/>
      <c r="E42" s="144" t="s">
        <v>363</v>
      </c>
      <c r="F42" s="165" t="s">
        <v>645</v>
      </c>
      <c r="G42" s="165" t="s">
        <v>646</v>
      </c>
      <c r="H42" s="146" t="n">
        <v>1</v>
      </c>
      <c r="I42" s="144" t="s">
        <v>58</v>
      </c>
      <c r="J42" s="145" t="s">
        <v>647</v>
      </c>
      <c r="K42" s="145" t="s">
        <v>648</v>
      </c>
      <c r="L42" s="146" t="n">
        <v>1</v>
      </c>
    </row>
    <row r="43" customFormat="false" ht="11.25" hidden="false" customHeight="true" outlineLevel="0" collapsed="false">
      <c r="A43" s="125"/>
      <c r="B43" s="126"/>
      <c r="C43" s="127"/>
      <c r="D43" s="128"/>
      <c r="E43" s="205" t="s">
        <v>59</v>
      </c>
      <c r="F43" s="131" t="s">
        <v>649</v>
      </c>
      <c r="G43" s="131" t="s">
        <v>650</v>
      </c>
      <c r="H43" s="207" t="n">
        <v>11</v>
      </c>
      <c r="I43" s="133" t="s">
        <v>60</v>
      </c>
      <c r="J43" s="134" t="s">
        <v>651</v>
      </c>
      <c r="K43" s="134" t="s">
        <v>652</v>
      </c>
      <c r="L43" s="135" t="n">
        <v>5</v>
      </c>
    </row>
    <row r="44" customFormat="false" ht="11.25" hidden="false" customHeight="false" outlineLevel="0" collapsed="false">
      <c r="A44" s="136"/>
      <c r="B44" s="137"/>
      <c r="C44" s="138"/>
      <c r="D44" s="139"/>
      <c r="E44" s="202"/>
      <c r="F44" s="142"/>
      <c r="G44" s="142"/>
      <c r="H44" s="204"/>
      <c r="I44" s="144" t="s">
        <v>61</v>
      </c>
      <c r="J44" s="145" t="s">
        <v>653</v>
      </c>
      <c r="K44" s="145" t="s">
        <v>654</v>
      </c>
      <c r="L44" s="146" t="n">
        <v>1</v>
      </c>
    </row>
    <row r="45" customFormat="false" ht="11.25" hidden="false" customHeight="false" outlineLevel="0" collapsed="false">
      <c r="A45" s="125"/>
      <c r="B45" s="126"/>
      <c r="C45" s="127"/>
      <c r="D45" s="128"/>
      <c r="E45" s="196"/>
      <c r="F45" s="211"/>
      <c r="G45" s="211"/>
      <c r="H45" s="198"/>
      <c r="I45" s="133" t="s">
        <v>62</v>
      </c>
      <c r="J45" s="134" t="s">
        <v>655</v>
      </c>
      <c r="K45" s="134" t="s">
        <v>656</v>
      </c>
      <c r="L45" s="135" t="n">
        <v>5</v>
      </c>
    </row>
    <row r="46" customFormat="false" ht="11.25" hidden="false" customHeight="false" outlineLevel="0" collapsed="false">
      <c r="A46" s="136"/>
      <c r="B46" s="137"/>
      <c r="C46" s="138"/>
      <c r="D46" s="139"/>
      <c r="E46" s="144" t="s">
        <v>63</v>
      </c>
      <c r="F46" s="165" t="s">
        <v>657</v>
      </c>
      <c r="G46" s="165" t="s">
        <v>658</v>
      </c>
      <c r="H46" s="146" t="n">
        <v>4</v>
      </c>
      <c r="I46" s="144" t="s">
        <v>64</v>
      </c>
      <c r="J46" s="145" t="s">
        <v>659</v>
      </c>
      <c r="K46" s="145" t="s">
        <v>660</v>
      </c>
      <c r="L46" s="146" t="n">
        <v>4</v>
      </c>
    </row>
    <row r="47" customFormat="false" ht="11.25" hidden="false" customHeight="false" outlineLevel="0" collapsed="false">
      <c r="A47" s="125"/>
      <c r="B47" s="126"/>
      <c r="C47" s="127"/>
      <c r="D47" s="128"/>
      <c r="E47" s="205" t="s">
        <v>661</v>
      </c>
      <c r="F47" s="206" t="s">
        <v>662</v>
      </c>
      <c r="G47" s="206" t="s">
        <v>663</v>
      </c>
      <c r="H47" s="207" t="n">
        <v>11</v>
      </c>
      <c r="I47" s="133" t="s">
        <v>66</v>
      </c>
      <c r="J47" s="134" t="s">
        <v>664</v>
      </c>
      <c r="K47" s="134" t="s">
        <v>665</v>
      </c>
      <c r="L47" s="135" t="n">
        <v>10</v>
      </c>
    </row>
    <row r="48" customFormat="false" ht="11.25" hidden="false" customHeight="false" outlineLevel="0" collapsed="false">
      <c r="A48" s="136"/>
      <c r="B48" s="137"/>
      <c r="C48" s="138"/>
      <c r="D48" s="139"/>
      <c r="E48" s="208"/>
      <c r="F48" s="209"/>
      <c r="G48" s="209"/>
      <c r="H48" s="210"/>
      <c r="I48" s="144" t="s">
        <v>67</v>
      </c>
      <c r="J48" s="145" t="s">
        <v>666</v>
      </c>
      <c r="K48" s="145" t="s">
        <v>667</v>
      </c>
      <c r="L48" s="146" t="n">
        <v>1</v>
      </c>
    </row>
    <row r="49" customFormat="false" ht="11.25" hidden="false" customHeight="false" outlineLevel="0" collapsed="false">
      <c r="A49" s="125"/>
      <c r="B49" s="126"/>
      <c r="C49" s="127"/>
      <c r="D49" s="128"/>
      <c r="E49" s="205" t="s">
        <v>68</v>
      </c>
      <c r="F49" s="206" t="s">
        <v>668</v>
      </c>
      <c r="G49" s="206" t="s">
        <v>669</v>
      </c>
      <c r="H49" s="207" t="n">
        <v>6</v>
      </c>
      <c r="I49" s="133" t="s">
        <v>69</v>
      </c>
      <c r="J49" s="134" t="s">
        <v>670</v>
      </c>
      <c r="K49" s="134" t="s">
        <v>671</v>
      </c>
      <c r="L49" s="135" t="n">
        <v>4</v>
      </c>
    </row>
    <row r="50" customFormat="false" ht="11.25" hidden="false" customHeight="false" outlineLevel="0" collapsed="false">
      <c r="A50" s="136"/>
      <c r="B50" s="137"/>
      <c r="C50" s="138"/>
      <c r="D50" s="139"/>
      <c r="E50" s="208"/>
      <c r="F50" s="209"/>
      <c r="G50" s="209"/>
      <c r="H50" s="210"/>
      <c r="I50" s="151" t="s">
        <v>70</v>
      </c>
      <c r="J50" s="152" t="s">
        <v>672</v>
      </c>
      <c r="K50" s="152" t="s">
        <v>673</v>
      </c>
      <c r="L50" s="153" t="n">
        <v>2</v>
      </c>
    </row>
    <row r="51" customFormat="false" ht="11.25" hidden="false" customHeight="true" outlineLevel="0" collapsed="false">
      <c r="A51" s="125"/>
      <c r="B51" s="126"/>
      <c r="C51" s="127"/>
      <c r="D51" s="128"/>
      <c r="E51" s="205" t="s">
        <v>71</v>
      </c>
      <c r="F51" s="131" t="s">
        <v>674</v>
      </c>
      <c r="G51" s="131" t="s">
        <v>675</v>
      </c>
      <c r="H51" s="207" t="n">
        <f aca="false">SUM(L51:L53)</f>
        <v>71</v>
      </c>
      <c r="I51" s="151" t="s">
        <v>72</v>
      </c>
      <c r="J51" s="152" t="s">
        <v>676</v>
      </c>
      <c r="K51" s="152" t="s">
        <v>677</v>
      </c>
      <c r="L51" s="153" t="n">
        <v>23</v>
      </c>
    </row>
    <row r="52" customFormat="false" ht="11.25" hidden="false" customHeight="false" outlineLevel="0" collapsed="false">
      <c r="A52" s="136"/>
      <c r="B52" s="137"/>
      <c r="C52" s="138"/>
      <c r="D52" s="139"/>
      <c r="E52" s="202"/>
      <c r="F52" s="142"/>
      <c r="G52" s="142"/>
      <c r="H52" s="204"/>
      <c r="I52" s="151" t="s">
        <v>73</v>
      </c>
      <c r="J52" s="152" t="s">
        <v>678</v>
      </c>
      <c r="K52" s="152" t="s">
        <v>679</v>
      </c>
      <c r="L52" s="153" t="n">
        <v>44</v>
      </c>
    </row>
    <row r="53" customFormat="false" ht="11.25" hidden="false" customHeight="false" outlineLevel="0" collapsed="false">
      <c r="A53" s="125"/>
      <c r="B53" s="126"/>
      <c r="C53" s="127"/>
      <c r="D53" s="128"/>
      <c r="E53" s="196"/>
      <c r="F53" s="211"/>
      <c r="G53" s="211"/>
      <c r="H53" s="198"/>
      <c r="I53" s="151" t="s">
        <v>74</v>
      </c>
      <c r="J53" s="152" t="s">
        <v>680</v>
      </c>
      <c r="K53" s="152" t="s">
        <v>681</v>
      </c>
      <c r="L53" s="153" t="n">
        <v>4</v>
      </c>
    </row>
    <row r="54" customFormat="false" ht="11.25" hidden="false" customHeight="false" outlineLevel="0" collapsed="false">
      <c r="A54" s="136"/>
      <c r="B54" s="137"/>
      <c r="C54" s="138"/>
      <c r="D54" s="139"/>
      <c r="E54" s="144" t="s">
        <v>75</v>
      </c>
      <c r="F54" s="165" t="s">
        <v>682</v>
      </c>
      <c r="G54" s="165" t="s">
        <v>683</v>
      </c>
      <c r="H54" s="146" t="n">
        <v>4</v>
      </c>
      <c r="I54" s="151" t="s">
        <v>76</v>
      </c>
      <c r="J54" s="152" t="s">
        <v>684</v>
      </c>
      <c r="K54" s="152" t="s">
        <v>685</v>
      </c>
      <c r="L54" s="153" t="n">
        <v>4</v>
      </c>
    </row>
    <row r="55" customFormat="false" ht="11.25" hidden="false" customHeight="false" outlineLevel="0" collapsed="false">
      <c r="A55" s="125"/>
      <c r="B55" s="126"/>
      <c r="C55" s="127"/>
      <c r="D55" s="128"/>
      <c r="E55" s="133" t="s">
        <v>77</v>
      </c>
      <c r="F55" s="188" t="s">
        <v>686</v>
      </c>
      <c r="G55" s="188" t="s">
        <v>687</v>
      </c>
      <c r="H55" s="135" t="n">
        <v>1</v>
      </c>
      <c r="I55" s="133"/>
      <c r="J55" s="134"/>
      <c r="K55" s="134"/>
      <c r="L55" s="135"/>
    </row>
    <row r="56" customFormat="false" ht="11.25" hidden="false" customHeight="false" outlineLevel="0" collapsed="false">
      <c r="A56" s="136"/>
      <c r="B56" s="137"/>
      <c r="C56" s="138"/>
      <c r="D56" s="139"/>
      <c r="E56" s="151" t="s">
        <v>78</v>
      </c>
      <c r="F56" s="212" t="s">
        <v>688</v>
      </c>
      <c r="G56" s="212" t="s">
        <v>689</v>
      </c>
      <c r="H56" s="153" t="n">
        <v>4</v>
      </c>
      <c r="I56" s="144"/>
      <c r="J56" s="145"/>
      <c r="K56" s="145"/>
      <c r="L56" s="146"/>
    </row>
    <row r="57" customFormat="false" ht="11.25" hidden="false" customHeight="true" outlineLevel="0" collapsed="false">
      <c r="A57" s="125"/>
      <c r="B57" s="126"/>
      <c r="C57" s="127"/>
      <c r="D57" s="128"/>
      <c r="E57" s="205" t="s">
        <v>79</v>
      </c>
      <c r="F57" s="131" t="s">
        <v>690</v>
      </c>
      <c r="G57" s="131" t="s">
        <v>691</v>
      </c>
      <c r="H57" s="207" t="n">
        <v>177</v>
      </c>
      <c r="I57" s="151" t="s">
        <v>80</v>
      </c>
      <c r="J57" s="152" t="s">
        <v>692</v>
      </c>
      <c r="K57" s="152" t="s">
        <v>693</v>
      </c>
      <c r="L57" s="153" t="n">
        <v>1</v>
      </c>
    </row>
    <row r="58" customFormat="false" ht="11.25" hidden="false" customHeight="false" outlineLevel="0" collapsed="false">
      <c r="A58" s="136"/>
      <c r="B58" s="137"/>
      <c r="C58" s="138"/>
      <c r="D58" s="139"/>
      <c r="E58" s="202"/>
      <c r="F58" s="142"/>
      <c r="G58" s="142"/>
      <c r="H58" s="204"/>
      <c r="I58" s="151" t="s">
        <v>81</v>
      </c>
      <c r="J58" s="152" t="s">
        <v>694</v>
      </c>
      <c r="K58" s="152" t="s">
        <v>695</v>
      </c>
      <c r="L58" s="153" t="n">
        <v>4</v>
      </c>
    </row>
    <row r="59" customFormat="false" ht="11.25" hidden="false" customHeight="false" outlineLevel="0" collapsed="false">
      <c r="A59" s="125"/>
      <c r="B59" s="126"/>
      <c r="C59" s="127"/>
      <c r="D59" s="128"/>
      <c r="E59" s="199"/>
      <c r="F59" s="149"/>
      <c r="G59" s="149"/>
      <c r="H59" s="201"/>
      <c r="I59" s="151" t="s">
        <v>82</v>
      </c>
      <c r="J59" s="152" t="s">
        <v>696</v>
      </c>
      <c r="K59" s="152" t="s">
        <v>697</v>
      </c>
      <c r="L59" s="153" t="n">
        <v>1</v>
      </c>
    </row>
    <row r="60" customFormat="false" ht="11.25" hidden="false" customHeight="false" outlineLevel="0" collapsed="false">
      <c r="A60" s="136"/>
      <c r="B60" s="137"/>
      <c r="C60" s="138"/>
      <c r="D60" s="139"/>
      <c r="E60" s="202"/>
      <c r="F60" s="142"/>
      <c r="G60" s="142"/>
      <c r="H60" s="204"/>
      <c r="I60" s="151" t="s">
        <v>83</v>
      </c>
      <c r="J60" s="152" t="s">
        <v>698</v>
      </c>
      <c r="K60" s="152" t="s">
        <v>699</v>
      </c>
      <c r="L60" s="153" t="n">
        <v>1</v>
      </c>
    </row>
    <row r="61" customFormat="false" ht="11.25" hidden="false" customHeight="false" outlineLevel="0" collapsed="false">
      <c r="A61" s="125"/>
      <c r="B61" s="126"/>
      <c r="C61" s="127"/>
      <c r="D61" s="128"/>
      <c r="E61" s="199"/>
      <c r="F61" s="149"/>
      <c r="G61" s="149"/>
      <c r="H61" s="201"/>
      <c r="I61" s="151" t="s">
        <v>84</v>
      </c>
      <c r="J61" s="152" t="s">
        <v>700</v>
      </c>
      <c r="K61" s="152" t="s">
        <v>701</v>
      </c>
      <c r="L61" s="153" t="n">
        <v>60</v>
      </c>
    </row>
    <row r="62" customFormat="false" ht="11.25" hidden="false" customHeight="false" outlineLevel="0" collapsed="false">
      <c r="A62" s="136"/>
      <c r="B62" s="137"/>
      <c r="C62" s="138"/>
      <c r="D62" s="139"/>
      <c r="E62" s="202"/>
      <c r="F62" s="142"/>
      <c r="G62" s="142"/>
      <c r="H62" s="204"/>
      <c r="I62" s="151" t="s">
        <v>95</v>
      </c>
      <c r="J62" s="152" t="s">
        <v>702</v>
      </c>
      <c r="K62" s="152" t="s">
        <v>703</v>
      </c>
      <c r="L62" s="153" t="n">
        <v>6</v>
      </c>
    </row>
    <row r="63" customFormat="false" ht="11.25" hidden="false" customHeight="false" outlineLevel="0" collapsed="false">
      <c r="A63" s="125"/>
      <c r="B63" s="126"/>
      <c r="C63" s="127"/>
      <c r="D63" s="128"/>
      <c r="E63" s="199"/>
      <c r="F63" s="149"/>
      <c r="G63" s="149"/>
      <c r="H63" s="201"/>
      <c r="I63" s="151" t="s">
        <v>85</v>
      </c>
      <c r="J63" s="152" t="s">
        <v>704</v>
      </c>
      <c r="K63" s="152" t="s">
        <v>705</v>
      </c>
      <c r="L63" s="153" t="n">
        <v>79</v>
      </c>
    </row>
    <row r="64" customFormat="false" ht="11.25" hidden="false" customHeight="false" outlineLevel="0" collapsed="false">
      <c r="A64" s="136"/>
      <c r="B64" s="137"/>
      <c r="C64" s="138"/>
      <c r="D64" s="139"/>
      <c r="E64" s="202"/>
      <c r="F64" s="142"/>
      <c r="G64" s="142"/>
      <c r="H64" s="204"/>
      <c r="I64" s="151" t="s">
        <v>86</v>
      </c>
      <c r="J64" s="152" t="s">
        <v>706</v>
      </c>
      <c r="K64" s="152" t="s">
        <v>707</v>
      </c>
      <c r="L64" s="153" t="n">
        <v>1</v>
      </c>
    </row>
    <row r="65" customFormat="false" ht="11.25" hidden="false" customHeight="false" outlineLevel="0" collapsed="false">
      <c r="A65" s="125"/>
      <c r="B65" s="126"/>
      <c r="C65" s="127"/>
      <c r="D65" s="128"/>
      <c r="E65" s="199"/>
      <c r="F65" s="149"/>
      <c r="G65" s="149"/>
      <c r="H65" s="201"/>
      <c r="I65" s="133" t="s">
        <v>87</v>
      </c>
      <c r="J65" s="134" t="s">
        <v>708</v>
      </c>
      <c r="K65" s="134" t="s">
        <v>709</v>
      </c>
      <c r="L65" s="135" t="n">
        <v>2</v>
      </c>
    </row>
    <row r="66" customFormat="false" ht="11.25" hidden="false" customHeight="false" outlineLevel="0" collapsed="false">
      <c r="A66" s="136"/>
      <c r="B66" s="137"/>
      <c r="C66" s="138"/>
      <c r="D66" s="139"/>
      <c r="E66" s="202"/>
      <c r="F66" s="142"/>
      <c r="G66" s="142"/>
      <c r="H66" s="204"/>
      <c r="I66" s="144" t="s">
        <v>88</v>
      </c>
      <c r="J66" s="145" t="s">
        <v>710</v>
      </c>
      <c r="K66" s="145" t="s">
        <v>711</v>
      </c>
      <c r="L66" s="146" t="n">
        <v>9</v>
      </c>
    </row>
    <row r="67" customFormat="false" ht="11.25" hidden="false" customHeight="false" outlineLevel="0" collapsed="false">
      <c r="A67" s="125"/>
      <c r="B67" s="126"/>
      <c r="C67" s="127"/>
      <c r="D67" s="128"/>
      <c r="E67" s="196"/>
      <c r="F67" s="211"/>
      <c r="G67" s="211"/>
      <c r="H67" s="198"/>
      <c r="I67" s="133" t="s">
        <v>89</v>
      </c>
      <c r="J67" s="134" t="s">
        <v>712</v>
      </c>
      <c r="K67" s="134" t="s">
        <v>713</v>
      </c>
      <c r="L67" s="135" t="n">
        <v>1</v>
      </c>
    </row>
    <row r="68" customFormat="false" ht="11.25" hidden="false" customHeight="false" outlineLevel="0" collapsed="false">
      <c r="A68" s="136"/>
      <c r="B68" s="137"/>
      <c r="C68" s="138"/>
      <c r="D68" s="139"/>
      <c r="E68" s="193" t="s">
        <v>91</v>
      </c>
      <c r="F68" s="194" t="s">
        <v>714</v>
      </c>
      <c r="G68" s="194" t="s">
        <v>715</v>
      </c>
      <c r="H68" s="195" t="n">
        <v>25</v>
      </c>
      <c r="I68" s="144" t="s">
        <v>92</v>
      </c>
      <c r="J68" s="145" t="s">
        <v>716</v>
      </c>
      <c r="K68" s="145" t="s">
        <v>717</v>
      </c>
      <c r="L68" s="146" t="n">
        <v>1</v>
      </c>
    </row>
    <row r="69" customFormat="false" ht="11.25" hidden="false" customHeight="false" outlineLevel="0" collapsed="false">
      <c r="A69" s="125"/>
      <c r="B69" s="126"/>
      <c r="C69" s="127"/>
      <c r="D69" s="128"/>
      <c r="E69" s="199"/>
      <c r="F69" s="200"/>
      <c r="G69" s="200"/>
      <c r="H69" s="201"/>
      <c r="I69" s="133" t="s">
        <v>93</v>
      </c>
      <c r="J69" s="134" t="s">
        <v>718</v>
      </c>
      <c r="K69" s="134" t="s">
        <v>719</v>
      </c>
      <c r="L69" s="135" t="n">
        <v>1</v>
      </c>
    </row>
    <row r="70" customFormat="false" ht="11.25" hidden="false" customHeight="false" outlineLevel="0" collapsed="false">
      <c r="A70" s="136"/>
      <c r="B70" s="137"/>
      <c r="C70" s="138"/>
      <c r="D70" s="139"/>
      <c r="E70" s="202"/>
      <c r="F70" s="203"/>
      <c r="G70" s="203"/>
      <c r="H70" s="204"/>
      <c r="I70" s="144" t="s">
        <v>94</v>
      </c>
      <c r="J70" s="145" t="s">
        <v>720</v>
      </c>
      <c r="K70" s="145" t="s">
        <v>721</v>
      </c>
      <c r="L70" s="146" t="n">
        <v>1</v>
      </c>
    </row>
    <row r="71" customFormat="false" ht="11.25" hidden="false" customHeight="false" outlineLevel="0" collapsed="false">
      <c r="A71" s="125"/>
      <c r="B71" s="126"/>
      <c r="C71" s="127"/>
      <c r="D71" s="128"/>
      <c r="E71" s="199"/>
      <c r="F71" s="200"/>
      <c r="G71" s="200"/>
      <c r="H71" s="201"/>
      <c r="I71" s="133" t="s">
        <v>96</v>
      </c>
      <c r="J71" s="134" t="s">
        <v>722</v>
      </c>
      <c r="K71" s="134" t="s">
        <v>723</v>
      </c>
      <c r="L71" s="135" t="n">
        <v>12</v>
      </c>
    </row>
    <row r="72" customFormat="false" ht="11.25" hidden="false" customHeight="false" outlineLevel="0" collapsed="false">
      <c r="A72" s="136"/>
      <c r="B72" s="137"/>
      <c r="C72" s="138"/>
      <c r="D72" s="139"/>
      <c r="E72" s="202"/>
      <c r="F72" s="203"/>
      <c r="G72" s="203"/>
      <c r="H72" s="204"/>
      <c r="I72" s="144" t="s">
        <v>97</v>
      </c>
      <c r="J72" s="145" t="s">
        <v>724</v>
      </c>
      <c r="K72" s="145" t="s">
        <v>725</v>
      </c>
      <c r="L72" s="146" t="n">
        <v>1</v>
      </c>
    </row>
    <row r="73" customFormat="false" ht="11.25" hidden="false" customHeight="false" outlineLevel="0" collapsed="false">
      <c r="A73" s="125"/>
      <c r="B73" s="126"/>
      <c r="C73" s="127"/>
      <c r="D73" s="128"/>
      <c r="E73" s="199"/>
      <c r="F73" s="200"/>
      <c r="G73" s="200"/>
      <c r="H73" s="201"/>
      <c r="I73" s="133" t="s">
        <v>98</v>
      </c>
      <c r="J73" s="134" t="s">
        <v>726</v>
      </c>
      <c r="K73" s="134" t="s">
        <v>727</v>
      </c>
      <c r="L73" s="135" t="n">
        <v>2</v>
      </c>
    </row>
    <row r="74" customFormat="false" ht="11.25" hidden="false" customHeight="false" outlineLevel="0" collapsed="false">
      <c r="A74" s="136"/>
      <c r="B74" s="137"/>
      <c r="C74" s="138"/>
      <c r="D74" s="139"/>
      <c r="E74" s="202"/>
      <c r="F74" s="203"/>
      <c r="G74" s="203"/>
      <c r="H74" s="204"/>
      <c r="I74" s="144" t="s">
        <v>99</v>
      </c>
      <c r="J74" s="145" t="s">
        <v>728</v>
      </c>
      <c r="K74" s="145" t="s">
        <v>729</v>
      </c>
      <c r="L74" s="146" t="n">
        <v>1</v>
      </c>
    </row>
    <row r="75" customFormat="false" ht="11.25" hidden="false" customHeight="false" outlineLevel="0" collapsed="false">
      <c r="A75" s="125"/>
      <c r="B75" s="126"/>
      <c r="C75" s="127"/>
      <c r="D75" s="128"/>
      <c r="E75" s="196"/>
      <c r="F75" s="197"/>
      <c r="G75" s="197"/>
      <c r="H75" s="198"/>
      <c r="I75" s="213"/>
      <c r="J75" s="214"/>
      <c r="K75" s="214"/>
      <c r="L75" s="215"/>
    </row>
    <row r="76" customFormat="false" ht="11.25" hidden="false" customHeight="false" outlineLevel="0" collapsed="false">
      <c r="A76" s="136"/>
      <c r="B76" s="137"/>
      <c r="C76" s="138"/>
      <c r="D76" s="139"/>
      <c r="E76" s="144" t="s">
        <v>100</v>
      </c>
      <c r="F76" s="165" t="s">
        <v>730</v>
      </c>
      <c r="G76" s="165" t="s">
        <v>731</v>
      </c>
      <c r="H76" s="146" t="n">
        <v>4</v>
      </c>
      <c r="I76" s="144" t="s">
        <v>101</v>
      </c>
      <c r="J76" s="145" t="s">
        <v>732</v>
      </c>
      <c r="K76" s="145" t="s">
        <v>733</v>
      </c>
      <c r="L76" s="146" t="n">
        <v>4</v>
      </c>
    </row>
    <row r="77" customFormat="false" ht="11.25" hidden="false" customHeight="true" outlineLevel="0" collapsed="false">
      <c r="A77" s="125"/>
      <c r="B77" s="126"/>
      <c r="C77" s="127"/>
      <c r="D77" s="128"/>
      <c r="E77" s="205" t="s">
        <v>102</v>
      </c>
      <c r="F77" s="131" t="s">
        <v>734</v>
      </c>
      <c r="G77" s="131" t="s">
        <v>735</v>
      </c>
      <c r="H77" s="207" t="n">
        <v>9</v>
      </c>
      <c r="I77" s="133" t="s">
        <v>103</v>
      </c>
      <c r="J77" s="134" t="s">
        <v>736</v>
      </c>
      <c r="K77" s="134" t="s">
        <v>737</v>
      </c>
      <c r="L77" s="135" t="n">
        <v>8</v>
      </c>
    </row>
    <row r="78" customFormat="false" ht="11.25" hidden="false" customHeight="false" outlineLevel="0" collapsed="false">
      <c r="A78" s="136"/>
      <c r="B78" s="137"/>
      <c r="C78" s="138"/>
      <c r="D78" s="139"/>
      <c r="E78" s="208"/>
      <c r="F78" s="156"/>
      <c r="G78" s="156"/>
      <c r="H78" s="210"/>
      <c r="I78" s="144" t="s">
        <v>104</v>
      </c>
      <c r="J78" s="145" t="s">
        <v>738</v>
      </c>
      <c r="K78" s="145" t="s">
        <v>739</v>
      </c>
      <c r="L78" s="146" t="n">
        <v>1</v>
      </c>
    </row>
    <row r="79" customFormat="false" ht="11.25" hidden="false" customHeight="true" outlineLevel="0" collapsed="false">
      <c r="A79" s="125"/>
      <c r="B79" s="126"/>
      <c r="C79" s="127"/>
      <c r="D79" s="128"/>
      <c r="E79" s="205" t="s">
        <v>105</v>
      </c>
      <c r="F79" s="131" t="s">
        <v>740</v>
      </c>
      <c r="G79" s="131" t="s">
        <v>741</v>
      </c>
      <c r="H79" s="207" t="n">
        <v>29</v>
      </c>
      <c r="I79" s="133" t="s">
        <v>106</v>
      </c>
      <c r="J79" s="134" t="s">
        <v>742</v>
      </c>
      <c r="K79" s="134" t="s">
        <v>743</v>
      </c>
      <c r="L79" s="135" t="n">
        <v>22</v>
      </c>
    </row>
    <row r="80" customFormat="false" ht="11.25" hidden="false" customHeight="false" outlineLevel="0" collapsed="false">
      <c r="A80" s="136"/>
      <c r="B80" s="137"/>
      <c r="C80" s="138"/>
      <c r="D80" s="139"/>
      <c r="E80" s="208"/>
      <c r="F80" s="156"/>
      <c r="G80" s="156"/>
      <c r="H80" s="210"/>
      <c r="I80" s="144" t="s">
        <v>107</v>
      </c>
      <c r="J80" s="145" t="s">
        <v>744</v>
      </c>
      <c r="K80" s="145" t="s">
        <v>745</v>
      </c>
      <c r="L80" s="146" t="n">
        <v>4</v>
      </c>
    </row>
    <row r="81" customFormat="false" ht="11.25" hidden="false" customHeight="false" outlineLevel="0" collapsed="false">
      <c r="A81" s="125"/>
      <c r="B81" s="126"/>
      <c r="C81" s="127"/>
      <c r="D81" s="128"/>
      <c r="E81" s="216" t="s">
        <v>108</v>
      </c>
      <c r="F81" s="217" t="s">
        <v>746</v>
      </c>
      <c r="G81" s="217" t="s">
        <v>747</v>
      </c>
      <c r="H81" s="218" t="n">
        <v>4</v>
      </c>
      <c r="I81" s="133" t="s">
        <v>109</v>
      </c>
      <c r="J81" s="134" t="s">
        <v>748</v>
      </c>
      <c r="K81" s="134" t="s">
        <v>749</v>
      </c>
      <c r="L81" s="135" t="n">
        <v>4</v>
      </c>
    </row>
    <row r="82" customFormat="false" ht="11.25" hidden="false" customHeight="false" outlineLevel="0" collapsed="false">
      <c r="A82" s="136"/>
      <c r="B82" s="137"/>
      <c r="C82" s="138"/>
      <c r="D82" s="139"/>
      <c r="E82" s="144" t="s">
        <v>110</v>
      </c>
      <c r="F82" s="165" t="s">
        <v>750</v>
      </c>
      <c r="G82" s="165" t="s">
        <v>751</v>
      </c>
      <c r="H82" s="146" t="n">
        <v>6</v>
      </c>
      <c r="I82" s="144" t="s">
        <v>111</v>
      </c>
      <c r="J82" s="165" t="s">
        <v>750</v>
      </c>
      <c r="K82" s="145" t="s">
        <v>751</v>
      </c>
      <c r="L82" s="146" t="n">
        <v>6</v>
      </c>
    </row>
    <row r="83" customFormat="false" ht="11.25" hidden="false" customHeight="false" outlineLevel="0" collapsed="false">
      <c r="A83" s="125"/>
      <c r="B83" s="126"/>
      <c r="C83" s="127"/>
      <c r="D83" s="128"/>
      <c r="E83" s="133" t="s">
        <v>112</v>
      </c>
      <c r="F83" s="219" t="s">
        <v>752</v>
      </c>
      <c r="G83" s="219" t="s">
        <v>753</v>
      </c>
      <c r="H83" s="135" t="n">
        <v>2</v>
      </c>
      <c r="I83" s="133" t="s">
        <v>113</v>
      </c>
      <c r="J83" s="134" t="s">
        <v>754</v>
      </c>
      <c r="K83" s="134" t="s">
        <v>755</v>
      </c>
      <c r="L83" s="135" t="n">
        <v>2</v>
      </c>
    </row>
    <row r="84" customFormat="false" ht="11.25" hidden="false" customHeight="false" outlineLevel="0" collapsed="false">
      <c r="A84" s="136"/>
      <c r="B84" s="137"/>
      <c r="C84" s="138"/>
      <c r="D84" s="139"/>
      <c r="E84" s="144" t="s">
        <v>114</v>
      </c>
      <c r="F84" s="220" t="s">
        <v>756</v>
      </c>
      <c r="G84" s="220" t="s">
        <v>757</v>
      </c>
      <c r="H84" s="146" t="n">
        <v>4</v>
      </c>
      <c r="I84" s="144" t="s">
        <v>115</v>
      </c>
      <c r="J84" s="145" t="s">
        <v>758</v>
      </c>
      <c r="K84" s="145" t="s">
        <v>759</v>
      </c>
      <c r="L84" s="146" t="n">
        <v>4</v>
      </c>
    </row>
    <row r="85" customFormat="false" ht="11.25" hidden="false" customHeight="true" outlineLevel="0" collapsed="false">
      <c r="A85" s="125"/>
      <c r="B85" s="126"/>
      <c r="C85" s="127"/>
      <c r="D85" s="128"/>
      <c r="E85" s="205" t="s">
        <v>116</v>
      </c>
      <c r="F85" s="131" t="s">
        <v>760</v>
      </c>
      <c r="G85" s="131" t="s">
        <v>761</v>
      </c>
      <c r="H85" s="207" t="n">
        <f aca="false">SUM(L85:L89)</f>
        <v>9</v>
      </c>
      <c r="I85" s="133" t="s">
        <v>117</v>
      </c>
      <c r="J85" s="134" t="s">
        <v>762</v>
      </c>
      <c r="K85" s="134" t="s">
        <v>763</v>
      </c>
      <c r="L85" s="135" t="n">
        <v>1</v>
      </c>
    </row>
    <row r="86" customFormat="false" ht="11.25" hidden="false" customHeight="false" outlineLevel="0" collapsed="false">
      <c r="A86" s="136"/>
      <c r="B86" s="137"/>
      <c r="C86" s="138"/>
      <c r="D86" s="139"/>
      <c r="E86" s="202"/>
      <c r="F86" s="142"/>
      <c r="G86" s="142"/>
      <c r="H86" s="204"/>
      <c r="I86" s="144" t="s">
        <v>118</v>
      </c>
      <c r="J86" s="145" t="s">
        <v>764</v>
      </c>
      <c r="K86" s="145" t="s">
        <v>765</v>
      </c>
      <c r="L86" s="146" t="n">
        <v>4</v>
      </c>
    </row>
    <row r="87" customFormat="false" ht="11.25" hidden="false" customHeight="false" outlineLevel="0" collapsed="false">
      <c r="A87" s="125"/>
      <c r="B87" s="126"/>
      <c r="C87" s="127"/>
      <c r="D87" s="128"/>
      <c r="E87" s="199"/>
      <c r="F87" s="149"/>
      <c r="G87" s="149"/>
      <c r="H87" s="201"/>
      <c r="I87" s="133" t="s">
        <v>119</v>
      </c>
      <c r="J87" s="134" t="s">
        <v>766</v>
      </c>
      <c r="K87" s="134" t="s">
        <v>767</v>
      </c>
      <c r="L87" s="135" t="n">
        <v>1</v>
      </c>
    </row>
    <row r="88" customFormat="false" ht="11.25" hidden="false" customHeight="false" outlineLevel="0" collapsed="false">
      <c r="A88" s="136"/>
      <c r="B88" s="137"/>
      <c r="C88" s="138"/>
      <c r="D88" s="139"/>
      <c r="E88" s="202"/>
      <c r="F88" s="142"/>
      <c r="G88" s="142"/>
      <c r="H88" s="204"/>
      <c r="I88" s="144" t="s">
        <v>768</v>
      </c>
      <c r="J88" s="145" t="s">
        <v>769</v>
      </c>
      <c r="K88" s="145" t="s">
        <v>770</v>
      </c>
      <c r="L88" s="146" t="n">
        <v>1</v>
      </c>
    </row>
    <row r="89" customFormat="false" ht="11.25" hidden="false" customHeight="false" outlineLevel="0" collapsed="false">
      <c r="A89" s="125"/>
      <c r="B89" s="126"/>
      <c r="C89" s="127"/>
      <c r="D89" s="128"/>
      <c r="E89" s="196"/>
      <c r="F89" s="211"/>
      <c r="G89" s="211"/>
      <c r="H89" s="198"/>
      <c r="I89" s="151" t="s">
        <v>771</v>
      </c>
      <c r="J89" s="152" t="s">
        <v>772</v>
      </c>
      <c r="K89" s="152" t="s">
        <v>773</v>
      </c>
      <c r="L89" s="153" t="n">
        <v>2</v>
      </c>
    </row>
    <row r="90" customFormat="false" ht="11.25" hidden="false" customHeight="false" outlineLevel="0" collapsed="false">
      <c r="A90" s="136"/>
      <c r="B90" s="137"/>
      <c r="C90" s="138"/>
      <c r="D90" s="139"/>
      <c r="E90" s="193" t="s">
        <v>122</v>
      </c>
      <c r="F90" s="194" t="s">
        <v>578</v>
      </c>
      <c r="G90" s="194" t="s">
        <v>579</v>
      </c>
      <c r="H90" s="195" t="n">
        <v>468</v>
      </c>
      <c r="I90" s="144"/>
      <c r="J90" s="145"/>
      <c r="K90" s="145"/>
      <c r="L90" s="146"/>
    </row>
    <row r="91" customFormat="false" ht="12" hidden="false" customHeight="false" outlineLevel="0" collapsed="false">
      <c r="A91" s="166"/>
      <c r="B91" s="167"/>
      <c r="C91" s="168"/>
      <c r="D91" s="169"/>
      <c r="E91" s="184"/>
      <c r="F91" s="185"/>
      <c r="G91" s="185"/>
      <c r="H91" s="183"/>
      <c r="I91" s="173"/>
      <c r="J91" s="174"/>
      <c r="K91" s="174"/>
      <c r="L91" s="175"/>
    </row>
    <row r="92" customFormat="false" ht="11.25" hidden="false" customHeight="false" outlineLevel="0" collapsed="false">
      <c r="A92" s="117" t="s">
        <v>123</v>
      </c>
      <c r="B92" s="118" t="s">
        <v>774</v>
      </c>
      <c r="C92" s="119" t="s">
        <v>775</v>
      </c>
      <c r="D92" s="120" t="n">
        <f aca="false">SUM(H92:H98)</f>
        <v>47</v>
      </c>
      <c r="E92" s="221" t="s">
        <v>124</v>
      </c>
      <c r="F92" s="222" t="s">
        <v>776</v>
      </c>
      <c r="G92" s="222" t="s">
        <v>777</v>
      </c>
      <c r="H92" s="223" t="n">
        <v>1</v>
      </c>
      <c r="I92" s="221" t="s">
        <v>125</v>
      </c>
      <c r="J92" s="224" t="s">
        <v>778</v>
      </c>
      <c r="K92" s="224" t="s">
        <v>779</v>
      </c>
      <c r="L92" s="223" t="n">
        <v>1</v>
      </c>
    </row>
    <row r="93" customFormat="false" ht="11.25" hidden="false" customHeight="false" outlineLevel="0" collapsed="false">
      <c r="A93" s="125"/>
      <c r="B93" s="126"/>
      <c r="C93" s="127"/>
      <c r="D93" s="128"/>
      <c r="E93" s="133" t="s">
        <v>126</v>
      </c>
      <c r="F93" s="188" t="s">
        <v>780</v>
      </c>
      <c r="G93" s="188" t="s">
        <v>781</v>
      </c>
      <c r="H93" s="135" t="n">
        <v>22</v>
      </c>
      <c r="I93" s="133" t="s">
        <v>127</v>
      </c>
      <c r="J93" s="134" t="s">
        <v>780</v>
      </c>
      <c r="K93" s="134" t="s">
        <v>781</v>
      </c>
      <c r="L93" s="135" t="n">
        <v>22</v>
      </c>
    </row>
    <row r="94" customFormat="false" ht="11.25" hidden="false" customHeight="false" outlineLevel="0" collapsed="false">
      <c r="A94" s="136"/>
      <c r="B94" s="137"/>
      <c r="C94" s="138"/>
      <c r="D94" s="139"/>
      <c r="E94" s="193" t="s">
        <v>128</v>
      </c>
      <c r="F94" s="194" t="s">
        <v>782</v>
      </c>
      <c r="G94" s="194" t="s">
        <v>783</v>
      </c>
      <c r="H94" s="195" t="n">
        <v>3</v>
      </c>
      <c r="I94" s="144" t="s">
        <v>129</v>
      </c>
      <c r="J94" s="145" t="s">
        <v>784</v>
      </c>
      <c r="K94" s="145" t="s">
        <v>785</v>
      </c>
      <c r="L94" s="146" t="n">
        <v>2</v>
      </c>
    </row>
    <row r="95" customFormat="false" ht="11.25" hidden="false" customHeight="false" outlineLevel="0" collapsed="false">
      <c r="A95" s="125"/>
      <c r="B95" s="126"/>
      <c r="C95" s="127"/>
      <c r="D95" s="128"/>
      <c r="E95" s="196"/>
      <c r="F95" s="197"/>
      <c r="G95" s="197"/>
      <c r="H95" s="198"/>
      <c r="I95" s="133" t="s">
        <v>130</v>
      </c>
      <c r="J95" s="134" t="s">
        <v>786</v>
      </c>
      <c r="K95" s="134" t="s">
        <v>787</v>
      </c>
      <c r="L95" s="135" t="n">
        <v>1</v>
      </c>
    </row>
    <row r="96" customFormat="false" ht="11.25" hidden="false" customHeight="false" outlineLevel="0" collapsed="false">
      <c r="A96" s="136"/>
      <c r="B96" s="137"/>
      <c r="C96" s="138"/>
      <c r="D96" s="139"/>
      <c r="E96" s="144" t="s">
        <v>131</v>
      </c>
      <c r="F96" s="165" t="s">
        <v>788</v>
      </c>
      <c r="G96" s="165" t="s">
        <v>789</v>
      </c>
      <c r="H96" s="146" t="n">
        <v>15</v>
      </c>
      <c r="I96" s="144" t="s">
        <v>132</v>
      </c>
      <c r="J96" s="145" t="s">
        <v>790</v>
      </c>
      <c r="K96" s="145" t="s">
        <v>791</v>
      </c>
      <c r="L96" s="146" t="n">
        <v>15</v>
      </c>
    </row>
    <row r="97" customFormat="false" ht="11.25" hidden="false" customHeight="false" outlineLevel="0" collapsed="false">
      <c r="A97" s="125"/>
      <c r="B97" s="126"/>
      <c r="C97" s="127"/>
      <c r="D97" s="128"/>
      <c r="E97" s="216" t="s">
        <v>133</v>
      </c>
      <c r="F97" s="217" t="s">
        <v>792</v>
      </c>
      <c r="G97" s="217" t="s">
        <v>793</v>
      </c>
      <c r="H97" s="218" t="n">
        <v>5</v>
      </c>
      <c r="I97" s="133" t="s">
        <v>134</v>
      </c>
      <c r="J97" s="134" t="s">
        <v>794</v>
      </c>
      <c r="K97" s="134" t="s">
        <v>795</v>
      </c>
      <c r="L97" s="135" t="n">
        <v>5</v>
      </c>
    </row>
    <row r="98" customFormat="false" ht="11.25" hidden="false" customHeight="false" outlineLevel="0" collapsed="false">
      <c r="A98" s="136"/>
      <c r="B98" s="137"/>
      <c r="C98" s="138"/>
      <c r="D98" s="139"/>
      <c r="E98" s="193" t="s">
        <v>135</v>
      </c>
      <c r="F98" s="194" t="s">
        <v>796</v>
      </c>
      <c r="G98" s="194" t="s">
        <v>797</v>
      </c>
      <c r="H98" s="195" t="n">
        <v>1</v>
      </c>
      <c r="I98" s="144" t="s">
        <v>136</v>
      </c>
      <c r="J98" s="145" t="s">
        <v>798</v>
      </c>
      <c r="K98" s="145" t="s">
        <v>799</v>
      </c>
      <c r="L98" s="146" t="n">
        <v>1</v>
      </c>
    </row>
    <row r="99" customFormat="false" ht="12" hidden="false" customHeight="false" outlineLevel="0" collapsed="false">
      <c r="A99" s="166"/>
      <c r="B99" s="167"/>
      <c r="C99" s="168"/>
      <c r="D99" s="169"/>
      <c r="E99" s="184"/>
      <c r="F99" s="185"/>
      <c r="G99" s="185"/>
      <c r="H99" s="183"/>
      <c r="I99" s="173"/>
      <c r="J99" s="174"/>
      <c r="K99" s="174"/>
      <c r="L99" s="175"/>
    </row>
    <row r="100" customFormat="false" ht="11.25" hidden="false" customHeight="true" outlineLevel="0" collapsed="false">
      <c r="A100" s="117" t="s">
        <v>137</v>
      </c>
      <c r="B100" s="118" t="s">
        <v>800</v>
      </c>
      <c r="C100" s="119" t="s">
        <v>801</v>
      </c>
      <c r="D100" s="120" t="n">
        <v>12</v>
      </c>
      <c r="E100" s="225" t="s">
        <v>138</v>
      </c>
      <c r="F100" s="226" t="s">
        <v>802</v>
      </c>
      <c r="G100" s="226" t="s">
        <v>803</v>
      </c>
      <c r="H100" s="227" t="n">
        <v>1</v>
      </c>
      <c r="I100" s="121" t="s">
        <v>138</v>
      </c>
      <c r="J100" s="226" t="s">
        <v>802</v>
      </c>
      <c r="K100" s="228" t="s">
        <v>803</v>
      </c>
      <c r="L100" s="123" t="n">
        <v>1</v>
      </c>
    </row>
    <row r="101" customFormat="false" ht="11.25" hidden="false" customHeight="false" outlineLevel="0" collapsed="false">
      <c r="A101" s="125"/>
      <c r="B101" s="126"/>
      <c r="C101" s="127"/>
      <c r="D101" s="128"/>
      <c r="E101" s="205" t="s">
        <v>139</v>
      </c>
      <c r="F101" s="206" t="s">
        <v>804</v>
      </c>
      <c r="G101" s="206" t="s">
        <v>805</v>
      </c>
      <c r="H101" s="207" t="n">
        <v>6</v>
      </c>
      <c r="I101" s="133" t="s">
        <v>140</v>
      </c>
      <c r="J101" s="134" t="s">
        <v>804</v>
      </c>
      <c r="K101" s="134" t="s">
        <v>805</v>
      </c>
      <c r="L101" s="135" t="n">
        <v>6</v>
      </c>
    </row>
    <row r="102" customFormat="false" ht="12" hidden="false" customHeight="false" outlineLevel="0" collapsed="false">
      <c r="A102" s="229"/>
      <c r="B102" s="230"/>
      <c r="C102" s="231"/>
      <c r="D102" s="232"/>
      <c r="E102" s="233"/>
      <c r="F102" s="234"/>
      <c r="G102" s="234"/>
      <c r="H102" s="235"/>
      <c r="I102" s="236"/>
      <c r="J102" s="237"/>
      <c r="K102" s="237"/>
      <c r="L102" s="238"/>
    </row>
    <row r="103" customFormat="false" ht="11.25" hidden="false" customHeight="true" outlineLevel="0" collapsed="false">
      <c r="A103" s="239" t="s">
        <v>141</v>
      </c>
      <c r="B103" s="240" t="s">
        <v>806</v>
      </c>
      <c r="C103" s="241" t="s">
        <v>807</v>
      </c>
      <c r="D103" s="242" t="n">
        <v>5</v>
      </c>
      <c r="E103" s="243" t="s">
        <v>142</v>
      </c>
      <c r="F103" s="241" t="s">
        <v>806</v>
      </c>
      <c r="G103" s="244" t="s">
        <v>807</v>
      </c>
      <c r="H103" s="245" t="n">
        <v>5</v>
      </c>
      <c r="I103" s="246"/>
      <c r="J103" s="247"/>
      <c r="K103" s="247"/>
      <c r="L103" s="248"/>
    </row>
    <row r="104" customFormat="false" ht="12" hidden="false" customHeight="false" outlineLevel="0" collapsed="false">
      <c r="A104" s="229"/>
      <c r="B104" s="230"/>
      <c r="C104" s="231"/>
      <c r="D104" s="232"/>
      <c r="E104" s="249"/>
      <c r="F104" s="231"/>
      <c r="G104" s="250"/>
      <c r="H104" s="235"/>
      <c r="I104" s="251"/>
      <c r="J104" s="252"/>
      <c r="K104" s="252"/>
      <c r="L104" s="253"/>
    </row>
    <row r="105" customFormat="false" ht="11.25" hidden="false" customHeight="false" outlineLevel="0" collapsed="false">
      <c r="A105" s="254" t="s">
        <v>143</v>
      </c>
      <c r="B105" s="255" t="s">
        <v>808</v>
      </c>
      <c r="C105" s="256" t="s">
        <v>809</v>
      </c>
      <c r="D105" s="257" t="n">
        <v>6</v>
      </c>
      <c r="E105" s="8"/>
      <c r="F105" s="258"/>
      <c r="G105" s="258"/>
      <c r="H105" s="259"/>
      <c r="I105" s="8" t="s">
        <v>144</v>
      </c>
      <c r="J105" s="260" t="s">
        <v>810</v>
      </c>
      <c r="K105" s="260" t="s">
        <v>811</v>
      </c>
      <c r="L105" s="259" t="n">
        <v>1</v>
      </c>
    </row>
    <row r="106" customFormat="false" ht="11.25" hidden="false" customHeight="false" outlineLevel="0" collapsed="false">
      <c r="A106" s="261"/>
      <c r="B106" s="262"/>
      <c r="C106" s="263"/>
      <c r="D106" s="264"/>
      <c r="E106" s="144"/>
      <c r="F106" s="165"/>
      <c r="G106" s="165"/>
      <c r="H106" s="146"/>
      <c r="I106" s="144" t="s">
        <v>145</v>
      </c>
      <c r="J106" s="145" t="s">
        <v>812</v>
      </c>
      <c r="K106" s="145" t="s">
        <v>813</v>
      </c>
      <c r="L106" s="146" t="n">
        <v>1</v>
      </c>
    </row>
    <row r="107" customFormat="false" ht="11.25" hidden="false" customHeight="false" outlineLevel="0" collapsed="false">
      <c r="A107" s="265"/>
      <c r="B107" s="266"/>
      <c r="C107" s="267"/>
      <c r="D107" s="268"/>
      <c r="E107" s="269"/>
      <c r="F107" s="270"/>
      <c r="G107" s="270"/>
      <c r="H107" s="187"/>
      <c r="I107" s="269" t="s">
        <v>146</v>
      </c>
      <c r="J107" s="271" t="s">
        <v>814</v>
      </c>
      <c r="K107" s="271" t="s">
        <v>815</v>
      </c>
      <c r="L107" s="187" t="n">
        <v>1</v>
      </c>
    </row>
    <row r="108" customFormat="false" ht="12" hidden="false" customHeight="false" outlineLevel="0" collapsed="false">
      <c r="A108" s="272"/>
      <c r="B108" s="273"/>
      <c r="C108" s="274"/>
      <c r="D108" s="275"/>
      <c r="E108" s="276"/>
      <c r="F108" s="277"/>
      <c r="G108" s="277"/>
      <c r="H108" s="278"/>
      <c r="I108" s="276"/>
      <c r="J108" s="279"/>
      <c r="K108" s="279"/>
      <c r="L108" s="278"/>
    </row>
    <row r="109" customFormat="false" ht="11.25" hidden="false" customHeight="false" outlineLevel="0" collapsed="false">
      <c r="A109" s="254" t="s">
        <v>147</v>
      </c>
      <c r="B109" s="255" t="s">
        <v>816</v>
      </c>
      <c r="C109" s="256" t="s">
        <v>817</v>
      </c>
      <c r="D109" s="257" t="n">
        <f aca="false">SUM(H109:H117)</f>
        <v>183</v>
      </c>
      <c r="E109" s="8" t="s">
        <v>148</v>
      </c>
      <c r="F109" s="280" t="s">
        <v>818</v>
      </c>
      <c r="G109" s="280" t="s">
        <v>819</v>
      </c>
      <c r="H109" s="259" t="n">
        <v>8</v>
      </c>
      <c r="I109" s="8" t="s">
        <v>149</v>
      </c>
      <c r="J109" s="260" t="s">
        <v>818</v>
      </c>
      <c r="K109" s="260" t="s">
        <v>819</v>
      </c>
      <c r="L109" s="259" t="n">
        <v>8</v>
      </c>
    </row>
    <row r="110" customFormat="false" ht="11.25" hidden="false" customHeight="false" outlineLevel="0" collapsed="false">
      <c r="A110" s="261"/>
      <c r="B110" s="262"/>
      <c r="C110" s="263"/>
      <c r="D110" s="264"/>
      <c r="E110" s="193" t="s">
        <v>150</v>
      </c>
      <c r="F110" s="194" t="s">
        <v>820</v>
      </c>
      <c r="G110" s="194" t="s">
        <v>821</v>
      </c>
      <c r="H110" s="195" t="n">
        <f aca="false">SUM(L110:L111)</f>
        <v>116</v>
      </c>
      <c r="I110" s="144" t="s">
        <v>151</v>
      </c>
      <c r="J110" s="145" t="s">
        <v>822</v>
      </c>
      <c r="K110" s="145" t="s">
        <v>823</v>
      </c>
      <c r="L110" s="146" t="n">
        <v>87</v>
      </c>
    </row>
    <row r="111" customFormat="false" ht="11.25" hidden="false" customHeight="false" outlineLevel="0" collapsed="false">
      <c r="A111" s="265"/>
      <c r="B111" s="266"/>
      <c r="C111" s="267"/>
      <c r="D111" s="268"/>
      <c r="E111" s="196"/>
      <c r="F111" s="197"/>
      <c r="G111" s="197"/>
      <c r="H111" s="198"/>
      <c r="I111" s="151" t="s">
        <v>152</v>
      </c>
      <c r="J111" s="152" t="s">
        <v>824</v>
      </c>
      <c r="K111" s="152" t="s">
        <v>825</v>
      </c>
      <c r="L111" s="153" t="n">
        <v>29</v>
      </c>
    </row>
    <row r="112" customFormat="false" ht="11.25" hidden="false" customHeight="false" outlineLevel="0" collapsed="false">
      <c r="A112" s="261"/>
      <c r="B112" s="262"/>
      <c r="C112" s="263"/>
      <c r="D112" s="264"/>
      <c r="E112" s="193" t="s">
        <v>153</v>
      </c>
      <c r="F112" s="194" t="s">
        <v>826</v>
      </c>
      <c r="G112" s="194" t="s">
        <v>827</v>
      </c>
      <c r="H112" s="195" t="n">
        <v>1</v>
      </c>
      <c r="I112" s="144" t="s">
        <v>154</v>
      </c>
      <c r="J112" s="145" t="s">
        <v>828</v>
      </c>
      <c r="K112" s="145" t="s">
        <v>829</v>
      </c>
      <c r="L112" s="146" t="n">
        <v>1</v>
      </c>
    </row>
    <row r="113" customFormat="false" ht="11.25" hidden="false" customHeight="false" outlineLevel="0" collapsed="false">
      <c r="A113" s="265"/>
      <c r="B113" s="266"/>
      <c r="C113" s="267"/>
      <c r="D113" s="268"/>
      <c r="E113" s="196"/>
      <c r="F113" s="197"/>
      <c r="G113" s="197"/>
      <c r="H113" s="198"/>
      <c r="I113" s="133"/>
      <c r="J113" s="134"/>
      <c r="K113" s="134"/>
      <c r="L113" s="135"/>
    </row>
    <row r="114" customFormat="false" ht="11.25" hidden="false" customHeight="false" outlineLevel="0" collapsed="false">
      <c r="A114" s="261"/>
      <c r="B114" s="262"/>
      <c r="C114" s="263"/>
      <c r="D114" s="264"/>
      <c r="E114" s="193" t="s">
        <v>155</v>
      </c>
      <c r="F114" s="194" t="s">
        <v>830</v>
      </c>
      <c r="G114" s="194" t="s">
        <v>831</v>
      </c>
      <c r="H114" s="195" t="n">
        <f aca="false">SUM(L114:L116)</f>
        <v>58</v>
      </c>
      <c r="I114" s="144" t="s">
        <v>156</v>
      </c>
      <c r="J114" s="145" t="s">
        <v>832</v>
      </c>
      <c r="K114" s="145" t="s">
        <v>833</v>
      </c>
      <c r="L114" s="146" t="n">
        <v>11</v>
      </c>
    </row>
    <row r="115" customFormat="false" ht="11.25" hidden="false" customHeight="false" outlineLevel="0" collapsed="false">
      <c r="A115" s="265"/>
      <c r="B115" s="266"/>
      <c r="C115" s="267"/>
      <c r="D115" s="268"/>
      <c r="E115" s="199"/>
      <c r="F115" s="200"/>
      <c r="G115" s="200"/>
      <c r="H115" s="201"/>
      <c r="I115" s="269" t="s">
        <v>157</v>
      </c>
      <c r="J115" s="271" t="s">
        <v>834</v>
      </c>
      <c r="K115" s="271" t="s">
        <v>835</v>
      </c>
      <c r="L115" s="187" t="n">
        <v>40</v>
      </c>
    </row>
    <row r="116" customFormat="false" ht="11.25" hidden="false" customHeight="false" outlineLevel="0" collapsed="false">
      <c r="A116" s="261"/>
      <c r="B116" s="262"/>
      <c r="C116" s="263"/>
      <c r="D116" s="264"/>
      <c r="E116" s="202"/>
      <c r="F116" s="203"/>
      <c r="G116" s="203"/>
      <c r="H116" s="204"/>
      <c r="I116" s="281" t="s">
        <v>158</v>
      </c>
      <c r="J116" s="282" t="s">
        <v>836</v>
      </c>
      <c r="K116" s="282" t="s">
        <v>837</v>
      </c>
      <c r="L116" s="283" t="n">
        <v>7</v>
      </c>
    </row>
    <row r="117" customFormat="false" ht="12" hidden="false" customHeight="false" outlineLevel="0" collapsed="false">
      <c r="A117" s="284"/>
      <c r="B117" s="285"/>
      <c r="C117" s="286"/>
      <c r="D117" s="287"/>
      <c r="E117" s="184"/>
      <c r="F117" s="185"/>
      <c r="G117" s="185"/>
      <c r="H117" s="183"/>
      <c r="I117" s="173"/>
      <c r="J117" s="174"/>
      <c r="K117" s="174"/>
      <c r="L117" s="175"/>
    </row>
    <row r="118" customFormat="false" ht="11.25" hidden="false" customHeight="false" outlineLevel="0" collapsed="false">
      <c r="A118" s="288" t="s">
        <v>159</v>
      </c>
      <c r="B118" s="289" t="s">
        <v>838</v>
      </c>
      <c r="C118" s="290" t="s">
        <v>839</v>
      </c>
      <c r="D118" s="291" t="n">
        <v>42</v>
      </c>
      <c r="E118" s="221" t="s">
        <v>160</v>
      </c>
      <c r="F118" s="222" t="s">
        <v>840</v>
      </c>
      <c r="G118" s="222" t="s">
        <v>841</v>
      </c>
      <c r="H118" s="223" t="n">
        <v>1</v>
      </c>
      <c r="I118" s="221" t="s">
        <v>161</v>
      </c>
      <c r="J118" s="224" t="s">
        <v>842</v>
      </c>
      <c r="K118" s="224" t="s">
        <v>843</v>
      </c>
      <c r="L118" s="223" t="n">
        <v>1</v>
      </c>
    </row>
    <row r="119" customFormat="false" ht="11.25" hidden="false" customHeight="false" outlineLevel="0" collapsed="false">
      <c r="A119" s="265"/>
      <c r="B119" s="266"/>
      <c r="C119" s="267"/>
      <c r="D119" s="268"/>
      <c r="E119" s="133" t="s">
        <v>162</v>
      </c>
      <c r="F119" s="188" t="s">
        <v>844</v>
      </c>
      <c r="G119" s="188" t="s">
        <v>845</v>
      </c>
      <c r="H119" s="135" t="n">
        <v>2</v>
      </c>
      <c r="I119" s="133" t="s">
        <v>163</v>
      </c>
      <c r="J119" s="188" t="s">
        <v>844</v>
      </c>
      <c r="K119" s="134" t="s">
        <v>845</v>
      </c>
      <c r="L119" s="135" t="n">
        <v>2</v>
      </c>
    </row>
    <row r="120" customFormat="false" ht="11.25" hidden="false" customHeight="false" outlineLevel="0" collapsed="false">
      <c r="A120" s="261"/>
      <c r="B120" s="262"/>
      <c r="C120" s="263"/>
      <c r="D120" s="264"/>
      <c r="E120" s="144" t="s">
        <v>164</v>
      </c>
      <c r="F120" s="165" t="s">
        <v>846</v>
      </c>
      <c r="G120" s="165" t="s">
        <v>847</v>
      </c>
      <c r="H120" s="146" t="n">
        <v>4</v>
      </c>
      <c r="I120" s="144" t="s">
        <v>165</v>
      </c>
      <c r="J120" s="165" t="s">
        <v>846</v>
      </c>
      <c r="K120" s="145" t="s">
        <v>847</v>
      </c>
      <c r="L120" s="146" t="n">
        <v>4</v>
      </c>
    </row>
    <row r="121" customFormat="false" ht="12" hidden="false" customHeight="false" outlineLevel="0" collapsed="false">
      <c r="A121" s="284"/>
      <c r="B121" s="285"/>
      <c r="C121" s="286"/>
      <c r="D121" s="287"/>
      <c r="E121" s="173"/>
      <c r="F121" s="292"/>
      <c r="G121" s="292"/>
      <c r="H121" s="175"/>
      <c r="I121" s="173"/>
      <c r="J121" s="174"/>
      <c r="K121" s="174"/>
      <c r="L121" s="175"/>
    </row>
    <row r="122" customFormat="false" ht="11.25" hidden="false" customHeight="false" outlineLevel="0" collapsed="false">
      <c r="A122" s="288" t="s">
        <v>166</v>
      </c>
      <c r="B122" s="289" t="s">
        <v>848</v>
      </c>
      <c r="C122" s="290" t="s">
        <v>849</v>
      </c>
      <c r="D122" s="291" t="n">
        <v>8</v>
      </c>
      <c r="E122" s="251" t="s">
        <v>167</v>
      </c>
      <c r="F122" s="293" t="s">
        <v>848</v>
      </c>
      <c r="G122" s="294" t="s">
        <v>849</v>
      </c>
      <c r="H122" s="253" t="n">
        <v>8</v>
      </c>
      <c r="I122" s="251"/>
      <c r="J122" s="252"/>
      <c r="K122" s="252"/>
      <c r="L122" s="253"/>
    </row>
    <row r="123" customFormat="false" ht="12" hidden="false" customHeight="false" outlineLevel="0" collapsed="false">
      <c r="A123" s="284"/>
      <c r="B123" s="285"/>
      <c r="C123" s="286"/>
      <c r="D123" s="287"/>
      <c r="E123" s="246"/>
      <c r="F123" s="295"/>
      <c r="G123" s="296"/>
      <c r="H123" s="248"/>
      <c r="I123" s="246"/>
      <c r="J123" s="247"/>
      <c r="K123" s="247"/>
      <c r="L123" s="248"/>
    </row>
    <row r="124" customFormat="false" ht="11.25" hidden="false" customHeight="false" outlineLevel="0" collapsed="false">
      <c r="A124" s="288" t="s">
        <v>168</v>
      </c>
      <c r="B124" s="289" t="s">
        <v>850</v>
      </c>
      <c r="C124" s="290" t="s">
        <v>851</v>
      </c>
      <c r="D124" s="291" t="n">
        <f aca="false">SUM(H124:H137)</f>
        <v>439</v>
      </c>
      <c r="E124" s="180" t="s">
        <v>169</v>
      </c>
      <c r="F124" s="181" t="s">
        <v>852</v>
      </c>
      <c r="G124" s="181" t="s">
        <v>853</v>
      </c>
      <c r="H124" s="176" t="n">
        <v>38</v>
      </c>
      <c r="I124" s="121" t="s">
        <v>170</v>
      </c>
      <c r="J124" s="124" t="s">
        <v>852</v>
      </c>
      <c r="K124" s="124" t="s">
        <v>853</v>
      </c>
      <c r="L124" s="123" t="n">
        <v>5</v>
      </c>
    </row>
    <row r="125" customFormat="false" ht="11.25" hidden="false" customHeight="false" outlineLevel="0" collapsed="false">
      <c r="A125" s="265"/>
      <c r="B125" s="266"/>
      <c r="C125" s="267"/>
      <c r="D125" s="268"/>
      <c r="E125" s="196"/>
      <c r="F125" s="197"/>
      <c r="G125" s="197"/>
      <c r="H125" s="198"/>
      <c r="I125" s="133" t="s">
        <v>171</v>
      </c>
      <c r="J125" s="134" t="s">
        <v>854</v>
      </c>
      <c r="K125" s="134" t="s">
        <v>855</v>
      </c>
      <c r="L125" s="135" t="n">
        <v>1</v>
      </c>
    </row>
    <row r="126" customFormat="false" ht="11.25" hidden="false" customHeight="false" outlineLevel="0" collapsed="false">
      <c r="A126" s="261"/>
      <c r="B126" s="262"/>
      <c r="C126" s="263"/>
      <c r="D126" s="264"/>
      <c r="E126" s="144" t="s">
        <v>172</v>
      </c>
      <c r="F126" s="165" t="s">
        <v>856</v>
      </c>
      <c r="G126" s="165" t="s">
        <v>857</v>
      </c>
      <c r="H126" s="146" t="n">
        <v>4</v>
      </c>
      <c r="I126" s="144"/>
      <c r="J126" s="145"/>
      <c r="K126" s="145"/>
      <c r="L126" s="153"/>
    </row>
    <row r="127" customFormat="false" ht="11.25" hidden="false" customHeight="false" outlineLevel="0" collapsed="false">
      <c r="A127" s="265"/>
      <c r="B127" s="266"/>
      <c r="C127" s="267"/>
      <c r="D127" s="268"/>
      <c r="E127" s="133" t="s">
        <v>173</v>
      </c>
      <c r="F127" s="188" t="s">
        <v>858</v>
      </c>
      <c r="G127" s="188" t="s">
        <v>859</v>
      </c>
      <c r="H127" s="135" t="n">
        <v>1</v>
      </c>
      <c r="I127" s="133"/>
      <c r="J127" s="134"/>
      <c r="K127" s="134"/>
      <c r="L127" s="153"/>
    </row>
    <row r="128" customFormat="false" ht="11.25" hidden="false" customHeight="false" outlineLevel="0" collapsed="false">
      <c r="A128" s="261"/>
      <c r="B128" s="262"/>
      <c r="C128" s="263"/>
      <c r="D128" s="264"/>
      <c r="E128" s="144" t="s">
        <v>174</v>
      </c>
      <c r="F128" s="165" t="s">
        <v>860</v>
      </c>
      <c r="G128" s="165" t="s">
        <v>861</v>
      </c>
      <c r="H128" s="146" t="n">
        <v>4</v>
      </c>
      <c r="I128" s="144" t="s">
        <v>175</v>
      </c>
      <c r="J128" s="165" t="s">
        <v>860</v>
      </c>
      <c r="K128" s="145" t="s">
        <v>861</v>
      </c>
      <c r="L128" s="153" t="n">
        <v>4</v>
      </c>
    </row>
    <row r="129" customFormat="false" ht="11.25" hidden="false" customHeight="false" outlineLevel="0" collapsed="false">
      <c r="A129" s="265"/>
      <c r="B129" s="266"/>
      <c r="C129" s="267"/>
      <c r="D129" s="268"/>
      <c r="E129" s="205" t="s">
        <v>176</v>
      </c>
      <c r="F129" s="206" t="s">
        <v>862</v>
      </c>
      <c r="G129" s="206" t="s">
        <v>863</v>
      </c>
      <c r="H129" s="207" t="n">
        <v>52</v>
      </c>
      <c r="I129" s="133" t="s">
        <v>177</v>
      </c>
      <c r="J129" s="134" t="s">
        <v>862</v>
      </c>
      <c r="K129" s="134" t="s">
        <v>863</v>
      </c>
      <c r="L129" s="153" t="n">
        <v>43</v>
      </c>
    </row>
    <row r="130" customFormat="false" ht="11.25" hidden="false" customHeight="false" outlineLevel="0" collapsed="false">
      <c r="A130" s="261"/>
      <c r="B130" s="262"/>
      <c r="C130" s="263"/>
      <c r="D130" s="264"/>
      <c r="E130" s="208"/>
      <c r="F130" s="209"/>
      <c r="G130" s="209"/>
      <c r="H130" s="210"/>
      <c r="I130" s="144" t="s">
        <v>178</v>
      </c>
      <c r="J130" s="145" t="s">
        <v>864</v>
      </c>
      <c r="K130" s="145" t="s">
        <v>865</v>
      </c>
      <c r="L130" s="153" t="n">
        <v>5</v>
      </c>
    </row>
    <row r="131" customFormat="false" ht="11.25" hidden="false" customHeight="false" outlineLevel="0" collapsed="false">
      <c r="A131" s="265"/>
      <c r="B131" s="266"/>
      <c r="C131" s="267"/>
      <c r="D131" s="268"/>
      <c r="E131" s="133" t="s">
        <v>179</v>
      </c>
      <c r="F131" s="188" t="s">
        <v>866</v>
      </c>
      <c r="G131" s="188" t="s">
        <v>867</v>
      </c>
      <c r="H131" s="135" t="n">
        <v>3</v>
      </c>
      <c r="I131" s="133" t="s">
        <v>180</v>
      </c>
      <c r="J131" s="188" t="s">
        <v>866</v>
      </c>
      <c r="K131" s="134" t="s">
        <v>867</v>
      </c>
      <c r="L131" s="153" t="n">
        <v>1</v>
      </c>
    </row>
    <row r="132" customFormat="false" ht="11.25" hidden="false" customHeight="false" outlineLevel="0" collapsed="false">
      <c r="A132" s="261"/>
      <c r="B132" s="262"/>
      <c r="C132" s="263"/>
      <c r="D132" s="264"/>
      <c r="E132" s="193" t="s">
        <v>181</v>
      </c>
      <c r="F132" s="194" t="s">
        <v>868</v>
      </c>
      <c r="G132" s="194" t="s">
        <v>869</v>
      </c>
      <c r="H132" s="195" t="n">
        <v>169</v>
      </c>
      <c r="I132" s="144" t="s">
        <v>182</v>
      </c>
      <c r="J132" s="145" t="s">
        <v>870</v>
      </c>
      <c r="K132" s="145" t="s">
        <v>871</v>
      </c>
      <c r="L132" s="146" t="n">
        <v>21</v>
      </c>
    </row>
    <row r="133" customFormat="false" ht="11.25" hidden="false" customHeight="false" outlineLevel="0" collapsed="false">
      <c r="A133" s="265"/>
      <c r="B133" s="266"/>
      <c r="C133" s="267"/>
      <c r="D133" s="268"/>
      <c r="E133" s="199"/>
      <c r="F133" s="200"/>
      <c r="G133" s="200"/>
      <c r="H133" s="201"/>
      <c r="I133" s="133" t="s">
        <v>183</v>
      </c>
      <c r="J133" s="134" t="s">
        <v>868</v>
      </c>
      <c r="K133" s="134" t="s">
        <v>869</v>
      </c>
      <c r="L133" s="135" t="n">
        <v>122</v>
      </c>
    </row>
    <row r="134" customFormat="false" ht="11.25" hidden="false" customHeight="false" outlineLevel="0" collapsed="false">
      <c r="A134" s="261"/>
      <c r="B134" s="262"/>
      <c r="C134" s="263"/>
      <c r="D134" s="264"/>
      <c r="E134" s="202"/>
      <c r="F134" s="203"/>
      <c r="G134" s="203"/>
      <c r="H134" s="204"/>
      <c r="I134" s="144" t="s">
        <v>184</v>
      </c>
      <c r="J134" s="145" t="s">
        <v>872</v>
      </c>
      <c r="K134" s="145" t="s">
        <v>873</v>
      </c>
      <c r="L134" s="146" t="n">
        <v>11</v>
      </c>
    </row>
    <row r="135" customFormat="false" ht="11.25" hidden="false" customHeight="false" outlineLevel="0" collapsed="false">
      <c r="A135" s="265"/>
      <c r="B135" s="266"/>
      <c r="C135" s="267"/>
      <c r="D135" s="268"/>
      <c r="E135" s="199"/>
      <c r="F135" s="200"/>
      <c r="G135" s="200"/>
      <c r="H135" s="201"/>
      <c r="I135" s="133" t="s">
        <v>185</v>
      </c>
      <c r="J135" s="134" t="s">
        <v>874</v>
      </c>
      <c r="K135" s="134" t="s">
        <v>875</v>
      </c>
      <c r="L135" s="135" t="n">
        <v>1</v>
      </c>
    </row>
    <row r="136" customFormat="false" ht="11.25" hidden="false" customHeight="false" outlineLevel="0" collapsed="false">
      <c r="A136" s="261"/>
      <c r="B136" s="262"/>
      <c r="C136" s="263"/>
      <c r="D136" s="264"/>
      <c r="E136" s="208"/>
      <c r="F136" s="209"/>
      <c r="G136" s="209"/>
      <c r="H136" s="210"/>
      <c r="I136" s="144" t="s">
        <v>186</v>
      </c>
      <c r="J136" s="145" t="s">
        <v>876</v>
      </c>
      <c r="K136" s="145" t="s">
        <v>877</v>
      </c>
      <c r="L136" s="146" t="n">
        <v>1</v>
      </c>
    </row>
    <row r="137" customFormat="false" ht="11.25" hidden="false" customHeight="false" outlineLevel="0" collapsed="false">
      <c r="A137" s="265"/>
      <c r="B137" s="266"/>
      <c r="C137" s="267"/>
      <c r="D137" s="268"/>
      <c r="E137" s="205" t="s">
        <v>187</v>
      </c>
      <c r="F137" s="206" t="s">
        <v>878</v>
      </c>
      <c r="G137" s="206" t="s">
        <v>879</v>
      </c>
      <c r="H137" s="207" t="n">
        <v>168</v>
      </c>
      <c r="I137" s="133" t="s">
        <v>187</v>
      </c>
      <c r="J137" s="134" t="s">
        <v>878</v>
      </c>
      <c r="K137" s="134" t="s">
        <v>879</v>
      </c>
      <c r="L137" s="135" t="n">
        <v>168</v>
      </c>
    </row>
    <row r="138" customFormat="false" ht="12" hidden="false" customHeight="false" outlineLevel="0" collapsed="false">
      <c r="A138" s="272"/>
      <c r="B138" s="273"/>
      <c r="C138" s="274"/>
      <c r="D138" s="275"/>
      <c r="E138" s="233"/>
      <c r="F138" s="234"/>
      <c r="G138" s="234"/>
      <c r="H138" s="235"/>
      <c r="I138" s="236"/>
      <c r="J138" s="237"/>
      <c r="K138" s="237"/>
      <c r="L138" s="238"/>
    </row>
    <row r="139" customFormat="false" ht="11.25" hidden="false" customHeight="false" outlineLevel="0" collapsed="false">
      <c r="A139" s="254" t="s">
        <v>188</v>
      </c>
      <c r="B139" s="255" t="s">
        <v>880</v>
      </c>
      <c r="C139" s="256" t="s">
        <v>881</v>
      </c>
      <c r="D139" s="257" t="n">
        <f aca="false">SUM(H139:H195)</f>
        <v>2703</v>
      </c>
      <c r="E139" s="297" t="s">
        <v>190</v>
      </c>
      <c r="F139" s="298" t="s">
        <v>882</v>
      </c>
      <c r="G139" s="298" t="s">
        <v>883</v>
      </c>
      <c r="H139" s="245" t="n">
        <v>75</v>
      </c>
      <c r="I139" s="8" t="s">
        <v>190</v>
      </c>
      <c r="J139" s="260" t="s">
        <v>882</v>
      </c>
      <c r="K139" s="260" t="s">
        <v>883</v>
      </c>
      <c r="L139" s="259" t="n">
        <v>63</v>
      </c>
    </row>
    <row r="140" customFormat="false" ht="11.25" hidden="false" customHeight="false" outlineLevel="0" collapsed="false">
      <c r="A140" s="261"/>
      <c r="B140" s="262"/>
      <c r="C140" s="263"/>
      <c r="D140" s="264"/>
      <c r="E140" s="202"/>
      <c r="F140" s="203"/>
      <c r="G140" s="203"/>
      <c r="H140" s="204"/>
      <c r="I140" s="144" t="s">
        <v>191</v>
      </c>
      <c r="J140" s="145" t="s">
        <v>884</v>
      </c>
      <c r="K140" s="145" t="s">
        <v>885</v>
      </c>
      <c r="L140" s="146" t="n">
        <v>9</v>
      </c>
    </row>
    <row r="141" customFormat="false" ht="11.25" hidden="false" customHeight="false" outlineLevel="0" collapsed="false">
      <c r="A141" s="265"/>
      <c r="B141" s="266"/>
      <c r="C141" s="267"/>
      <c r="D141" s="268"/>
      <c r="E141" s="196"/>
      <c r="F141" s="197"/>
      <c r="G141" s="197"/>
      <c r="H141" s="198"/>
      <c r="I141" s="133" t="s">
        <v>192</v>
      </c>
      <c r="J141" s="134" t="s">
        <v>886</v>
      </c>
      <c r="K141" s="134" t="s">
        <v>887</v>
      </c>
      <c r="L141" s="135" t="n">
        <v>3</v>
      </c>
    </row>
    <row r="142" customFormat="false" ht="11.25" hidden="false" customHeight="false" outlineLevel="0" collapsed="false">
      <c r="A142" s="261"/>
      <c r="B142" s="262"/>
      <c r="C142" s="263"/>
      <c r="D142" s="264"/>
      <c r="E142" s="193" t="s">
        <v>888</v>
      </c>
      <c r="F142" s="194" t="s">
        <v>889</v>
      </c>
      <c r="G142" s="194" t="s">
        <v>890</v>
      </c>
      <c r="H142" s="195" t="n">
        <v>249</v>
      </c>
      <c r="I142" s="144" t="s">
        <v>194</v>
      </c>
      <c r="J142" s="145" t="s">
        <v>891</v>
      </c>
      <c r="K142" s="145" t="s">
        <v>892</v>
      </c>
      <c r="L142" s="146" t="n">
        <v>19</v>
      </c>
    </row>
    <row r="143" customFormat="false" ht="11.25" hidden="false" customHeight="false" outlineLevel="0" collapsed="false">
      <c r="A143" s="265"/>
      <c r="B143" s="266"/>
      <c r="C143" s="267"/>
      <c r="D143" s="268"/>
      <c r="E143" s="199"/>
      <c r="F143" s="200"/>
      <c r="G143" s="200"/>
      <c r="H143" s="201"/>
      <c r="I143" s="133" t="s">
        <v>195</v>
      </c>
      <c r="J143" s="134" t="s">
        <v>893</v>
      </c>
      <c r="K143" s="134" t="s">
        <v>894</v>
      </c>
      <c r="L143" s="135" t="n">
        <v>12</v>
      </c>
    </row>
    <row r="144" customFormat="false" ht="11.25" hidden="false" customHeight="false" outlineLevel="0" collapsed="false">
      <c r="A144" s="261"/>
      <c r="B144" s="262"/>
      <c r="C144" s="263"/>
      <c r="D144" s="264"/>
      <c r="E144" s="202"/>
      <c r="F144" s="203"/>
      <c r="G144" s="203"/>
      <c r="H144" s="204"/>
      <c r="I144" s="144" t="s">
        <v>196</v>
      </c>
      <c r="J144" s="145" t="s">
        <v>889</v>
      </c>
      <c r="K144" s="145" t="s">
        <v>890</v>
      </c>
      <c r="L144" s="146" t="n">
        <v>133</v>
      </c>
    </row>
    <row r="145" customFormat="false" ht="11.25" hidden="false" customHeight="false" outlineLevel="0" collapsed="false">
      <c r="A145" s="265"/>
      <c r="B145" s="266"/>
      <c r="C145" s="267"/>
      <c r="D145" s="268"/>
      <c r="E145" s="199"/>
      <c r="F145" s="200"/>
      <c r="G145" s="200"/>
      <c r="H145" s="201"/>
      <c r="I145" s="133" t="s">
        <v>197</v>
      </c>
      <c r="J145" s="134" t="s">
        <v>895</v>
      </c>
      <c r="K145" s="134" t="s">
        <v>896</v>
      </c>
      <c r="L145" s="135" t="n">
        <v>41</v>
      </c>
    </row>
    <row r="146" customFormat="false" ht="11.25" hidden="false" customHeight="false" outlineLevel="0" collapsed="false">
      <c r="A146" s="261"/>
      <c r="B146" s="262"/>
      <c r="C146" s="263"/>
      <c r="D146" s="264"/>
      <c r="E146" s="202"/>
      <c r="F146" s="203"/>
      <c r="G146" s="203"/>
      <c r="H146" s="204"/>
      <c r="I146" s="144" t="s">
        <v>198</v>
      </c>
      <c r="J146" s="145" t="s">
        <v>897</v>
      </c>
      <c r="K146" s="145" t="s">
        <v>898</v>
      </c>
      <c r="L146" s="146" t="n">
        <v>2</v>
      </c>
    </row>
    <row r="147" customFormat="false" ht="11.25" hidden="false" customHeight="false" outlineLevel="0" collapsed="false">
      <c r="A147" s="265"/>
      <c r="B147" s="266"/>
      <c r="C147" s="267"/>
      <c r="D147" s="268"/>
      <c r="E147" s="196"/>
      <c r="F147" s="197"/>
      <c r="G147" s="197"/>
      <c r="H147" s="198"/>
      <c r="I147" s="133" t="s">
        <v>199</v>
      </c>
      <c r="J147" s="134" t="s">
        <v>899</v>
      </c>
      <c r="K147" s="134" t="s">
        <v>900</v>
      </c>
      <c r="L147" s="135" t="n">
        <v>2</v>
      </c>
    </row>
    <row r="148" customFormat="false" ht="11.25" hidden="false" customHeight="false" outlineLevel="0" collapsed="false">
      <c r="A148" s="261"/>
      <c r="B148" s="262"/>
      <c r="C148" s="263"/>
      <c r="D148" s="264"/>
      <c r="E148" s="193" t="s">
        <v>204</v>
      </c>
      <c r="F148" s="194" t="s">
        <v>901</v>
      </c>
      <c r="G148" s="194" t="s">
        <v>902</v>
      </c>
      <c r="H148" s="195" t="n">
        <v>767</v>
      </c>
      <c r="I148" s="144" t="s">
        <v>201</v>
      </c>
      <c r="J148" s="145" t="s">
        <v>903</v>
      </c>
      <c r="K148" s="145" t="s">
        <v>904</v>
      </c>
      <c r="L148" s="146" t="n">
        <v>26</v>
      </c>
    </row>
    <row r="149" customFormat="false" ht="11.25" hidden="false" customHeight="false" outlineLevel="0" collapsed="false">
      <c r="A149" s="265"/>
      <c r="B149" s="266"/>
      <c r="C149" s="267"/>
      <c r="D149" s="268"/>
      <c r="E149" s="199"/>
      <c r="F149" s="200"/>
      <c r="G149" s="200"/>
      <c r="H149" s="201"/>
      <c r="I149" s="133" t="s">
        <v>202</v>
      </c>
      <c r="J149" s="134" t="s">
        <v>905</v>
      </c>
      <c r="K149" s="134" t="s">
        <v>906</v>
      </c>
      <c r="L149" s="135" t="n">
        <v>25</v>
      </c>
    </row>
    <row r="150" customFormat="false" ht="11.25" hidden="false" customHeight="false" outlineLevel="0" collapsed="false">
      <c r="A150" s="261"/>
      <c r="B150" s="262"/>
      <c r="C150" s="263"/>
      <c r="D150" s="264"/>
      <c r="E150" s="202"/>
      <c r="F150" s="203"/>
      <c r="G150" s="203"/>
      <c r="H150" s="204"/>
      <c r="I150" s="144" t="s">
        <v>203</v>
      </c>
      <c r="J150" s="145" t="s">
        <v>907</v>
      </c>
      <c r="K150" s="145" t="s">
        <v>908</v>
      </c>
      <c r="L150" s="146" t="n">
        <v>37</v>
      </c>
    </row>
    <row r="151" customFormat="false" ht="11.25" hidden="false" customHeight="false" outlineLevel="0" collapsed="false">
      <c r="A151" s="265"/>
      <c r="B151" s="266"/>
      <c r="C151" s="267"/>
      <c r="D151" s="268"/>
      <c r="E151" s="199"/>
      <c r="F151" s="200"/>
      <c r="G151" s="200"/>
      <c r="H151" s="201"/>
      <c r="I151" s="133" t="s">
        <v>204</v>
      </c>
      <c r="J151" s="134" t="s">
        <v>901</v>
      </c>
      <c r="K151" s="134" t="s">
        <v>902</v>
      </c>
      <c r="L151" s="135" t="n">
        <v>207</v>
      </c>
    </row>
    <row r="152" customFormat="false" ht="11.25" hidden="false" customHeight="false" outlineLevel="0" collapsed="false">
      <c r="A152" s="261"/>
      <c r="B152" s="262"/>
      <c r="C152" s="263"/>
      <c r="D152" s="264"/>
      <c r="E152" s="202"/>
      <c r="F152" s="203"/>
      <c r="G152" s="203"/>
      <c r="H152" s="204"/>
      <c r="I152" s="144" t="s">
        <v>205</v>
      </c>
      <c r="J152" s="145" t="s">
        <v>909</v>
      </c>
      <c r="K152" s="145" t="s">
        <v>910</v>
      </c>
      <c r="L152" s="146" t="n">
        <v>9</v>
      </c>
    </row>
    <row r="153" customFormat="false" ht="11.25" hidden="false" customHeight="false" outlineLevel="0" collapsed="false">
      <c r="A153" s="265"/>
      <c r="B153" s="266"/>
      <c r="C153" s="267"/>
      <c r="D153" s="268"/>
      <c r="E153" s="199"/>
      <c r="F153" s="200"/>
      <c r="G153" s="200"/>
      <c r="H153" s="201"/>
      <c r="I153" s="133" t="s">
        <v>206</v>
      </c>
      <c r="J153" s="134" t="s">
        <v>911</v>
      </c>
      <c r="K153" s="134" t="s">
        <v>912</v>
      </c>
      <c r="L153" s="135" t="n">
        <v>7</v>
      </c>
    </row>
    <row r="154" customFormat="false" ht="11.25" hidden="false" customHeight="false" outlineLevel="0" collapsed="false">
      <c r="A154" s="261"/>
      <c r="B154" s="262"/>
      <c r="C154" s="263"/>
      <c r="D154" s="264"/>
      <c r="E154" s="202"/>
      <c r="F154" s="203"/>
      <c r="G154" s="203"/>
      <c r="H154" s="204"/>
      <c r="I154" s="144" t="s">
        <v>207</v>
      </c>
      <c r="J154" s="145" t="s">
        <v>913</v>
      </c>
      <c r="K154" s="145" t="s">
        <v>914</v>
      </c>
      <c r="L154" s="146" t="n">
        <v>12</v>
      </c>
    </row>
    <row r="155" customFormat="false" ht="11.25" hidden="false" customHeight="false" outlineLevel="0" collapsed="false">
      <c r="A155" s="265"/>
      <c r="B155" s="266"/>
      <c r="C155" s="267"/>
      <c r="D155" s="268"/>
      <c r="E155" s="199"/>
      <c r="F155" s="200"/>
      <c r="G155" s="200"/>
      <c r="H155" s="201"/>
      <c r="I155" s="133" t="s">
        <v>208</v>
      </c>
      <c r="J155" s="134" t="s">
        <v>915</v>
      </c>
      <c r="K155" s="134" t="s">
        <v>916</v>
      </c>
      <c r="L155" s="135" t="n">
        <v>163</v>
      </c>
    </row>
    <row r="156" customFormat="false" ht="11.25" hidden="false" customHeight="false" outlineLevel="0" collapsed="false">
      <c r="A156" s="261"/>
      <c r="B156" s="262"/>
      <c r="C156" s="263"/>
      <c r="D156" s="264"/>
      <c r="E156" s="202"/>
      <c r="F156" s="203"/>
      <c r="G156" s="203"/>
      <c r="H156" s="204"/>
      <c r="I156" s="144" t="s">
        <v>209</v>
      </c>
      <c r="J156" s="145" t="s">
        <v>917</v>
      </c>
      <c r="K156" s="145" t="s">
        <v>918</v>
      </c>
      <c r="L156" s="146" t="n">
        <v>135</v>
      </c>
    </row>
    <row r="157" customFormat="false" ht="11.25" hidden="false" customHeight="false" outlineLevel="0" collapsed="false">
      <c r="A157" s="265"/>
      <c r="B157" s="266"/>
      <c r="C157" s="267"/>
      <c r="D157" s="268"/>
      <c r="E157" s="199"/>
      <c r="F157" s="200"/>
      <c r="G157" s="200"/>
      <c r="H157" s="201"/>
      <c r="I157" s="133" t="s">
        <v>210</v>
      </c>
      <c r="J157" s="134" t="s">
        <v>919</v>
      </c>
      <c r="K157" s="134" t="s">
        <v>920</v>
      </c>
      <c r="L157" s="135" t="n">
        <v>32</v>
      </c>
    </row>
    <row r="158" customFormat="false" ht="11.25" hidden="false" customHeight="false" outlineLevel="0" collapsed="false">
      <c r="A158" s="261"/>
      <c r="B158" s="262"/>
      <c r="C158" s="263"/>
      <c r="D158" s="264"/>
      <c r="E158" s="208"/>
      <c r="F158" s="209"/>
      <c r="G158" s="209"/>
      <c r="H158" s="210"/>
      <c r="I158" s="144" t="s">
        <v>211</v>
      </c>
      <c r="J158" s="145" t="s">
        <v>921</v>
      </c>
      <c r="K158" s="145" t="s">
        <v>922</v>
      </c>
      <c r="L158" s="146" t="n">
        <v>12</v>
      </c>
    </row>
    <row r="159" customFormat="false" ht="11.25" hidden="false" customHeight="false" outlineLevel="0" collapsed="false">
      <c r="A159" s="265"/>
      <c r="B159" s="266"/>
      <c r="C159" s="267"/>
      <c r="D159" s="268"/>
      <c r="E159" s="205" t="s">
        <v>218</v>
      </c>
      <c r="F159" s="206" t="s">
        <v>923</v>
      </c>
      <c r="G159" s="206" t="s">
        <v>924</v>
      </c>
      <c r="H159" s="207" t="n">
        <v>792</v>
      </c>
      <c r="I159" s="133" t="s">
        <v>213</v>
      </c>
      <c r="J159" s="134" t="s">
        <v>925</v>
      </c>
      <c r="K159" s="134" t="s">
        <v>926</v>
      </c>
      <c r="L159" s="135" t="n">
        <v>1</v>
      </c>
    </row>
    <row r="160" customFormat="false" ht="11.25" hidden="false" customHeight="false" outlineLevel="0" collapsed="false">
      <c r="A160" s="261"/>
      <c r="B160" s="262"/>
      <c r="C160" s="263"/>
      <c r="D160" s="264"/>
      <c r="E160" s="202"/>
      <c r="F160" s="203"/>
      <c r="G160" s="203"/>
      <c r="H160" s="204"/>
      <c r="I160" s="144" t="s">
        <v>214</v>
      </c>
      <c r="J160" s="145" t="s">
        <v>927</v>
      </c>
      <c r="K160" s="145" t="s">
        <v>928</v>
      </c>
      <c r="L160" s="146" t="n">
        <v>25</v>
      </c>
    </row>
    <row r="161" customFormat="false" ht="11.25" hidden="false" customHeight="false" outlineLevel="0" collapsed="false">
      <c r="A161" s="265"/>
      <c r="B161" s="266"/>
      <c r="C161" s="267"/>
      <c r="D161" s="268"/>
      <c r="E161" s="199"/>
      <c r="F161" s="200"/>
      <c r="G161" s="200"/>
      <c r="H161" s="201"/>
      <c r="I161" s="133" t="s">
        <v>215</v>
      </c>
      <c r="J161" s="134" t="s">
        <v>929</v>
      </c>
      <c r="K161" s="134" t="s">
        <v>930</v>
      </c>
      <c r="L161" s="135" t="n">
        <v>14</v>
      </c>
    </row>
    <row r="162" customFormat="false" ht="11.25" hidden="false" customHeight="false" outlineLevel="0" collapsed="false">
      <c r="A162" s="261"/>
      <c r="B162" s="262"/>
      <c r="C162" s="263"/>
      <c r="D162" s="264"/>
      <c r="E162" s="202"/>
      <c r="F162" s="203"/>
      <c r="G162" s="203"/>
      <c r="H162" s="204"/>
      <c r="I162" s="144" t="s">
        <v>216</v>
      </c>
      <c r="J162" s="145" t="s">
        <v>931</v>
      </c>
      <c r="K162" s="145" t="s">
        <v>932</v>
      </c>
      <c r="L162" s="146" t="n">
        <v>2</v>
      </c>
    </row>
    <row r="163" customFormat="false" ht="11.25" hidden="false" customHeight="false" outlineLevel="0" collapsed="false">
      <c r="A163" s="265"/>
      <c r="B163" s="266"/>
      <c r="C163" s="267"/>
      <c r="D163" s="268"/>
      <c r="E163" s="199"/>
      <c r="F163" s="200"/>
      <c r="G163" s="200"/>
      <c r="H163" s="201"/>
      <c r="I163" s="133" t="s">
        <v>217</v>
      </c>
      <c r="J163" s="134" t="s">
        <v>933</v>
      </c>
      <c r="K163" s="134" t="s">
        <v>934</v>
      </c>
      <c r="L163" s="135" t="n">
        <v>5</v>
      </c>
    </row>
    <row r="164" customFormat="false" ht="11.25" hidden="false" customHeight="false" outlineLevel="0" collapsed="false">
      <c r="A164" s="261"/>
      <c r="B164" s="262"/>
      <c r="C164" s="263"/>
      <c r="D164" s="264"/>
      <c r="E164" s="202"/>
      <c r="F164" s="203"/>
      <c r="G164" s="203"/>
      <c r="H164" s="204"/>
      <c r="I164" s="144" t="s">
        <v>218</v>
      </c>
      <c r="J164" s="145" t="s">
        <v>923</v>
      </c>
      <c r="K164" s="145" t="s">
        <v>924</v>
      </c>
      <c r="L164" s="146" t="n">
        <v>9</v>
      </c>
    </row>
    <row r="165" customFormat="false" ht="11.25" hidden="false" customHeight="false" outlineLevel="0" collapsed="false">
      <c r="A165" s="265"/>
      <c r="B165" s="266"/>
      <c r="C165" s="267"/>
      <c r="D165" s="268"/>
      <c r="E165" s="199"/>
      <c r="F165" s="200"/>
      <c r="G165" s="200"/>
      <c r="H165" s="201"/>
      <c r="I165" s="133" t="s">
        <v>219</v>
      </c>
      <c r="J165" s="134" t="s">
        <v>935</v>
      </c>
      <c r="K165" s="134" t="s">
        <v>936</v>
      </c>
      <c r="L165" s="135" t="n">
        <v>78</v>
      </c>
    </row>
    <row r="166" customFormat="false" ht="11.25" hidden="false" customHeight="false" outlineLevel="0" collapsed="false">
      <c r="A166" s="261"/>
      <c r="B166" s="262"/>
      <c r="C166" s="263"/>
      <c r="D166" s="264"/>
      <c r="E166" s="202"/>
      <c r="F166" s="203"/>
      <c r="G166" s="203"/>
      <c r="H166" s="204"/>
      <c r="I166" s="144" t="s">
        <v>220</v>
      </c>
      <c r="J166" s="145" t="s">
        <v>937</v>
      </c>
      <c r="K166" s="145" t="s">
        <v>938</v>
      </c>
      <c r="L166" s="146" t="n">
        <v>4</v>
      </c>
    </row>
    <row r="167" customFormat="false" ht="11.25" hidden="false" customHeight="false" outlineLevel="0" collapsed="false">
      <c r="A167" s="265"/>
      <c r="B167" s="266"/>
      <c r="C167" s="267"/>
      <c r="D167" s="268"/>
      <c r="E167" s="199"/>
      <c r="F167" s="200"/>
      <c r="G167" s="200"/>
      <c r="H167" s="201"/>
      <c r="I167" s="133" t="s">
        <v>221</v>
      </c>
      <c r="J167" s="134" t="s">
        <v>939</v>
      </c>
      <c r="K167" s="134" t="s">
        <v>940</v>
      </c>
      <c r="L167" s="135" t="n">
        <v>45</v>
      </c>
    </row>
    <row r="168" customFormat="false" ht="11.25" hidden="false" customHeight="false" outlineLevel="0" collapsed="false">
      <c r="A168" s="261"/>
      <c r="B168" s="262"/>
      <c r="C168" s="263"/>
      <c r="D168" s="264"/>
      <c r="E168" s="202"/>
      <c r="F168" s="203"/>
      <c r="G168" s="203"/>
      <c r="H168" s="204"/>
      <c r="I168" s="144" t="s">
        <v>222</v>
      </c>
      <c r="J168" s="145" t="s">
        <v>941</v>
      </c>
      <c r="K168" s="145" t="s">
        <v>942</v>
      </c>
      <c r="L168" s="146" t="n">
        <v>1</v>
      </c>
    </row>
    <row r="169" customFormat="false" ht="11.25" hidden="false" customHeight="false" outlineLevel="0" collapsed="false">
      <c r="A169" s="265"/>
      <c r="B169" s="266"/>
      <c r="C169" s="267"/>
      <c r="D169" s="268"/>
      <c r="E169" s="199"/>
      <c r="F169" s="200"/>
      <c r="G169" s="200"/>
      <c r="H169" s="201"/>
      <c r="I169" s="133" t="s">
        <v>223</v>
      </c>
      <c r="J169" s="134" t="s">
        <v>943</v>
      </c>
      <c r="K169" s="134" t="s">
        <v>944</v>
      </c>
      <c r="L169" s="135" t="n">
        <v>11</v>
      </c>
    </row>
    <row r="170" customFormat="false" ht="11.25" hidden="false" customHeight="false" outlineLevel="0" collapsed="false">
      <c r="A170" s="261"/>
      <c r="B170" s="262"/>
      <c r="C170" s="263"/>
      <c r="D170" s="264"/>
      <c r="E170" s="208"/>
      <c r="F170" s="209"/>
      <c r="G170" s="209"/>
      <c r="H170" s="210"/>
      <c r="I170" s="144" t="s">
        <v>224</v>
      </c>
      <c r="J170" s="145" t="s">
        <v>945</v>
      </c>
      <c r="K170" s="145" t="s">
        <v>946</v>
      </c>
      <c r="L170" s="146" t="n">
        <v>19</v>
      </c>
    </row>
    <row r="171" customFormat="false" ht="11.25" hidden="false" customHeight="false" outlineLevel="0" collapsed="false">
      <c r="A171" s="265"/>
      <c r="B171" s="266"/>
      <c r="C171" s="267"/>
      <c r="D171" s="268"/>
      <c r="E171" s="205" t="s">
        <v>947</v>
      </c>
      <c r="F171" s="206" t="s">
        <v>948</v>
      </c>
      <c r="G171" s="206" t="s">
        <v>949</v>
      </c>
      <c r="H171" s="189" t="n">
        <v>7</v>
      </c>
      <c r="I171" s="151" t="s">
        <v>226</v>
      </c>
      <c r="J171" s="152" t="s">
        <v>950</v>
      </c>
      <c r="K171" s="152" t="s">
        <v>951</v>
      </c>
      <c r="L171" s="153" t="n">
        <v>2</v>
      </c>
    </row>
    <row r="172" customFormat="false" ht="11.25" hidden="false" customHeight="false" outlineLevel="0" collapsed="false">
      <c r="A172" s="261"/>
      <c r="B172" s="262"/>
      <c r="C172" s="263"/>
      <c r="D172" s="264"/>
      <c r="E172" s="208"/>
      <c r="F172" s="209"/>
      <c r="G172" s="209"/>
      <c r="H172" s="192"/>
      <c r="I172" s="299"/>
      <c r="J172" s="300"/>
      <c r="K172" s="300"/>
      <c r="L172" s="301"/>
    </row>
    <row r="173" customFormat="false" ht="11.25" hidden="false" customHeight="false" outlineLevel="0" collapsed="false">
      <c r="A173" s="265"/>
      <c r="B173" s="266"/>
      <c r="C173" s="267"/>
      <c r="D173" s="268"/>
      <c r="E173" s="133" t="s">
        <v>546</v>
      </c>
      <c r="F173" s="188" t="s">
        <v>952</v>
      </c>
      <c r="G173" s="188" t="s">
        <v>953</v>
      </c>
      <c r="H173" s="135" t="n">
        <v>4</v>
      </c>
      <c r="I173" s="133" t="s">
        <v>229</v>
      </c>
      <c r="J173" s="134" t="s">
        <v>952</v>
      </c>
      <c r="K173" s="134" t="s">
        <v>953</v>
      </c>
      <c r="L173" s="135" t="n">
        <v>4</v>
      </c>
    </row>
    <row r="174" customFormat="false" ht="11.25" hidden="false" customHeight="false" outlineLevel="0" collapsed="false">
      <c r="A174" s="261"/>
      <c r="B174" s="262"/>
      <c r="C174" s="263"/>
      <c r="D174" s="264"/>
      <c r="E174" s="193" t="s">
        <v>230</v>
      </c>
      <c r="F174" s="194" t="s">
        <v>954</v>
      </c>
      <c r="G174" s="194" t="s">
        <v>955</v>
      </c>
      <c r="H174" s="195" t="n">
        <v>24</v>
      </c>
      <c r="I174" s="144" t="s">
        <v>231</v>
      </c>
      <c r="J174" s="145" t="s">
        <v>954</v>
      </c>
      <c r="K174" s="145" t="s">
        <v>955</v>
      </c>
      <c r="L174" s="146" t="n">
        <v>8</v>
      </c>
    </row>
    <row r="175" customFormat="false" ht="11.25" hidden="false" customHeight="false" outlineLevel="0" collapsed="false">
      <c r="A175" s="265"/>
      <c r="B175" s="266"/>
      <c r="C175" s="267"/>
      <c r="D175" s="268"/>
      <c r="E175" s="196"/>
      <c r="F175" s="197"/>
      <c r="G175" s="197"/>
      <c r="H175" s="198"/>
      <c r="I175" s="133" t="s">
        <v>232</v>
      </c>
      <c r="J175" s="134" t="s">
        <v>956</v>
      </c>
      <c r="K175" s="134" t="s">
        <v>957</v>
      </c>
      <c r="L175" s="135" t="n">
        <v>15</v>
      </c>
    </row>
    <row r="176" customFormat="false" ht="11.25" hidden="false" customHeight="false" outlineLevel="0" collapsed="false">
      <c r="A176" s="261"/>
      <c r="B176" s="262"/>
      <c r="C176" s="263"/>
      <c r="D176" s="264"/>
      <c r="E176" s="193" t="s">
        <v>237</v>
      </c>
      <c r="F176" s="194" t="s">
        <v>958</v>
      </c>
      <c r="G176" s="194" t="s">
        <v>959</v>
      </c>
      <c r="H176" s="195" t="n">
        <v>450</v>
      </c>
      <c r="I176" s="144" t="s">
        <v>234</v>
      </c>
      <c r="J176" s="145" t="s">
        <v>960</v>
      </c>
      <c r="K176" s="145" t="s">
        <v>961</v>
      </c>
      <c r="L176" s="146" t="n">
        <v>3</v>
      </c>
    </row>
    <row r="177" customFormat="false" ht="11.25" hidden="false" customHeight="false" outlineLevel="0" collapsed="false">
      <c r="A177" s="265"/>
      <c r="B177" s="266"/>
      <c r="C177" s="267"/>
      <c r="D177" s="268"/>
      <c r="E177" s="199"/>
      <c r="F177" s="200"/>
      <c r="G177" s="200"/>
      <c r="H177" s="201"/>
      <c r="I177" s="133" t="s">
        <v>235</v>
      </c>
      <c r="J177" s="134" t="s">
        <v>962</v>
      </c>
      <c r="K177" s="134" t="s">
        <v>963</v>
      </c>
      <c r="L177" s="135" t="n">
        <v>1</v>
      </c>
    </row>
    <row r="178" customFormat="false" ht="11.25" hidden="false" customHeight="false" outlineLevel="0" collapsed="false">
      <c r="A178" s="261"/>
      <c r="B178" s="262"/>
      <c r="C178" s="263"/>
      <c r="D178" s="264"/>
      <c r="E178" s="202"/>
      <c r="F178" s="203"/>
      <c r="G178" s="203"/>
      <c r="H178" s="204"/>
      <c r="I178" s="144" t="s">
        <v>236</v>
      </c>
      <c r="J178" s="145" t="s">
        <v>964</v>
      </c>
      <c r="K178" s="145" t="s">
        <v>965</v>
      </c>
      <c r="L178" s="146" t="n">
        <v>21</v>
      </c>
    </row>
    <row r="179" customFormat="false" ht="11.25" hidden="false" customHeight="false" outlineLevel="0" collapsed="false">
      <c r="A179" s="265"/>
      <c r="B179" s="266"/>
      <c r="C179" s="267"/>
      <c r="D179" s="268"/>
      <c r="E179" s="199"/>
      <c r="F179" s="200"/>
      <c r="G179" s="200"/>
      <c r="H179" s="201"/>
      <c r="I179" s="133" t="s">
        <v>237</v>
      </c>
      <c r="J179" s="134" t="s">
        <v>958</v>
      </c>
      <c r="K179" s="134" t="s">
        <v>959</v>
      </c>
      <c r="L179" s="135" t="n">
        <v>218</v>
      </c>
    </row>
    <row r="180" customFormat="false" ht="11.25" hidden="false" customHeight="false" outlineLevel="0" collapsed="false">
      <c r="A180" s="261"/>
      <c r="B180" s="262"/>
      <c r="C180" s="263"/>
      <c r="D180" s="264"/>
      <c r="E180" s="202"/>
      <c r="F180" s="203"/>
      <c r="G180" s="203"/>
      <c r="H180" s="204"/>
      <c r="I180" s="144" t="s">
        <v>238</v>
      </c>
      <c r="J180" s="145" t="s">
        <v>966</v>
      </c>
      <c r="K180" s="145" t="s">
        <v>967</v>
      </c>
      <c r="L180" s="146" t="n">
        <v>37</v>
      </c>
    </row>
    <row r="181" customFormat="false" ht="11.25" hidden="false" customHeight="false" outlineLevel="0" collapsed="false">
      <c r="A181" s="265"/>
      <c r="B181" s="266"/>
      <c r="C181" s="267"/>
      <c r="D181" s="268"/>
      <c r="E181" s="199"/>
      <c r="F181" s="200"/>
      <c r="G181" s="200"/>
      <c r="H181" s="201"/>
      <c r="I181" s="133" t="s">
        <v>239</v>
      </c>
      <c r="J181" s="134" t="s">
        <v>968</v>
      </c>
      <c r="K181" s="134" t="s">
        <v>969</v>
      </c>
      <c r="L181" s="135" t="n">
        <v>15</v>
      </c>
    </row>
    <row r="182" customFormat="false" ht="11.25" hidden="false" customHeight="false" outlineLevel="0" collapsed="false">
      <c r="A182" s="261"/>
      <c r="B182" s="262"/>
      <c r="C182" s="263"/>
      <c r="D182" s="264"/>
      <c r="E182" s="202"/>
      <c r="F182" s="203"/>
      <c r="G182" s="203"/>
      <c r="H182" s="204"/>
      <c r="I182" s="144" t="s">
        <v>240</v>
      </c>
      <c r="J182" s="145" t="s">
        <v>970</v>
      </c>
      <c r="K182" s="145" t="s">
        <v>971</v>
      </c>
      <c r="L182" s="146" t="n">
        <v>8</v>
      </c>
    </row>
    <row r="183" customFormat="false" ht="11.25" hidden="false" customHeight="false" outlineLevel="0" collapsed="false">
      <c r="A183" s="265"/>
      <c r="B183" s="266"/>
      <c r="C183" s="267"/>
      <c r="D183" s="268"/>
      <c r="E183" s="196"/>
      <c r="F183" s="197"/>
      <c r="G183" s="197"/>
      <c r="H183" s="198"/>
      <c r="I183" s="133" t="s">
        <v>241</v>
      </c>
      <c r="J183" s="134" t="s">
        <v>972</v>
      </c>
      <c r="K183" s="134" t="s">
        <v>973</v>
      </c>
      <c r="L183" s="135" t="n">
        <v>100</v>
      </c>
    </row>
    <row r="184" customFormat="false" ht="11.25" hidden="false" customHeight="false" outlineLevel="0" collapsed="false">
      <c r="A184" s="261"/>
      <c r="B184" s="262"/>
      <c r="C184" s="263"/>
      <c r="D184" s="264"/>
      <c r="E184" s="193" t="s">
        <v>250</v>
      </c>
      <c r="F184" s="194" t="s">
        <v>974</v>
      </c>
      <c r="G184" s="194" t="s">
        <v>975</v>
      </c>
      <c r="H184" s="195" t="n">
        <v>288</v>
      </c>
      <c r="I184" s="144" t="s">
        <v>243</v>
      </c>
      <c r="J184" s="145" t="s">
        <v>976</v>
      </c>
      <c r="K184" s="145" t="s">
        <v>977</v>
      </c>
      <c r="L184" s="146" t="n">
        <v>40</v>
      </c>
    </row>
    <row r="185" customFormat="false" ht="11.25" hidden="false" customHeight="false" outlineLevel="0" collapsed="false">
      <c r="A185" s="265"/>
      <c r="B185" s="266"/>
      <c r="C185" s="267"/>
      <c r="D185" s="268"/>
      <c r="E185" s="199"/>
      <c r="F185" s="200"/>
      <c r="G185" s="200"/>
      <c r="H185" s="201"/>
      <c r="I185" s="133" t="s">
        <v>244</v>
      </c>
      <c r="J185" s="134" t="s">
        <v>978</v>
      </c>
      <c r="K185" s="134" t="s">
        <v>979</v>
      </c>
      <c r="L185" s="135" t="n">
        <v>31</v>
      </c>
    </row>
    <row r="186" customFormat="false" ht="11.25" hidden="false" customHeight="false" outlineLevel="0" collapsed="false">
      <c r="A186" s="261"/>
      <c r="B186" s="262"/>
      <c r="C186" s="263"/>
      <c r="D186" s="264"/>
      <c r="E186" s="202"/>
      <c r="F186" s="203"/>
      <c r="G186" s="203"/>
      <c r="H186" s="204"/>
      <c r="I186" s="144" t="s">
        <v>245</v>
      </c>
      <c r="J186" s="145" t="s">
        <v>980</v>
      </c>
      <c r="K186" s="145" t="s">
        <v>981</v>
      </c>
      <c r="L186" s="146" t="n">
        <v>1</v>
      </c>
    </row>
    <row r="187" customFormat="false" ht="11.25" hidden="false" customHeight="false" outlineLevel="0" collapsed="false">
      <c r="A187" s="265"/>
      <c r="B187" s="266"/>
      <c r="C187" s="267"/>
      <c r="D187" s="268"/>
      <c r="E187" s="199"/>
      <c r="F187" s="200"/>
      <c r="G187" s="200"/>
      <c r="H187" s="201"/>
      <c r="I187" s="133" t="s">
        <v>246</v>
      </c>
      <c r="J187" s="134" t="s">
        <v>982</v>
      </c>
      <c r="K187" s="134" t="s">
        <v>983</v>
      </c>
      <c r="L187" s="135" t="n">
        <v>1</v>
      </c>
    </row>
    <row r="188" customFormat="false" ht="11.25" hidden="false" customHeight="false" outlineLevel="0" collapsed="false">
      <c r="A188" s="261"/>
      <c r="B188" s="262"/>
      <c r="C188" s="263"/>
      <c r="D188" s="264"/>
      <c r="E188" s="202"/>
      <c r="F188" s="203"/>
      <c r="G188" s="203"/>
      <c r="H188" s="204"/>
      <c r="I188" s="144" t="s">
        <v>247</v>
      </c>
      <c r="J188" s="145" t="s">
        <v>984</v>
      </c>
      <c r="K188" s="145" t="s">
        <v>985</v>
      </c>
      <c r="L188" s="146" t="n">
        <v>19</v>
      </c>
    </row>
    <row r="189" customFormat="false" ht="11.25" hidden="false" customHeight="false" outlineLevel="0" collapsed="false">
      <c r="A189" s="265"/>
      <c r="B189" s="266"/>
      <c r="C189" s="267"/>
      <c r="D189" s="268"/>
      <c r="E189" s="199"/>
      <c r="F189" s="200"/>
      <c r="G189" s="200"/>
      <c r="H189" s="201"/>
      <c r="I189" s="133" t="s">
        <v>248</v>
      </c>
      <c r="J189" s="134" t="s">
        <v>986</v>
      </c>
      <c r="K189" s="134" t="s">
        <v>987</v>
      </c>
      <c r="L189" s="135" t="n">
        <v>7</v>
      </c>
    </row>
    <row r="190" customFormat="false" ht="11.25" hidden="false" customHeight="false" outlineLevel="0" collapsed="false">
      <c r="A190" s="261"/>
      <c r="B190" s="262"/>
      <c r="C190" s="263"/>
      <c r="D190" s="264"/>
      <c r="E190" s="202"/>
      <c r="F190" s="203"/>
      <c r="G190" s="203"/>
      <c r="H190" s="204"/>
      <c r="I190" s="144" t="s">
        <v>249</v>
      </c>
      <c r="J190" s="145" t="s">
        <v>988</v>
      </c>
      <c r="K190" s="145" t="s">
        <v>989</v>
      </c>
      <c r="L190" s="146" t="n">
        <v>107</v>
      </c>
    </row>
    <row r="191" customFormat="false" ht="11.25" hidden="false" customHeight="false" outlineLevel="0" collapsed="false">
      <c r="A191" s="265"/>
      <c r="B191" s="266"/>
      <c r="C191" s="267"/>
      <c r="D191" s="268"/>
      <c r="E191" s="196"/>
      <c r="F191" s="197"/>
      <c r="G191" s="197"/>
      <c r="H191" s="198"/>
      <c r="I191" s="133" t="s">
        <v>250</v>
      </c>
      <c r="J191" s="134" t="s">
        <v>974</v>
      </c>
      <c r="K191" s="134" t="s">
        <v>975</v>
      </c>
      <c r="L191" s="135" t="n">
        <v>61</v>
      </c>
    </row>
    <row r="192" customFormat="false" ht="11.25" hidden="false" customHeight="true" outlineLevel="0" collapsed="false">
      <c r="A192" s="261"/>
      <c r="B192" s="262"/>
      <c r="C192" s="263"/>
      <c r="D192" s="264"/>
      <c r="E192" s="193" t="s">
        <v>990</v>
      </c>
      <c r="F192" s="302" t="s">
        <v>991</v>
      </c>
      <c r="G192" s="302" t="s">
        <v>992</v>
      </c>
      <c r="H192" s="195" t="n">
        <v>44</v>
      </c>
      <c r="I192" s="144" t="s">
        <v>252</v>
      </c>
      <c r="J192" s="145" t="s">
        <v>991</v>
      </c>
      <c r="K192" s="145" t="s">
        <v>992</v>
      </c>
      <c r="L192" s="146" t="n">
        <v>6</v>
      </c>
    </row>
    <row r="193" customFormat="false" ht="11.25" hidden="false" customHeight="false" outlineLevel="0" collapsed="false">
      <c r="A193" s="265"/>
      <c r="B193" s="266"/>
      <c r="C193" s="267"/>
      <c r="D193" s="268"/>
      <c r="E193" s="196"/>
      <c r="F193" s="211"/>
      <c r="G193" s="211"/>
      <c r="H193" s="198"/>
      <c r="I193" s="133" t="s">
        <v>253</v>
      </c>
      <c r="J193" s="134" t="s">
        <v>993</v>
      </c>
      <c r="K193" s="134" t="s">
        <v>994</v>
      </c>
      <c r="L193" s="135" t="n">
        <v>1</v>
      </c>
    </row>
    <row r="194" customFormat="false" ht="11.25" hidden="false" customHeight="false" outlineLevel="0" collapsed="false">
      <c r="A194" s="261"/>
      <c r="B194" s="262"/>
      <c r="C194" s="263"/>
      <c r="D194" s="264"/>
      <c r="E194" s="193" t="s">
        <v>254</v>
      </c>
      <c r="F194" s="194" t="s">
        <v>880</v>
      </c>
      <c r="G194" s="194" t="s">
        <v>881</v>
      </c>
      <c r="H194" s="195" t="n">
        <v>3</v>
      </c>
      <c r="I194" s="144" t="s">
        <v>255</v>
      </c>
      <c r="J194" s="145" t="s">
        <v>995</v>
      </c>
      <c r="K194" s="145" t="s">
        <v>996</v>
      </c>
      <c r="L194" s="146" t="n">
        <v>2</v>
      </c>
    </row>
    <row r="195" customFormat="false" ht="12" hidden="false" customHeight="false" outlineLevel="0" collapsed="false">
      <c r="A195" s="284"/>
      <c r="B195" s="285"/>
      <c r="C195" s="286"/>
      <c r="D195" s="287"/>
      <c r="E195" s="184"/>
      <c r="F195" s="185"/>
      <c r="G195" s="185"/>
      <c r="H195" s="183"/>
      <c r="I195" s="173"/>
      <c r="J195" s="174"/>
      <c r="K195" s="174"/>
      <c r="L195" s="175"/>
    </row>
    <row r="196" customFormat="false" ht="11.25" hidden="false" customHeight="false" outlineLevel="0" collapsed="false">
      <c r="A196" s="117" t="s">
        <v>256</v>
      </c>
      <c r="B196" s="118" t="s">
        <v>997</v>
      </c>
      <c r="C196" s="119" t="s">
        <v>998</v>
      </c>
      <c r="D196" s="120" t="n">
        <v>1</v>
      </c>
      <c r="E196" s="180" t="s">
        <v>257</v>
      </c>
      <c r="F196" s="181" t="s">
        <v>999</v>
      </c>
      <c r="G196" s="181" t="s">
        <v>1000</v>
      </c>
      <c r="H196" s="176" t="n">
        <v>1</v>
      </c>
      <c r="I196" s="121" t="s">
        <v>258</v>
      </c>
      <c r="J196" s="124" t="s">
        <v>1001</v>
      </c>
      <c r="K196" s="124" t="s">
        <v>1002</v>
      </c>
      <c r="L196" s="123" t="n">
        <v>1</v>
      </c>
    </row>
    <row r="197" customFormat="false" ht="12" hidden="false" customHeight="false" outlineLevel="0" collapsed="false">
      <c r="A197" s="166"/>
      <c r="B197" s="167"/>
      <c r="C197" s="168"/>
      <c r="D197" s="169"/>
      <c r="E197" s="184"/>
      <c r="F197" s="185"/>
      <c r="G197" s="185"/>
      <c r="H197" s="183"/>
      <c r="I197" s="173"/>
      <c r="J197" s="174"/>
      <c r="K197" s="174"/>
      <c r="L197" s="175"/>
    </row>
    <row r="198" customFormat="false" ht="11.25" hidden="false" customHeight="true" outlineLevel="0" collapsed="false">
      <c r="A198" s="117" t="s">
        <v>259</v>
      </c>
      <c r="B198" s="118" t="s">
        <v>1003</v>
      </c>
      <c r="C198" s="119" t="s">
        <v>1004</v>
      </c>
      <c r="D198" s="120" t="n">
        <v>2</v>
      </c>
      <c r="E198" s="180" t="s">
        <v>260</v>
      </c>
      <c r="F198" s="181" t="s">
        <v>1005</v>
      </c>
      <c r="G198" s="181" t="s">
        <v>1006</v>
      </c>
      <c r="H198" s="176"/>
      <c r="I198" s="121" t="s">
        <v>260</v>
      </c>
      <c r="J198" s="124" t="s">
        <v>1005</v>
      </c>
      <c r="K198" s="124" t="s">
        <v>1006</v>
      </c>
      <c r="L198" s="123" t="n">
        <v>2</v>
      </c>
    </row>
    <row r="199" customFormat="false" ht="12" hidden="false" customHeight="false" outlineLevel="0" collapsed="false">
      <c r="A199" s="166"/>
      <c r="B199" s="167"/>
      <c r="C199" s="168"/>
      <c r="D199" s="169"/>
      <c r="E199" s="184"/>
      <c r="F199" s="185"/>
      <c r="G199" s="185"/>
      <c r="H199" s="183"/>
      <c r="I199" s="173"/>
      <c r="J199" s="174"/>
      <c r="K199" s="174"/>
      <c r="L199" s="175"/>
    </row>
    <row r="200" customFormat="false" ht="11.25" hidden="false" customHeight="false" outlineLevel="0" collapsed="false">
      <c r="A200" s="117" t="s">
        <v>261</v>
      </c>
      <c r="B200" s="118" t="s">
        <v>1007</v>
      </c>
      <c r="C200" s="119" t="s">
        <v>1008</v>
      </c>
      <c r="D200" s="120" t="n">
        <v>18</v>
      </c>
      <c r="E200" s="180" t="s">
        <v>262</v>
      </c>
      <c r="F200" s="181" t="s">
        <v>1009</v>
      </c>
      <c r="G200" s="181" t="s">
        <v>1010</v>
      </c>
      <c r="H200" s="176" t="n">
        <v>18</v>
      </c>
      <c r="I200" s="121" t="s">
        <v>262</v>
      </c>
      <c r="J200" s="124" t="s">
        <v>1009</v>
      </c>
      <c r="K200" s="124" t="s">
        <v>1010</v>
      </c>
      <c r="L200" s="303" t="n">
        <v>18</v>
      </c>
    </row>
    <row r="201" customFormat="false" ht="12" hidden="false" customHeight="false" outlineLevel="0" collapsed="false">
      <c r="A201" s="166"/>
      <c r="B201" s="167"/>
      <c r="C201" s="168"/>
      <c r="D201" s="169"/>
      <c r="E201" s="184"/>
      <c r="F201" s="185"/>
      <c r="G201" s="185"/>
      <c r="H201" s="183"/>
      <c r="I201" s="173"/>
      <c r="J201" s="174"/>
      <c r="K201" s="174"/>
      <c r="L201" s="175"/>
    </row>
    <row r="202" customFormat="false" ht="11.25" hidden="false" customHeight="false" outlineLevel="0" collapsed="false">
      <c r="A202" s="288" t="s">
        <v>263</v>
      </c>
      <c r="B202" s="289" t="s">
        <v>1011</v>
      </c>
      <c r="C202" s="290" t="s">
        <v>1012</v>
      </c>
      <c r="D202" s="291" t="n">
        <v>28</v>
      </c>
      <c r="E202" s="180" t="s">
        <v>264</v>
      </c>
      <c r="F202" s="181" t="s">
        <v>1013</v>
      </c>
      <c r="G202" s="181" t="s">
        <v>1014</v>
      </c>
      <c r="H202" s="176" t="n">
        <v>28</v>
      </c>
      <c r="I202" s="121" t="s">
        <v>265</v>
      </c>
      <c r="J202" s="124" t="s">
        <v>1013</v>
      </c>
      <c r="K202" s="124" t="s">
        <v>1014</v>
      </c>
      <c r="L202" s="123" t="n">
        <v>23</v>
      </c>
    </row>
    <row r="203" customFormat="false" ht="11.25" hidden="false" customHeight="false" outlineLevel="0" collapsed="false">
      <c r="A203" s="265"/>
      <c r="B203" s="266"/>
      <c r="C203" s="267"/>
      <c r="D203" s="268"/>
      <c r="E203" s="199"/>
      <c r="F203" s="200"/>
      <c r="G203" s="200"/>
      <c r="H203" s="201"/>
      <c r="I203" s="133" t="s">
        <v>266</v>
      </c>
      <c r="J203" s="134" t="s">
        <v>1015</v>
      </c>
      <c r="K203" s="134" t="s">
        <v>1016</v>
      </c>
      <c r="L203" s="135" t="n">
        <v>5</v>
      </c>
    </row>
    <row r="204" customFormat="false" ht="12" hidden="false" customHeight="false" outlineLevel="0" collapsed="false">
      <c r="A204" s="272"/>
      <c r="B204" s="273"/>
      <c r="C204" s="274"/>
      <c r="D204" s="275"/>
      <c r="E204" s="233"/>
      <c r="F204" s="234"/>
      <c r="G204" s="234"/>
      <c r="H204" s="235"/>
      <c r="I204" s="236"/>
      <c r="J204" s="237"/>
      <c r="K204" s="237"/>
      <c r="L204" s="238"/>
    </row>
    <row r="205" customFormat="false" ht="11.25" hidden="false" customHeight="false" outlineLevel="0" collapsed="false">
      <c r="A205" s="254" t="s">
        <v>267</v>
      </c>
      <c r="B205" s="255" t="s">
        <v>1017</v>
      </c>
      <c r="C205" s="256" t="s">
        <v>1018</v>
      </c>
      <c r="D205" s="257" t="n">
        <v>8</v>
      </c>
      <c r="E205" s="297" t="s">
        <v>268</v>
      </c>
      <c r="F205" s="298" t="s">
        <v>1019</v>
      </c>
      <c r="G205" s="298" t="s">
        <v>1018</v>
      </c>
      <c r="H205" s="245" t="n">
        <v>8</v>
      </c>
      <c r="I205" s="246"/>
      <c r="J205" s="247"/>
      <c r="K205" s="247"/>
      <c r="L205" s="248"/>
    </row>
    <row r="206" customFormat="false" ht="12" hidden="false" customHeight="false" outlineLevel="0" collapsed="false">
      <c r="A206" s="272"/>
      <c r="B206" s="273"/>
      <c r="C206" s="274"/>
      <c r="D206" s="275"/>
      <c r="E206" s="233"/>
      <c r="F206" s="234"/>
      <c r="G206" s="234"/>
      <c r="H206" s="235"/>
      <c r="I206" s="251"/>
      <c r="J206" s="252"/>
      <c r="K206" s="252"/>
      <c r="L206" s="253"/>
    </row>
    <row r="207" customFormat="false" ht="11.25" hidden="false" customHeight="false" outlineLevel="0" collapsed="false">
      <c r="A207" s="254" t="s">
        <v>269</v>
      </c>
      <c r="B207" s="255" t="s">
        <v>1020</v>
      </c>
      <c r="C207" s="256" t="s">
        <v>1021</v>
      </c>
      <c r="D207" s="257" t="n">
        <f aca="false">SUM(H207:H231)</f>
        <v>151</v>
      </c>
      <c r="E207" s="297" t="s">
        <v>43</v>
      </c>
      <c r="F207" s="298" t="s">
        <v>1022</v>
      </c>
      <c r="G207" s="298" t="s">
        <v>1023</v>
      </c>
      <c r="H207" s="245" t="n">
        <v>117</v>
      </c>
      <c r="I207" s="8" t="s">
        <v>270</v>
      </c>
      <c r="J207" s="260" t="s">
        <v>1024</v>
      </c>
      <c r="K207" s="260" t="s">
        <v>1025</v>
      </c>
      <c r="L207" s="259" t="n">
        <v>2</v>
      </c>
    </row>
    <row r="208" customFormat="false" ht="11.25" hidden="false" customHeight="false" outlineLevel="0" collapsed="false">
      <c r="A208" s="261"/>
      <c r="B208" s="262"/>
      <c r="C208" s="263"/>
      <c r="D208" s="264"/>
      <c r="E208" s="202"/>
      <c r="F208" s="203"/>
      <c r="G208" s="203"/>
      <c r="H208" s="204"/>
      <c r="I208" s="144" t="s">
        <v>271</v>
      </c>
      <c r="J208" s="145" t="s">
        <v>1026</v>
      </c>
      <c r="K208" s="145" t="s">
        <v>1027</v>
      </c>
      <c r="L208" s="146" t="n">
        <v>4</v>
      </c>
    </row>
    <row r="209" customFormat="false" ht="11.25" hidden="false" customHeight="false" outlineLevel="0" collapsed="false">
      <c r="A209" s="265"/>
      <c r="B209" s="266"/>
      <c r="C209" s="267"/>
      <c r="D209" s="268"/>
      <c r="E209" s="199"/>
      <c r="F209" s="200"/>
      <c r="G209" s="200"/>
      <c r="H209" s="201"/>
      <c r="I209" s="133" t="s">
        <v>272</v>
      </c>
      <c r="J209" s="134" t="s">
        <v>1028</v>
      </c>
      <c r="K209" s="134" t="s">
        <v>1029</v>
      </c>
      <c r="L209" s="135" t="n">
        <v>1</v>
      </c>
    </row>
    <row r="210" customFormat="false" ht="11.25" hidden="false" customHeight="false" outlineLevel="0" collapsed="false">
      <c r="A210" s="261"/>
      <c r="B210" s="262"/>
      <c r="C210" s="263"/>
      <c r="D210" s="264"/>
      <c r="E210" s="202"/>
      <c r="F210" s="203"/>
      <c r="G210" s="203"/>
      <c r="H210" s="204"/>
      <c r="I210" s="144" t="s">
        <v>273</v>
      </c>
      <c r="J210" s="145" t="s">
        <v>1030</v>
      </c>
      <c r="K210" s="145" t="s">
        <v>1031</v>
      </c>
      <c r="L210" s="146" t="n">
        <v>1</v>
      </c>
    </row>
    <row r="211" customFormat="false" ht="11.25" hidden="false" customHeight="false" outlineLevel="0" collapsed="false">
      <c r="A211" s="265"/>
      <c r="B211" s="266"/>
      <c r="C211" s="267"/>
      <c r="D211" s="268"/>
      <c r="E211" s="199"/>
      <c r="F211" s="200"/>
      <c r="G211" s="200"/>
      <c r="H211" s="201"/>
      <c r="I211" s="133" t="s">
        <v>274</v>
      </c>
      <c r="J211" s="134" t="s">
        <v>1032</v>
      </c>
      <c r="K211" s="134" t="s">
        <v>1033</v>
      </c>
      <c r="L211" s="135" t="n">
        <v>3</v>
      </c>
    </row>
    <row r="212" customFormat="false" ht="11.25" hidden="false" customHeight="false" outlineLevel="0" collapsed="false">
      <c r="A212" s="261"/>
      <c r="B212" s="262"/>
      <c r="C212" s="263"/>
      <c r="D212" s="264"/>
      <c r="E212" s="202"/>
      <c r="F212" s="203"/>
      <c r="G212" s="203"/>
      <c r="H212" s="204"/>
      <c r="I212" s="144" t="s">
        <v>275</v>
      </c>
      <c r="J212" s="145" t="s">
        <v>1034</v>
      </c>
      <c r="K212" s="145" t="s">
        <v>1035</v>
      </c>
      <c r="L212" s="146" t="n">
        <v>1</v>
      </c>
    </row>
    <row r="213" customFormat="false" ht="11.25" hidden="false" customHeight="false" outlineLevel="0" collapsed="false">
      <c r="A213" s="265"/>
      <c r="B213" s="266"/>
      <c r="C213" s="267"/>
      <c r="D213" s="268"/>
      <c r="E213" s="199"/>
      <c r="F213" s="200"/>
      <c r="G213" s="200"/>
      <c r="H213" s="201"/>
      <c r="I213" s="133" t="s">
        <v>276</v>
      </c>
      <c r="J213" s="134" t="s">
        <v>1036</v>
      </c>
      <c r="K213" s="134" t="s">
        <v>1037</v>
      </c>
      <c r="L213" s="135" t="n">
        <v>1</v>
      </c>
    </row>
    <row r="214" customFormat="false" ht="11.25" hidden="false" customHeight="false" outlineLevel="0" collapsed="false">
      <c r="A214" s="261"/>
      <c r="B214" s="262"/>
      <c r="C214" s="263"/>
      <c r="D214" s="264"/>
      <c r="E214" s="202"/>
      <c r="F214" s="203"/>
      <c r="G214" s="203"/>
      <c r="H214" s="204"/>
      <c r="I214" s="144" t="s">
        <v>277</v>
      </c>
      <c r="J214" s="145" t="s">
        <v>1038</v>
      </c>
      <c r="K214" s="145" t="s">
        <v>1039</v>
      </c>
      <c r="L214" s="146" t="n">
        <v>1</v>
      </c>
    </row>
    <row r="215" customFormat="false" ht="11.25" hidden="false" customHeight="false" outlineLevel="0" collapsed="false">
      <c r="A215" s="265"/>
      <c r="B215" s="266"/>
      <c r="C215" s="267"/>
      <c r="D215" s="268"/>
      <c r="E215" s="199"/>
      <c r="F215" s="200"/>
      <c r="G215" s="200"/>
      <c r="H215" s="201"/>
      <c r="I215" s="133" t="s">
        <v>278</v>
      </c>
      <c r="J215" s="134" t="s">
        <v>1040</v>
      </c>
      <c r="K215" s="134" t="s">
        <v>1041</v>
      </c>
      <c r="L215" s="135" t="n">
        <v>1</v>
      </c>
    </row>
    <row r="216" customFormat="false" ht="11.25" hidden="false" customHeight="false" outlineLevel="0" collapsed="false">
      <c r="A216" s="261"/>
      <c r="B216" s="262"/>
      <c r="C216" s="263"/>
      <c r="D216" s="264"/>
      <c r="E216" s="202"/>
      <c r="F216" s="203"/>
      <c r="G216" s="203"/>
      <c r="H216" s="204"/>
      <c r="I216" s="144" t="s">
        <v>279</v>
      </c>
      <c r="J216" s="145" t="s">
        <v>1042</v>
      </c>
      <c r="K216" s="145" t="s">
        <v>1043</v>
      </c>
      <c r="L216" s="146" t="n">
        <v>1</v>
      </c>
    </row>
    <row r="217" customFormat="false" ht="11.25" hidden="false" customHeight="false" outlineLevel="0" collapsed="false">
      <c r="A217" s="265"/>
      <c r="B217" s="266"/>
      <c r="C217" s="267"/>
      <c r="D217" s="268"/>
      <c r="E217" s="199"/>
      <c r="F217" s="200"/>
      <c r="G217" s="200"/>
      <c r="H217" s="201"/>
      <c r="I217" s="133" t="s">
        <v>280</v>
      </c>
      <c r="J217" s="134" t="s">
        <v>1044</v>
      </c>
      <c r="K217" s="134" t="s">
        <v>1045</v>
      </c>
      <c r="L217" s="135" t="n">
        <v>2</v>
      </c>
    </row>
    <row r="218" customFormat="false" ht="11.25" hidden="false" customHeight="false" outlineLevel="0" collapsed="false">
      <c r="A218" s="261"/>
      <c r="B218" s="262"/>
      <c r="C218" s="263"/>
      <c r="D218" s="264"/>
      <c r="E218" s="202"/>
      <c r="F218" s="203"/>
      <c r="G218" s="203"/>
      <c r="H218" s="204"/>
      <c r="I218" s="144" t="s">
        <v>281</v>
      </c>
      <c r="J218" s="145" t="s">
        <v>1022</v>
      </c>
      <c r="K218" s="145" t="s">
        <v>1023</v>
      </c>
      <c r="L218" s="146" t="n">
        <v>63</v>
      </c>
    </row>
    <row r="219" customFormat="false" ht="11.25" hidden="false" customHeight="false" outlineLevel="0" collapsed="false">
      <c r="A219" s="265"/>
      <c r="B219" s="266"/>
      <c r="C219" s="267"/>
      <c r="D219" s="268"/>
      <c r="E219" s="199"/>
      <c r="F219" s="200"/>
      <c r="G219" s="200"/>
      <c r="H219" s="201"/>
      <c r="I219" s="133" t="s">
        <v>282</v>
      </c>
      <c r="J219" s="134" t="s">
        <v>1046</v>
      </c>
      <c r="K219" s="134" t="s">
        <v>1047</v>
      </c>
      <c r="L219" s="135" t="n">
        <v>7</v>
      </c>
    </row>
    <row r="220" customFormat="false" ht="11.25" hidden="false" customHeight="false" outlineLevel="0" collapsed="false">
      <c r="A220" s="261"/>
      <c r="B220" s="262"/>
      <c r="C220" s="263"/>
      <c r="D220" s="264"/>
      <c r="E220" s="202"/>
      <c r="F220" s="203"/>
      <c r="G220" s="203"/>
      <c r="H220" s="204"/>
      <c r="I220" s="144" t="s">
        <v>283</v>
      </c>
      <c r="J220" s="145" t="s">
        <v>1048</v>
      </c>
      <c r="K220" s="145" t="s">
        <v>1049</v>
      </c>
      <c r="L220" s="146" t="n">
        <v>2</v>
      </c>
    </row>
    <row r="221" customFormat="false" ht="11.25" hidden="false" customHeight="false" outlineLevel="0" collapsed="false">
      <c r="A221" s="265"/>
      <c r="B221" s="266"/>
      <c r="C221" s="267"/>
      <c r="D221" s="268"/>
      <c r="E221" s="199"/>
      <c r="F221" s="200"/>
      <c r="G221" s="200"/>
      <c r="H221" s="201"/>
      <c r="I221" s="133" t="s">
        <v>284</v>
      </c>
      <c r="J221" s="134" t="s">
        <v>1050</v>
      </c>
      <c r="K221" s="134" t="s">
        <v>1051</v>
      </c>
      <c r="L221" s="135" t="n">
        <v>1</v>
      </c>
    </row>
    <row r="222" customFormat="false" ht="11.25" hidden="false" customHeight="false" outlineLevel="0" collapsed="false">
      <c r="A222" s="261"/>
      <c r="B222" s="262"/>
      <c r="C222" s="263"/>
      <c r="D222" s="264"/>
      <c r="E222" s="202"/>
      <c r="F222" s="203"/>
      <c r="G222" s="203"/>
      <c r="H222" s="204"/>
      <c r="I222" s="144" t="s">
        <v>285</v>
      </c>
      <c r="J222" s="145" t="s">
        <v>1052</v>
      </c>
      <c r="K222" s="145" t="s">
        <v>1053</v>
      </c>
      <c r="L222" s="146" t="n">
        <v>25</v>
      </c>
    </row>
    <row r="223" customFormat="false" ht="11.25" hidden="false" customHeight="false" outlineLevel="0" collapsed="false">
      <c r="A223" s="265"/>
      <c r="B223" s="266"/>
      <c r="C223" s="267"/>
      <c r="D223" s="268"/>
      <c r="E223" s="196"/>
      <c r="F223" s="197"/>
      <c r="G223" s="197"/>
      <c r="H223" s="198"/>
      <c r="I223" s="133" t="s">
        <v>286</v>
      </c>
      <c r="J223" s="134" t="s">
        <v>1054</v>
      </c>
      <c r="K223" s="134" t="s">
        <v>1055</v>
      </c>
      <c r="L223" s="135" t="n">
        <v>1</v>
      </c>
    </row>
    <row r="224" customFormat="false" ht="11.25" hidden="false" customHeight="false" outlineLevel="0" collapsed="false">
      <c r="A224" s="261"/>
      <c r="B224" s="262"/>
      <c r="C224" s="263"/>
      <c r="D224" s="264"/>
      <c r="E224" s="193" t="s">
        <v>287</v>
      </c>
      <c r="F224" s="194" t="s">
        <v>1056</v>
      </c>
      <c r="G224" s="194" t="s">
        <v>1057</v>
      </c>
      <c r="H224" s="195" t="n">
        <v>32</v>
      </c>
      <c r="I224" s="144" t="s">
        <v>288</v>
      </c>
      <c r="J224" s="145" t="s">
        <v>1056</v>
      </c>
      <c r="K224" s="145" t="s">
        <v>1057</v>
      </c>
      <c r="L224" s="146" t="n">
        <v>13</v>
      </c>
    </row>
    <row r="225" customFormat="false" ht="11.25" hidden="false" customHeight="false" outlineLevel="0" collapsed="false">
      <c r="A225" s="265"/>
      <c r="B225" s="266"/>
      <c r="C225" s="267"/>
      <c r="D225" s="268"/>
      <c r="E225" s="199"/>
      <c r="F225" s="200"/>
      <c r="G225" s="200"/>
      <c r="H225" s="201"/>
      <c r="I225" s="133" t="s">
        <v>289</v>
      </c>
      <c r="J225" s="134" t="s">
        <v>1058</v>
      </c>
      <c r="K225" s="134" t="s">
        <v>1059</v>
      </c>
      <c r="L225" s="135" t="n">
        <v>2</v>
      </c>
    </row>
    <row r="226" customFormat="false" ht="11.25" hidden="false" customHeight="false" outlineLevel="0" collapsed="false">
      <c r="A226" s="261"/>
      <c r="B226" s="262"/>
      <c r="C226" s="263"/>
      <c r="D226" s="264"/>
      <c r="E226" s="202"/>
      <c r="F226" s="203"/>
      <c r="G226" s="203"/>
      <c r="H226" s="204"/>
      <c r="I226" s="144" t="s">
        <v>290</v>
      </c>
      <c r="J226" s="145" t="s">
        <v>1060</v>
      </c>
      <c r="K226" s="145" t="s">
        <v>1061</v>
      </c>
      <c r="L226" s="146" t="n">
        <v>13</v>
      </c>
    </row>
    <row r="227" customFormat="false" ht="11.25" hidden="false" customHeight="false" outlineLevel="0" collapsed="false">
      <c r="A227" s="265"/>
      <c r="B227" s="266"/>
      <c r="C227" s="267"/>
      <c r="D227" s="268"/>
      <c r="E227" s="199"/>
      <c r="F227" s="200"/>
      <c r="G227" s="200"/>
      <c r="H227" s="201"/>
      <c r="I227" s="133" t="s">
        <v>291</v>
      </c>
      <c r="J227" s="134" t="s">
        <v>1062</v>
      </c>
      <c r="K227" s="134" t="s">
        <v>1063</v>
      </c>
      <c r="L227" s="135" t="n">
        <v>1</v>
      </c>
    </row>
    <row r="228" customFormat="false" ht="11.25" hidden="false" customHeight="false" outlineLevel="0" collapsed="false">
      <c r="A228" s="261"/>
      <c r="B228" s="262"/>
      <c r="C228" s="263"/>
      <c r="D228" s="264"/>
      <c r="E228" s="202"/>
      <c r="F228" s="203"/>
      <c r="G228" s="203"/>
      <c r="H228" s="204"/>
      <c r="I228" s="144" t="s">
        <v>292</v>
      </c>
      <c r="J228" s="145" t="s">
        <v>1064</v>
      </c>
      <c r="K228" s="145" t="s">
        <v>1065</v>
      </c>
      <c r="L228" s="146" t="n">
        <v>2</v>
      </c>
    </row>
    <row r="229" customFormat="false" ht="11.25" hidden="false" customHeight="false" outlineLevel="0" collapsed="false">
      <c r="A229" s="265"/>
      <c r="B229" s="266"/>
      <c r="C229" s="267"/>
      <c r="D229" s="268"/>
      <c r="E229" s="196"/>
      <c r="F229" s="197"/>
      <c r="G229" s="197"/>
      <c r="H229" s="198"/>
      <c r="I229" s="133" t="s">
        <v>293</v>
      </c>
      <c r="J229" s="134" t="s">
        <v>1066</v>
      </c>
      <c r="K229" s="134" t="s">
        <v>1067</v>
      </c>
      <c r="L229" s="135" t="n">
        <v>1</v>
      </c>
    </row>
    <row r="230" customFormat="false" ht="11.25" hidden="false" customHeight="false" outlineLevel="0" collapsed="false">
      <c r="A230" s="261"/>
      <c r="B230" s="262"/>
      <c r="C230" s="263"/>
      <c r="D230" s="264"/>
      <c r="E230" s="193" t="s">
        <v>294</v>
      </c>
      <c r="F230" s="194" t="s">
        <v>1068</v>
      </c>
      <c r="G230" s="194" t="s">
        <v>1069</v>
      </c>
      <c r="H230" s="195" t="n">
        <v>2</v>
      </c>
      <c r="I230" s="144"/>
      <c r="J230" s="145"/>
      <c r="K230" s="145"/>
      <c r="L230" s="146"/>
    </row>
    <row r="231" customFormat="false" ht="12" hidden="false" customHeight="false" outlineLevel="0" collapsed="false">
      <c r="A231" s="284"/>
      <c r="B231" s="285"/>
      <c r="C231" s="286"/>
      <c r="D231" s="287"/>
      <c r="E231" s="184"/>
      <c r="F231" s="185"/>
      <c r="G231" s="185"/>
      <c r="H231" s="183"/>
      <c r="I231" s="173"/>
      <c r="J231" s="174"/>
      <c r="K231" s="174"/>
      <c r="L231" s="175"/>
    </row>
    <row r="232" customFormat="false" ht="11.25" hidden="false" customHeight="true" outlineLevel="0" collapsed="false">
      <c r="A232" s="288" t="s">
        <v>295</v>
      </c>
      <c r="B232" s="289" t="s">
        <v>1070</v>
      </c>
      <c r="C232" s="290" t="s">
        <v>1071</v>
      </c>
      <c r="D232" s="291" t="n">
        <v>7</v>
      </c>
      <c r="E232" s="180" t="s">
        <v>296</v>
      </c>
      <c r="F232" s="181" t="s">
        <v>1070</v>
      </c>
      <c r="G232" s="181" t="s">
        <v>1071</v>
      </c>
      <c r="H232" s="176" t="n">
        <v>7</v>
      </c>
      <c r="I232" s="251"/>
      <c r="J232" s="252"/>
      <c r="K232" s="252"/>
      <c r="L232" s="253"/>
    </row>
    <row r="233" customFormat="false" ht="12" hidden="false" customHeight="false" outlineLevel="0" collapsed="false">
      <c r="A233" s="284"/>
      <c r="B233" s="285"/>
      <c r="C233" s="286"/>
      <c r="D233" s="287"/>
      <c r="E233" s="184"/>
      <c r="F233" s="185"/>
      <c r="G233" s="185"/>
      <c r="H233" s="183"/>
      <c r="I233" s="246"/>
      <c r="J233" s="247"/>
      <c r="K233" s="247"/>
      <c r="L233" s="248"/>
    </row>
    <row r="234" customFormat="false" ht="11.25" hidden="false" customHeight="false" outlineLevel="0" collapsed="false">
      <c r="A234" s="288" t="s">
        <v>297</v>
      </c>
      <c r="B234" s="289" t="s">
        <v>1072</v>
      </c>
      <c r="C234" s="290" t="s">
        <v>1073</v>
      </c>
      <c r="D234" s="291" t="n">
        <v>1</v>
      </c>
      <c r="E234" s="180" t="s">
        <v>298</v>
      </c>
      <c r="F234" s="181" t="s">
        <v>1074</v>
      </c>
      <c r="G234" s="181" t="s">
        <v>1075</v>
      </c>
      <c r="H234" s="176" t="n">
        <v>1</v>
      </c>
      <c r="I234" s="121" t="s">
        <v>299</v>
      </c>
      <c r="J234" s="124" t="s">
        <v>1074</v>
      </c>
      <c r="K234" s="124" t="s">
        <v>1075</v>
      </c>
      <c r="L234" s="123" t="n">
        <v>1</v>
      </c>
    </row>
    <row r="235" customFormat="false" ht="12" hidden="false" customHeight="false" outlineLevel="0" collapsed="false">
      <c r="A235" s="284"/>
      <c r="B235" s="285"/>
      <c r="C235" s="286"/>
      <c r="D235" s="287"/>
      <c r="E235" s="184"/>
      <c r="F235" s="185"/>
      <c r="G235" s="185"/>
      <c r="H235" s="183"/>
      <c r="I235" s="133" t="s">
        <v>227</v>
      </c>
      <c r="J235" s="134" t="s">
        <v>1076</v>
      </c>
      <c r="K235" s="134" t="s">
        <v>1077</v>
      </c>
      <c r="L235" s="135" t="n">
        <v>1</v>
      </c>
    </row>
    <row r="236" customFormat="false" ht="11.25" hidden="false" customHeight="true" outlineLevel="0" collapsed="false">
      <c r="A236" s="288" t="s">
        <v>300</v>
      </c>
      <c r="B236" s="289" t="s">
        <v>1078</v>
      </c>
      <c r="C236" s="290" t="s">
        <v>1079</v>
      </c>
      <c r="D236" s="291" t="n">
        <v>4</v>
      </c>
      <c r="E236" s="180" t="s">
        <v>301</v>
      </c>
      <c r="F236" s="181" t="s">
        <v>1080</v>
      </c>
      <c r="G236" s="181" t="s">
        <v>1081</v>
      </c>
      <c r="H236" s="176" t="n">
        <v>4</v>
      </c>
      <c r="I236" s="121" t="s">
        <v>302</v>
      </c>
      <c r="J236" s="124" t="s">
        <v>1080</v>
      </c>
      <c r="K236" s="124" t="s">
        <v>1081</v>
      </c>
      <c r="L236" s="123" t="n">
        <v>2</v>
      </c>
    </row>
    <row r="237" customFormat="false" ht="12" hidden="false" customHeight="false" outlineLevel="0" collapsed="false">
      <c r="A237" s="284"/>
      <c r="B237" s="285"/>
      <c r="C237" s="286"/>
      <c r="D237" s="287"/>
      <c r="E237" s="184"/>
      <c r="F237" s="185"/>
      <c r="G237" s="185"/>
      <c r="H237" s="183"/>
      <c r="I237" s="173" t="s">
        <v>303</v>
      </c>
      <c r="J237" s="174" t="s">
        <v>1082</v>
      </c>
      <c r="K237" s="174" t="s">
        <v>1083</v>
      </c>
      <c r="L237" s="175" t="n">
        <v>2</v>
      </c>
    </row>
    <row r="238" customFormat="false" ht="11.25" hidden="false" customHeight="false" outlineLevel="0" collapsed="false">
      <c r="A238" s="304" t="s">
        <v>304</v>
      </c>
      <c r="B238" s="305" t="s">
        <v>1084</v>
      </c>
      <c r="C238" s="305" t="s">
        <v>1085</v>
      </c>
      <c r="D238" s="291" t="n">
        <v>14</v>
      </c>
      <c r="E238" s="180" t="s">
        <v>304</v>
      </c>
      <c r="F238" s="181" t="s">
        <v>1086</v>
      </c>
      <c r="G238" s="181" t="s">
        <v>1087</v>
      </c>
      <c r="H238" s="176" t="n">
        <v>14</v>
      </c>
      <c r="I238" s="221"/>
      <c r="J238" s="222"/>
      <c r="K238" s="222"/>
      <c r="L238" s="223"/>
    </row>
    <row r="239" customFormat="false" ht="12" hidden="false" customHeight="false" outlineLevel="0" collapsed="false">
      <c r="A239" s="306"/>
      <c r="B239" s="307"/>
      <c r="C239" s="307"/>
      <c r="D239" s="287"/>
      <c r="E239" s="184"/>
      <c r="F239" s="185"/>
      <c r="G239" s="185"/>
      <c r="H239" s="183"/>
      <c r="I239" s="269"/>
      <c r="J239" s="270"/>
      <c r="K239" s="270"/>
      <c r="L239" s="187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0" activePane="bottomLeft" state="frozen"/>
      <selection pane="topLeft" activeCell="A1" activeCellId="0" sqref="A1"/>
      <selection pane="bottomLeft" activeCell="C198" activeCellId="0" sqref="C198"/>
    </sheetView>
  </sheetViews>
  <sheetFormatPr defaultRowHeight="11.25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107" width="11"/>
    <col collapsed="false" customWidth="true" hidden="false" outlineLevel="0" max="4" min="4" style="0" width="10.65"/>
    <col collapsed="false" customWidth="true" hidden="false" outlineLevel="0" max="5" min="5" style="107" width="11"/>
    <col collapsed="false" customWidth="true" hidden="false" outlineLevel="0" max="6" min="6" style="0" width="23.77"/>
    <col collapsed="false" customWidth="true" hidden="false" outlineLevel="0" max="7" min="7" style="0" width="18"/>
    <col collapsed="false" customWidth="true" hidden="false" outlineLevel="0" max="8" min="8" style="0" width="10.65"/>
    <col collapsed="false" customWidth="true" hidden="false" outlineLevel="0" max="9" min="9" style="107" width="11"/>
    <col collapsed="false" customWidth="true" hidden="false" outlineLevel="0" max="10" min="10" style="0" width="18.88"/>
    <col collapsed="false" customWidth="true" hidden="false" outlineLevel="0" max="11" min="11" style="0" width="22.77"/>
    <col collapsed="false" customWidth="true" hidden="false" outlineLevel="0" max="1025" min="12" style="0" width="10.65"/>
  </cols>
  <sheetData>
    <row r="1" customFormat="false" ht="12" hidden="false" customHeight="false" outlineLevel="0" collapsed="false">
      <c r="A1" s="2" t="s">
        <v>0</v>
      </c>
      <c r="B1" s="308" t="s">
        <v>1088</v>
      </c>
      <c r="C1" s="308" t="s">
        <v>1089</v>
      </c>
      <c r="D1" s="3" t="s">
        <v>1</v>
      </c>
      <c r="E1" s="3"/>
      <c r="F1" s="3" t="s">
        <v>2</v>
      </c>
      <c r="G1" s="3" t="s">
        <v>1090</v>
      </c>
      <c r="H1" s="3" t="s">
        <v>3</v>
      </c>
      <c r="I1" s="3"/>
      <c r="J1" s="3" t="s">
        <v>4</v>
      </c>
      <c r="K1" s="309" t="s">
        <v>1091</v>
      </c>
      <c r="L1" s="4" t="s">
        <v>5</v>
      </c>
    </row>
    <row r="2" customFormat="false" ht="11.25" hidden="false" customHeight="true" outlineLevel="0" collapsed="false">
      <c r="A2" s="310" t="s">
        <v>6</v>
      </c>
      <c r="B2" s="310" t="s">
        <v>1092</v>
      </c>
      <c r="C2" s="310" t="s">
        <v>1093</v>
      </c>
      <c r="D2" s="311" t="n">
        <v>626</v>
      </c>
      <c r="E2" s="312"/>
      <c r="F2" s="10" t="s">
        <v>7</v>
      </c>
      <c r="G2" s="10" t="s">
        <v>1094</v>
      </c>
      <c r="H2" s="10" t="n">
        <v>23</v>
      </c>
      <c r="I2" s="10"/>
      <c r="J2" s="9"/>
      <c r="K2" s="313"/>
      <c r="L2" s="11"/>
    </row>
    <row r="3" customFormat="false" ht="11.25" hidden="false" customHeight="true" outlineLevel="0" collapsed="false">
      <c r="A3" s="310"/>
      <c r="B3" s="310"/>
      <c r="C3" s="310"/>
      <c r="D3" s="311"/>
      <c r="E3" s="314"/>
      <c r="F3" s="315" t="s">
        <v>8</v>
      </c>
      <c r="G3" s="315" t="s">
        <v>1095</v>
      </c>
      <c r="H3" s="316" t="n">
        <v>234</v>
      </c>
      <c r="I3" s="317"/>
      <c r="J3" s="1" t="s">
        <v>8</v>
      </c>
      <c r="K3" s="318" t="s">
        <v>1095</v>
      </c>
      <c r="L3" s="15" t="n">
        <v>223</v>
      </c>
    </row>
    <row r="4" customFormat="false" ht="11.25" hidden="false" customHeight="false" outlineLevel="0" collapsed="false">
      <c r="A4" s="310"/>
      <c r="B4" s="310"/>
      <c r="C4" s="310"/>
      <c r="D4" s="311"/>
      <c r="E4" s="314"/>
      <c r="F4" s="315"/>
      <c r="G4" s="315"/>
      <c r="H4" s="316"/>
      <c r="I4" s="319"/>
      <c r="J4" s="1" t="s">
        <v>9</v>
      </c>
      <c r="K4" s="318" t="s">
        <v>1096</v>
      </c>
      <c r="L4" s="15" t="n">
        <v>1</v>
      </c>
    </row>
    <row r="5" customFormat="false" ht="11.25" hidden="false" customHeight="false" outlineLevel="0" collapsed="false">
      <c r="A5" s="310"/>
      <c r="B5" s="310"/>
      <c r="C5" s="310"/>
      <c r="D5" s="311"/>
      <c r="E5" s="314"/>
      <c r="F5" s="315"/>
      <c r="G5" s="315"/>
      <c r="H5" s="316"/>
      <c r="I5" s="319"/>
      <c r="J5" s="13" t="s">
        <v>10</v>
      </c>
      <c r="K5" s="320" t="s">
        <v>1097</v>
      </c>
      <c r="L5" s="17" t="n">
        <v>1</v>
      </c>
    </row>
    <row r="6" customFormat="false" ht="11.25" hidden="false" customHeight="false" outlineLevel="0" collapsed="false">
      <c r="A6" s="310"/>
      <c r="B6" s="310"/>
      <c r="C6" s="310"/>
      <c r="D6" s="311"/>
      <c r="E6" s="314"/>
      <c r="F6" s="315"/>
      <c r="G6" s="315"/>
      <c r="H6" s="316"/>
      <c r="I6" s="319"/>
      <c r="J6" s="13" t="s">
        <v>11</v>
      </c>
      <c r="K6" s="320" t="s">
        <v>1098</v>
      </c>
      <c r="L6" s="17" t="n">
        <v>2</v>
      </c>
    </row>
    <row r="7" customFormat="false" ht="11.25" hidden="false" customHeight="false" outlineLevel="0" collapsed="false">
      <c r="A7" s="310"/>
      <c r="B7" s="310"/>
      <c r="C7" s="310"/>
      <c r="D7" s="311"/>
      <c r="E7" s="314"/>
      <c r="F7" s="315"/>
      <c r="G7" s="315"/>
      <c r="H7" s="316"/>
      <c r="I7" s="319"/>
      <c r="J7" s="14" t="s">
        <v>12</v>
      </c>
      <c r="K7" s="318" t="s">
        <v>1099</v>
      </c>
      <c r="L7" s="15" t="n">
        <v>6</v>
      </c>
    </row>
    <row r="8" customFormat="false" ht="11.25" hidden="false" customHeight="false" outlineLevel="0" collapsed="false">
      <c r="A8" s="310"/>
      <c r="B8" s="310"/>
      <c r="C8" s="310"/>
      <c r="D8" s="311"/>
      <c r="E8" s="314"/>
      <c r="F8" s="315"/>
      <c r="G8" s="315"/>
      <c r="H8" s="316"/>
      <c r="I8" s="321"/>
      <c r="J8" s="13" t="s">
        <v>13</v>
      </c>
      <c r="K8" s="320" t="s">
        <v>1095</v>
      </c>
      <c r="L8" s="17" t="n">
        <f aca="false">H3-SUM(L3:L7)</f>
        <v>1</v>
      </c>
    </row>
    <row r="9" customFormat="false" ht="11.25" hidden="false" customHeight="false" outlineLevel="0" collapsed="false">
      <c r="A9" s="310"/>
      <c r="B9" s="310"/>
      <c r="C9" s="310"/>
      <c r="D9" s="311"/>
      <c r="E9" s="314"/>
      <c r="F9" s="322" t="s">
        <v>14</v>
      </c>
      <c r="G9" s="322" t="s">
        <v>1100</v>
      </c>
      <c r="H9" s="316" t="n">
        <v>10</v>
      </c>
      <c r="I9" s="317"/>
      <c r="J9" s="14" t="s">
        <v>15</v>
      </c>
      <c r="K9" s="318" t="s">
        <v>1101</v>
      </c>
      <c r="L9" s="15" t="n">
        <v>1</v>
      </c>
    </row>
    <row r="10" customFormat="false" ht="11.25" hidden="false" customHeight="false" outlineLevel="0" collapsed="false">
      <c r="A10" s="310"/>
      <c r="B10" s="310"/>
      <c r="C10" s="310"/>
      <c r="D10" s="311"/>
      <c r="E10" s="314"/>
      <c r="F10" s="322"/>
      <c r="G10" s="322"/>
      <c r="H10" s="316"/>
      <c r="I10" s="319"/>
      <c r="J10" s="14" t="s">
        <v>16</v>
      </c>
      <c r="K10" s="318" t="s">
        <v>1102</v>
      </c>
      <c r="L10" s="15" t="n">
        <v>7</v>
      </c>
    </row>
    <row r="11" customFormat="false" ht="11.25" hidden="false" customHeight="false" outlineLevel="0" collapsed="false">
      <c r="A11" s="310"/>
      <c r="B11" s="310"/>
      <c r="C11" s="310"/>
      <c r="D11" s="311"/>
      <c r="E11" s="314"/>
      <c r="F11" s="322"/>
      <c r="G11" s="322"/>
      <c r="H11" s="316"/>
      <c r="I11" s="321"/>
      <c r="J11" s="14" t="s">
        <v>17</v>
      </c>
      <c r="K11" s="318" t="s">
        <v>1103</v>
      </c>
      <c r="L11" s="15" t="n">
        <v>2</v>
      </c>
    </row>
    <row r="12" customFormat="false" ht="11.25" hidden="false" customHeight="false" outlineLevel="0" collapsed="false">
      <c r="A12" s="310"/>
      <c r="B12" s="310"/>
      <c r="C12" s="310"/>
      <c r="D12" s="311"/>
      <c r="E12" s="314"/>
      <c r="F12" s="14" t="s">
        <v>18</v>
      </c>
      <c r="G12" s="14" t="s">
        <v>1104</v>
      </c>
      <c r="H12" s="14" t="n">
        <v>2</v>
      </c>
      <c r="I12" s="14"/>
      <c r="J12" s="1"/>
      <c r="K12" s="318"/>
      <c r="L12" s="15"/>
    </row>
    <row r="13" customFormat="false" ht="11.25" hidden="false" customHeight="true" outlineLevel="0" collapsed="false">
      <c r="A13" s="310"/>
      <c r="B13" s="310"/>
      <c r="C13" s="310"/>
      <c r="D13" s="311"/>
      <c r="E13" s="314"/>
      <c r="F13" s="323" t="s">
        <v>19</v>
      </c>
      <c r="G13" s="324" t="s">
        <v>1105</v>
      </c>
      <c r="H13" s="325" t="n">
        <v>10</v>
      </c>
      <c r="I13" s="317"/>
      <c r="J13" s="14" t="s">
        <v>20</v>
      </c>
      <c r="K13" s="318" t="s">
        <v>1106</v>
      </c>
      <c r="L13" s="15" t="n">
        <v>2</v>
      </c>
    </row>
    <row r="14" customFormat="false" ht="11.25" hidden="false" customHeight="false" outlineLevel="0" collapsed="false">
      <c r="A14" s="310"/>
      <c r="B14" s="310"/>
      <c r="C14" s="310"/>
      <c r="D14" s="311"/>
      <c r="E14" s="314"/>
      <c r="F14" s="323"/>
      <c r="G14" s="323"/>
      <c r="H14" s="325"/>
      <c r="I14" s="319"/>
      <c r="J14" s="14" t="s">
        <v>21</v>
      </c>
      <c r="K14" s="318" t="s">
        <v>1107</v>
      </c>
      <c r="L14" s="15" t="n">
        <v>8</v>
      </c>
    </row>
    <row r="15" customFormat="false" ht="12" hidden="false" customHeight="false" outlineLevel="0" collapsed="false">
      <c r="A15" s="310"/>
      <c r="B15" s="310"/>
      <c r="C15" s="310"/>
      <c r="D15" s="311"/>
      <c r="E15" s="326"/>
      <c r="F15" s="323"/>
      <c r="G15" s="323"/>
      <c r="H15" s="325"/>
      <c r="I15" s="327"/>
      <c r="J15" s="19"/>
      <c r="K15" s="328"/>
      <c r="L15" s="21"/>
    </row>
    <row r="16" customFormat="false" ht="11.25" hidden="false" customHeight="true" outlineLevel="0" collapsed="false">
      <c r="A16" s="310" t="s">
        <v>22</v>
      </c>
      <c r="B16" s="310" t="s">
        <v>1108</v>
      </c>
      <c r="C16" s="310" t="s">
        <v>1108</v>
      </c>
      <c r="D16" s="329" t="n">
        <v>1</v>
      </c>
      <c r="E16" s="330"/>
      <c r="F16" s="331" t="s">
        <v>23</v>
      </c>
      <c r="G16" s="332" t="s">
        <v>1109</v>
      </c>
      <c r="H16" s="333" t="n">
        <v>1</v>
      </c>
      <c r="I16" s="334"/>
      <c r="J16" s="335" t="s">
        <v>24</v>
      </c>
      <c r="K16" s="335" t="s">
        <v>1110</v>
      </c>
      <c r="L16" s="11" t="n">
        <v>1</v>
      </c>
    </row>
    <row r="17" customFormat="false" ht="12" hidden="false" customHeight="false" outlineLevel="0" collapsed="false">
      <c r="A17" s="310"/>
      <c r="B17" s="310"/>
      <c r="C17" s="310"/>
      <c r="D17" s="329"/>
      <c r="E17" s="336"/>
      <c r="F17" s="331"/>
      <c r="G17" s="331"/>
      <c r="H17" s="333"/>
      <c r="I17" s="327"/>
      <c r="J17" s="335"/>
      <c r="K17" s="335"/>
      <c r="L17" s="24"/>
    </row>
    <row r="18" customFormat="false" ht="11.25" hidden="false" customHeight="true" outlineLevel="0" collapsed="false">
      <c r="A18" s="310" t="s">
        <v>25</v>
      </c>
      <c r="B18" s="310" t="s">
        <v>1111</v>
      </c>
      <c r="C18" s="310" t="s">
        <v>1112</v>
      </c>
      <c r="D18" s="311" t="n">
        <f aca="false">SUM(H18:H90)</f>
        <v>1223</v>
      </c>
      <c r="E18" s="312"/>
      <c r="F18" s="10" t="s">
        <v>26</v>
      </c>
      <c r="G18" s="10" t="s">
        <v>1113</v>
      </c>
      <c r="H18" s="10" t="n">
        <v>1</v>
      </c>
      <c r="I18" s="10"/>
      <c r="J18" s="9"/>
      <c r="K18" s="313"/>
      <c r="L18" s="11"/>
    </row>
    <row r="19" customFormat="false" ht="11.25" hidden="false" customHeight="false" outlineLevel="0" collapsed="false">
      <c r="A19" s="310"/>
      <c r="B19" s="310"/>
      <c r="C19" s="310"/>
      <c r="D19" s="311"/>
      <c r="E19" s="314"/>
      <c r="F19" s="14" t="s">
        <v>582</v>
      </c>
      <c r="G19" s="14" t="s">
        <v>1114</v>
      </c>
      <c r="H19" s="14" t="n">
        <v>2</v>
      </c>
      <c r="I19" s="14"/>
      <c r="J19" s="1" t="s">
        <v>28</v>
      </c>
      <c r="K19" s="318" t="s">
        <v>1115</v>
      </c>
      <c r="L19" s="15" t="n">
        <v>2</v>
      </c>
    </row>
    <row r="20" customFormat="false" ht="11.25" hidden="false" customHeight="false" outlineLevel="0" collapsed="false">
      <c r="A20" s="310"/>
      <c r="B20" s="310"/>
      <c r="C20" s="310"/>
      <c r="D20" s="311"/>
      <c r="E20" s="314"/>
      <c r="F20" s="14" t="s">
        <v>29</v>
      </c>
      <c r="G20" s="14" t="s">
        <v>1116</v>
      </c>
      <c r="H20" s="14" t="n">
        <v>9</v>
      </c>
      <c r="I20" s="14"/>
      <c r="J20" s="14" t="s">
        <v>29</v>
      </c>
      <c r="K20" s="318" t="s">
        <v>1117</v>
      </c>
      <c r="L20" s="15" t="n">
        <v>9</v>
      </c>
    </row>
    <row r="21" customFormat="false" ht="11.25" hidden="false" customHeight="false" outlineLevel="0" collapsed="false">
      <c r="A21" s="310"/>
      <c r="B21" s="310"/>
      <c r="C21" s="310"/>
      <c r="D21" s="311"/>
      <c r="E21" s="314"/>
      <c r="F21" s="322" t="s">
        <v>30</v>
      </c>
      <c r="G21" s="322" t="s">
        <v>1118</v>
      </c>
      <c r="H21" s="337" t="n">
        <v>157</v>
      </c>
      <c r="I21" s="338"/>
      <c r="J21" s="13" t="s">
        <v>30</v>
      </c>
      <c r="K21" s="320" t="s">
        <v>1118</v>
      </c>
      <c r="L21" s="17" t="n">
        <v>156</v>
      </c>
    </row>
    <row r="22" customFormat="false" ht="11.25" hidden="false" customHeight="false" outlineLevel="0" collapsed="false">
      <c r="A22" s="310"/>
      <c r="B22" s="310"/>
      <c r="C22" s="310"/>
      <c r="D22" s="311"/>
      <c r="E22" s="314"/>
      <c r="F22" s="322"/>
      <c r="G22" s="322"/>
      <c r="H22" s="337"/>
      <c r="I22" s="339"/>
      <c r="J22" s="13" t="s">
        <v>31</v>
      </c>
      <c r="K22" s="320" t="s">
        <v>1119</v>
      </c>
      <c r="L22" s="17" t="n">
        <v>1</v>
      </c>
    </row>
    <row r="23" customFormat="false" ht="11.25" hidden="false" customHeight="false" outlineLevel="0" collapsed="false">
      <c r="A23" s="310"/>
      <c r="B23" s="310"/>
      <c r="C23" s="310"/>
      <c r="D23" s="311"/>
      <c r="E23" s="314"/>
      <c r="F23" s="14" t="s">
        <v>32</v>
      </c>
      <c r="G23" s="14" t="s">
        <v>1120</v>
      </c>
      <c r="H23" s="14" t="n">
        <v>1</v>
      </c>
      <c r="I23" s="14"/>
      <c r="J23" s="1" t="s">
        <v>32</v>
      </c>
      <c r="K23" s="318" t="s">
        <v>1120</v>
      </c>
      <c r="L23" s="15" t="n">
        <v>1</v>
      </c>
    </row>
    <row r="24" customFormat="false" ht="11.25" hidden="false" customHeight="false" outlineLevel="0" collapsed="false">
      <c r="A24" s="310"/>
      <c r="B24" s="310"/>
      <c r="C24" s="310"/>
      <c r="D24" s="311"/>
      <c r="E24" s="314"/>
      <c r="F24" s="340" t="s">
        <v>33</v>
      </c>
      <c r="G24" s="340" t="s">
        <v>1121</v>
      </c>
      <c r="H24" s="340" t="n">
        <v>2</v>
      </c>
      <c r="I24" s="341"/>
      <c r="J24" s="14" t="s">
        <v>34</v>
      </c>
      <c r="K24" s="318" t="s">
        <v>1122</v>
      </c>
      <c r="L24" s="15" t="n">
        <v>1</v>
      </c>
    </row>
    <row r="25" customFormat="false" ht="11.25" hidden="false" customHeight="false" outlineLevel="0" collapsed="false">
      <c r="A25" s="310"/>
      <c r="B25" s="310"/>
      <c r="C25" s="310"/>
      <c r="D25" s="311"/>
      <c r="E25" s="314"/>
      <c r="F25" s="340"/>
      <c r="G25" s="340"/>
      <c r="H25" s="340"/>
      <c r="I25" s="342"/>
      <c r="J25" s="14" t="s">
        <v>35</v>
      </c>
      <c r="K25" s="318" t="s">
        <v>1123</v>
      </c>
      <c r="L25" s="15" t="n">
        <v>1</v>
      </c>
    </row>
    <row r="26" customFormat="false" ht="11.25" hidden="false" customHeight="false" outlineLevel="0" collapsed="false">
      <c r="A26" s="310"/>
      <c r="B26" s="310"/>
      <c r="C26" s="310"/>
      <c r="D26" s="311"/>
      <c r="E26" s="314"/>
      <c r="F26" s="14" t="s">
        <v>36</v>
      </c>
      <c r="G26" s="14" t="s">
        <v>1124</v>
      </c>
      <c r="H26" s="14" t="n">
        <v>1</v>
      </c>
      <c r="I26" s="14"/>
      <c r="J26" s="1"/>
      <c r="K26" s="318"/>
      <c r="L26" s="15"/>
    </row>
    <row r="27" customFormat="false" ht="11.25" hidden="false" customHeight="false" outlineLevel="0" collapsed="false">
      <c r="A27" s="310"/>
      <c r="B27" s="310"/>
      <c r="C27" s="310"/>
      <c r="D27" s="311"/>
      <c r="E27" s="314"/>
      <c r="F27" s="14" t="s">
        <v>37</v>
      </c>
      <c r="G27" s="14" t="s">
        <v>1125</v>
      </c>
      <c r="H27" s="14" t="n">
        <v>19</v>
      </c>
      <c r="I27" s="14"/>
      <c r="J27" s="1" t="s">
        <v>38</v>
      </c>
      <c r="K27" s="318" t="s">
        <v>1126</v>
      </c>
      <c r="L27" s="15" t="n">
        <v>19</v>
      </c>
    </row>
    <row r="28" customFormat="false" ht="11.25" hidden="false" customHeight="false" outlineLevel="0" collapsed="false">
      <c r="A28" s="310"/>
      <c r="B28" s="310"/>
      <c r="C28" s="310"/>
      <c r="D28" s="311"/>
      <c r="E28" s="314"/>
      <c r="F28" s="340" t="s">
        <v>39</v>
      </c>
      <c r="G28" s="340" t="s">
        <v>1127</v>
      </c>
      <c r="H28" s="340" t="n">
        <v>113</v>
      </c>
      <c r="I28" s="341"/>
      <c r="J28" s="13" t="s">
        <v>40</v>
      </c>
      <c r="K28" s="320" t="s">
        <v>1128</v>
      </c>
      <c r="L28" s="17" t="n">
        <v>1</v>
      </c>
    </row>
    <row r="29" customFormat="false" ht="11.25" hidden="false" customHeight="false" outlineLevel="0" collapsed="false">
      <c r="A29" s="310"/>
      <c r="B29" s="310"/>
      <c r="C29" s="310"/>
      <c r="D29" s="311"/>
      <c r="E29" s="314"/>
      <c r="F29" s="340"/>
      <c r="G29" s="340"/>
      <c r="H29" s="340"/>
      <c r="I29" s="343"/>
      <c r="J29" s="14" t="s">
        <v>41</v>
      </c>
      <c r="K29" s="318" t="s">
        <v>1129</v>
      </c>
      <c r="L29" s="15" t="n">
        <v>95</v>
      </c>
    </row>
    <row r="30" customFormat="false" ht="11.25" hidden="false" customHeight="false" outlineLevel="0" collapsed="false">
      <c r="A30" s="310"/>
      <c r="B30" s="310"/>
      <c r="C30" s="310"/>
      <c r="D30" s="311"/>
      <c r="E30" s="314"/>
      <c r="F30" s="340"/>
      <c r="G30" s="340"/>
      <c r="H30" s="340"/>
      <c r="I30" s="343"/>
      <c r="J30" s="14" t="s">
        <v>42</v>
      </c>
      <c r="K30" s="318" t="s">
        <v>1130</v>
      </c>
      <c r="L30" s="15" t="n">
        <v>1</v>
      </c>
    </row>
    <row r="31" customFormat="false" ht="11.25" hidden="false" customHeight="false" outlineLevel="0" collapsed="false">
      <c r="A31" s="310"/>
      <c r="B31" s="310"/>
      <c r="C31" s="310"/>
      <c r="D31" s="311"/>
      <c r="E31" s="314"/>
      <c r="F31" s="340"/>
      <c r="G31" s="340"/>
      <c r="H31" s="340"/>
      <c r="I31" s="343"/>
      <c r="J31" s="14" t="s">
        <v>43</v>
      </c>
      <c r="K31" s="318"/>
      <c r="L31" s="15" t="n">
        <v>1</v>
      </c>
    </row>
    <row r="32" customFormat="false" ht="11.25" hidden="false" customHeight="false" outlineLevel="0" collapsed="false">
      <c r="A32" s="310"/>
      <c r="B32" s="310"/>
      <c r="C32" s="310"/>
      <c r="D32" s="311"/>
      <c r="E32" s="314"/>
      <c r="F32" s="340"/>
      <c r="G32" s="340"/>
      <c r="H32" s="340"/>
      <c r="I32" s="343"/>
      <c r="J32" s="14" t="s">
        <v>44</v>
      </c>
      <c r="K32" s="318" t="s">
        <v>1131</v>
      </c>
      <c r="L32" s="15" t="n">
        <v>1</v>
      </c>
    </row>
    <row r="33" customFormat="false" ht="11.25" hidden="false" customHeight="false" outlineLevel="0" collapsed="false">
      <c r="A33" s="310"/>
      <c r="B33" s="310"/>
      <c r="C33" s="310"/>
      <c r="D33" s="311"/>
      <c r="E33" s="314"/>
      <c r="F33" s="340"/>
      <c r="G33" s="340"/>
      <c r="H33" s="340"/>
      <c r="I33" s="342"/>
      <c r="J33" s="14" t="s">
        <v>45</v>
      </c>
      <c r="K33" s="318" t="s">
        <v>1132</v>
      </c>
      <c r="L33" s="15" t="n">
        <v>2</v>
      </c>
    </row>
    <row r="34" customFormat="false" ht="11.25" hidden="false" customHeight="false" outlineLevel="0" collapsed="false">
      <c r="A34" s="310"/>
      <c r="B34" s="310"/>
      <c r="C34" s="310"/>
      <c r="D34" s="311"/>
      <c r="E34" s="314"/>
      <c r="F34" s="14" t="s">
        <v>46</v>
      </c>
      <c r="G34" s="14" t="s">
        <v>1133</v>
      </c>
      <c r="H34" s="14" t="n">
        <v>21</v>
      </c>
      <c r="I34" s="14"/>
      <c r="J34" s="14" t="s">
        <v>46</v>
      </c>
      <c r="K34" s="318" t="s">
        <v>1134</v>
      </c>
      <c r="L34" s="15" t="n">
        <v>21</v>
      </c>
    </row>
    <row r="35" customFormat="false" ht="11.25" hidden="false" customHeight="false" outlineLevel="0" collapsed="false">
      <c r="A35" s="310"/>
      <c r="B35" s="310"/>
      <c r="C35" s="310"/>
      <c r="D35" s="311"/>
      <c r="E35" s="314"/>
      <c r="F35" s="14" t="s">
        <v>47</v>
      </c>
      <c r="G35" s="14" t="s">
        <v>1135</v>
      </c>
      <c r="H35" s="14" t="n">
        <v>1</v>
      </c>
      <c r="I35" s="14"/>
      <c r="J35" s="1"/>
      <c r="K35" s="318"/>
      <c r="L35" s="15"/>
    </row>
    <row r="36" customFormat="false" ht="11.25" hidden="false" customHeight="false" outlineLevel="0" collapsed="false">
      <c r="A36" s="310"/>
      <c r="B36" s="310"/>
      <c r="C36" s="310"/>
      <c r="D36" s="311"/>
      <c r="E36" s="314"/>
      <c r="F36" s="14" t="s">
        <v>48</v>
      </c>
      <c r="G36" s="14" t="s">
        <v>1136</v>
      </c>
      <c r="H36" s="14" t="n">
        <v>6</v>
      </c>
      <c r="I36" s="14"/>
      <c r="J36" s="14" t="s">
        <v>49</v>
      </c>
      <c r="K36" s="318" t="s">
        <v>1137</v>
      </c>
      <c r="L36" s="15" t="n">
        <v>6</v>
      </c>
    </row>
    <row r="37" customFormat="false" ht="11.25" hidden="false" customHeight="false" outlineLevel="0" collapsed="false">
      <c r="A37" s="310"/>
      <c r="B37" s="310"/>
      <c r="C37" s="310"/>
      <c r="D37" s="311"/>
      <c r="E37" s="314"/>
      <c r="F37" s="340" t="s">
        <v>50</v>
      </c>
      <c r="G37" s="340" t="s">
        <v>1138</v>
      </c>
      <c r="H37" s="340" t="n">
        <v>13</v>
      </c>
      <c r="I37" s="341"/>
      <c r="J37" s="14" t="s">
        <v>51</v>
      </c>
      <c r="K37" s="318" t="s">
        <v>1139</v>
      </c>
      <c r="L37" s="15" t="n">
        <v>6</v>
      </c>
    </row>
    <row r="38" customFormat="false" ht="11.25" hidden="false" customHeight="false" outlineLevel="0" collapsed="false">
      <c r="A38" s="310"/>
      <c r="B38" s="310"/>
      <c r="C38" s="310"/>
      <c r="D38" s="311"/>
      <c r="E38" s="314"/>
      <c r="F38" s="340"/>
      <c r="G38" s="340"/>
      <c r="H38" s="340"/>
      <c r="I38" s="342"/>
      <c r="J38" s="14" t="s">
        <v>52</v>
      </c>
      <c r="K38" s="318" t="s">
        <v>1140</v>
      </c>
      <c r="L38" s="15" t="n">
        <v>7</v>
      </c>
    </row>
    <row r="39" customFormat="false" ht="11.25" hidden="false" customHeight="true" outlineLevel="0" collapsed="false">
      <c r="A39" s="310"/>
      <c r="B39" s="310"/>
      <c r="C39" s="310"/>
      <c r="D39" s="311"/>
      <c r="E39" s="314"/>
      <c r="F39" s="340" t="s">
        <v>441</v>
      </c>
      <c r="G39" s="344" t="s">
        <v>1141</v>
      </c>
      <c r="H39" s="340" t="n">
        <v>27</v>
      </c>
      <c r="I39" s="341"/>
      <c r="J39" s="14" t="s">
        <v>54</v>
      </c>
      <c r="K39" s="318" t="s">
        <v>1142</v>
      </c>
      <c r="L39" s="15" t="n">
        <v>2</v>
      </c>
    </row>
    <row r="40" customFormat="false" ht="11.25" hidden="false" customHeight="false" outlineLevel="0" collapsed="false">
      <c r="A40" s="310"/>
      <c r="B40" s="310"/>
      <c r="C40" s="310"/>
      <c r="D40" s="311"/>
      <c r="E40" s="314"/>
      <c r="F40" s="340"/>
      <c r="G40" s="340"/>
      <c r="H40" s="340"/>
      <c r="I40" s="343"/>
      <c r="J40" s="14" t="s">
        <v>55</v>
      </c>
      <c r="K40" s="318" t="s">
        <v>1143</v>
      </c>
      <c r="L40" s="15" t="n">
        <v>1</v>
      </c>
    </row>
    <row r="41" customFormat="false" ht="11.25" hidden="false" customHeight="false" outlineLevel="0" collapsed="false">
      <c r="A41" s="310"/>
      <c r="B41" s="310"/>
      <c r="C41" s="310"/>
      <c r="D41" s="311"/>
      <c r="E41" s="314"/>
      <c r="F41" s="340"/>
      <c r="G41" s="340"/>
      <c r="H41" s="340"/>
      <c r="I41" s="342"/>
      <c r="J41" s="14" t="s">
        <v>56</v>
      </c>
      <c r="K41" s="318" t="s">
        <v>1144</v>
      </c>
      <c r="L41" s="15" t="n">
        <v>23</v>
      </c>
    </row>
    <row r="42" customFormat="false" ht="11.25" hidden="false" customHeight="false" outlineLevel="0" collapsed="false">
      <c r="A42" s="310"/>
      <c r="B42" s="310"/>
      <c r="C42" s="310"/>
      <c r="D42" s="311"/>
      <c r="E42" s="314"/>
      <c r="F42" s="14" t="s">
        <v>363</v>
      </c>
      <c r="G42" s="14" t="s">
        <v>1145</v>
      </c>
      <c r="H42" s="14" t="n">
        <v>1</v>
      </c>
      <c r="I42" s="14"/>
      <c r="J42" s="14" t="s">
        <v>58</v>
      </c>
      <c r="K42" s="318" t="s">
        <v>1146</v>
      </c>
      <c r="L42" s="15" t="n">
        <v>1</v>
      </c>
    </row>
    <row r="43" customFormat="false" ht="11.25" hidden="false" customHeight="true" outlineLevel="0" collapsed="false">
      <c r="A43" s="310"/>
      <c r="B43" s="310"/>
      <c r="C43" s="310"/>
      <c r="D43" s="311"/>
      <c r="E43" s="314"/>
      <c r="F43" s="340" t="s">
        <v>59</v>
      </c>
      <c r="G43" s="344" t="s">
        <v>1147</v>
      </c>
      <c r="H43" s="340" t="n">
        <v>11</v>
      </c>
      <c r="I43" s="341"/>
      <c r="J43" s="14" t="s">
        <v>60</v>
      </c>
      <c r="K43" s="318" t="s">
        <v>1148</v>
      </c>
      <c r="L43" s="15" t="n">
        <v>5</v>
      </c>
    </row>
    <row r="44" customFormat="false" ht="11.25" hidden="false" customHeight="false" outlineLevel="0" collapsed="false">
      <c r="A44" s="310"/>
      <c r="B44" s="310"/>
      <c r="C44" s="310"/>
      <c r="D44" s="311"/>
      <c r="E44" s="314"/>
      <c r="F44" s="340"/>
      <c r="G44" s="340"/>
      <c r="H44" s="340"/>
      <c r="I44" s="343"/>
      <c r="J44" s="14" t="s">
        <v>61</v>
      </c>
      <c r="K44" s="318" t="s">
        <v>1149</v>
      </c>
      <c r="L44" s="15" t="n">
        <v>1</v>
      </c>
    </row>
    <row r="45" customFormat="false" ht="11.25" hidden="false" customHeight="false" outlineLevel="0" collapsed="false">
      <c r="A45" s="310"/>
      <c r="B45" s="310"/>
      <c r="C45" s="310"/>
      <c r="D45" s="311"/>
      <c r="E45" s="314"/>
      <c r="F45" s="340"/>
      <c r="G45" s="340"/>
      <c r="H45" s="340"/>
      <c r="I45" s="342"/>
      <c r="J45" s="14" t="s">
        <v>62</v>
      </c>
      <c r="K45" s="318" t="s">
        <v>1150</v>
      </c>
      <c r="L45" s="15" t="n">
        <v>5</v>
      </c>
    </row>
    <row r="46" customFormat="false" ht="11.25" hidden="false" customHeight="false" outlineLevel="0" collapsed="false">
      <c r="A46" s="310"/>
      <c r="B46" s="310"/>
      <c r="C46" s="310"/>
      <c r="D46" s="311"/>
      <c r="E46" s="314"/>
      <c r="F46" s="14" t="s">
        <v>63</v>
      </c>
      <c r="G46" s="14" t="s">
        <v>1151</v>
      </c>
      <c r="H46" s="14" t="n">
        <v>4</v>
      </c>
      <c r="I46" s="14"/>
      <c r="J46" s="14" t="s">
        <v>64</v>
      </c>
      <c r="K46" s="318" t="s">
        <v>1152</v>
      </c>
      <c r="L46" s="15" t="n">
        <v>4</v>
      </c>
    </row>
    <row r="47" customFormat="false" ht="11.25" hidden="false" customHeight="false" outlineLevel="0" collapsed="false">
      <c r="A47" s="310"/>
      <c r="B47" s="310"/>
      <c r="C47" s="310"/>
      <c r="D47" s="311"/>
      <c r="E47" s="314"/>
      <c r="F47" s="340" t="s">
        <v>661</v>
      </c>
      <c r="G47" s="340" t="s">
        <v>1153</v>
      </c>
      <c r="H47" s="340" t="n">
        <v>11</v>
      </c>
      <c r="I47" s="341"/>
      <c r="J47" s="14" t="s">
        <v>66</v>
      </c>
      <c r="K47" s="318" t="s">
        <v>1154</v>
      </c>
      <c r="L47" s="15" t="n">
        <v>10</v>
      </c>
    </row>
    <row r="48" customFormat="false" ht="11.25" hidden="false" customHeight="false" outlineLevel="0" collapsed="false">
      <c r="A48" s="310"/>
      <c r="B48" s="310"/>
      <c r="C48" s="310"/>
      <c r="D48" s="311"/>
      <c r="E48" s="314"/>
      <c r="F48" s="340"/>
      <c r="G48" s="340"/>
      <c r="H48" s="340"/>
      <c r="I48" s="342"/>
      <c r="J48" s="14" t="s">
        <v>67</v>
      </c>
      <c r="K48" s="318" t="s">
        <v>1155</v>
      </c>
      <c r="L48" s="15" t="n">
        <v>1</v>
      </c>
    </row>
    <row r="49" customFormat="false" ht="11.25" hidden="false" customHeight="false" outlineLevel="0" collapsed="false">
      <c r="A49" s="310"/>
      <c r="B49" s="310"/>
      <c r="C49" s="310"/>
      <c r="D49" s="311"/>
      <c r="E49" s="314"/>
      <c r="F49" s="340" t="s">
        <v>68</v>
      </c>
      <c r="G49" s="340" t="s">
        <v>1156</v>
      </c>
      <c r="H49" s="340" t="n">
        <v>6</v>
      </c>
      <c r="I49" s="341"/>
      <c r="J49" s="14" t="s">
        <v>69</v>
      </c>
      <c r="K49" s="318" t="s">
        <v>1157</v>
      </c>
      <c r="L49" s="15" t="n">
        <v>4</v>
      </c>
    </row>
    <row r="50" customFormat="false" ht="11.25" hidden="false" customHeight="false" outlineLevel="0" collapsed="false">
      <c r="A50" s="310"/>
      <c r="B50" s="310"/>
      <c r="C50" s="310"/>
      <c r="D50" s="311"/>
      <c r="E50" s="314"/>
      <c r="F50" s="340"/>
      <c r="G50" s="340"/>
      <c r="H50" s="340"/>
      <c r="I50" s="342"/>
      <c r="J50" s="13" t="s">
        <v>70</v>
      </c>
      <c r="K50" s="320" t="s">
        <v>1158</v>
      </c>
      <c r="L50" s="17" t="n">
        <v>2</v>
      </c>
    </row>
    <row r="51" customFormat="false" ht="11.25" hidden="false" customHeight="true" outlineLevel="0" collapsed="false">
      <c r="A51" s="310"/>
      <c r="B51" s="310"/>
      <c r="C51" s="310"/>
      <c r="D51" s="311"/>
      <c r="E51" s="314"/>
      <c r="F51" s="340" t="s">
        <v>71</v>
      </c>
      <c r="G51" s="344" t="s">
        <v>1159</v>
      </c>
      <c r="H51" s="340" t="n">
        <f aca="false">SUM(L51:L53)</f>
        <v>71</v>
      </c>
      <c r="I51" s="341"/>
      <c r="J51" s="13" t="s">
        <v>72</v>
      </c>
      <c r="K51" s="320" t="s">
        <v>1160</v>
      </c>
      <c r="L51" s="17" t="n">
        <v>23</v>
      </c>
    </row>
    <row r="52" customFormat="false" ht="11.25" hidden="false" customHeight="false" outlineLevel="0" collapsed="false">
      <c r="A52" s="310"/>
      <c r="B52" s="310"/>
      <c r="C52" s="310"/>
      <c r="D52" s="311"/>
      <c r="E52" s="314"/>
      <c r="F52" s="340"/>
      <c r="G52" s="340"/>
      <c r="H52" s="340"/>
      <c r="I52" s="343"/>
      <c r="J52" s="13" t="s">
        <v>73</v>
      </c>
      <c r="K52" s="320" t="s">
        <v>1161</v>
      </c>
      <c r="L52" s="17" t="n">
        <v>44</v>
      </c>
    </row>
    <row r="53" customFormat="false" ht="11.25" hidden="false" customHeight="false" outlineLevel="0" collapsed="false">
      <c r="A53" s="310"/>
      <c r="B53" s="310"/>
      <c r="C53" s="310"/>
      <c r="D53" s="311"/>
      <c r="E53" s="314"/>
      <c r="F53" s="340"/>
      <c r="G53" s="340"/>
      <c r="H53" s="340"/>
      <c r="I53" s="342"/>
      <c r="J53" s="13" t="s">
        <v>74</v>
      </c>
      <c r="K53" s="320" t="s">
        <v>1162</v>
      </c>
      <c r="L53" s="17" t="n">
        <v>4</v>
      </c>
    </row>
    <row r="54" customFormat="false" ht="11.25" hidden="false" customHeight="false" outlineLevel="0" collapsed="false">
      <c r="A54" s="310"/>
      <c r="B54" s="310"/>
      <c r="C54" s="310"/>
      <c r="D54" s="311"/>
      <c r="E54" s="314"/>
      <c r="F54" s="14" t="s">
        <v>75</v>
      </c>
      <c r="G54" s="14" t="s">
        <v>1163</v>
      </c>
      <c r="H54" s="14" t="n">
        <v>4</v>
      </c>
      <c r="I54" s="14"/>
      <c r="J54" s="13" t="s">
        <v>76</v>
      </c>
      <c r="K54" s="320" t="s">
        <v>1164</v>
      </c>
      <c r="L54" s="17" t="n">
        <v>4</v>
      </c>
    </row>
    <row r="55" customFormat="false" ht="11.25" hidden="false" customHeight="false" outlineLevel="0" collapsed="false">
      <c r="A55" s="310"/>
      <c r="B55" s="310"/>
      <c r="C55" s="310"/>
      <c r="D55" s="311"/>
      <c r="E55" s="314"/>
      <c r="F55" s="14" t="s">
        <v>77</v>
      </c>
      <c r="G55" s="14" t="s">
        <v>1165</v>
      </c>
      <c r="H55" s="14" t="n">
        <v>1</v>
      </c>
      <c r="I55" s="14"/>
      <c r="J55" s="14"/>
      <c r="K55" s="318"/>
      <c r="L55" s="15"/>
    </row>
    <row r="56" customFormat="false" ht="11.25" hidden="false" customHeight="false" outlineLevel="0" collapsed="false">
      <c r="A56" s="310"/>
      <c r="B56" s="310"/>
      <c r="C56" s="310"/>
      <c r="D56" s="311"/>
      <c r="E56" s="314"/>
      <c r="F56" s="13" t="s">
        <v>78</v>
      </c>
      <c r="G56" s="13" t="s">
        <v>1166</v>
      </c>
      <c r="H56" s="13" t="n">
        <v>4</v>
      </c>
      <c r="I56" s="13"/>
      <c r="J56" s="14"/>
      <c r="K56" s="318"/>
      <c r="L56" s="15"/>
    </row>
    <row r="57" customFormat="false" ht="11.25" hidden="false" customHeight="true" outlineLevel="0" collapsed="false">
      <c r="A57" s="310"/>
      <c r="B57" s="310"/>
      <c r="C57" s="310"/>
      <c r="D57" s="311"/>
      <c r="E57" s="314"/>
      <c r="F57" s="340" t="s">
        <v>79</v>
      </c>
      <c r="G57" s="344" t="s">
        <v>1167</v>
      </c>
      <c r="H57" s="340" t="n">
        <v>177</v>
      </c>
      <c r="I57" s="341"/>
      <c r="J57" s="13" t="s">
        <v>80</v>
      </c>
      <c r="K57" s="320" t="s">
        <v>1168</v>
      </c>
      <c r="L57" s="17" t="n">
        <v>1</v>
      </c>
    </row>
    <row r="58" customFormat="false" ht="11.25" hidden="false" customHeight="false" outlineLevel="0" collapsed="false">
      <c r="A58" s="310"/>
      <c r="B58" s="310"/>
      <c r="C58" s="310"/>
      <c r="D58" s="311"/>
      <c r="E58" s="314"/>
      <c r="F58" s="340"/>
      <c r="G58" s="340"/>
      <c r="H58" s="340"/>
      <c r="I58" s="343"/>
      <c r="J58" s="13" t="s">
        <v>81</v>
      </c>
      <c r="K58" s="320" t="s">
        <v>1169</v>
      </c>
      <c r="L58" s="17" t="n">
        <v>4</v>
      </c>
    </row>
    <row r="59" customFormat="false" ht="11.25" hidden="false" customHeight="false" outlineLevel="0" collapsed="false">
      <c r="A59" s="310"/>
      <c r="B59" s="310"/>
      <c r="C59" s="310"/>
      <c r="D59" s="311"/>
      <c r="E59" s="314"/>
      <c r="F59" s="340"/>
      <c r="G59" s="340"/>
      <c r="H59" s="340"/>
      <c r="I59" s="343"/>
      <c r="J59" s="13" t="s">
        <v>82</v>
      </c>
      <c r="K59" s="320" t="s">
        <v>1170</v>
      </c>
      <c r="L59" s="17" t="n">
        <v>1</v>
      </c>
    </row>
    <row r="60" customFormat="false" ht="11.25" hidden="false" customHeight="false" outlineLevel="0" collapsed="false">
      <c r="A60" s="310"/>
      <c r="B60" s="310"/>
      <c r="C60" s="310"/>
      <c r="D60" s="311"/>
      <c r="E60" s="314"/>
      <c r="F60" s="340"/>
      <c r="G60" s="340"/>
      <c r="H60" s="340"/>
      <c r="I60" s="343"/>
      <c r="J60" s="13" t="s">
        <v>83</v>
      </c>
      <c r="K60" s="320" t="s">
        <v>1171</v>
      </c>
      <c r="L60" s="17" t="n">
        <v>1</v>
      </c>
    </row>
    <row r="61" customFormat="false" ht="11.25" hidden="false" customHeight="false" outlineLevel="0" collapsed="false">
      <c r="A61" s="310"/>
      <c r="B61" s="310"/>
      <c r="C61" s="310"/>
      <c r="D61" s="311"/>
      <c r="E61" s="314"/>
      <c r="F61" s="340"/>
      <c r="G61" s="340"/>
      <c r="H61" s="340"/>
      <c r="I61" s="343"/>
      <c r="J61" s="13" t="s">
        <v>84</v>
      </c>
      <c r="K61" s="320" t="s">
        <v>1172</v>
      </c>
      <c r="L61" s="17" t="n">
        <v>60</v>
      </c>
    </row>
    <row r="62" customFormat="false" ht="11.25" hidden="false" customHeight="false" outlineLevel="0" collapsed="false">
      <c r="A62" s="310"/>
      <c r="B62" s="310"/>
      <c r="C62" s="310"/>
      <c r="D62" s="311"/>
      <c r="E62" s="314"/>
      <c r="F62" s="340"/>
      <c r="G62" s="340"/>
      <c r="H62" s="340"/>
      <c r="I62" s="343"/>
      <c r="J62" s="25" t="s">
        <v>95</v>
      </c>
      <c r="K62" s="320" t="s">
        <v>1173</v>
      </c>
      <c r="L62" s="17" t="n">
        <v>6</v>
      </c>
    </row>
    <row r="63" customFormat="false" ht="11.25" hidden="false" customHeight="false" outlineLevel="0" collapsed="false">
      <c r="A63" s="310"/>
      <c r="B63" s="310"/>
      <c r="C63" s="310"/>
      <c r="D63" s="311"/>
      <c r="E63" s="314"/>
      <c r="F63" s="340"/>
      <c r="G63" s="340"/>
      <c r="H63" s="340"/>
      <c r="I63" s="343"/>
      <c r="J63" s="13" t="s">
        <v>85</v>
      </c>
      <c r="K63" s="320" t="s">
        <v>1174</v>
      </c>
      <c r="L63" s="17" t="n">
        <v>79</v>
      </c>
    </row>
    <row r="64" customFormat="false" ht="11.25" hidden="false" customHeight="false" outlineLevel="0" collapsed="false">
      <c r="A64" s="310"/>
      <c r="B64" s="310"/>
      <c r="C64" s="310"/>
      <c r="D64" s="311"/>
      <c r="E64" s="314"/>
      <c r="F64" s="340"/>
      <c r="G64" s="340"/>
      <c r="H64" s="340"/>
      <c r="I64" s="343"/>
      <c r="J64" s="13" t="s">
        <v>86</v>
      </c>
      <c r="K64" s="320" t="s">
        <v>1175</v>
      </c>
      <c r="L64" s="17" t="n">
        <v>1</v>
      </c>
    </row>
    <row r="65" customFormat="false" ht="11.25" hidden="false" customHeight="false" outlineLevel="0" collapsed="false">
      <c r="A65" s="310"/>
      <c r="B65" s="310"/>
      <c r="C65" s="310"/>
      <c r="D65" s="311"/>
      <c r="E65" s="314"/>
      <c r="F65" s="340"/>
      <c r="G65" s="340"/>
      <c r="H65" s="340"/>
      <c r="I65" s="343"/>
      <c r="J65" s="14" t="s">
        <v>87</v>
      </c>
      <c r="K65" s="318" t="s">
        <v>1176</v>
      </c>
      <c r="L65" s="15" t="n">
        <v>2</v>
      </c>
    </row>
    <row r="66" customFormat="false" ht="11.25" hidden="false" customHeight="false" outlineLevel="0" collapsed="false">
      <c r="A66" s="310"/>
      <c r="B66" s="310"/>
      <c r="C66" s="310"/>
      <c r="D66" s="311"/>
      <c r="E66" s="314"/>
      <c r="F66" s="340"/>
      <c r="G66" s="340"/>
      <c r="H66" s="340"/>
      <c r="I66" s="343"/>
      <c r="J66" s="14" t="s">
        <v>88</v>
      </c>
      <c r="K66" s="318" t="s">
        <v>1177</v>
      </c>
      <c r="L66" s="15" t="n">
        <v>9</v>
      </c>
    </row>
    <row r="67" customFormat="false" ht="11.25" hidden="false" customHeight="false" outlineLevel="0" collapsed="false">
      <c r="A67" s="310"/>
      <c r="B67" s="310"/>
      <c r="C67" s="310"/>
      <c r="D67" s="311"/>
      <c r="E67" s="314"/>
      <c r="F67" s="340"/>
      <c r="G67" s="340"/>
      <c r="H67" s="340"/>
      <c r="I67" s="342"/>
      <c r="J67" s="14" t="s">
        <v>89</v>
      </c>
      <c r="K67" s="318" t="s">
        <v>1178</v>
      </c>
      <c r="L67" s="15" t="n">
        <v>1</v>
      </c>
    </row>
    <row r="68" customFormat="false" ht="11.25" hidden="false" customHeight="false" outlineLevel="0" collapsed="false">
      <c r="A68" s="310"/>
      <c r="B68" s="310"/>
      <c r="C68" s="310"/>
      <c r="D68" s="311"/>
      <c r="E68" s="314"/>
      <c r="F68" s="340" t="s">
        <v>91</v>
      </c>
      <c r="G68" s="340" t="s">
        <v>1179</v>
      </c>
      <c r="H68" s="340" t="n">
        <v>25</v>
      </c>
      <c r="I68" s="341"/>
      <c r="J68" s="14" t="s">
        <v>92</v>
      </c>
      <c r="K68" s="318" t="s">
        <v>1180</v>
      </c>
      <c r="L68" s="15" t="n">
        <v>1</v>
      </c>
    </row>
    <row r="69" customFormat="false" ht="11.25" hidden="false" customHeight="false" outlineLevel="0" collapsed="false">
      <c r="A69" s="310"/>
      <c r="B69" s="310"/>
      <c r="C69" s="310"/>
      <c r="D69" s="311"/>
      <c r="E69" s="314"/>
      <c r="F69" s="340"/>
      <c r="G69" s="340"/>
      <c r="H69" s="340"/>
      <c r="I69" s="343"/>
      <c r="J69" s="14" t="s">
        <v>93</v>
      </c>
      <c r="K69" s="318" t="s">
        <v>1181</v>
      </c>
      <c r="L69" s="15" t="n">
        <v>1</v>
      </c>
    </row>
    <row r="70" customFormat="false" ht="11.25" hidden="false" customHeight="false" outlineLevel="0" collapsed="false">
      <c r="A70" s="310"/>
      <c r="B70" s="310"/>
      <c r="C70" s="310"/>
      <c r="D70" s="311"/>
      <c r="E70" s="314"/>
      <c r="F70" s="340"/>
      <c r="G70" s="340"/>
      <c r="H70" s="340"/>
      <c r="I70" s="343"/>
      <c r="J70" s="14" t="s">
        <v>94</v>
      </c>
      <c r="K70" s="318" t="s">
        <v>1182</v>
      </c>
      <c r="L70" s="15" t="n">
        <v>1</v>
      </c>
    </row>
    <row r="71" customFormat="false" ht="11.25" hidden="false" customHeight="false" outlineLevel="0" collapsed="false">
      <c r="A71" s="310"/>
      <c r="B71" s="310"/>
      <c r="C71" s="310"/>
      <c r="D71" s="311"/>
      <c r="E71" s="314"/>
      <c r="F71" s="340"/>
      <c r="G71" s="340"/>
      <c r="H71" s="340"/>
      <c r="I71" s="343"/>
      <c r="J71" s="14" t="s">
        <v>96</v>
      </c>
      <c r="K71" s="318" t="s">
        <v>1183</v>
      </c>
      <c r="L71" s="15" t="n">
        <v>12</v>
      </c>
    </row>
    <row r="72" customFormat="false" ht="11.25" hidden="false" customHeight="false" outlineLevel="0" collapsed="false">
      <c r="A72" s="310"/>
      <c r="B72" s="310"/>
      <c r="C72" s="310"/>
      <c r="D72" s="311"/>
      <c r="E72" s="314"/>
      <c r="F72" s="340"/>
      <c r="G72" s="340"/>
      <c r="H72" s="340"/>
      <c r="I72" s="343"/>
      <c r="J72" s="14" t="s">
        <v>97</v>
      </c>
      <c r="K72" s="318" t="s">
        <v>1184</v>
      </c>
      <c r="L72" s="15" t="n">
        <v>1</v>
      </c>
    </row>
    <row r="73" customFormat="false" ht="11.25" hidden="false" customHeight="false" outlineLevel="0" collapsed="false">
      <c r="A73" s="310"/>
      <c r="B73" s="310"/>
      <c r="C73" s="310"/>
      <c r="D73" s="311"/>
      <c r="E73" s="314"/>
      <c r="F73" s="340"/>
      <c r="G73" s="340"/>
      <c r="H73" s="340"/>
      <c r="I73" s="343"/>
      <c r="J73" s="14" t="s">
        <v>98</v>
      </c>
      <c r="K73" s="318" t="s">
        <v>1185</v>
      </c>
      <c r="L73" s="15" t="n">
        <v>2</v>
      </c>
    </row>
    <row r="74" customFormat="false" ht="11.25" hidden="false" customHeight="false" outlineLevel="0" collapsed="false">
      <c r="A74" s="310"/>
      <c r="B74" s="310"/>
      <c r="C74" s="310"/>
      <c r="D74" s="311"/>
      <c r="E74" s="314"/>
      <c r="F74" s="340"/>
      <c r="G74" s="340"/>
      <c r="H74" s="340"/>
      <c r="I74" s="343"/>
      <c r="J74" s="14" t="s">
        <v>99</v>
      </c>
      <c r="K74" s="318" t="s">
        <v>1186</v>
      </c>
      <c r="L74" s="15" t="n">
        <v>1</v>
      </c>
    </row>
    <row r="75" customFormat="false" ht="11.25" hidden="false" customHeight="false" outlineLevel="0" collapsed="false">
      <c r="A75" s="310"/>
      <c r="B75" s="310"/>
      <c r="C75" s="310"/>
      <c r="D75" s="311"/>
      <c r="E75" s="314"/>
      <c r="F75" s="340"/>
      <c r="G75" s="340"/>
      <c r="H75" s="340"/>
      <c r="I75" s="342"/>
    </row>
    <row r="76" customFormat="false" ht="11.25" hidden="false" customHeight="false" outlineLevel="0" collapsed="false">
      <c r="A76" s="310"/>
      <c r="B76" s="310"/>
      <c r="C76" s="310"/>
      <c r="D76" s="311"/>
      <c r="E76" s="314"/>
      <c r="F76" s="14" t="s">
        <v>100</v>
      </c>
      <c r="G76" s="14" t="s">
        <v>1187</v>
      </c>
      <c r="H76" s="14" t="n">
        <v>4</v>
      </c>
      <c r="I76" s="14"/>
      <c r="J76" s="14" t="s">
        <v>101</v>
      </c>
      <c r="K76" s="318" t="s">
        <v>1188</v>
      </c>
      <c r="L76" s="15" t="n">
        <v>4</v>
      </c>
    </row>
    <row r="77" customFormat="false" ht="11.25" hidden="false" customHeight="true" outlineLevel="0" collapsed="false">
      <c r="A77" s="310"/>
      <c r="B77" s="310"/>
      <c r="C77" s="310"/>
      <c r="D77" s="311"/>
      <c r="E77" s="314"/>
      <c r="F77" s="340" t="s">
        <v>102</v>
      </c>
      <c r="G77" s="344" t="s">
        <v>1189</v>
      </c>
      <c r="H77" s="340" t="n">
        <v>9</v>
      </c>
      <c r="I77" s="341"/>
      <c r="J77" s="14" t="s">
        <v>103</v>
      </c>
      <c r="K77" s="318" t="s">
        <v>1190</v>
      </c>
      <c r="L77" s="15" t="n">
        <v>8</v>
      </c>
    </row>
    <row r="78" customFormat="false" ht="11.25" hidden="false" customHeight="false" outlineLevel="0" collapsed="false">
      <c r="A78" s="310"/>
      <c r="B78" s="310"/>
      <c r="C78" s="310"/>
      <c r="D78" s="311"/>
      <c r="E78" s="314"/>
      <c r="F78" s="340"/>
      <c r="G78" s="340"/>
      <c r="H78" s="340"/>
      <c r="I78" s="342"/>
      <c r="J78" s="14" t="s">
        <v>104</v>
      </c>
      <c r="K78" s="318" t="s">
        <v>1191</v>
      </c>
      <c r="L78" s="15" t="n">
        <v>1</v>
      </c>
    </row>
    <row r="79" customFormat="false" ht="11.25" hidden="false" customHeight="true" outlineLevel="0" collapsed="false">
      <c r="A79" s="310"/>
      <c r="B79" s="310"/>
      <c r="C79" s="310"/>
      <c r="D79" s="311"/>
      <c r="E79" s="314"/>
      <c r="F79" s="340" t="s">
        <v>105</v>
      </c>
      <c r="G79" s="344" t="s">
        <v>1192</v>
      </c>
      <c r="H79" s="340" t="n">
        <v>29</v>
      </c>
      <c r="I79" s="341"/>
      <c r="J79" s="14" t="s">
        <v>106</v>
      </c>
      <c r="K79" s="318" t="s">
        <v>1193</v>
      </c>
      <c r="L79" s="15" t="n">
        <v>22</v>
      </c>
    </row>
    <row r="80" customFormat="false" ht="11.25" hidden="false" customHeight="false" outlineLevel="0" collapsed="false">
      <c r="A80" s="310"/>
      <c r="B80" s="310"/>
      <c r="C80" s="310"/>
      <c r="D80" s="311"/>
      <c r="E80" s="314"/>
      <c r="F80" s="340"/>
      <c r="G80" s="344"/>
      <c r="H80" s="340"/>
      <c r="I80" s="342"/>
      <c r="J80" s="14" t="s">
        <v>107</v>
      </c>
      <c r="K80" s="318" t="s">
        <v>1194</v>
      </c>
      <c r="L80" s="15" t="n">
        <v>4</v>
      </c>
    </row>
    <row r="81" customFormat="false" ht="11.25" hidden="false" customHeight="false" outlineLevel="0" collapsed="false">
      <c r="A81" s="310"/>
      <c r="B81" s="310"/>
      <c r="C81" s="310"/>
      <c r="D81" s="311"/>
      <c r="E81" s="314"/>
      <c r="F81" s="26" t="s">
        <v>108</v>
      </c>
      <c r="G81" s="26" t="s">
        <v>1195</v>
      </c>
      <c r="H81" s="26" t="n">
        <v>4</v>
      </c>
      <c r="I81" s="26"/>
      <c r="J81" s="14" t="s">
        <v>109</v>
      </c>
      <c r="K81" s="318" t="s">
        <v>1196</v>
      </c>
      <c r="L81" s="15" t="n">
        <v>4</v>
      </c>
    </row>
    <row r="82" customFormat="false" ht="11.25" hidden="false" customHeight="false" outlineLevel="0" collapsed="false">
      <c r="A82" s="310"/>
      <c r="B82" s="310"/>
      <c r="C82" s="310"/>
      <c r="D82" s="311"/>
      <c r="E82" s="314"/>
      <c r="F82" s="14" t="s">
        <v>110</v>
      </c>
      <c r="G82" s="14" t="s">
        <v>1197</v>
      </c>
      <c r="H82" s="14" t="n">
        <v>6</v>
      </c>
      <c r="I82" s="14"/>
      <c r="J82" s="14" t="s">
        <v>111</v>
      </c>
      <c r="K82" s="14" t="s">
        <v>1197</v>
      </c>
      <c r="L82" s="15" t="n">
        <v>6</v>
      </c>
    </row>
    <row r="83" customFormat="false" ht="22.5" hidden="false" customHeight="false" outlineLevel="0" collapsed="false">
      <c r="A83" s="310"/>
      <c r="B83" s="310"/>
      <c r="C83" s="310"/>
      <c r="D83" s="311"/>
      <c r="E83" s="314"/>
      <c r="F83" s="14" t="s">
        <v>112</v>
      </c>
      <c r="G83" s="72" t="s">
        <v>1198</v>
      </c>
      <c r="H83" s="14" t="n">
        <v>2</v>
      </c>
      <c r="I83" s="14"/>
      <c r="J83" s="14" t="s">
        <v>113</v>
      </c>
      <c r="K83" s="318" t="s">
        <v>1199</v>
      </c>
      <c r="L83" s="15" t="n">
        <v>2</v>
      </c>
    </row>
    <row r="84" customFormat="false" ht="22.5" hidden="false" customHeight="false" outlineLevel="0" collapsed="false">
      <c r="A84" s="310"/>
      <c r="B84" s="310"/>
      <c r="C84" s="310"/>
      <c r="D84" s="311"/>
      <c r="E84" s="314"/>
      <c r="F84" s="14" t="s">
        <v>114</v>
      </c>
      <c r="G84" s="72" t="s">
        <v>1200</v>
      </c>
      <c r="H84" s="14" t="n">
        <v>4</v>
      </c>
      <c r="I84" s="14"/>
      <c r="J84" s="14" t="s">
        <v>115</v>
      </c>
      <c r="K84" s="318" t="s">
        <v>1201</v>
      </c>
      <c r="L84" s="15" t="n">
        <v>4</v>
      </c>
    </row>
    <row r="85" customFormat="false" ht="11.25" hidden="false" customHeight="true" outlineLevel="0" collapsed="false">
      <c r="A85" s="310"/>
      <c r="B85" s="310"/>
      <c r="C85" s="310"/>
      <c r="D85" s="311"/>
      <c r="E85" s="314"/>
      <c r="F85" s="340" t="s">
        <v>116</v>
      </c>
      <c r="G85" s="344" t="s">
        <v>1202</v>
      </c>
      <c r="H85" s="340" t="n">
        <f aca="false">SUM(L85:L89)</f>
        <v>9</v>
      </c>
      <c r="I85" s="341"/>
      <c r="J85" s="14" t="s">
        <v>117</v>
      </c>
      <c r="K85" s="318" t="s">
        <v>1203</v>
      </c>
      <c r="L85" s="15" t="n">
        <v>1</v>
      </c>
    </row>
    <row r="86" customFormat="false" ht="11.25" hidden="false" customHeight="false" outlineLevel="0" collapsed="false">
      <c r="A86" s="310"/>
      <c r="B86" s="310"/>
      <c r="C86" s="310"/>
      <c r="D86" s="311"/>
      <c r="E86" s="314"/>
      <c r="F86" s="340"/>
      <c r="G86" s="340"/>
      <c r="H86" s="340"/>
      <c r="I86" s="343"/>
      <c r="J86" s="14" t="s">
        <v>118</v>
      </c>
      <c r="K86" s="318" t="s">
        <v>1204</v>
      </c>
      <c r="L86" s="15" t="n">
        <v>4</v>
      </c>
    </row>
    <row r="87" customFormat="false" ht="11.25" hidden="false" customHeight="false" outlineLevel="0" collapsed="false">
      <c r="A87" s="310"/>
      <c r="B87" s="310"/>
      <c r="C87" s="310"/>
      <c r="D87" s="311"/>
      <c r="E87" s="314"/>
      <c r="F87" s="340"/>
      <c r="G87" s="340"/>
      <c r="H87" s="340"/>
      <c r="I87" s="343"/>
      <c r="J87" s="14" t="s">
        <v>119</v>
      </c>
      <c r="K87" s="318" t="s">
        <v>1205</v>
      </c>
      <c r="L87" s="15" t="n">
        <v>1</v>
      </c>
    </row>
    <row r="88" customFormat="false" ht="11.25" hidden="false" customHeight="false" outlineLevel="0" collapsed="false">
      <c r="A88" s="310"/>
      <c r="B88" s="310"/>
      <c r="C88" s="310"/>
      <c r="D88" s="311"/>
      <c r="E88" s="314"/>
      <c r="F88" s="340"/>
      <c r="G88" s="340"/>
      <c r="H88" s="340"/>
      <c r="I88" s="343"/>
      <c r="J88" s="14" t="s">
        <v>768</v>
      </c>
      <c r="K88" s="318" t="s">
        <v>1206</v>
      </c>
      <c r="L88" s="15" t="n">
        <v>1</v>
      </c>
    </row>
    <row r="89" customFormat="false" ht="11.25" hidden="false" customHeight="false" outlineLevel="0" collapsed="false">
      <c r="A89" s="310"/>
      <c r="B89" s="310"/>
      <c r="C89" s="310"/>
      <c r="D89" s="311"/>
      <c r="E89" s="314"/>
      <c r="F89" s="340"/>
      <c r="G89" s="340"/>
      <c r="H89" s="340"/>
      <c r="I89" s="342"/>
      <c r="J89" s="13" t="s">
        <v>771</v>
      </c>
      <c r="K89" s="320" t="s">
        <v>1207</v>
      </c>
      <c r="L89" s="17" t="n">
        <v>2</v>
      </c>
    </row>
    <row r="90" customFormat="false" ht="11.25" hidden="false" customHeight="false" outlineLevel="0" collapsed="false">
      <c r="A90" s="310"/>
      <c r="B90" s="310"/>
      <c r="C90" s="310"/>
      <c r="D90" s="311"/>
      <c r="E90" s="314"/>
      <c r="F90" s="345" t="s">
        <v>122</v>
      </c>
      <c r="G90" s="345" t="s">
        <v>1208</v>
      </c>
      <c r="H90" s="345" t="n">
        <v>468</v>
      </c>
      <c r="I90" s="341"/>
      <c r="J90" s="14"/>
      <c r="K90" s="318"/>
      <c r="L90" s="15"/>
    </row>
    <row r="91" customFormat="false" ht="12" hidden="false" customHeight="false" outlineLevel="0" collapsed="false">
      <c r="A91" s="310"/>
      <c r="B91" s="310"/>
      <c r="C91" s="310"/>
      <c r="D91" s="311"/>
      <c r="E91" s="326"/>
      <c r="F91" s="345"/>
      <c r="G91" s="345"/>
      <c r="H91" s="345"/>
      <c r="I91" s="336"/>
      <c r="J91" s="19"/>
      <c r="K91" s="328"/>
      <c r="L91" s="21"/>
    </row>
    <row r="92" customFormat="false" ht="11.25" hidden="false" customHeight="true" outlineLevel="0" collapsed="false">
      <c r="A92" s="310" t="s">
        <v>123</v>
      </c>
      <c r="B92" s="310" t="s">
        <v>1209</v>
      </c>
      <c r="C92" s="310" t="s">
        <v>1210</v>
      </c>
      <c r="D92" s="311" t="n">
        <f aca="false">SUM(H92:H98)</f>
        <v>47</v>
      </c>
      <c r="E92" s="314"/>
      <c r="F92" s="29" t="s">
        <v>124</v>
      </c>
      <c r="G92" s="29" t="s">
        <v>1211</v>
      </c>
      <c r="H92" s="29" t="n">
        <v>1</v>
      </c>
      <c r="I92" s="29"/>
      <c r="J92" s="29" t="s">
        <v>125</v>
      </c>
      <c r="K92" s="346" t="s">
        <v>1212</v>
      </c>
      <c r="L92" s="30" t="n">
        <v>1</v>
      </c>
    </row>
    <row r="93" customFormat="false" ht="11.25" hidden="false" customHeight="false" outlineLevel="0" collapsed="false">
      <c r="A93" s="310"/>
      <c r="B93" s="310"/>
      <c r="C93" s="310"/>
      <c r="D93" s="311"/>
      <c r="E93" s="314"/>
      <c r="F93" s="14" t="s">
        <v>126</v>
      </c>
      <c r="G93" s="14" t="s">
        <v>1213</v>
      </c>
      <c r="H93" s="14" t="n">
        <v>22</v>
      </c>
      <c r="I93" s="14"/>
      <c r="J93" s="14" t="s">
        <v>127</v>
      </c>
      <c r="K93" s="318" t="s">
        <v>1213</v>
      </c>
      <c r="L93" s="15" t="n">
        <v>22</v>
      </c>
    </row>
    <row r="94" customFormat="false" ht="11.25" hidden="false" customHeight="false" outlineLevel="0" collapsed="false">
      <c r="A94" s="310"/>
      <c r="B94" s="310"/>
      <c r="C94" s="310"/>
      <c r="D94" s="311"/>
      <c r="E94" s="314"/>
      <c r="F94" s="340" t="s">
        <v>128</v>
      </c>
      <c r="G94" s="340" t="s">
        <v>1214</v>
      </c>
      <c r="H94" s="340" t="n">
        <v>3</v>
      </c>
      <c r="I94" s="341"/>
      <c r="J94" s="14" t="s">
        <v>129</v>
      </c>
      <c r="K94" s="318" t="s">
        <v>1215</v>
      </c>
      <c r="L94" s="15" t="n">
        <v>2</v>
      </c>
    </row>
    <row r="95" customFormat="false" ht="11.25" hidden="false" customHeight="false" outlineLevel="0" collapsed="false">
      <c r="A95" s="310"/>
      <c r="B95" s="310"/>
      <c r="C95" s="310"/>
      <c r="D95" s="311"/>
      <c r="E95" s="314"/>
      <c r="F95" s="340"/>
      <c r="G95" s="340"/>
      <c r="H95" s="340"/>
      <c r="I95" s="342"/>
      <c r="J95" s="14" t="s">
        <v>130</v>
      </c>
      <c r="K95" s="318" t="s">
        <v>1216</v>
      </c>
      <c r="L95" s="15" t="n">
        <v>1</v>
      </c>
    </row>
    <row r="96" customFormat="false" ht="11.25" hidden="false" customHeight="false" outlineLevel="0" collapsed="false">
      <c r="A96" s="310"/>
      <c r="B96" s="310"/>
      <c r="C96" s="310"/>
      <c r="D96" s="311"/>
      <c r="E96" s="314"/>
      <c r="F96" s="14" t="s">
        <v>131</v>
      </c>
      <c r="G96" s="14" t="s">
        <v>1217</v>
      </c>
      <c r="H96" s="14" t="n">
        <v>15</v>
      </c>
      <c r="I96" s="14"/>
      <c r="J96" s="14" t="s">
        <v>132</v>
      </c>
      <c r="K96" s="318" t="s">
        <v>1218</v>
      </c>
      <c r="L96" s="15" t="n">
        <v>15</v>
      </c>
    </row>
    <row r="97" customFormat="false" ht="11.25" hidden="false" customHeight="false" outlineLevel="0" collapsed="false">
      <c r="A97" s="310"/>
      <c r="B97" s="310"/>
      <c r="C97" s="310"/>
      <c r="D97" s="311"/>
      <c r="E97" s="314"/>
      <c r="F97" s="26" t="s">
        <v>133</v>
      </c>
      <c r="G97" s="26" t="s">
        <v>1219</v>
      </c>
      <c r="H97" s="26" t="n">
        <v>5</v>
      </c>
      <c r="I97" s="26"/>
      <c r="J97" s="14" t="s">
        <v>134</v>
      </c>
      <c r="K97" s="318" t="s">
        <v>1220</v>
      </c>
      <c r="L97" s="15" t="n">
        <v>5</v>
      </c>
    </row>
    <row r="98" customFormat="false" ht="11.25" hidden="false" customHeight="false" outlineLevel="0" collapsed="false">
      <c r="A98" s="310"/>
      <c r="B98" s="310"/>
      <c r="C98" s="310"/>
      <c r="D98" s="311"/>
      <c r="E98" s="314"/>
      <c r="F98" s="345" t="s">
        <v>135</v>
      </c>
      <c r="G98" s="345" t="s">
        <v>1221</v>
      </c>
      <c r="H98" s="345" t="n">
        <v>1</v>
      </c>
      <c r="I98" s="341"/>
      <c r="J98" s="14" t="s">
        <v>136</v>
      </c>
      <c r="K98" s="318" t="s">
        <v>1222</v>
      </c>
      <c r="L98" s="15" t="n">
        <v>1</v>
      </c>
    </row>
    <row r="99" customFormat="false" ht="12" hidden="false" customHeight="false" outlineLevel="0" collapsed="false">
      <c r="A99" s="310"/>
      <c r="B99" s="310"/>
      <c r="C99" s="310"/>
      <c r="D99" s="311"/>
      <c r="E99" s="326"/>
      <c r="F99" s="345"/>
      <c r="G99" s="345"/>
      <c r="H99" s="345"/>
      <c r="I99" s="336"/>
      <c r="J99" s="19"/>
      <c r="K99" s="328"/>
      <c r="L99" s="21"/>
    </row>
    <row r="100" customFormat="false" ht="11.25" hidden="false" customHeight="true" outlineLevel="0" collapsed="false">
      <c r="A100" s="310" t="s">
        <v>137</v>
      </c>
      <c r="B100" s="310" t="s">
        <v>1223</v>
      </c>
      <c r="C100" s="310" t="s">
        <v>1224</v>
      </c>
      <c r="D100" s="311" t="n">
        <v>12</v>
      </c>
      <c r="E100" s="312"/>
      <c r="F100" s="32" t="s">
        <v>138</v>
      </c>
      <c r="G100" s="32" t="s">
        <v>1225</v>
      </c>
      <c r="H100" s="32" t="n">
        <v>1</v>
      </c>
      <c r="I100" s="32"/>
      <c r="J100" s="9" t="s">
        <v>138</v>
      </c>
      <c r="K100" s="32" t="s">
        <v>1225</v>
      </c>
      <c r="L100" s="11" t="n">
        <v>1</v>
      </c>
    </row>
    <row r="101" customFormat="false" ht="11.25" hidden="false" customHeight="false" outlineLevel="0" collapsed="false">
      <c r="A101" s="310"/>
      <c r="B101" s="310"/>
      <c r="C101" s="310"/>
      <c r="D101" s="311"/>
      <c r="E101" s="314"/>
      <c r="F101" s="345" t="s">
        <v>139</v>
      </c>
      <c r="G101" s="345" t="s">
        <v>1226</v>
      </c>
      <c r="H101" s="345" t="n">
        <v>6</v>
      </c>
      <c r="I101" s="341"/>
      <c r="J101" s="14" t="s">
        <v>140</v>
      </c>
      <c r="K101" s="318" t="s">
        <v>1226</v>
      </c>
      <c r="L101" s="15" t="n">
        <v>6</v>
      </c>
    </row>
    <row r="102" customFormat="false" ht="12" hidden="false" customHeight="false" outlineLevel="0" collapsed="false">
      <c r="A102" s="310"/>
      <c r="B102" s="310"/>
      <c r="C102" s="310"/>
      <c r="D102" s="311"/>
      <c r="E102" s="326"/>
      <c r="F102" s="345"/>
      <c r="G102" s="345"/>
      <c r="H102" s="345"/>
      <c r="I102" s="336"/>
      <c r="J102" s="19"/>
      <c r="K102" s="328"/>
      <c r="L102" s="21"/>
    </row>
    <row r="103" customFormat="false" ht="11.25" hidden="false" customHeight="true" outlineLevel="0" collapsed="false">
      <c r="A103" s="310" t="s">
        <v>141</v>
      </c>
      <c r="B103" s="310" t="s">
        <v>1227</v>
      </c>
      <c r="C103" s="310" t="s">
        <v>1228</v>
      </c>
      <c r="D103" s="311" t="n">
        <v>5</v>
      </c>
      <c r="E103" s="312"/>
      <c r="F103" s="329" t="s">
        <v>142</v>
      </c>
      <c r="G103" s="310" t="s">
        <v>1229</v>
      </c>
      <c r="H103" s="329" t="n">
        <v>5</v>
      </c>
      <c r="I103" s="343"/>
      <c r="J103" s="34"/>
      <c r="K103" s="347"/>
      <c r="L103" s="35"/>
    </row>
    <row r="104" customFormat="false" ht="12" hidden="false" customHeight="false" outlineLevel="0" collapsed="false">
      <c r="A104" s="310"/>
      <c r="B104" s="310"/>
      <c r="C104" s="310"/>
      <c r="D104" s="311"/>
      <c r="E104" s="326"/>
      <c r="F104" s="329"/>
      <c r="G104" s="310"/>
      <c r="H104" s="329"/>
      <c r="I104" s="343"/>
      <c r="J104" s="34"/>
      <c r="K104" s="347"/>
      <c r="L104" s="35"/>
    </row>
    <row r="105" customFormat="false" ht="11.25" hidden="false" customHeight="true" outlineLevel="0" collapsed="false">
      <c r="A105" s="348" t="s">
        <v>143</v>
      </c>
      <c r="B105" s="348" t="s">
        <v>1230</v>
      </c>
      <c r="C105" s="348" t="s">
        <v>1231</v>
      </c>
      <c r="D105" s="349" t="n">
        <v>6</v>
      </c>
      <c r="E105" s="350"/>
      <c r="F105" s="9"/>
      <c r="G105" s="9"/>
      <c r="H105" s="9"/>
      <c r="I105" s="9"/>
      <c r="J105" s="10" t="s">
        <v>144</v>
      </c>
      <c r="K105" s="351" t="s">
        <v>1232</v>
      </c>
      <c r="L105" s="11" t="n">
        <v>1</v>
      </c>
    </row>
    <row r="106" customFormat="false" ht="11.25" hidden="false" customHeight="false" outlineLevel="0" collapsed="false">
      <c r="A106" s="348"/>
      <c r="B106" s="348"/>
      <c r="C106" s="348"/>
      <c r="D106" s="349"/>
      <c r="E106" s="352"/>
      <c r="F106" s="1"/>
      <c r="G106" s="1"/>
      <c r="H106" s="1"/>
      <c r="I106" s="1"/>
      <c r="J106" s="14" t="s">
        <v>145</v>
      </c>
      <c r="K106" s="318" t="s">
        <v>1233</v>
      </c>
      <c r="L106" s="15" t="n">
        <v>1</v>
      </c>
    </row>
    <row r="107" customFormat="false" ht="11.25" hidden="false" customHeight="false" outlineLevel="0" collapsed="false">
      <c r="A107" s="348"/>
      <c r="B107" s="348"/>
      <c r="C107" s="348"/>
      <c r="D107" s="349"/>
      <c r="E107" s="352"/>
      <c r="F107" s="23"/>
      <c r="G107" s="23"/>
      <c r="H107" s="23"/>
      <c r="I107" s="23"/>
      <c r="J107" s="36" t="s">
        <v>146</v>
      </c>
      <c r="K107" s="353" t="s">
        <v>1234</v>
      </c>
      <c r="L107" s="24" t="n">
        <v>1</v>
      </c>
    </row>
    <row r="108" customFormat="false" ht="12" hidden="false" customHeight="false" outlineLevel="0" collapsed="false">
      <c r="A108" s="348"/>
      <c r="B108" s="348"/>
      <c r="C108" s="348"/>
      <c r="D108" s="349"/>
      <c r="E108" s="352"/>
      <c r="F108" s="23"/>
      <c r="G108" s="23"/>
      <c r="H108" s="23"/>
      <c r="I108" s="23"/>
      <c r="J108" s="36"/>
      <c r="K108" s="353"/>
      <c r="L108" s="24"/>
    </row>
    <row r="109" customFormat="false" ht="22.5" hidden="false" customHeight="true" outlineLevel="0" collapsed="false">
      <c r="A109" s="348" t="s">
        <v>147</v>
      </c>
      <c r="B109" s="348" t="s">
        <v>1235</v>
      </c>
      <c r="C109" s="348" t="s">
        <v>1236</v>
      </c>
      <c r="D109" s="349" t="n">
        <f aca="false">SUM(H109:H117)</f>
        <v>183</v>
      </c>
      <c r="E109" s="350"/>
      <c r="F109" s="10" t="s">
        <v>148</v>
      </c>
      <c r="G109" s="71" t="s">
        <v>1237</v>
      </c>
      <c r="H109" s="10" t="n">
        <v>8</v>
      </c>
      <c r="I109" s="10"/>
      <c r="J109" s="9" t="s">
        <v>149</v>
      </c>
      <c r="K109" s="313" t="s">
        <v>1237</v>
      </c>
      <c r="L109" s="11" t="n">
        <v>8</v>
      </c>
    </row>
    <row r="110" customFormat="false" ht="11.25" hidden="false" customHeight="false" outlineLevel="0" collapsed="false">
      <c r="A110" s="348"/>
      <c r="B110" s="348"/>
      <c r="C110" s="348"/>
      <c r="D110" s="349"/>
      <c r="E110" s="352"/>
      <c r="F110" s="340" t="s">
        <v>150</v>
      </c>
      <c r="G110" s="340" t="s">
        <v>1238</v>
      </c>
      <c r="H110" s="340" t="n">
        <f aca="false">SUM(L110:L111)</f>
        <v>116</v>
      </c>
      <c r="I110" s="341"/>
      <c r="J110" s="1" t="s">
        <v>151</v>
      </c>
      <c r="K110" s="318" t="s">
        <v>1239</v>
      </c>
      <c r="L110" s="15" t="n">
        <v>87</v>
      </c>
    </row>
    <row r="111" customFormat="false" ht="11.25" hidden="false" customHeight="false" outlineLevel="0" collapsed="false">
      <c r="A111" s="348"/>
      <c r="B111" s="348"/>
      <c r="C111" s="348"/>
      <c r="D111" s="349"/>
      <c r="E111" s="352"/>
      <c r="F111" s="340"/>
      <c r="G111" s="340"/>
      <c r="H111" s="340"/>
      <c r="I111" s="342"/>
      <c r="J111" s="13" t="s">
        <v>152</v>
      </c>
      <c r="K111" s="320" t="s">
        <v>1240</v>
      </c>
      <c r="L111" s="17" t="n">
        <v>29</v>
      </c>
    </row>
    <row r="112" customFormat="false" ht="11.25" hidden="false" customHeight="false" outlineLevel="0" collapsed="false">
      <c r="A112" s="348"/>
      <c r="B112" s="348"/>
      <c r="C112" s="348"/>
      <c r="D112" s="349"/>
      <c r="E112" s="352"/>
      <c r="F112" s="340" t="s">
        <v>153</v>
      </c>
      <c r="G112" s="340" t="s">
        <v>1241</v>
      </c>
      <c r="H112" s="340" t="n">
        <v>1</v>
      </c>
      <c r="I112" s="341"/>
      <c r="J112" s="14" t="s">
        <v>154</v>
      </c>
      <c r="K112" s="318" t="s">
        <v>1242</v>
      </c>
      <c r="L112" s="15" t="n">
        <v>1</v>
      </c>
    </row>
    <row r="113" customFormat="false" ht="11.25" hidden="false" customHeight="false" outlineLevel="0" collapsed="false">
      <c r="A113" s="348"/>
      <c r="B113" s="348"/>
      <c r="C113" s="348"/>
      <c r="D113" s="349"/>
      <c r="E113" s="352"/>
      <c r="F113" s="340"/>
      <c r="G113" s="340"/>
      <c r="H113" s="340"/>
      <c r="I113" s="342"/>
      <c r="J113" s="14"/>
      <c r="K113" s="318"/>
      <c r="L113" s="15"/>
    </row>
    <row r="114" customFormat="false" ht="11.25" hidden="false" customHeight="false" outlineLevel="0" collapsed="false">
      <c r="A114" s="348"/>
      <c r="B114" s="348"/>
      <c r="C114" s="348"/>
      <c r="D114" s="349"/>
      <c r="E114" s="352"/>
      <c r="F114" s="345" t="s">
        <v>155</v>
      </c>
      <c r="G114" s="345" t="s">
        <v>1243</v>
      </c>
      <c r="H114" s="345" t="n">
        <f aca="false">SUM(L114:L116)</f>
        <v>58</v>
      </c>
      <c r="I114" s="341"/>
      <c r="J114" s="1" t="s">
        <v>156</v>
      </c>
      <c r="K114" s="318" t="s">
        <v>1244</v>
      </c>
      <c r="L114" s="15" t="n">
        <v>11</v>
      </c>
    </row>
    <row r="115" customFormat="false" ht="11.25" hidden="false" customHeight="false" outlineLevel="0" collapsed="false">
      <c r="A115" s="348"/>
      <c r="B115" s="348"/>
      <c r="C115" s="348"/>
      <c r="D115" s="349"/>
      <c r="E115" s="352"/>
      <c r="F115" s="345"/>
      <c r="G115" s="345"/>
      <c r="H115" s="345"/>
      <c r="I115" s="343"/>
      <c r="J115" s="23" t="s">
        <v>157</v>
      </c>
      <c r="K115" s="353" t="s">
        <v>1245</v>
      </c>
      <c r="L115" s="24" t="n">
        <v>40</v>
      </c>
    </row>
    <row r="116" customFormat="false" ht="11.25" hidden="false" customHeight="false" outlineLevel="0" collapsed="false">
      <c r="A116" s="348"/>
      <c r="B116" s="348"/>
      <c r="C116" s="348"/>
      <c r="D116" s="349"/>
      <c r="E116" s="352"/>
      <c r="F116" s="345"/>
      <c r="G116" s="345"/>
      <c r="H116" s="345"/>
      <c r="I116" s="343"/>
      <c r="J116" s="37" t="s">
        <v>158</v>
      </c>
      <c r="K116" s="354" t="s">
        <v>1246</v>
      </c>
      <c r="L116" s="38" t="n">
        <v>7</v>
      </c>
    </row>
    <row r="117" customFormat="false" ht="12" hidden="false" customHeight="false" outlineLevel="0" collapsed="false">
      <c r="A117" s="348"/>
      <c r="B117" s="348"/>
      <c r="C117" s="348"/>
      <c r="D117" s="349"/>
      <c r="E117" s="355"/>
      <c r="F117" s="345"/>
      <c r="G117" s="345"/>
      <c r="H117" s="345"/>
      <c r="I117" s="336"/>
      <c r="J117" s="19"/>
      <c r="K117" s="328"/>
      <c r="L117" s="21"/>
    </row>
    <row r="118" customFormat="false" ht="11.25" hidden="false" customHeight="true" outlineLevel="0" collapsed="false">
      <c r="A118" s="348" t="s">
        <v>159</v>
      </c>
      <c r="B118" s="348" t="s">
        <v>1247</v>
      </c>
      <c r="C118" s="348" t="s">
        <v>1248</v>
      </c>
      <c r="D118" s="349" t="n">
        <v>42</v>
      </c>
      <c r="E118" s="352"/>
      <c r="F118" s="29" t="s">
        <v>160</v>
      </c>
      <c r="G118" s="29" t="s">
        <v>1249</v>
      </c>
      <c r="H118" s="29" t="n">
        <v>1</v>
      </c>
      <c r="I118" s="29"/>
      <c r="J118" s="28" t="s">
        <v>161</v>
      </c>
      <c r="K118" s="346" t="s">
        <v>1250</v>
      </c>
      <c r="L118" s="30" t="n">
        <v>1</v>
      </c>
    </row>
    <row r="119" customFormat="false" ht="11.25" hidden="false" customHeight="false" outlineLevel="0" collapsed="false">
      <c r="A119" s="348"/>
      <c r="B119" s="348"/>
      <c r="C119" s="348"/>
      <c r="D119" s="349"/>
      <c r="E119" s="352"/>
      <c r="F119" s="14" t="s">
        <v>162</v>
      </c>
      <c r="G119" s="14" t="s">
        <v>1251</v>
      </c>
      <c r="H119" s="14" t="n">
        <v>2</v>
      </c>
      <c r="I119" s="14"/>
      <c r="J119" s="14" t="s">
        <v>163</v>
      </c>
      <c r="K119" s="14" t="s">
        <v>1251</v>
      </c>
      <c r="L119" s="15" t="n">
        <v>2</v>
      </c>
    </row>
    <row r="120" customFormat="false" ht="11.25" hidden="false" customHeight="false" outlineLevel="0" collapsed="false">
      <c r="A120" s="348"/>
      <c r="B120" s="348"/>
      <c r="C120" s="348"/>
      <c r="D120" s="349"/>
      <c r="E120" s="352"/>
      <c r="F120" s="14" t="s">
        <v>164</v>
      </c>
      <c r="G120" s="14" t="s">
        <v>1252</v>
      </c>
      <c r="H120" s="14" t="n">
        <v>4</v>
      </c>
      <c r="I120" s="14"/>
      <c r="J120" s="14" t="s">
        <v>165</v>
      </c>
      <c r="K120" s="14" t="s">
        <v>1252</v>
      </c>
      <c r="L120" s="15" t="n">
        <v>4</v>
      </c>
    </row>
    <row r="121" customFormat="false" ht="12" hidden="false" customHeight="false" outlineLevel="0" collapsed="false">
      <c r="A121" s="348"/>
      <c r="B121" s="348"/>
      <c r="C121" s="348"/>
      <c r="D121" s="349"/>
      <c r="E121" s="355"/>
      <c r="F121" s="19"/>
      <c r="G121" s="19"/>
      <c r="H121" s="19"/>
      <c r="I121" s="19"/>
      <c r="J121" s="19"/>
      <c r="K121" s="328"/>
      <c r="L121" s="21"/>
    </row>
    <row r="122" customFormat="false" ht="22.5" hidden="false" customHeight="true" outlineLevel="0" collapsed="false">
      <c r="A122" s="348" t="s">
        <v>166</v>
      </c>
      <c r="B122" s="348" t="s">
        <v>1253</v>
      </c>
      <c r="C122" s="348" t="s">
        <v>1254</v>
      </c>
      <c r="D122" s="349" t="n">
        <v>8</v>
      </c>
      <c r="E122" s="352"/>
      <c r="F122" s="34" t="s">
        <v>167</v>
      </c>
      <c r="G122" s="356" t="s">
        <v>1255</v>
      </c>
      <c r="H122" s="34" t="n">
        <v>8</v>
      </c>
      <c r="I122" s="34"/>
      <c r="J122" s="34"/>
      <c r="K122" s="347"/>
      <c r="L122" s="35"/>
    </row>
    <row r="123" customFormat="false" ht="12" hidden="false" customHeight="false" outlineLevel="0" collapsed="false">
      <c r="A123" s="348"/>
      <c r="B123" s="348"/>
      <c r="C123" s="348"/>
      <c r="D123" s="349"/>
      <c r="E123" s="352"/>
      <c r="F123" s="34"/>
      <c r="G123" s="357"/>
      <c r="H123" s="34"/>
      <c r="I123" s="34"/>
      <c r="J123" s="34"/>
      <c r="K123" s="347"/>
      <c r="L123" s="35"/>
    </row>
    <row r="124" customFormat="false" ht="11.25" hidden="false" customHeight="true" outlineLevel="0" collapsed="false">
      <c r="A124" s="348" t="s">
        <v>168</v>
      </c>
      <c r="B124" s="348" t="s">
        <v>1256</v>
      </c>
      <c r="C124" s="348" t="s">
        <v>1257</v>
      </c>
      <c r="D124" s="349" t="n">
        <f aca="false">SUM(H124:H137)</f>
        <v>439</v>
      </c>
      <c r="E124" s="350"/>
      <c r="F124" s="358" t="s">
        <v>169</v>
      </c>
      <c r="G124" s="358" t="s">
        <v>1258</v>
      </c>
      <c r="H124" s="358" t="n">
        <v>38</v>
      </c>
      <c r="I124" s="330"/>
      <c r="J124" s="10" t="s">
        <v>170</v>
      </c>
      <c r="K124" s="351" t="s">
        <v>1258</v>
      </c>
      <c r="L124" s="11" t="n">
        <v>5</v>
      </c>
    </row>
    <row r="125" customFormat="false" ht="11.25" hidden="false" customHeight="false" outlineLevel="0" collapsed="false">
      <c r="A125" s="348"/>
      <c r="B125" s="348"/>
      <c r="C125" s="348"/>
      <c r="D125" s="349"/>
      <c r="E125" s="352"/>
      <c r="F125" s="358"/>
      <c r="G125" s="358"/>
      <c r="H125" s="358"/>
      <c r="I125" s="342"/>
      <c r="J125" s="14" t="s">
        <v>171</v>
      </c>
      <c r="K125" s="318" t="s">
        <v>1259</v>
      </c>
      <c r="L125" s="15" t="n">
        <v>1</v>
      </c>
    </row>
    <row r="126" customFormat="false" ht="11.25" hidden="false" customHeight="false" outlineLevel="0" collapsed="false">
      <c r="A126" s="348"/>
      <c r="B126" s="348"/>
      <c r="C126" s="348"/>
      <c r="D126" s="349"/>
      <c r="E126" s="352"/>
      <c r="F126" s="14" t="s">
        <v>172</v>
      </c>
      <c r="G126" s="14" t="s">
        <v>1260</v>
      </c>
      <c r="H126" s="14" t="n">
        <v>4</v>
      </c>
      <c r="I126" s="14"/>
      <c r="J126" s="1"/>
      <c r="K126" s="318"/>
      <c r="L126" s="17"/>
    </row>
    <row r="127" customFormat="false" ht="11.25" hidden="false" customHeight="false" outlineLevel="0" collapsed="false">
      <c r="A127" s="348"/>
      <c r="B127" s="348"/>
      <c r="C127" s="348"/>
      <c r="D127" s="349"/>
      <c r="E127" s="352"/>
      <c r="F127" s="14" t="s">
        <v>173</v>
      </c>
      <c r="G127" s="14" t="s">
        <v>1261</v>
      </c>
      <c r="H127" s="14" t="n">
        <v>1</v>
      </c>
      <c r="I127" s="14"/>
      <c r="J127" s="1"/>
      <c r="K127" s="318"/>
      <c r="L127" s="17"/>
    </row>
    <row r="128" customFormat="false" ht="11.25" hidden="false" customHeight="false" outlineLevel="0" collapsed="false">
      <c r="A128" s="348"/>
      <c r="B128" s="348"/>
      <c r="C128" s="348"/>
      <c r="D128" s="349"/>
      <c r="E128" s="352"/>
      <c r="F128" s="14" t="s">
        <v>174</v>
      </c>
      <c r="G128" s="14" t="s">
        <v>1262</v>
      </c>
      <c r="H128" s="14" t="n">
        <v>4</v>
      </c>
      <c r="I128" s="14"/>
      <c r="J128" s="14" t="s">
        <v>175</v>
      </c>
      <c r="K128" s="14" t="s">
        <v>1262</v>
      </c>
      <c r="L128" s="17" t="n">
        <v>4</v>
      </c>
    </row>
    <row r="129" customFormat="false" ht="11.25" hidden="false" customHeight="false" outlineLevel="0" collapsed="false">
      <c r="A129" s="348"/>
      <c r="B129" s="348"/>
      <c r="C129" s="348"/>
      <c r="D129" s="349"/>
      <c r="E129" s="352"/>
      <c r="F129" s="340" t="s">
        <v>176</v>
      </c>
      <c r="G129" s="340" t="s">
        <v>1263</v>
      </c>
      <c r="H129" s="340" t="n">
        <v>52</v>
      </c>
      <c r="I129" s="341"/>
      <c r="J129" s="14" t="s">
        <v>177</v>
      </c>
      <c r="K129" s="318" t="s">
        <v>1263</v>
      </c>
      <c r="L129" s="17" t="n">
        <v>43</v>
      </c>
    </row>
    <row r="130" customFormat="false" ht="11.25" hidden="false" customHeight="false" outlineLevel="0" collapsed="false">
      <c r="A130" s="348"/>
      <c r="B130" s="348"/>
      <c r="C130" s="348"/>
      <c r="D130" s="349"/>
      <c r="E130" s="352"/>
      <c r="F130" s="340"/>
      <c r="G130" s="340"/>
      <c r="H130" s="340"/>
      <c r="I130" s="342"/>
      <c r="J130" s="14" t="s">
        <v>178</v>
      </c>
      <c r="K130" s="318" t="s">
        <v>1264</v>
      </c>
      <c r="L130" s="17" t="n">
        <v>5</v>
      </c>
    </row>
    <row r="131" customFormat="false" ht="11.25" hidden="false" customHeight="false" outlineLevel="0" collapsed="false">
      <c r="A131" s="348"/>
      <c r="B131" s="348"/>
      <c r="C131" s="348"/>
      <c r="D131" s="349"/>
      <c r="E131" s="352"/>
      <c r="F131" s="14" t="s">
        <v>179</v>
      </c>
      <c r="G131" s="14" t="s">
        <v>1265</v>
      </c>
      <c r="H131" s="14" t="n">
        <v>3</v>
      </c>
      <c r="I131" s="14"/>
      <c r="J131" s="14" t="s">
        <v>180</v>
      </c>
      <c r="K131" s="14" t="s">
        <v>1265</v>
      </c>
      <c r="L131" s="17" t="n">
        <v>1</v>
      </c>
    </row>
    <row r="132" customFormat="false" ht="11.25" hidden="false" customHeight="false" outlineLevel="0" collapsed="false">
      <c r="A132" s="348"/>
      <c r="B132" s="348"/>
      <c r="C132" s="348"/>
      <c r="D132" s="349"/>
      <c r="E132" s="352"/>
      <c r="F132" s="340" t="s">
        <v>181</v>
      </c>
      <c r="G132" s="340" t="s">
        <v>1266</v>
      </c>
      <c r="H132" s="340" t="n">
        <v>169</v>
      </c>
      <c r="I132" s="341"/>
      <c r="J132" s="14" t="s">
        <v>182</v>
      </c>
      <c r="K132" s="318" t="s">
        <v>1267</v>
      </c>
      <c r="L132" s="15" t="n">
        <v>21</v>
      </c>
    </row>
    <row r="133" customFormat="false" ht="11.25" hidden="false" customHeight="false" outlineLevel="0" collapsed="false">
      <c r="A133" s="348"/>
      <c r="B133" s="348"/>
      <c r="C133" s="348"/>
      <c r="D133" s="349"/>
      <c r="E133" s="352"/>
      <c r="F133" s="340"/>
      <c r="G133" s="340"/>
      <c r="H133" s="340"/>
      <c r="I133" s="343"/>
      <c r="J133" s="14" t="s">
        <v>183</v>
      </c>
      <c r="K133" s="318" t="s">
        <v>1266</v>
      </c>
      <c r="L133" s="15" t="n">
        <v>122</v>
      </c>
    </row>
    <row r="134" customFormat="false" ht="11.25" hidden="false" customHeight="false" outlineLevel="0" collapsed="false">
      <c r="A134" s="348"/>
      <c r="B134" s="348"/>
      <c r="C134" s="348"/>
      <c r="D134" s="349"/>
      <c r="E134" s="352"/>
      <c r="F134" s="340"/>
      <c r="G134" s="340"/>
      <c r="H134" s="340"/>
      <c r="I134" s="343"/>
      <c r="J134" s="14" t="s">
        <v>184</v>
      </c>
      <c r="K134" s="318" t="s">
        <v>1268</v>
      </c>
      <c r="L134" s="15" t="n">
        <v>11</v>
      </c>
    </row>
    <row r="135" customFormat="false" ht="11.25" hidden="false" customHeight="false" outlineLevel="0" collapsed="false">
      <c r="A135" s="348"/>
      <c r="B135" s="348"/>
      <c r="C135" s="348"/>
      <c r="D135" s="349"/>
      <c r="E135" s="352"/>
      <c r="F135" s="340"/>
      <c r="G135" s="340"/>
      <c r="H135" s="340"/>
      <c r="I135" s="343"/>
      <c r="J135" s="14" t="s">
        <v>185</v>
      </c>
      <c r="K135" s="318" t="s">
        <v>1269</v>
      </c>
      <c r="L135" s="15" t="n">
        <v>1</v>
      </c>
    </row>
    <row r="136" customFormat="false" ht="11.25" hidden="false" customHeight="false" outlineLevel="0" collapsed="false">
      <c r="A136" s="348"/>
      <c r="B136" s="348"/>
      <c r="C136" s="348"/>
      <c r="D136" s="349"/>
      <c r="E136" s="352"/>
      <c r="F136" s="340"/>
      <c r="G136" s="340"/>
      <c r="H136" s="340"/>
      <c r="I136" s="342"/>
      <c r="J136" s="14" t="s">
        <v>186</v>
      </c>
      <c r="K136" s="318" t="s">
        <v>1270</v>
      </c>
      <c r="L136" s="15" t="n">
        <v>1</v>
      </c>
    </row>
    <row r="137" customFormat="false" ht="11.25" hidden="false" customHeight="false" outlineLevel="0" collapsed="false">
      <c r="A137" s="348"/>
      <c r="B137" s="348"/>
      <c r="C137" s="348"/>
      <c r="D137" s="349"/>
      <c r="E137" s="352"/>
      <c r="F137" s="345" t="s">
        <v>187</v>
      </c>
      <c r="G137" s="345" t="s">
        <v>1271</v>
      </c>
      <c r="H137" s="345" t="n">
        <v>168</v>
      </c>
      <c r="I137" s="341"/>
      <c r="J137" s="14" t="s">
        <v>187</v>
      </c>
      <c r="K137" s="318" t="s">
        <v>1271</v>
      </c>
      <c r="L137" s="15" t="n">
        <v>168</v>
      </c>
    </row>
    <row r="138" customFormat="false" ht="12" hidden="false" customHeight="false" outlineLevel="0" collapsed="false">
      <c r="A138" s="348"/>
      <c r="B138" s="348"/>
      <c r="C138" s="348"/>
      <c r="D138" s="349"/>
      <c r="E138" s="355"/>
      <c r="F138" s="345"/>
      <c r="G138" s="345"/>
      <c r="H138" s="345"/>
      <c r="I138" s="336"/>
      <c r="J138" s="19"/>
      <c r="K138" s="328"/>
      <c r="L138" s="21"/>
    </row>
    <row r="139" customFormat="false" ht="11.25" hidden="false" customHeight="true" outlineLevel="0" collapsed="false">
      <c r="A139" s="348" t="s">
        <v>188</v>
      </c>
      <c r="B139" s="348" t="s">
        <v>1272</v>
      </c>
      <c r="C139" s="348" t="s">
        <v>1273</v>
      </c>
      <c r="D139" s="349" t="n">
        <f aca="false">SUM(H139:H195)</f>
        <v>2703</v>
      </c>
      <c r="E139" s="350"/>
      <c r="F139" s="358" t="s">
        <v>190</v>
      </c>
      <c r="G139" s="358" t="s">
        <v>1274</v>
      </c>
      <c r="H139" s="358" t="n">
        <v>75</v>
      </c>
      <c r="I139" s="330"/>
      <c r="J139" s="10" t="s">
        <v>190</v>
      </c>
      <c r="K139" s="351" t="s">
        <v>1274</v>
      </c>
      <c r="L139" s="11" t="n">
        <v>63</v>
      </c>
    </row>
    <row r="140" customFormat="false" ht="11.25" hidden="false" customHeight="false" outlineLevel="0" collapsed="false">
      <c r="A140" s="348"/>
      <c r="B140" s="348"/>
      <c r="C140" s="348"/>
      <c r="D140" s="349"/>
      <c r="E140" s="352"/>
      <c r="F140" s="358"/>
      <c r="G140" s="358"/>
      <c r="H140" s="358"/>
      <c r="I140" s="343"/>
      <c r="J140" s="14" t="s">
        <v>191</v>
      </c>
      <c r="K140" s="318" t="s">
        <v>1275</v>
      </c>
      <c r="L140" s="15" t="n">
        <v>9</v>
      </c>
    </row>
    <row r="141" customFormat="false" ht="11.25" hidden="false" customHeight="false" outlineLevel="0" collapsed="false">
      <c r="A141" s="348"/>
      <c r="B141" s="348"/>
      <c r="C141" s="348"/>
      <c r="D141" s="349"/>
      <c r="E141" s="352"/>
      <c r="F141" s="358"/>
      <c r="G141" s="358"/>
      <c r="H141" s="358"/>
      <c r="I141" s="342"/>
      <c r="J141" s="14" t="s">
        <v>192</v>
      </c>
      <c r="K141" s="318" t="s">
        <v>1276</v>
      </c>
      <c r="L141" s="15" t="n">
        <v>3</v>
      </c>
    </row>
    <row r="142" customFormat="false" ht="11.25" hidden="false" customHeight="false" outlineLevel="0" collapsed="false">
      <c r="A142" s="348"/>
      <c r="B142" s="348"/>
      <c r="C142" s="348"/>
      <c r="D142" s="349"/>
      <c r="E142" s="352"/>
      <c r="F142" s="340" t="s">
        <v>888</v>
      </c>
      <c r="G142" s="340" t="s">
        <v>1277</v>
      </c>
      <c r="H142" s="340" t="n">
        <v>249</v>
      </c>
      <c r="I142" s="341"/>
      <c r="J142" s="14" t="s">
        <v>194</v>
      </c>
      <c r="K142" s="318" t="s">
        <v>1278</v>
      </c>
      <c r="L142" s="15" t="n">
        <v>19</v>
      </c>
    </row>
    <row r="143" customFormat="false" ht="11.25" hidden="false" customHeight="false" outlineLevel="0" collapsed="false">
      <c r="A143" s="348"/>
      <c r="B143" s="348"/>
      <c r="C143" s="348"/>
      <c r="D143" s="349"/>
      <c r="E143" s="352"/>
      <c r="F143" s="340"/>
      <c r="G143" s="340"/>
      <c r="H143" s="340"/>
      <c r="I143" s="343"/>
      <c r="J143" s="14" t="s">
        <v>195</v>
      </c>
      <c r="K143" s="318" t="s">
        <v>1279</v>
      </c>
      <c r="L143" s="15" t="n">
        <v>12</v>
      </c>
    </row>
    <row r="144" customFormat="false" ht="11.25" hidden="false" customHeight="false" outlineLevel="0" collapsed="false">
      <c r="A144" s="348"/>
      <c r="B144" s="348"/>
      <c r="C144" s="348"/>
      <c r="D144" s="349"/>
      <c r="E144" s="352"/>
      <c r="F144" s="340"/>
      <c r="G144" s="340"/>
      <c r="H144" s="340"/>
      <c r="I144" s="343"/>
      <c r="J144" s="14" t="s">
        <v>196</v>
      </c>
      <c r="K144" s="318" t="s">
        <v>1277</v>
      </c>
      <c r="L144" s="15" t="n">
        <v>133</v>
      </c>
    </row>
    <row r="145" customFormat="false" ht="11.25" hidden="false" customHeight="false" outlineLevel="0" collapsed="false">
      <c r="A145" s="348"/>
      <c r="B145" s="348"/>
      <c r="C145" s="348"/>
      <c r="D145" s="349"/>
      <c r="E145" s="352"/>
      <c r="F145" s="340"/>
      <c r="G145" s="340"/>
      <c r="H145" s="340"/>
      <c r="I145" s="343"/>
      <c r="J145" s="14" t="s">
        <v>197</v>
      </c>
      <c r="K145" s="318" t="s">
        <v>1280</v>
      </c>
      <c r="L145" s="15" t="n">
        <v>41</v>
      </c>
    </row>
    <row r="146" customFormat="false" ht="11.25" hidden="false" customHeight="false" outlineLevel="0" collapsed="false">
      <c r="A146" s="348"/>
      <c r="B146" s="348"/>
      <c r="C146" s="348"/>
      <c r="D146" s="349"/>
      <c r="E146" s="352"/>
      <c r="F146" s="340"/>
      <c r="G146" s="340"/>
      <c r="H146" s="340"/>
      <c r="I146" s="343"/>
      <c r="J146" s="14" t="s">
        <v>198</v>
      </c>
      <c r="K146" s="318" t="s">
        <v>1281</v>
      </c>
      <c r="L146" s="15" t="n">
        <v>2</v>
      </c>
    </row>
    <row r="147" customFormat="false" ht="11.25" hidden="false" customHeight="false" outlineLevel="0" collapsed="false">
      <c r="A147" s="348"/>
      <c r="B147" s="348"/>
      <c r="C147" s="348"/>
      <c r="D147" s="349"/>
      <c r="E147" s="352"/>
      <c r="F147" s="340"/>
      <c r="G147" s="340"/>
      <c r="H147" s="340"/>
      <c r="I147" s="342"/>
      <c r="J147" s="14" t="s">
        <v>199</v>
      </c>
      <c r="K147" s="318" t="s">
        <v>1282</v>
      </c>
      <c r="L147" s="15" t="n">
        <v>2</v>
      </c>
    </row>
    <row r="148" customFormat="false" ht="11.25" hidden="false" customHeight="false" outlineLevel="0" collapsed="false">
      <c r="A148" s="348"/>
      <c r="B148" s="348"/>
      <c r="C148" s="348"/>
      <c r="D148" s="349"/>
      <c r="E148" s="352"/>
      <c r="F148" s="340" t="s">
        <v>204</v>
      </c>
      <c r="G148" s="340" t="s">
        <v>1283</v>
      </c>
      <c r="H148" s="340" t="n">
        <v>767</v>
      </c>
      <c r="I148" s="341"/>
      <c r="J148" s="14" t="s">
        <v>201</v>
      </c>
      <c r="K148" s="318" t="s">
        <v>1284</v>
      </c>
      <c r="L148" s="15" t="n">
        <v>26</v>
      </c>
    </row>
    <row r="149" customFormat="false" ht="11.25" hidden="false" customHeight="false" outlineLevel="0" collapsed="false">
      <c r="A149" s="348"/>
      <c r="B149" s="348"/>
      <c r="C149" s="348"/>
      <c r="D149" s="349"/>
      <c r="E149" s="352"/>
      <c r="F149" s="340"/>
      <c r="G149" s="340"/>
      <c r="H149" s="340"/>
      <c r="I149" s="343"/>
      <c r="J149" s="14" t="s">
        <v>202</v>
      </c>
      <c r="K149" s="318" t="s">
        <v>1285</v>
      </c>
      <c r="L149" s="15" t="n">
        <v>25</v>
      </c>
    </row>
    <row r="150" customFormat="false" ht="11.25" hidden="false" customHeight="false" outlineLevel="0" collapsed="false">
      <c r="A150" s="348"/>
      <c r="B150" s="348"/>
      <c r="C150" s="348"/>
      <c r="D150" s="349"/>
      <c r="E150" s="352"/>
      <c r="F150" s="340"/>
      <c r="G150" s="340"/>
      <c r="H150" s="340"/>
      <c r="I150" s="343"/>
      <c r="J150" s="14" t="s">
        <v>203</v>
      </c>
      <c r="K150" s="318" t="s">
        <v>1286</v>
      </c>
      <c r="L150" s="15" t="n">
        <v>37</v>
      </c>
    </row>
    <row r="151" customFormat="false" ht="11.25" hidden="false" customHeight="false" outlineLevel="0" collapsed="false">
      <c r="A151" s="348"/>
      <c r="B151" s="348"/>
      <c r="C151" s="348"/>
      <c r="D151" s="349"/>
      <c r="E151" s="352"/>
      <c r="F151" s="340"/>
      <c r="G151" s="340"/>
      <c r="H151" s="340"/>
      <c r="I151" s="343"/>
      <c r="J151" s="14" t="s">
        <v>204</v>
      </c>
      <c r="K151" s="318" t="s">
        <v>1283</v>
      </c>
      <c r="L151" s="15" t="n">
        <v>207</v>
      </c>
    </row>
    <row r="152" customFormat="false" ht="11.25" hidden="false" customHeight="false" outlineLevel="0" collapsed="false">
      <c r="A152" s="348"/>
      <c r="B152" s="348"/>
      <c r="C152" s="348"/>
      <c r="D152" s="349"/>
      <c r="E152" s="352"/>
      <c r="F152" s="340"/>
      <c r="G152" s="340"/>
      <c r="H152" s="340"/>
      <c r="I152" s="343"/>
      <c r="J152" s="14" t="s">
        <v>205</v>
      </c>
      <c r="K152" s="318" t="s">
        <v>1287</v>
      </c>
      <c r="L152" s="15" t="n">
        <v>9</v>
      </c>
    </row>
    <row r="153" customFormat="false" ht="11.25" hidden="false" customHeight="false" outlineLevel="0" collapsed="false">
      <c r="A153" s="348"/>
      <c r="B153" s="348"/>
      <c r="C153" s="348"/>
      <c r="D153" s="349"/>
      <c r="E153" s="352"/>
      <c r="F153" s="340"/>
      <c r="G153" s="340"/>
      <c r="H153" s="340"/>
      <c r="I153" s="343"/>
      <c r="J153" s="14" t="s">
        <v>206</v>
      </c>
      <c r="K153" s="318" t="s">
        <v>1288</v>
      </c>
      <c r="L153" s="15" t="n">
        <v>7</v>
      </c>
    </row>
    <row r="154" customFormat="false" ht="11.25" hidden="false" customHeight="false" outlineLevel="0" collapsed="false">
      <c r="A154" s="348"/>
      <c r="B154" s="348"/>
      <c r="C154" s="348"/>
      <c r="D154" s="349"/>
      <c r="E154" s="352"/>
      <c r="F154" s="340"/>
      <c r="G154" s="340"/>
      <c r="H154" s="340"/>
      <c r="I154" s="343"/>
      <c r="J154" s="14" t="s">
        <v>207</v>
      </c>
      <c r="K154" s="318" t="s">
        <v>1289</v>
      </c>
      <c r="L154" s="15" t="n">
        <v>12</v>
      </c>
    </row>
    <row r="155" customFormat="false" ht="11.25" hidden="false" customHeight="false" outlineLevel="0" collapsed="false">
      <c r="A155" s="348"/>
      <c r="B155" s="348"/>
      <c r="C155" s="348"/>
      <c r="D155" s="349"/>
      <c r="E155" s="352"/>
      <c r="F155" s="340"/>
      <c r="G155" s="340"/>
      <c r="H155" s="340"/>
      <c r="I155" s="343"/>
      <c r="J155" s="14" t="s">
        <v>208</v>
      </c>
      <c r="K155" s="318" t="s">
        <v>1290</v>
      </c>
      <c r="L155" s="15" t="n">
        <v>163</v>
      </c>
    </row>
    <row r="156" customFormat="false" ht="11.25" hidden="false" customHeight="false" outlineLevel="0" collapsed="false">
      <c r="A156" s="348"/>
      <c r="B156" s="348"/>
      <c r="C156" s="348"/>
      <c r="D156" s="349"/>
      <c r="E156" s="352"/>
      <c r="F156" s="340"/>
      <c r="G156" s="340"/>
      <c r="H156" s="340"/>
      <c r="I156" s="343"/>
      <c r="J156" s="14" t="s">
        <v>209</v>
      </c>
      <c r="K156" s="318" t="s">
        <v>1291</v>
      </c>
      <c r="L156" s="15" t="n">
        <v>135</v>
      </c>
    </row>
    <row r="157" customFormat="false" ht="11.25" hidden="false" customHeight="false" outlineLevel="0" collapsed="false">
      <c r="A157" s="348"/>
      <c r="B157" s="348"/>
      <c r="C157" s="348"/>
      <c r="D157" s="349"/>
      <c r="E157" s="352"/>
      <c r="F157" s="340"/>
      <c r="G157" s="340"/>
      <c r="H157" s="340"/>
      <c r="I157" s="343"/>
      <c r="J157" s="14" t="s">
        <v>210</v>
      </c>
      <c r="K157" s="318" t="s">
        <v>1292</v>
      </c>
      <c r="L157" s="15" t="n">
        <v>32</v>
      </c>
    </row>
    <row r="158" customFormat="false" ht="11.25" hidden="false" customHeight="false" outlineLevel="0" collapsed="false">
      <c r="A158" s="348"/>
      <c r="B158" s="348"/>
      <c r="C158" s="348"/>
      <c r="D158" s="349"/>
      <c r="E158" s="352"/>
      <c r="F158" s="340"/>
      <c r="G158" s="340"/>
      <c r="H158" s="340"/>
      <c r="I158" s="342"/>
      <c r="J158" s="14" t="s">
        <v>211</v>
      </c>
      <c r="K158" s="318" t="s">
        <v>1293</v>
      </c>
      <c r="L158" s="15" t="n">
        <v>12</v>
      </c>
    </row>
    <row r="159" customFormat="false" ht="11.25" hidden="false" customHeight="false" outlineLevel="0" collapsed="false">
      <c r="A159" s="348"/>
      <c r="B159" s="348"/>
      <c r="C159" s="348"/>
      <c r="D159" s="349"/>
      <c r="E159" s="352"/>
      <c r="F159" s="340" t="s">
        <v>218</v>
      </c>
      <c r="G159" s="340" t="s">
        <v>1294</v>
      </c>
      <c r="H159" s="340" t="n">
        <v>792</v>
      </c>
      <c r="I159" s="341"/>
      <c r="J159" s="14" t="s">
        <v>213</v>
      </c>
      <c r="K159" s="318" t="s">
        <v>1295</v>
      </c>
      <c r="L159" s="15" t="n">
        <v>1</v>
      </c>
    </row>
    <row r="160" customFormat="false" ht="11.25" hidden="false" customHeight="false" outlineLevel="0" collapsed="false">
      <c r="A160" s="348"/>
      <c r="B160" s="348"/>
      <c r="C160" s="348"/>
      <c r="D160" s="349"/>
      <c r="E160" s="352"/>
      <c r="F160" s="340"/>
      <c r="G160" s="340"/>
      <c r="H160" s="340"/>
      <c r="I160" s="343"/>
      <c r="J160" s="14" t="s">
        <v>214</v>
      </c>
      <c r="K160" s="318" t="s">
        <v>1296</v>
      </c>
      <c r="L160" s="15" t="n">
        <v>25</v>
      </c>
    </row>
    <row r="161" customFormat="false" ht="11.25" hidden="false" customHeight="false" outlineLevel="0" collapsed="false">
      <c r="A161" s="348"/>
      <c r="B161" s="348"/>
      <c r="C161" s="348"/>
      <c r="D161" s="349"/>
      <c r="E161" s="352"/>
      <c r="F161" s="340"/>
      <c r="G161" s="340"/>
      <c r="H161" s="340"/>
      <c r="I161" s="343"/>
      <c r="J161" s="14" t="s">
        <v>215</v>
      </c>
      <c r="K161" s="318" t="s">
        <v>1297</v>
      </c>
      <c r="L161" s="15" t="n">
        <v>14</v>
      </c>
    </row>
    <row r="162" customFormat="false" ht="11.25" hidden="false" customHeight="false" outlineLevel="0" collapsed="false">
      <c r="A162" s="348"/>
      <c r="B162" s="348"/>
      <c r="C162" s="348"/>
      <c r="D162" s="349"/>
      <c r="E162" s="352"/>
      <c r="F162" s="340"/>
      <c r="G162" s="340"/>
      <c r="H162" s="340"/>
      <c r="I162" s="343"/>
      <c r="J162" s="14" t="s">
        <v>216</v>
      </c>
      <c r="K162" s="318" t="s">
        <v>1298</v>
      </c>
      <c r="L162" s="15" t="n">
        <v>2</v>
      </c>
    </row>
    <row r="163" customFormat="false" ht="11.25" hidden="false" customHeight="false" outlineLevel="0" collapsed="false">
      <c r="A163" s="348"/>
      <c r="B163" s="348"/>
      <c r="C163" s="348"/>
      <c r="D163" s="349"/>
      <c r="E163" s="352"/>
      <c r="F163" s="340"/>
      <c r="G163" s="340"/>
      <c r="H163" s="340"/>
      <c r="I163" s="343"/>
      <c r="J163" s="14" t="s">
        <v>217</v>
      </c>
      <c r="K163" s="318" t="s">
        <v>1299</v>
      </c>
      <c r="L163" s="15" t="n">
        <v>5</v>
      </c>
    </row>
    <row r="164" customFormat="false" ht="11.25" hidden="false" customHeight="false" outlineLevel="0" collapsed="false">
      <c r="A164" s="348"/>
      <c r="B164" s="348"/>
      <c r="C164" s="348"/>
      <c r="D164" s="349"/>
      <c r="E164" s="352"/>
      <c r="F164" s="340"/>
      <c r="G164" s="340"/>
      <c r="H164" s="340"/>
      <c r="I164" s="343"/>
      <c r="J164" s="14" t="s">
        <v>218</v>
      </c>
      <c r="K164" s="318" t="s">
        <v>1294</v>
      </c>
      <c r="L164" s="15" t="n">
        <v>9</v>
      </c>
    </row>
    <row r="165" customFormat="false" ht="11.25" hidden="false" customHeight="false" outlineLevel="0" collapsed="false">
      <c r="A165" s="348"/>
      <c r="B165" s="348"/>
      <c r="C165" s="348"/>
      <c r="D165" s="349"/>
      <c r="E165" s="352"/>
      <c r="F165" s="340"/>
      <c r="G165" s="340"/>
      <c r="H165" s="340"/>
      <c r="I165" s="343"/>
      <c r="J165" s="14" t="s">
        <v>219</v>
      </c>
      <c r="K165" s="318" t="s">
        <v>1300</v>
      </c>
      <c r="L165" s="15" t="n">
        <v>78</v>
      </c>
    </row>
    <row r="166" customFormat="false" ht="11.25" hidden="false" customHeight="false" outlineLevel="0" collapsed="false">
      <c r="A166" s="348"/>
      <c r="B166" s="348"/>
      <c r="C166" s="348"/>
      <c r="D166" s="349"/>
      <c r="E166" s="352"/>
      <c r="F166" s="340"/>
      <c r="G166" s="340"/>
      <c r="H166" s="340"/>
      <c r="I166" s="343"/>
      <c r="J166" s="14" t="s">
        <v>220</v>
      </c>
      <c r="K166" s="318" t="s">
        <v>1301</v>
      </c>
      <c r="L166" s="15" t="n">
        <v>4</v>
      </c>
    </row>
    <row r="167" customFormat="false" ht="11.25" hidden="false" customHeight="false" outlineLevel="0" collapsed="false">
      <c r="A167" s="348"/>
      <c r="B167" s="348"/>
      <c r="C167" s="348"/>
      <c r="D167" s="349"/>
      <c r="E167" s="352"/>
      <c r="F167" s="340"/>
      <c r="G167" s="340"/>
      <c r="H167" s="340"/>
      <c r="I167" s="343"/>
      <c r="J167" s="14" t="s">
        <v>221</v>
      </c>
      <c r="K167" s="318" t="s">
        <v>1302</v>
      </c>
      <c r="L167" s="15" t="n">
        <v>45</v>
      </c>
    </row>
    <row r="168" customFormat="false" ht="11.25" hidden="false" customHeight="false" outlineLevel="0" collapsed="false">
      <c r="A168" s="348"/>
      <c r="B168" s="348"/>
      <c r="C168" s="348"/>
      <c r="D168" s="349"/>
      <c r="E168" s="352"/>
      <c r="F168" s="340"/>
      <c r="G168" s="340"/>
      <c r="H168" s="340"/>
      <c r="I168" s="343"/>
      <c r="J168" s="14" t="s">
        <v>222</v>
      </c>
      <c r="K168" s="318" t="s">
        <v>1303</v>
      </c>
      <c r="L168" s="15" t="n">
        <v>1</v>
      </c>
    </row>
    <row r="169" customFormat="false" ht="11.25" hidden="false" customHeight="false" outlineLevel="0" collapsed="false">
      <c r="A169" s="348"/>
      <c r="B169" s="348"/>
      <c r="C169" s="348"/>
      <c r="D169" s="349"/>
      <c r="E169" s="352"/>
      <c r="F169" s="340"/>
      <c r="G169" s="340"/>
      <c r="H169" s="340"/>
      <c r="I169" s="343"/>
      <c r="J169" s="14" t="s">
        <v>223</v>
      </c>
      <c r="K169" s="318" t="s">
        <v>1304</v>
      </c>
      <c r="L169" s="15" t="n">
        <v>11</v>
      </c>
    </row>
    <row r="170" customFormat="false" ht="11.25" hidden="false" customHeight="false" outlineLevel="0" collapsed="false">
      <c r="A170" s="348"/>
      <c r="B170" s="348"/>
      <c r="C170" s="348"/>
      <c r="D170" s="349"/>
      <c r="E170" s="352"/>
      <c r="F170" s="340"/>
      <c r="G170" s="340"/>
      <c r="H170" s="340"/>
      <c r="I170" s="342"/>
      <c r="J170" s="14" t="s">
        <v>224</v>
      </c>
      <c r="K170" s="318" t="s">
        <v>1305</v>
      </c>
      <c r="L170" s="15" t="n">
        <v>19</v>
      </c>
    </row>
    <row r="171" customFormat="false" ht="11.25" hidden="false" customHeight="false" outlineLevel="0" collapsed="false">
      <c r="A171" s="348"/>
      <c r="B171" s="348"/>
      <c r="C171" s="348"/>
      <c r="D171" s="349"/>
      <c r="E171" s="352"/>
      <c r="F171" s="340" t="s">
        <v>947</v>
      </c>
      <c r="G171" s="340" t="s">
        <v>1306</v>
      </c>
      <c r="H171" s="337" t="n">
        <v>7</v>
      </c>
      <c r="I171" s="338"/>
      <c r="J171" s="13" t="s">
        <v>226</v>
      </c>
      <c r="K171" s="320" t="s">
        <v>1307</v>
      </c>
      <c r="L171" s="17" t="n">
        <v>2</v>
      </c>
    </row>
    <row r="172" customFormat="false" ht="11.25" hidden="false" customHeight="false" outlineLevel="0" collapsed="false">
      <c r="A172" s="348"/>
      <c r="B172" s="348"/>
      <c r="C172" s="348"/>
      <c r="D172" s="349"/>
      <c r="E172" s="352"/>
      <c r="F172" s="340"/>
      <c r="G172" s="340"/>
      <c r="H172" s="337"/>
      <c r="I172" s="339"/>
    </row>
    <row r="173" customFormat="false" ht="11.25" hidden="false" customHeight="false" outlineLevel="0" collapsed="false">
      <c r="A173" s="348"/>
      <c r="B173" s="348"/>
      <c r="C173" s="348"/>
      <c r="D173" s="349"/>
      <c r="E173" s="352"/>
      <c r="F173" s="14" t="s">
        <v>546</v>
      </c>
      <c r="G173" s="14" t="s">
        <v>1308</v>
      </c>
      <c r="H173" s="14" t="n">
        <v>4</v>
      </c>
      <c r="I173" s="14"/>
      <c r="J173" s="14" t="s">
        <v>229</v>
      </c>
      <c r="K173" s="318" t="s">
        <v>1308</v>
      </c>
      <c r="L173" s="15" t="n">
        <v>4</v>
      </c>
    </row>
    <row r="174" customFormat="false" ht="11.25" hidden="false" customHeight="false" outlineLevel="0" collapsed="false">
      <c r="A174" s="348"/>
      <c r="B174" s="348"/>
      <c r="C174" s="348"/>
      <c r="D174" s="349"/>
      <c r="E174" s="352"/>
      <c r="F174" s="340" t="s">
        <v>230</v>
      </c>
      <c r="G174" s="340" t="s">
        <v>1309</v>
      </c>
      <c r="H174" s="340" t="n">
        <v>24</v>
      </c>
      <c r="I174" s="341"/>
      <c r="J174" s="14" t="s">
        <v>231</v>
      </c>
      <c r="K174" s="318" t="s">
        <v>1309</v>
      </c>
      <c r="L174" s="15" t="n">
        <v>8</v>
      </c>
    </row>
    <row r="175" customFormat="false" ht="11.25" hidden="false" customHeight="false" outlineLevel="0" collapsed="false">
      <c r="A175" s="348"/>
      <c r="B175" s="348"/>
      <c r="C175" s="348"/>
      <c r="D175" s="349"/>
      <c r="E175" s="352"/>
      <c r="F175" s="340"/>
      <c r="G175" s="340"/>
      <c r="H175" s="340"/>
      <c r="I175" s="342"/>
      <c r="J175" s="14" t="s">
        <v>232</v>
      </c>
      <c r="K175" s="318" t="s">
        <v>1310</v>
      </c>
      <c r="L175" s="15" t="n">
        <v>15</v>
      </c>
    </row>
    <row r="176" customFormat="false" ht="11.25" hidden="false" customHeight="false" outlineLevel="0" collapsed="false">
      <c r="A176" s="348"/>
      <c r="B176" s="348"/>
      <c r="C176" s="348"/>
      <c r="D176" s="349"/>
      <c r="E176" s="352"/>
      <c r="F176" s="340" t="s">
        <v>237</v>
      </c>
      <c r="G176" s="340" t="s">
        <v>1311</v>
      </c>
      <c r="H176" s="340" t="n">
        <v>450</v>
      </c>
      <c r="I176" s="341"/>
      <c r="J176" s="14" t="s">
        <v>234</v>
      </c>
      <c r="K176" s="318" t="s">
        <v>1312</v>
      </c>
      <c r="L176" s="15" t="n">
        <v>3</v>
      </c>
    </row>
    <row r="177" customFormat="false" ht="11.25" hidden="false" customHeight="false" outlineLevel="0" collapsed="false">
      <c r="A177" s="348"/>
      <c r="B177" s="348"/>
      <c r="C177" s="348"/>
      <c r="D177" s="349"/>
      <c r="E177" s="352"/>
      <c r="F177" s="340"/>
      <c r="G177" s="340"/>
      <c r="H177" s="340"/>
      <c r="I177" s="343"/>
      <c r="J177" s="14" t="s">
        <v>235</v>
      </c>
      <c r="K177" s="318" t="s">
        <v>1313</v>
      </c>
      <c r="L177" s="15" t="n">
        <v>1</v>
      </c>
    </row>
    <row r="178" customFormat="false" ht="11.25" hidden="false" customHeight="false" outlineLevel="0" collapsed="false">
      <c r="A178" s="348"/>
      <c r="B178" s="348"/>
      <c r="C178" s="348"/>
      <c r="D178" s="349"/>
      <c r="E178" s="352"/>
      <c r="F178" s="340"/>
      <c r="G178" s="340"/>
      <c r="H178" s="340"/>
      <c r="I178" s="343"/>
      <c r="J178" s="14" t="s">
        <v>236</v>
      </c>
      <c r="K178" s="318" t="s">
        <v>1314</v>
      </c>
      <c r="L178" s="15" t="n">
        <v>21</v>
      </c>
    </row>
    <row r="179" customFormat="false" ht="11.25" hidden="false" customHeight="false" outlineLevel="0" collapsed="false">
      <c r="A179" s="348"/>
      <c r="B179" s="348"/>
      <c r="C179" s="348"/>
      <c r="D179" s="349"/>
      <c r="E179" s="352"/>
      <c r="F179" s="340"/>
      <c r="G179" s="340"/>
      <c r="H179" s="340"/>
      <c r="I179" s="343"/>
      <c r="J179" s="14" t="s">
        <v>237</v>
      </c>
      <c r="K179" s="318" t="s">
        <v>1311</v>
      </c>
      <c r="L179" s="15" t="n">
        <v>218</v>
      </c>
    </row>
    <row r="180" customFormat="false" ht="11.25" hidden="false" customHeight="false" outlineLevel="0" collapsed="false">
      <c r="A180" s="348"/>
      <c r="B180" s="348"/>
      <c r="C180" s="348"/>
      <c r="D180" s="349"/>
      <c r="E180" s="352"/>
      <c r="F180" s="340"/>
      <c r="G180" s="340"/>
      <c r="H180" s="340"/>
      <c r="I180" s="343"/>
      <c r="J180" s="14" t="s">
        <v>238</v>
      </c>
      <c r="K180" s="318" t="s">
        <v>1315</v>
      </c>
      <c r="L180" s="15" t="n">
        <v>37</v>
      </c>
    </row>
    <row r="181" customFormat="false" ht="11.25" hidden="false" customHeight="false" outlineLevel="0" collapsed="false">
      <c r="A181" s="348"/>
      <c r="B181" s="348"/>
      <c r="C181" s="348"/>
      <c r="D181" s="349"/>
      <c r="E181" s="352"/>
      <c r="F181" s="340"/>
      <c r="G181" s="340"/>
      <c r="H181" s="340"/>
      <c r="I181" s="343"/>
      <c r="J181" s="14" t="s">
        <v>239</v>
      </c>
      <c r="K181" s="318" t="s">
        <v>1316</v>
      </c>
      <c r="L181" s="15" t="n">
        <v>15</v>
      </c>
    </row>
    <row r="182" customFormat="false" ht="11.25" hidden="false" customHeight="false" outlineLevel="0" collapsed="false">
      <c r="A182" s="348"/>
      <c r="B182" s="348"/>
      <c r="C182" s="348"/>
      <c r="D182" s="349"/>
      <c r="E182" s="352"/>
      <c r="F182" s="340"/>
      <c r="G182" s="340"/>
      <c r="H182" s="340"/>
      <c r="I182" s="343"/>
      <c r="J182" s="14" t="s">
        <v>240</v>
      </c>
      <c r="K182" s="318" t="s">
        <v>1317</v>
      </c>
      <c r="L182" s="15" t="n">
        <v>8</v>
      </c>
    </row>
    <row r="183" customFormat="false" ht="11.25" hidden="false" customHeight="false" outlineLevel="0" collapsed="false">
      <c r="A183" s="348"/>
      <c r="B183" s="348"/>
      <c r="C183" s="348"/>
      <c r="D183" s="349"/>
      <c r="E183" s="352"/>
      <c r="F183" s="340"/>
      <c r="G183" s="340"/>
      <c r="H183" s="340"/>
      <c r="I183" s="342"/>
      <c r="J183" s="14" t="s">
        <v>241</v>
      </c>
      <c r="K183" s="318" t="s">
        <v>1318</v>
      </c>
      <c r="L183" s="15" t="n">
        <v>100</v>
      </c>
    </row>
    <row r="184" customFormat="false" ht="11.25" hidden="false" customHeight="false" outlineLevel="0" collapsed="false">
      <c r="A184" s="348"/>
      <c r="B184" s="348"/>
      <c r="C184" s="348"/>
      <c r="D184" s="349"/>
      <c r="E184" s="352"/>
      <c r="F184" s="340" t="s">
        <v>250</v>
      </c>
      <c r="G184" s="340" t="s">
        <v>1319</v>
      </c>
      <c r="H184" s="340" t="n">
        <v>288</v>
      </c>
      <c r="I184" s="341"/>
      <c r="J184" s="14" t="s">
        <v>243</v>
      </c>
      <c r="K184" s="318" t="s">
        <v>1320</v>
      </c>
      <c r="L184" s="15" t="n">
        <v>40</v>
      </c>
    </row>
    <row r="185" customFormat="false" ht="11.25" hidden="false" customHeight="false" outlineLevel="0" collapsed="false">
      <c r="A185" s="348"/>
      <c r="B185" s="348"/>
      <c r="C185" s="348"/>
      <c r="D185" s="349"/>
      <c r="E185" s="352"/>
      <c r="F185" s="340"/>
      <c r="G185" s="340"/>
      <c r="H185" s="340"/>
      <c r="I185" s="343"/>
      <c r="J185" s="14" t="s">
        <v>244</v>
      </c>
      <c r="K185" s="318" t="s">
        <v>1321</v>
      </c>
      <c r="L185" s="15" t="n">
        <v>31</v>
      </c>
    </row>
    <row r="186" customFormat="false" ht="11.25" hidden="false" customHeight="false" outlineLevel="0" collapsed="false">
      <c r="A186" s="348"/>
      <c r="B186" s="348"/>
      <c r="C186" s="348"/>
      <c r="D186" s="349"/>
      <c r="E186" s="352"/>
      <c r="F186" s="340"/>
      <c r="G186" s="340"/>
      <c r="H186" s="340"/>
      <c r="I186" s="343"/>
      <c r="J186" s="14" t="s">
        <v>245</v>
      </c>
      <c r="K186" s="318" t="s">
        <v>1322</v>
      </c>
      <c r="L186" s="15" t="n">
        <v>1</v>
      </c>
    </row>
    <row r="187" customFormat="false" ht="11.25" hidden="false" customHeight="false" outlineLevel="0" collapsed="false">
      <c r="A187" s="348"/>
      <c r="B187" s="348"/>
      <c r="C187" s="348"/>
      <c r="D187" s="349"/>
      <c r="E187" s="352"/>
      <c r="F187" s="340"/>
      <c r="G187" s="340"/>
      <c r="H187" s="340"/>
      <c r="I187" s="343"/>
      <c r="J187" s="14" t="s">
        <v>246</v>
      </c>
      <c r="K187" s="318" t="s">
        <v>1323</v>
      </c>
      <c r="L187" s="15" t="n">
        <v>1</v>
      </c>
    </row>
    <row r="188" customFormat="false" ht="11.25" hidden="false" customHeight="false" outlineLevel="0" collapsed="false">
      <c r="A188" s="348"/>
      <c r="B188" s="348"/>
      <c r="C188" s="348"/>
      <c r="D188" s="349"/>
      <c r="E188" s="352"/>
      <c r="F188" s="340"/>
      <c r="G188" s="340"/>
      <c r="H188" s="340"/>
      <c r="I188" s="343"/>
      <c r="J188" s="14" t="s">
        <v>247</v>
      </c>
      <c r="K188" s="318" t="s">
        <v>1324</v>
      </c>
      <c r="L188" s="15" t="n">
        <v>19</v>
      </c>
    </row>
    <row r="189" customFormat="false" ht="11.25" hidden="false" customHeight="false" outlineLevel="0" collapsed="false">
      <c r="A189" s="348"/>
      <c r="B189" s="348"/>
      <c r="C189" s="348"/>
      <c r="D189" s="349"/>
      <c r="E189" s="352"/>
      <c r="F189" s="340"/>
      <c r="G189" s="340"/>
      <c r="H189" s="340"/>
      <c r="I189" s="343"/>
      <c r="J189" s="14" t="s">
        <v>248</v>
      </c>
      <c r="K189" s="318" t="s">
        <v>1325</v>
      </c>
      <c r="L189" s="15" t="n">
        <v>7</v>
      </c>
    </row>
    <row r="190" customFormat="false" ht="11.25" hidden="false" customHeight="false" outlineLevel="0" collapsed="false">
      <c r="A190" s="348"/>
      <c r="B190" s="348"/>
      <c r="C190" s="348"/>
      <c r="D190" s="349"/>
      <c r="E190" s="352"/>
      <c r="F190" s="340"/>
      <c r="G190" s="340"/>
      <c r="H190" s="340"/>
      <c r="I190" s="343"/>
      <c r="J190" s="14" t="s">
        <v>249</v>
      </c>
      <c r="K190" s="318" t="s">
        <v>1326</v>
      </c>
      <c r="L190" s="15" t="n">
        <v>107</v>
      </c>
    </row>
    <row r="191" customFormat="false" ht="11.25" hidden="false" customHeight="false" outlineLevel="0" collapsed="false">
      <c r="A191" s="348"/>
      <c r="B191" s="348"/>
      <c r="C191" s="348"/>
      <c r="D191" s="349"/>
      <c r="E191" s="352"/>
      <c r="F191" s="340"/>
      <c r="G191" s="340"/>
      <c r="H191" s="340"/>
      <c r="I191" s="342"/>
      <c r="J191" s="14" t="s">
        <v>250</v>
      </c>
      <c r="K191" s="318" t="s">
        <v>1319</v>
      </c>
      <c r="L191" s="15" t="n">
        <v>61</v>
      </c>
    </row>
    <row r="192" customFormat="false" ht="11.25" hidden="false" customHeight="true" outlineLevel="0" collapsed="false">
      <c r="A192" s="348"/>
      <c r="B192" s="348"/>
      <c r="C192" s="348"/>
      <c r="D192" s="349"/>
      <c r="E192" s="352"/>
      <c r="F192" s="340" t="s">
        <v>990</v>
      </c>
      <c r="G192" s="344" t="s">
        <v>1327</v>
      </c>
      <c r="H192" s="340" t="n">
        <v>44</v>
      </c>
      <c r="I192" s="341"/>
      <c r="J192" s="14" t="s">
        <v>252</v>
      </c>
      <c r="K192" s="318" t="s">
        <v>1327</v>
      </c>
      <c r="L192" s="15" t="n">
        <v>6</v>
      </c>
    </row>
    <row r="193" customFormat="false" ht="11.25" hidden="false" customHeight="false" outlineLevel="0" collapsed="false">
      <c r="A193" s="348"/>
      <c r="B193" s="348"/>
      <c r="C193" s="348"/>
      <c r="D193" s="349"/>
      <c r="E193" s="352"/>
      <c r="F193" s="340"/>
      <c r="G193" s="340"/>
      <c r="H193" s="340"/>
      <c r="I193" s="342"/>
      <c r="J193" s="14" t="s">
        <v>253</v>
      </c>
      <c r="K193" s="318" t="s">
        <v>1328</v>
      </c>
      <c r="L193" s="15" t="n">
        <v>1</v>
      </c>
    </row>
    <row r="194" customFormat="false" ht="11.25" hidden="false" customHeight="false" outlineLevel="0" collapsed="false">
      <c r="A194" s="348"/>
      <c r="B194" s="348"/>
      <c r="C194" s="348"/>
      <c r="D194" s="349"/>
      <c r="E194" s="352"/>
      <c r="F194" s="345" t="s">
        <v>254</v>
      </c>
      <c r="G194" s="345" t="s">
        <v>1329</v>
      </c>
      <c r="H194" s="345" t="n">
        <v>3</v>
      </c>
      <c r="I194" s="341"/>
      <c r="J194" s="1" t="s">
        <v>255</v>
      </c>
      <c r="K194" s="318" t="s">
        <v>1330</v>
      </c>
      <c r="L194" s="15" t="n">
        <v>2</v>
      </c>
    </row>
    <row r="195" customFormat="false" ht="12" hidden="false" customHeight="false" outlineLevel="0" collapsed="false">
      <c r="A195" s="348"/>
      <c r="B195" s="348"/>
      <c r="C195" s="348"/>
      <c r="D195" s="349"/>
      <c r="E195" s="355"/>
      <c r="F195" s="345"/>
      <c r="G195" s="345"/>
      <c r="H195" s="345"/>
      <c r="I195" s="336"/>
      <c r="J195" s="19"/>
      <c r="K195" s="328"/>
      <c r="L195" s="21"/>
    </row>
    <row r="196" customFormat="false" ht="11.25" hidden="false" customHeight="true" outlineLevel="0" collapsed="false">
      <c r="A196" s="310" t="s">
        <v>256</v>
      </c>
      <c r="B196" s="310" t="s">
        <v>1331</v>
      </c>
      <c r="C196" s="310" t="s">
        <v>1332</v>
      </c>
      <c r="D196" s="311" t="n">
        <v>1</v>
      </c>
      <c r="E196" s="312"/>
      <c r="F196" s="335" t="s">
        <v>257</v>
      </c>
      <c r="G196" s="335" t="s">
        <v>1333</v>
      </c>
      <c r="H196" s="335" t="n">
        <v>1</v>
      </c>
      <c r="I196" s="330"/>
      <c r="J196" s="9" t="s">
        <v>258</v>
      </c>
      <c r="K196" s="313" t="s">
        <v>1334</v>
      </c>
      <c r="L196" s="11" t="n">
        <v>1</v>
      </c>
    </row>
    <row r="197" customFormat="false" ht="12" hidden="false" customHeight="false" outlineLevel="0" collapsed="false">
      <c r="A197" s="310"/>
      <c r="B197" s="310"/>
      <c r="C197" s="310"/>
      <c r="D197" s="311"/>
      <c r="E197" s="326"/>
      <c r="F197" s="335"/>
      <c r="G197" s="335"/>
      <c r="H197" s="335"/>
      <c r="I197" s="336"/>
      <c r="J197" s="19"/>
      <c r="K197" s="328"/>
      <c r="L197" s="21"/>
    </row>
    <row r="198" customFormat="false" ht="11.25" hidden="false" customHeight="true" outlineLevel="0" collapsed="false">
      <c r="A198" s="310" t="s">
        <v>259</v>
      </c>
      <c r="B198" s="310" t="s">
        <v>1335</v>
      </c>
      <c r="C198" s="310" t="s">
        <v>1336</v>
      </c>
      <c r="D198" s="311" t="n">
        <v>2</v>
      </c>
      <c r="E198" s="312"/>
      <c r="F198" s="329" t="s">
        <v>260</v>
      </c>
      <c r="G198" s="329" t="s">
        <v>1337</v>
      </c>
      <c r="H198" s="329"/>
      <c r="I198" s="330"/>
      <c r="J198" s="10" t="s">
        <v>260</v>
      </c>
      <c r="K198" s="351" t="s">
        <v>1337</v>
      </c>
      <c r="L198" s="11" t="n">
        <v>2</v>
      </c>
    </row>
    <row r="199" customFormat="false" ht="12" hidden="false" customHeight="false" outlineLevel="0" collapsed="false">
      <c r="A199" s="310"/>
      <c r="B199" s="310"/>
      <c r="C199" s="310"/>
      <c r="D199" s="311"/>
      <c r="E199" s="326"/>
      <c r="F199" s="329"/>
      <c r="G199" s="329"/>
      <c r="H199" s="329"/>
      <c r="I199" s="336"/>
      <c r="J199" s="19"/>
      <c r="K199" s="328"/>
      <c r="L199" s="21"/>
    </row>
    <row r="200" customFormat="false" ht="11.25" hidden="false" customHeight="true" outlineLevel="0" collapsed="false">
      <c r="A200" s="310" t="s">
        <v>261</v>
      </c>
      <c r="B200" s="310" t="s">
        <v>1338</v>
      </c>
      <c r="C200" s="310" t="s">
        <v>1339</v>
      </c>
      <c r="D200" s="311" t="n">
        <v>18</v>
      </c>
      <c r="E200" s="312"/>
      <c r="F200" s="329" t="s">
        <v>262</v>
      </c>
      <c r="G200" s="329" t="s">
        <v>1340</v>
      </c>
      <c r="H200" s="329" t="n">
        <v>18</v>
      </c>
      <c r="I200" s="330"/>
      <c r="J200" s="9" t="s">
        <v>262</v>
      </c>
      <c r="K200" s="313" t="s">
        <v>1340</v>
      </c>
      <c r="L200" s="39" t="n">
        <v>18</v>
      </c>
    </row>
    <row r="201" customFormat="false" ht="12" hidden="false" customHeight="false" outlineLevel="0" collapsed="false">
      <c r="A201" s="310"/>
      <c r="B201" s="310"/>
      <c r="C201" s="310"/>
      <c r="D201" s="311"/>
      <c r="E201" s="326"/>
      <c r="F201" s="329"/>
      <c r="G201" s="329"/>
      <c r="H201" s="329"/>
      <c r="I201" s="336"/>
      <c r="J201" s="19"/>
      <c r="K201" s="328"/>
      <c r="L201" s="21"/>
    </row>
    <row r="202" customFormat="false" ht="11.25" hidden="false" customHeight="true" outlineLevel="0" collapsed="false">
      <c r="A202" s="348" t="s">
        <v>263</v>
      </c>
      <c r="B202" s="348" t="s">
        <v>1341</v>
      </c>
      <c r="C202" s="348" t="s">
        <v>1342</v>
      </c>
      <c r="D202" s="349" t="n">
        <v>28</v>
      </c>
      <c r="E202" s="350"/>
      <c r="F202" s="335" t="s">
        <v>264</v>
      </c>
      <c r="G202" s="335" t="s">
        <v>1343</v>
      </c>
      <c r="H202" s="335" t="n">
        <v>28</v>
      </c>
      <c r="I202" s="330"/>
      <c r="J202" s="10" t="s">
        <v>265</v>
      </c>
      <c r="K202" s="351" t="s">
        <v>1343</v>
      </c>
      <c r="L202" s="11" t="n">
        <v>23</v>
      </c>
    </row>
    <row r="203" customFormat="false" ht="11.25" hidden="false" customHeight="false" outlineLevel="0" collapsed="false">
      <c r="A203" s="348"/>
      <c r="B203" s="348"/>
      <c r="C203" s="348"/>
      <c r="D203" s="349"/>
      <c r="E203" s="352"/>
      <c r="F203" s="335"/>
      <c r="G203" s="335"/>
      <c r="H203" s="335"/>
      <c r="I203" s="343"/>
      <c r="J203" s="14" t="s">
        <v>266</v>
      </c>
      <c r="K203" s="318" t="s">
        <v>1344</v>
      </c>
      <c r="L203" s="15" t="n">
        <v>5</v>
      </c>
    </row>
    <row r="204" customFormat="false" ht="12" hidden="false" customHeight="false" outlineLevel="0" collapsed="false">
      <c r="A204" s="348"/>
      <c r="B204" s="348"/>
      <c r="C204" s="348"/>
      <c r="D204" s="349"/>
      <c r="E204" s="355"/>
      <c r="F204" s="335"/>
      <c r="G204" s="335"/>
      <c r="H204" s="335"/>
      <c r="I204" s="336"/>
      <c r="J204" s="19"/>
      <c r="K204" s="328"/>
      <c r="L204" s="21"/>
    </row>
    <row r="205" customFormat="false" ht="11.25" hidden="false" customHeight="true" outlineLevel="0" collapsed="false">
      <c r="A205" s="348" t="s">
        <v>267</v>
      </c>
      <c r="B205" s="348" t="s">
        <v>1345</v>
      </c>
      <c r="C205" s="348" t="s">
        <v>1346</v>
      </c>
      <c r="D205" s="349" t="n">
        <v>8</v>
      </c>
      <c r="E205" s="350"/>
      <c r="F205" s="329" t="s">
        <v>268</v>
      </c>
      <c r="G205" s="329" t="s">
        <v>1347</v>
      </c>
      <c r="H205" s="329" t="n">
        <v>8</v>
      </c>
      <c r="I205" s="343"/>
      <c r="J205" s="34"/>
      <c r="K205" s="347"/>
      <c r="L205" s="35"/>
    </row>
    <row r="206" customFormat="false" ht="12" hidden="false" customHeight="false" outlineLevel="0" collapsed="false">
      <c r="A206" s="348"/>
      <c r="B206" s="348"/>
      <c r="C206" s="348"/>
      <c r="D206" s="349"/>
      <c r="E206" s="355"/>
      <c r="F206" s="329"/>
      <c r="G206" s="329"/>
      <c r="H206" s="329"/>
      <c r="I206" s="343"/>
      <c r="J206" s="34"/>
      <c r="K206" s="347"/>
      <c r="L206" s="35"/>
    </row>
    <row r="207" customFormat="false" ht="11.25" hidden="false" customHeight="true" outlineLevel="0" collapsed="false">
      <c r="A207" s="348" t="s">
        <v>269</v>
      </c>
      <c r="B207" s="348" t="s">
        <v>1348</v>
      </c>
      <c r="C207" s="348" t="s">
        <v>1349</v>
      </c>
      <c r="D207" s="349" t="n">
        <f aca="false">SUM(H207:H231)</f>
        <v>151</v>
      </c>
      <c r="E207" s="350"/>
      <c r="F207" s="358" t="s">
        <v>43</v>
      </c>
      <c r="G207" s="358" t="s">
        <v>1350</v>
      </c>
      <c r="H207" s="358" t="n">
        <v>117</v>
      </c>
      <c r="I207" s="330"/>
      <c r="J207" s="10" t="s">
        <v>270</v>
      </c>
      <c r="K207" s="351" t="s">
        <v>1351</v>
      </c>
      <c r="L207" s="11" t="n">
        <v>2</v>
      </c>
    </row>
    <row r="208" customFormat="false" ht="11.25" hidden="false" customHeight="false" outlineLevel="0" collapsed="false">
      <c r="A208" s="348"/>
      <c r="B208" s="348"/>
      <c r="C208" s="348"/>
      <c r="D208" s="349"/>
      <c r="E208" s="352"/>
      <c r="F208" s="358"/>
      <c r="G208" s="358"/>
      <c r="H208" s="358"/>
      <c r="I208" s="343"/>
      <c r="J208" s="14" t="s">
        <v>271</v>
      </c>
      <c r="K208" s="318" t="s">
        <v>1352</v>
      </c>
      <c r="L208" s="15" t="n">
        <v>4</v>
      </c>
    </row>
    <row r="209" customFormat="false" ht="11.25" hidden="false" customHeight="false" outlineLevel="0" collapsed="false">
      <c r="A209" s="348"/>
      <c r="B209" s="348"/>
      <c r="C209" s="348"/>
      <c r="D209" s="349"/>
      <c r="E209" s="352"/>
      <c r="F209" s="358"/>
      <c r="G209" s="358"/>
      <c r="H209" s="358"/>
      <c r="I209" s="343"/>
      <c r="J209" s="14" t="s">
        <v>272</v>
      </c>
      <c r="K209" s="318" t="s">
        <v>1353</v>
      </c>
      <c r="L209" s="15" t="n">
        <v>1</v>
      </c>
    </row>
    <row r="210" customFormat="false" ht="11.25" hidden="false" customHeight="false" outlineLevel="0" collapsed="false">
      <c r="A210" s="348"/>
      <c r="B210" s="348"/>
      <c r="C210" s="348"/>
      <c r="D210" s="349"/>
      <c r="E210" s="352"/>
      <c r="F210" s="358"/>
      <c r="G210" s="358"/>
      <c r="H210" s="358"/>
      <c r="I210" s="343"/>
      <c r="J210" s="14" t="s">
        <v>273</v>
      </c>
      <c r="K210" s="318" t="s">
        <v>1354</v>
      </c>
      <c r="L210" s="15" t="n">
        <v>1</v>
      </c>
    </row>
    <row r="211" customFormat="false" ht="11.25" hidden="false" customHeight="false" outlineLevel="0" collapsed="false">
      <c r="A211" s="348"/>
      <c r="B211" s="348"/>
      <c r="C211" s="348"/>
      <c r="D211" s="349"/>
      <c r="E211" s="352"/>
      <c r="F211" s="358"/>
      <c r="G211" s="358"/>
      <c r="H211" s="358"/>
      <c r="I211" s="343"/>
      <c r="J211" s="14" t="s">
        <v>274</v>
      </c>
      <c r="K211" s="318" t="s">
        <v>1355</v>
      </c>
      <c r="L211" s="15" t="n">
        <v>3</v>
      </c>
    </row>
    <row r="212" customFormat="false" ht="11.25" hidden="false" customHeight="false" outlineLevel="0" collapsed="false">
      <c r="A212" s="348"/>
      <c r="B212" s="348"/>
      <c r="C212" s="348"/>
      <c r="D212" s="349"/>
      <c r="E212" s="352"/>
      <c r="F212" s="358"/>
      <c r="G212" s="358"/>
      <c r="H212" s="358"/>
      <c r="I212" s="343"/>
      <c r="J212" s="14" t="s">
        <v>275</v>
      </c>
      <c r="K212" s="318" t="s">
        <v>1356</v>
      </c>
      <c r="L212" s="15" t="n">
        <v>1</v>
      </c>
    </row>
    <row r="213" customFormat="false" ht="11.25" hidden="false" customHeight="false" outlineLevel="0" collapsed="false">
      <c r="A213" s="348"/>
      <c r="B213" s="348"/>
      <c r="C213" s="348"/>
      <c r="D213" s="349"/>
      <c r="E213" s="352"/>
      <c r="F213" s="358"/>
      <c r="G213" s="358"/>
      <c r="H213" s="358"/>
      <c r="I213" s="343"/>
      <c r="J213" s="14" t="s">
        <v>276</v>
      </c>
      <c r="K213" s="318" t="s">
        <v>1357</v>
      </c>
      <c r="L213" s="15" t="n">
        <v>1</v>
      </c>
    </row>
    <row r="214" customFormat="false" ht="11.25" hidden="false" customHeight="false" outlineLevel="0" collapsed="false">
      <c r="A214" s="348"/>
      <c r="B214" s="348"/>
      <c r="C214" s="348"/>
      <c r="D214" s="349"/>
      <c r="E214" s="352"/>
      <c r="F214" s="358"/>
      <c r="G214" s="358"/>
      <c r="H214" s="358"/>
      <c r="I214" s="343"/>
      <c r="J214" s="14" t="s">
        <v>277</v>
      </c>
      <c r="K214" s="318" t="s">
        <v>1358</v>
      </c>
      <c r="L214" s="15" t="n">
        <v>1</v>
      </c>
    </row>
    <row r="215" customFormat="false" ht="11.25" hidden="false" customHeight="false" outlineLevel="0" collapsed="false">
      <c r="A215" s="348"/>
      <c r="B215" s="348"/>
      <c r="C215" s="348"/>
      <c r="D215" s="349"/>
      <c r="E215" s="352"/>
      <c r="F215" s="358"/>
      <c r="G215" s="358"/>
      <c r="H215" s="358"/>
      <c r="I215" s="343"/>
      <c r="J215" s="14" t="s">
        <v>278</v>
      </c>
      <c r="K215" s="318" t="s">
        <v>1359</v>
      </c>
      <c r="L215" s="15" t="n">
        <v>1</v>
      </c>
    </row>
    <row r="216" customFormat="false" ht="11.25" hidden="false" customHeight="false" outlineLevel="0" collapsed="false">
      <c r="A216" s="348"/>
      <c r="B216" s="348"/>
      <c r="C216" s="348"/>
      <c r="D216" s="349"/>
      <c r="E216" s="352"/>
      <c r="F216" s="358"/>
      <c r="G216" s="358"/>
      <c r="H216" s="358"/>
      <c r="I216" s="343"/>
      <c r="J216" s="14" t="s">
        <v>279</v>
      </c>
      <c r="K216" s="318" t="s">
        <v>1360</v>
      </c>
      <c r="L216" s="15" t="n">
        <v>1</v>
      </c>
    </row>
    <row r="217" customFormat="false" ht="11.25" hidden="false" customHeight="false" outlineLevel="0" collapsed="false">
      <c r="A217" s="348"/>
      <c r="B217" s="348"/>
      <c r="C217" s="348"/>
      <c r="D217" s="349"/>
      <c r="E217" s="352"/>
      <c r="F217" s="358"/>
      <c r="G217" s="358"/>
      <c r="H217" s="358"/>
      <c r="I217" s="343"/>
      <c r="J217" s="14" t="s">
        <v>280</v>
      </c>
      <c r="K217" s="318" t="s">
        <v>1361</v>
      </c>
      <c r="L217" s="15" t="n">
        <v>2</v>
      </c>
    </row>
    <row r="218" customFormat="false" ht="11.25" hidden="false" customHeight="false" outlineLevel="0" collapsed="false">
      <c r="A218" s="348"/>
      <c r="B218" s="348"/>
      <c r="C218" s="348"/>
      <c r="D218" s="349"/>
      <c r="E218" s="352"/>
      <c r="F218" s="358"/>
      <c r="G218" s="358"/>
      <c r="H218" s="358"/>
      <c r="I218" s="343"/>
      <c r="J218" s="14" t="s">
        <v>281</v>
      </c>
      <c r="K218" s="318" t="s">
        <v>1350</v>
      </c>
      <c r="L218" s="15" t="n">
        <v>63</v>
      </c>
    </row>
    <row r="219" customFormat="false" ht="11.25" hidden="false" customHeight="false" outlineLevel="0" collapsed="false">
      <c r="A219" s="348"/>
      <c r="B219" s="348"/>
      <c r="C219" s="348"/>
      <c r="D219" s="349"/>
      <c r="E219" s="352"/>
      <c r="F219" s="358"/>
      <c r="G219" s="358"/>
      <c r="H219" s="358"/>
      <c r="I219" s="343"/>
      <c r="J219" s="14" t="s">
        <v>282</v>
      </c>
      <c r="K219" s="318" t="s">
        <v>1362</v>
      </c>
      <c r="L219" s="15" t="n">
        <v>7</v>
      </c>
    </row>
    <row r="220" customFormat="false" ht="11.25" hidden="false" customHeight="false" outlineLevel="0" collapsed="false">
      <c r="A220" s="348"/>
      <c r="B220" s="348"/>
      <c r="C220" s="348"/>
      <c r="D220" s="349"/>
      <c r="E220" s="352"/>
      <c r="F220" s="358"/>
      <c r="G220" s="358"/>
      <c r="H220" s="358"/>
      <c r="I220" s="343"/>
      <c r="J220" s="14" t="s">
        <v>283</v>
      </c>
      <c r="K220" s="318" t="s">
        <v>1363</v>
      </c>
      <c r="L220" s="15" t="n">
        <v>2</v>
      </c>
    </row>
    <row r="221" customFormat="false" ht="11.25" hidden="false" customHeight="false" outlineLevel="0" collapsed="false">
      <c r="A221" s="348"/>
      <c r="B221" s="348"/>
      <c r="C221" s="348"/>
      <c r="D221" s="349"/>
      <c r="E221" s="352"/>
      <c r="F221" s="358"/>
      <c r="G221" s="358"/>
      <c r="H221" s="358"/>
      <c r="I221" s="343"/>
      <c r="J221" s="14" t="s">
        <v>284</v>
      </c>
      <c r="K221" s="318" t="s">
        <v>1364</v>
      </c>
      <c r="L221" s="15" t="n">
        <v>1</v>
      </c>
    </row>
    <row r="222" customFormat="false" ht="11.25" hidden="false" customHeight="false" outlineLevel="0" collapsed="false">
      <c r="A222" s="348"/>
      <c r="B222" s="348"/>
      <c r="C222" s="348"/>
      <c r="D222" s="349"/>
      <c r="E222" s="352"/>
      <c r="F222" s="358"/>
      <c r="G222" s="358"/>
      <c r="H222" s="358"/>
      <c r="I222" s="343"/>
      <c r="J222" s="14" t="s">
        <v>285</v>
      </c>
      <c r="K222" s="318" t="s">
        <v>1365</v>
      </c>
      <c r="L222" s="15" t="n">
        <v>25</v>
      </c>
    </row>
    <row r="223" customFormat="false" ht="11.25" hidden="false" customHeight="false" outlineLevel="0" collapsed="false">
      <c r="A223" s="348"/>
      <c r="B223" s="348"/>
      <c r="C223" s="348"/>
      <c r="D223" s="349"/>
      <c r="E223" s="352"/>
      <c r="F223" s="358"/>
      <c r="G223" s="358"/>
      <c r="H223" s="358"/>
      <c r="I223" s="342"/>
      <c r="J223" s="14" t="s">
        <v>286</v>
      </c>
      <c r="K223" s="318" t="s">
        <v>1366</v>
      </c>
      <c r="L223" s="15" t="n">
        <v>1</v>
      </c>
    </row>
    <row r="224" customFormat="false" ht="11.25" hidden="false" customHeight="false" outlineLevel="0" collapsed="false">
      <c r="A224" s="348"/>
      <c r="B224" s="348"/>
      <c r="C224" s="348"/>
      <c r="D224" s="349"/>
      <c r="E224" s="352"/>
      <c r="F224" s="340" t="s">
        <v>287</v>
      </c>
      <c r="G224" s="340" t="s">
        <v>1367</v>
      </c>
      <c r="H224" s="340" t="n">
        <v>32</v>
      </c>
      <c r="I224" s="341"/>
      <c r="J224" s="14" t="s">
        <v>288</v>
      </c>
      <c r="K224" s="318" t="s">
        <v>1367</v>
      </c>
      <c r="L224" s="15" t="n">
        <v>13</v>
      </c>
    </row>
    <row r="225" customFormat="false" ht="11.25" hidden="false" customHeight="false" outlineLevel="0" collapsed="false">
      <c r="A225" s="348"/>
      <c r="B225" s="348"/>
      <c r="C225" s="348"/>
      <c r="D225" s="349"/>
      <c r="E225" s="352"/>
      <c r="F225" s="340"/>
      <c r="G225" s="340"/>
      <c r="H225" s="340"/>
      <c r="I225" s="343"/>
      <c r="J225" s="14" t="s">
        <v>289</v>
      </c>
      <c r="K225" s="318" t="s">
        <v>1368</v>
      </c>
      <c r="L225" s="15" t="n">
        <v>2</v>
      </c>
    </row>
    <row r="226" customFormat="false" ht="11.25" hidden="false" customHeight="false" outlineLevel="0" collapsed="false">
      <c r="A226" s="348"/>
      <c r="B226" s="348"/>
      <c r="C226" s="348"/>
      <c r="D226" s="349"/>
      <c r="E226" s="352"/>
      <c r="F226" s="340"/>
      <c r="G226" s="340"/>
      <c r="H226" s="340"/>
      <c r="I226" s="343"/>
      <c r="J226" s="14" t="s">
        <v>290</v>
      </c>
      <c r="K226" s="318" t="s">
        <v>1369</v>
      </c>
      <c r="L226" s="15" t="n">
        <v>13</v>
      </c>
    </row>
    <row r="227" customFormat="false" ht="11.25" hidden="false" customHeight="false" outlineLevel="0" collapsed="false">
      <c r="A227" s="348"/>
      <c r="B227" s="348"/>
      <c r="C227" s="348"/>
      <c r="D227" s="349"/>
      <c r="E227" s="352"/>
      <c r="F227" s="340"/>
      <c r="G227" s="340"/>
      <c r="H227" s="340"/>
      <c r="I227" s="343"/>
      <c r="J227" s="14" t="s">
        <v>291</v>
      </c>
      <c r="K227" s="318" t="s">
        <v>1370</v>
      </c>
      <c r="L227" s="15" t="n">
        <v>1</v>
      </c>
    </row>
    <row r="228" customFormat="false" ht="11.25" hidden="false" customHeight="false" outlineLevel="0" collapsed="false">
      <c r="A228" s="348"/>
      <c r="B228" s="348"/>
      <c r="C228" s="348"/>
      <c r="D228" s="349"/>
      <c r="E228" s="352"/>
      <c r="F228" s="340"/>
      <c r="G228" s="340"/>
      <c r="H228" s="340"/>
      <c r="I228" s="343"/>
      <c r="J228" s="14" t="s">
        <v>292</v>
      </c>
      <c r="K228" s="318" t="s">
        <v>1371</v>
      </c>
      <c r="L228" s="15" t="n">
        <v>2</v>
      </c>
    </row>
    <row r="229" customFormat="false" ht="11.25" hidden="false" customHeight="false" outlineLevel="0" collapsed="false">
      <c r="A229" s="348"/>
      <c r="B229" s="348"/>
      <c r="C229" s="348"/>
      <c r="D229" s="349"/>
      <c r="E229" s="352"/>
      <c r="F229" s="340"/>
      <c r="G229" s="340"/>
      <c r="H229" s="340"/>
      <c r="I229" s="342"/>
      <c r="J229" s="14" t="s">
        <v>293</v>
      </c>
      <c r="K229" s="318" t="s">
        <v>1372</v>
      </c>
      <c r="L229" s="15" t="n">
        <v>1</v>
      </c>
    </row>
    <row r="230" customFormat="false" ht="11.25" hidden="false" customHeight="false" outlineLevel="0" collapsed="false">
      <c r="A230" s="348"/>
      <c r="B230" s="348"/>
      <c r="C230" s="348"/>
      <c r="D230" s="349"/>
      <c r="E230" s="352"/>
      <c r="F230" s="345" t="s">
        <v>294</v>
      </c>
      <c r="G230" s="345" t="s">
        <v>1373</v>
      </c>
      <c r="H230" s="345" t="n">
        <v>2</v>
      </c>
      <c r="I230" s="341"/>
      <c r="J230" s="1"/>
      <c r="K230" s="318"/>
      <c r="L230" s="15"/>
    </row>
    <row r="231" customFormat="false" ht="12" hidden="false" customHeight="false" outlineLevel="0" collapsed="false">
      <c r="A231" s="348"/>
      <c r="B231" s="348"/>
      <c r="C231" s="348"/>
      <c r="D231" s="349"/>
      <c r="E231" s="355"/>
      <c r="F231" s="345"/>
      <c r="G231" s="345"/>
      <c r="H231" s="345"/>
      <c r="I231" s="336"/>
      <c r="J231" s="19"/>
      <c r="K231" s="328"/>
      <c r="L231" s="21"/>
    </row>
    <row r="232" customFormat="false" ht="11.25" hidden="false" customHeight="true" outlineLevel="0" collapsed="false">
      <c r="A232" s="348" t="s">
        <v>295</v>
      </c>
      <c r="B232" s="348" t="s">
        <v>1374</v>
      </c>
      <c r="C232" s="348" t="s">
        <v>1375</v>
      </c>
      <c r="D232" s="349" t="n">
        <v>7</v>
      </c>
      <c r="E232" s="350"/>
      <c r="F232" s="329" t="s">
        <v>296</v>
      </c>
      <c r="G232" s="329" t="s">
        <v>1376</v>
      </c>
      <c r="H232" s="329" t="n">
        <v>7</v>
      </c>
      <c r="I232" s="343"/>
      <c r="J232" s="34"/>
      <c r="K232" s="347"/>
      <c r="L232" s="35"/>
    </row>
    <row r="233" customFormat="false" ht="12" hidden="false" customHeight="false" outlineLevel="0" collapsed="false">
      <c r="A233" s="348"/>
      <c r="B233" s="348"/>
      <c r="C233" s="348"/>
      <c r="D233" s="349"/>
      <c r="E233" s="355"/>
      <c r="F233" s="329"/>
      <c r="G233" s="329"/>
      <c r="H233" s="329"/>
      <c r="I233" s="343"/>
      <c r="J233" s="34"/>
      <c r="K233" s="347"/>
      <c r="L233" s="35"/>
    </row>
    <row r="234" customFormat="false" ht="11.25" hidden="false" customHeight="true" outlineLevel="0" collapsed="false">
      <c r="A234" s="348" t="s">
        <v>297</v>
      </c>
      <c r="B234" s="348" t="s">
        <v>1377</v>
      </c>
      <c r="C234" s="348" t="s">
        <v>1378</v>
      </c>
      <c r="D234" s="349" t="n">
        <v>1</v>
      </c>
      <c r="E234" s="350"/>
      <c r="F234" s="335" t="s">
        <v>298</v>
      </c>
      <c r="G234" s="335" t="s">
        <v>1379</v>
      </c>
      <c r="H234" s="335" t="n">
        <v>1</v>
      </c>
      <c r="I234" s="330"/>
      <c r="J234" s="10" t="s">
        <v>299</v>
      </c>
      <c r="K234" s="351" t="s">
        <v>1379</v>
      </c>
      <c r="L234" s="11" t="n">
        <v>1</v>
      </c>
    </row>
    <row r="235" customFormat="false" ht="12" hidden="false" customHeight="false" outlineLevel="0" collapsed="false">
      <c r="A235" s="348"/>
      <c r="B235" s="348"/>
      <c r="C235" s="348"/>
      <c r="D235" s="349"/>
      <c r="E235" s="355"/>
      <c r="F235" s="335"/>
      <c r="G235" s="335"/>
      <c r="H235" s="335"/>
      <c r="I235" s="336"/>
      <c r="J235" s="14" t="s">
        <v>227</v>
      </c>
      <c r="K235" s="318" t="s">
        <v>1380</v>
      </c>
      <c r="L235" s="15" t="n">
        <v>1</v>
      </c>
    </row>
    <row r="236" customFormat="false" ht="11.25" hidden="false" customHeight="true" outlineLevel="0" collapsed="false">
      <c r="A236" s="348" t="s">
        <v>300</v>
      </c>
      <c r="B236" s="348" t="s">
        <v>1381</v>
      </c>
      <c r="C236" s="348" t="s">
        <v>1382</v>
      </c>
      <c r="D236" s="349" t="n">
        <v>4</v>
      </c>
      <c r="E236" s="350"/>
      <c r="F236" s="335" t="s">
        <v>301</v>
      </c>
      <c r="G236" s="335" t="s">
        <v>1383</v>
      </c>
      <c r="H236" s="335" t="n">
        <v>4</v>
      </c>
      <c r="I236" s="330"/>
      <c r="J236" s="10" t="s">
        <v>302</v>
      </c>
      <c r="K236" s="351" t="s">
        <v>1383</v>
      </c>
      <c r="L236" s="11" t="n">
        <v>2</v>
      </c>
    </row>
    <row r="237" customFormat="false" ht="12" hidden="false" customHeight="false" outlineLevel="0" collapsed="false">
      <c r="A237" s="348"/>
      <c r="B237" s="348"/>
      <c r="C237" s="348"/>
      <c r="D237" s="349"/>
      <c r="E237" s="355"/>
      <c r="F237" s="335"/>
      <c r="G237" s="335"/>
      <c r="H237" s="335"/>
      <c r="I237" s="336"/>
      <c r="J237" s="40" t="s">
        <v>303</v>
      </c>
      <c r="K237" s="359" t="s">
        <v>1384</v>
      </c>
      <c r="L237" s="21" t="n">
        <v>2</v>
      </c>
    </row>
    <row r="238" customFormat="false" ht="11.25" hidden="false" customHeight="true" outlineLevel="0" collapsed="false">
      <c r="A238" s="360" t="s">
        <v>304</v>
      </c>
      <c r="B238" s="360" t="s">
        <v>1385</v>
      </c>
      <c r="C238" s="360" t="s">
        <v>1386</v>
      </c>
      <c r="D238" s="349" t="n">
        <v>14</v>
      </c>
      <c r="E238" s="350"/>
      <c r="F238" s="329" t="s">
        <v>304</v>
      </c>
      <c r="G238" s="329" t="s">
        <v>1387</v>
      </c>
      <c r="H238" s="329" t="n">
        <v>14</v>
      </c>
      <c r="I238" s="343"/>
      <c r="J238" s="28"/>
      <c r="K238" s="28"/>
      <c r="L238" s="28"/>
    </row>
    <row r="239" customFormat="false" ht="12" hidden="false" customHeight="false" outlineLevel="0" collapsed="false">
      <c r="A239" s="360"/>
      <c r="B239" s="360"/>
      <c r="C239" s="360"/>
      <c r="D239" s="349"/>
      <c r="E239" s="355"/>
      <c r="F239" s="329"/>
      <c r="G239" s="329"/>
      <c r="H239" s="329"/>
      <c r="I239" s="343"/>
      <c r="J239" s="23"/>
      <c r="K239" s="23"/>
      <c r="L239" s="23"/>
    </row>
    <row r="240" customFormat="false" ht="12" hidden="false" customHeight="false" outlineLevel="0" collapsed="false">
      <c r="A240" s="41" t="s">
        <v>305</v>
      </c>
      <c r="B240" s="361"/>
      <c r="C240" s="361"/>
      <c r="D240" s="42" t="n">
        <f aca="false">SUM(D2:D239)</f>
        <v>5529</v>
      </c>
      <c r="E240" s="42"/>
      <c r="F240" s="42"/>
      <c r="G240" s="42"/>
      <c r="H240" s="42"/>
      <c r="I240" s="42"/>
      <c r="J240" s="42"/>
      <c r="K240" s="42"/>
      <c r="L240" s="42"/>
    </row>
  </sheetData>
  <mergeCells count="246">
    <mergeCell ref="A2:A15"/>
    <mergeCell ref="B2:B15"/>
    <mergeCell ref="C2:C15"/>
    <mergeCell ref="D2:D15"/>
    <mergeCell ref="F3:F8"/>
    <mergeCell ref="G3:G8"/>
    <mergeCell ref="H3:H8"/>
    <mergeCell ref="F9:F11"/>
    <mergeCell ref="G9:G11"/>
    <mergeCell ref="H9:H11"/>
    <mergeCell ref="F13:F15"/>
    <mergeCell ref="G13:G15"/>
    <mergeCell ref="H13:H15"/>
    <mergeCell ref="A16:A17"/>
    <mergeCell ref="B16:B17"/>
    <mergeCell ref="C16:C17"/>
    <mergeCell ref="D16:D17"/>
    <mergeCell ref="F16:F17"/>
    <mergeCell ref="G16:G17"/>
    <mergeCell ref="H16:H17"/>
    <mergeCell ref="J16:J17"/>
    <mergeCell ref="K16:K17"/>
    <mergeCell ref="A18:A91"/>
    <mergeCell ref="B18:B91"/>
    <mergeCell ref="C18:C91"/>
    <mergeCell ref="D18:D91"/>
    <mergeCell ref="F21:F22"/>
    <mergeCell ref="G21:G22"/>
    <mergeCell ref="H21:H22"/>
    <mergeCell ref="F24:F25"/>
    <mergeCell ref="G24:G25"/>
    <mergeCell ref="H24:H25"/>
    <mergeCell ref="F28:F33"/>
    <mergeCell ref="G28:G33"/>
    <mergeCell ref="H28:H33"/>
    <mergeCell ref="F37:F38"/>
    <mergeCell ref="G37:G38"/>
    <mergeCell ref="H37:H38"/>
    <mergeCell ref="F39:F41"/>
    <mergeCell ref="G39:G41"/>
    <mergeCell ref="H39:H41"/>
    <mergeCell ref="F43:F45"/>
    <mergeCell ref="G43:G45"/>
    <mergeCell ref="H43:H45"/>
    <mergeCell ref="F47:F48"/>
    <mergeCell ref="G47:G48"/>
    <mergeCell ref="H47:H48"/>
    <mergeCell ref="F49:F50"/>
    <mergeCell ref="G49:G50"/>
    <mergeCell ref="H49:H50"/>
    <mergeCell ref="F51:F53"/>
    <mergeCell ref="G51:G53"/>
    <mergeCell ref="H51:H53"/>
    <mergeCell ref="F57:F67"/>
    <mergeCell ref="G57:G67"/>
    <mergeCell ref="H57:H67"/>
    <mergeCell ref="F68:F75"/>
    <mergeCell ref="G68:G75"/>
    <mergeCell ref="H68:H75"/>
    <mergeCell ref="F77:F78"/>
    <mergeCell ref="G77:G78"/>
    <mergeCell ref="H77:H78"/>
    <mergeCell ref="F79:F80"/>
    <mergeCell ref="G79:G80"/>
    <mergeCell ref="H79:H80"/>
    <mergeCell ref="F85:F89"/>
    <mergeCell ref="G85:G89"/>
    <mergeCell ref="H85:H89"/>
    <mergeCell ref="F90:F91"/>
    <mergeCell ref="G90:G91"/>
    <mergeCell ref="H90:H91"/>
    <mergeCell ref="A92:A99"/>
    <mergeCell ref="B92:B99"/>
    <mergeCell ref="C92:C99"/>
    <mergeCell ref="D92:D99"/>
    <mergeCell ref="F94:F95"/>
    <mergeCell ref="G94:G95"/>
    <mergeCell ref="H94:H95"/>
    <mergeCell ref="F98:F99"/>
    <mergeCell ref="G98:G99"/>
    <mergeCell ref="H98:H99"/>
    <mergeCell ref="A100:A102"/>
    <mergeCell ref="B100:B102"/>
    <mergeCell ref="C100:C102"/>
    <mergeCell ref="D100:D102"/>
    <mergeCell ref="F101:F102"/>
    <mergeCell ref="G101:G102"/>
    <mergeCell ref="H101:H102"/>
    <mergeCell ref="A103:A104"/>
    <mergeCell ref="B103:B104"/>
    <mergeCell ref="C103:C104"/>
    <mergeCell ref="D103:D104"/>
    <mergeCell ref="F103:F104"/>
    <mergeCell ref="G103:G104"/>
    <mergeCell ref="H103:H104"/>
    <mergeCell ref="A105:A108"/>
    <mergeCell ref="B105:B108"/>
    <mergeCell ref="C105:C108"/>
    <mergeCell ref="D105:D108"/>
    <mergeCell ref="A109:A117"/>
    <mergeCell ref="B109:B117"/>
    <mergeCell ref="C109:C117"/>
    <mergeCell ref="D109:D117"/>
    <mergeCell ref="F110:F111"/>
    <mergeCell ref="G110:G111"/>
    <mergeCell ref="H110:H111"/>
    <mergeCell ref="F112:F113"/>
    <mergeCell ref="G112:G113"/>
    <mergeCell ref="H112:H113"/>
    <mergeCell ref="F114:F117"/>
    <mergeCell ref="G114:G117"/>
    <mergeCell ref="H114:H117"/>
    <mergeCell ref="A118:A121"/>
    <mergeCell ref="B118:B121"/>
    <mergeCell ref="C118:C121"/>
    <mergeCell ref="D118:D121"/>
    <mergeCell ref="A122:A123"/>
    <mergeCell ref="B122:B123"/>
    <mergeCell ref="C122:C123"/>
    <mergeCell ref="D122:D123"/>
    <mergeCell ref="A124:A138"/>
    <mergeCell ref="B124:B138"/>
    <mergeCell ref="C124:C138"/>
    <mergeCell ref="D124:D138"/>
    <mergeCell ref="F124:F125"/>
    <mergeCell ref="G124:G125"/>
    <mergeCell ref="H124:H125"/>
    <mergeCell ref="F129:F130"/>
    <mergeCell ref="G129:G130"/>
    <mergeCell ref="H129:H130"/>
    <mergeCell ref="F132:F136"/>
    <mergeCell ref="G132:G136"/>
    <mergeCell ref="H132:H136"/>
    <mergeCell ref="F137:F138"/>
    <mergeCell ref="G137:G138"/>
    <mergeCell ref="H137:H138"/>
    <mergeCell ref="A139:A195"/>
    <mergeCell ref="B139:B195"/>
    <mergeCell ref="C139:C195"/>
    <mergeCell ref="D139:D195"/>
    <mergeCell ref="F139:F141"/>
    <mergeCell ref="G139:G141"/>
    <mergeCell ref="H139:H141"/>
    <mergeCell ref="F142:F147"/>
    <mergeCell ref="G142:G147"/>
    <mergeCell ref="H142:H147"/>
    <mergeCell ref="F148:F158"/>
    <mergeCell ref="G148:G158"/>
    <mergeCell ref="H148:H158"/>
    <mergeCell ref="F159:F170"/>
    <mergeCell ref="G159:G170"/>
    <mergeCell ref="H159:H170"/>
    <mergeCell ref="F171:F172"/>
    <mergeCell ref="G171:G172"/>
    <mergeCell ref="H171:H172"/>
    <mergeCell ref="F174:F175"/>
    <mergeCell ref="G174:G175"/>
    <mergeCell ref="H174:H175"/>
    <mergeCell ref="F176:F183"/>
    <mergeCell ref="G176:G183"/>
    <mergeCell ref="H176:H183"/>
    <mergeCell ref="F184:F191"/>
    <mergeCell ref="G184:G191"/>
    <mergeCell ref="H184:H191"/>
    <mergeCell ref="F192:F193"/>
    <mergeCell ref="G192:G193"/>
    <mergeCell ref="H192:H193"/>
    <mergeCell ref="F194:F195"/>
    <mergeCell ref="G194:G195"/>
    <mergeCell ref="H194:H195"/>
    <mergeCell ref="A196:A197"/>
    <mergeCell ref="B196:B197"/>
    <mergeCell ref="C196:C197"/>
    <mergeCell ref="D196:D197"/>
    <mergeCell ref="F196:F197"/>
    <mergeCell ref="G196:G197"/>
    <mergeCell ref="H196:H197"/>
    <mergeCell ref="A198:A199"/>
    <mergeCell ref="B198:B199"/>
    <mergeCell ref="C198:C199"/>
    <mergeCell ref="D198:D199"/>
    <mergeCell ref="F198:F199"/>
    <mergeCell ref="G198:G199"/>
    <mergeCell ref="H198:H199"/>
    <mergeCell ref="A200:A201"/>
    <mergeCell ref="B200:B201"/>
    <mergeCell ref="C200:C201"/>
    <mergeCell ref="D200:D201"/>
    <mergeCell ref="F200:F201"/>
    <mergeCell ref="G200:G201"/>
    <mergeCell ref="H200:H201"/>
    <mergeCell ref="A202:A204"/>
    <mergeCell ref="B202:B204"/>
    <mergeCell ref="C202:C204"/>
    <mergeCell ref="D202:D204"/>
    <mergeCell ref="F202:F204"/>
    <mergeCell ref="G202:G204"/>
    <mergeCell ref="H202:H204"/>
    <mergeCell ref="A205:A206"/>
    <mergeCell ref="B205:B206"/>
    <mergeCell ref="C205:C206"/>
    <mergeCell ref="D205:D206"/>
    <mergeCell ref="F205:F206"/>
    <mergeCell ref="G205:G206"/>
    <mergeCell ref="H205:H206"/>
    <mergeCell ref="A207:A231"/>
    <mergeCell ref="B207:B231"/>
    <mergeCell ref="C207:C231"/>
    <mergeCell ref="D207:D231"/>
    <mergeCell ref="F207:F223"/>
    <mergeCell ref="G207:G223"/>
    <mergeCell ref="H207:H223"/>
    <mergeCell ref="F224:F229"/>
    <mergeCell ref="G224:G229"/>
    <mergeCell ref="H224:H229"/>
    <mergeCell ref="F230:F231"/>
    <mergeCell ref="G230:G231"/>
    <mergeCell ref="H230:H231"/>
    <mergeCell ref="A232:A233"/>
    <mergeCell ref="B232:B233"/>
    <mergeCell ref="C232:C233"/>
    <mergeCell ref="D232:D233"/>
    <mergeCell ref="F232:F233"/>
    <mergeCell ref="G232:G233"/>
    <mergeCell ref="H232:H233"/>
    <mergeCell ref="A234:A235"/>
    <mergeCell ref="B234:B235"/>
    <mergeCell ref="C234:C235"/>
    <mergeCell ref="D234:D235"/>
    <mergeCell ref="F234:F235"/>
    <mergeCell ref="G234:G235"/>
    <mergeCell ref="H234:H235"/>
    <mergeCell ref="A236:A237"/>
    <mergeCell ref="B236:B237"/>
    <mergeCell ref="C236:C237"/>
    <mergeCell ref="D236:D237"/>
    <mergeCell ref="F236:F237"/>
    <mergeCell ref="G236:G237"/>
    <mergeCell ref="H236:H237"/>
    <mergeCell ref="A238:A239"/>
    <mergeCell ref="B238:B239"/>
    <mergeCell ref="C238:C239"/>
    <mergeCell ref="D238:D239"/>
    <mergeCell ref="F238:F239"/>
    <mergeCell ref="G238:G239"/>
    <mergeCell ref="H238:H239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Deutsche Nationalbibliothek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2019-09-02T09:09:57Z</dcterms:created>
  <dc:creator>Praktikant 01L2</dc:creator>
  <dc:description/>
  <dc:language>de-DE</dc:language>
  <cp:lastModifiedBy/>
  <cp:lastPrinted>2019-10-01T06:06:00Z</cp:lastPrinted>
  <dcterms:modified xsi:type="dcterms:W3CDTF">2019-10-15T14:47:50Z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Deutsche Nationalbibliothek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