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ummerResearch\Videos\AVI\073020\Analyzed Data\"/>
    </mc:Choice>
  </mc:AlternateContent>
  <xr:revisionPtr revIDLastSave="0" documentId="13_ncr:1_{410D09DB-2ADE-4C09-AA88-D22ECD4B67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a_range_3.5_4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F16" i="1" s="1"/>
  <c r="E15" i="1"/>
  <c r="F15" i="1" s="1"/>
  <c r="E14" i="1"/>
  <c r="F14" i="1" s="1"/>
  <c r="F13" i="1"/>
  <c r="E13" i="1"/>
  <c r="F12" i="1"/>
  <c r="E12" i="1"/>
  <c r="E11" i="1"/>
  <c r="F11" i="1" s="1"/>
  <c r="E10" i="1"/>
  <c r="F10" i="1" s="1"/>
  <c r="E9" i="1"/>
  <c r="F9" i="1" s="1"/>
  <c r="E8" i="1"/>
  <c r="F8" i="1" s="1"/>
  <c r="F7" i="1"/>
  <c r="E7" i="1"/>
  <c r="F6" i="1"/>
  <c r="E6" i="1"/>
  <c r="E5" i="1"/>
  <c r="F5" i="1" s="1"/>
  <c r="E4" i="1"/>
  <c r="F4" i="1" s="1"/>
  <c r="E3" i="1"/>
  <c r="F3" i="1" s="1"/>
  <c r="E2" i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<sst xmlns="http://schemas.openxmlformats.org/spreadsheetml/2006/main" count="6" uniqueCount="6">
  <si>
    <t>frequency</t>
  </si>
  <si>
    <t>mean_velocity</t>
  </si>
  <si>
    <t>standard_deviation</t>
  </si>
  <si>
    <t>actual_frequency</t>
  </si>
  <si>
    <t>expected_velocity</t>
  </si>
  <si>
    <t>percent_error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</si>
</sst>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Velocity</a:t>
            </a:r>
            <a:r>
              <a:rPr lang="en-US" baseline="0"/>
              <a:t> (um/s) vs Frequency (Hz)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'dia_range_3.5_4.0'!$D$2:$D$16</c:f>
                <c:numCache>
                  <c:formatCode>General</c:formatCode>
                  <c:ptCount val="15"/>
                  <c:pt idx="0">
                    <c:v>0.664422552673259</c:v>
                  </c:pt>
                  <c:pt idx="1">
                    <c:v>0.14730735384930699</c:v>
                  </c:pt>
                  <c:pt idx="2">
                    <c:v>0</c:v>
                  </c:pt>
                  <c:pt idx="3">
                    <c:v>0</c:v>
                  </c:pt>
                  <c:pt idx="4">
                    <c:v>4.3840270587645298</c:v>
                  </c:pt>
                  <c:pt idx="5">
                    <c:v>0</c:v>
                  </c:pt>
                  <c:pt idx="6">
                    <c:v>8.0743323170775092</c:v>
                  </c:pt>
                  <c:pt idx="7">
                    <c:v>0</c:v>
                  </c:pt>
                  <c:pt idx="8">
                    <c:v>4.0456288104847404</c:v>
                  </c:pt>
                  <c:pt idx="9">
                    <c:v>1.485223564322</c:v>
                  </c:pt>
                  <c:pt idx="10">
                    <c:v>6.84741767685881</c:v>
                  </c:pt>
                  <c:pt idx="11">
                    <c:v>4.7325223336601896</c:v>
                  </c:pt>
                  <c:pt idx="12">
                    <c:v>12.1911224053061</c:v>
                  </c:pt>
                  <c:pt idx="13">
                    <c:v>2.6947680611480198</c:v>
                  </c:pt>
                  <c:pt idx="14">
                    <c:v>0</c:v>
                  </c:pt>
                </c:numCache>
              </c:numRef>
            </c:plus>
            <c:minus>
              <c:numRef>
                <c:f>'dia_range_3.5_4.0'!$D$2:$D$16</c:f>
                <c:numCache>
                  <c:formatCode>General</c:formatCode>
                  <c:ptCount val="15"/>
                  <c:pt idx="0">
                    <c:v>0.664422552673259</c:v>
                  </c:pt>
                  <c:pt idx="1">
                    <c:v>0.14730735384930699</c:v>
                  </c:pt>
                  <c:pt idx="2">
                    <c:v>0</c:v>
                  </c:pt>
                  <c:pt idx="3">
                    <c:v>0</c:v>
                  </c:pt>
                  <c:pt idx="4">
                    <c:v>4.3840270587645298</c:v>
                  </c:pt>
                  <c:pt idx="5">
                    <c:v>0</c:v>
                  </c:pt>
                  <c:pt idx="6">
                    <c:v>8.0743323170775092</c:v>
                  </c:pt>
                  <c:pt idx="7">
                    <c:v>0</c:v>
                  </c:pt>
                  <c:pt idx="8">
                    <c:v>4.0456288104847404</c:v>
                  </c:pt>
                  <c:pt idx="9">
                    <c:v>1.485223564322</c:v>
                  </c:pt>
                  <c:pt idx="10">
                    <c:v>6.84741767685881</c:v>
                  </c:pt>
                  <c:pt idx="11">
                    <c:v>4.7325223336601896</c:v>
                  </c:pt>
                  <c:pt idx="12">
                    <c:v>12.1911224053061</c:v>
                  </c:pt>
                  <c:pt idx="13">
                    <c:v>2.6947680611480198</c:v>
                  </c:pt>
                  <c:pt idx="1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'dia_range_3.5_4.0'!$A$2:$A$16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</c:numCache>
            </c:numRef>
          </c:xVal>
          <c:yVal>
            <c:numRef>
              <c:f>'dia_range_3.5_4.0'!$C$2:$C$16</c:f>
              <c:numCache>
                <c:formatCode>General</c:formatCode>
                <c:ptCount val="15"/>
                <c:pt idx="0">
                  <c:v>8.5840661953927899</c:v>
                </c:pt>
                <c:pt idx="1">
                  <c:v>14.081781182500899</c:v>
                </c:pt>
                <c:pt idx="2">
                  <c:v>17.917980878109301</c:v>
                </c:pt>
                <c:pt idx="3">
                  <c:v>22.967605391079701</c:v>
                </c:pt>
                <c:pt idx="4">
                  <c:v>20.474096912924999</c:v>
                </c:pt>
                <c:pt idx="5">
                  <c:v>31.8395904654768</c:v>
                </c:pt>
                <c:pt idx="6">
                  <c:v>20.6182817297525</c:v>
                </c:pt>
                <c:pt idx="7">
                  <c:v>18.535314028810099</c:v>
                </c:pt>
                <c:pt idx="8">
                  <c:v>13.539225860642</c:v>
                </c:pt>
                <c:pt idx="9">
                  <c:v>17.5378081238003</c:v>
                </c:pt>
                <c:pt idx="10">
                  <c:v>13.693900343145399</c:v>
                </c:pt>
                <c:pt idx="11">
                  <c:v>14.8364156656723</c:v>
                </c:pt>
                <c:pt idx="12">
                  <c:v>22.5541383000362</c:v>
                </c:pt>
                <c:pt idx="13">
                  <c:v>13.1213331174452</c:v>
                </c:pt>
                <c:pt idx="14">
                  <c:v>22.892861935339798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2-42E3-BF5D-885C35A73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92991"/>
        <c:axId val="100853071"/>
      </c:scatterChart>
      <c:valAx>
        <c:axId val="10249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3071"/>
        <c:crosses val="autoZero"/>
        <c:crossBetween val="midCat"/>
      </c:valAx>
      <c:valAx>
        <c:axId val="1008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</xdr:row>
      <xdr:rowOff>68580</xdr:rowOff>
    </xdr:from>
    <xdr:to>
      <xdr:col>14</xdr:col>
      <xdr:colOff>166793</xdr:colOff>
      <xdr:row>16</xdr:row>
      <xdr:rowOff>81280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31649-8737-45CA-B40A-ED6B9D494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Q17" sqref="Q17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1</v>
      </c>
      <c r="B2">
        <f>A2*0.9</f>
        <v>0.9</v>
      </c>
      <c r="C2">
        <v>8.5840661953927899</v>
      </c>
      <c r="D2">
        <v>0.664422552673259</v>
      </c>
      <c r="E2">
        <f>10*B2</f>
        <v>9</v>
      </c>
      <c r="F2">
        <f>ABS(E2-C2)/E2*100</f>
        <v>4.6214867178578896</v>
      </c>
    </row>
    <row r="3" spans="1:6" x14ac:dyDescent="0.3">
      <c r="A3">
        <v>1.5</v>
      </c>
      <c r="B3">
        <f t="shared" ref="B3:B16" si="0">A3*0.9</f>
        <v>1.35</v>
      </c>
      <c r="C3">
        <v>14.081781182500899</v>
      </c>
      <c r="D3">
        <v>0.14730735384930699</v>
      </c>
      <c r="E3">
        <f t="shared" ref="E3:E18" si="1">10*B3</f>
        <v>13.5</v>
      </c>
      <c r="F3">
        <f t="shared" ref="F3:F18" si="2">ABS(E3-C3)/E3*100</f>
        <v>4.3094902407474009</v>
      </c>
    </row>
    <row r="4" spans="1:6" x14ac:dyDescent="0.3">
      <c r="A4">
        <v>2</v>
      </c>
      <c r="B4">
        <f t="shared" si="0"/>
        <v>1.8</v>
      </c>
      <c r="C4">
        <v>17.917980878109301</v>
      </c>
      <c r="D4">
        <v>0</v>
      </c>
      <c r="E4">
        <f t="shared" si="1"/>
        <v>18</v>
      </c>
      <c r="F4">
        <f t="shared" si="2"/>
        <v>0.45566178828166198</v>
      </c>
    </row>
    <row r="5" spans="1:6" x14ac:dyDescent="0.3">
      <c r="A5">
        <v>2.5</v>
      </c>
      <c r="B5">
        <f t="shared" si="0"/>
        <v>2.25</v>
      </c>
      <c r="C5">
        <v>22.967605391079701</v>
      </c>
      <c r="D5">
        <v>0</v>
      </c>
      <c r="E5">
        <f t="shared" si="1"/>
        <v>22.5</v>
      </c>
      <c r="F5">
        <f t="shared" si="2"/>
        <v>2.0782461825764482</v>
      </c>
    </row>
    <row r="6" spans="1:6" x14ac:dyDescent="0.3">
      <c r="A6">
        <v>3</v>
      </c>
      <c r="B6">
        <f t="shared" si="0"/>
        <v>2.7</v>
      </c>
      <c r="C6">
        <v>20.474096912924999</v>
      </c>
      <c r="D6">
        <v>4.3840270587645298</v>
      </c>
      <c r="E6">
        <f t="shared" si="1"/>
        <v>27</v>
      </c>
      <c r="F6">
        <f t="shared" si="2"/>
        <v>24.170011433611116</v>
      </c>
    </row>
    <row r="7" spans="1:6" x14ac:dyDescent="0.3">
      <c r="A7">
        <v>3.5</v>
      </c>
      <c r="B7">
        <f t="shared" si="0"/>
        <v>3.15</v>
      </c>
      <c r="C7">
        <v>31.8395904654768</v>
      </c>
      <c r="D7">
        <v>0</v>
      </c>
      <c r="E7">
        <f t="shared" si="1"/>
        <v>31.5</v>
      </c>
      <c r="F7">
        <f t="shared" si="2"/>
        <v>1.0780649697676179</v>
      </c>
    </row>
    <row r="8" spans="1:6" x14ac:dyDescent="0.3">
      <c r="A8">
        <v>4</v>
      </c>
      <c r="B8">
        <f t="shared" si="0"/>
        <v>3.6</v>
      </c>
      <c r="C8">
        <v>20.6182817297525</v>
      </c>
      <c r="D8">
        <v>8.0743323170775092</v>
      </c>
      <c r="E8">
        <f t="shared" si="1"/>
        <v>36</v>
      </c>
      <c r="F8">
        <f t="shared" si="2"/>
        <v>42.726995195131948</v>
      </c>
    </row>
    <row r="9" spans="1:6" x14ac:dyDescent="0.3">
      <c r="A9">
        <v>5</v>
      </c>
      <c r="B9">
        <f t="shared" si="0"/>
        <v>4.5</v>
      </c>
      <c r="C9">
        <v>18.535314028810099</v>
      </c>
      <c r="D9">
        <v>0</v>
      </c>
      <c r="E9">
        <f t="shared" si="1"/>
        <v>45</v>
      </c>
      <c r="F9">
        <f t="shared" si="2"/>
        <v>58.810413269310892</v>
      </c>
    </row>
    <row r="10" spans="1:6" x14ac:dyDescent="0.3">
      <c r="A10">
        <v>6</v>
      </c>
      <c r="B10">
        <f t="shared" si="0"/>
        <v>5.4</v>
      </c>
      <c r="C10">
        <v>13.539225860642</v>
      </c>
      <c r="D10">
        <v>4.0456288104847404</v>
      </c>
      <c r="E10">
        <f t="shared" si="1"/>
        <v>54</v>
      </c>
      <c r="F10">
        <f t="shared" si="2"/>
        <v>74.927359517329634</v>
      </c>
    </row>
    <row r="11" spans="1:6" x14ac:dyDescent="0.3">
      <c r="A11">
        <v>6.5</v>
      </c>
      <c r="B11">
        <f t="shared" si="0"/>
        <v>5.8500000000000005</v>
      </c>
      <c r="C11">
        <v>17.5378081238003</v>
      </c>
      <c r="D11">
        <v>1.485223564322</v>
      </c>
      <c r="E11">
        <f t="shared" si="1"/>
        <v>58.500000000000007</v>
      </c>
      <c r="F11">
        <f t="shared" si="2"/>
        <v>70.020840814016594</v>
      </c>
    </row>
    <row r="12" spans="1:6" x14ac:dyDescent="0.3">
      <c r="A12">
        <v>7</v>
      </c>
      <c r="B12">
        <f t="shared" si="0"/>
        <v>6.3</v>
      </c>
      <c r="C12">
        <v>13.693900343145399</v>
      </c>
      <c r="D12">
        <v>6.84741767685881</v>
      </c>
      <c r="E12">
        <f t="shared" si="1"/>
        <v>63</v>
      </c>
      <c r="F12">
        <f t="shared" si="2"/>
        <v>78.263650248975551</v>
      </c>
    </row>
    <row r="13" spans="1:6" x14ac:dyDescent="0.3">
      <c r="A13">
        <v>7.5</v>
      </c>
      <c r="B13">
        <f t="shared" si="0"/>
        <v>6.75</v>
      </c>
      <c r="C13">
        <v>14.8364156656723</v>
      </c>
      <c r="D13">
        <v>4.7325223336601896</v>
      </c>
      <c r="E13">
        <f t="shared" si="1"/>
        <v>67.5</v>
      </c>
      <c r="F13">
        <f t="shared" si="2"/>
        <v>78.020124939744733</v>
      </c>
    </row>
    <row r="14" spans="1:6" x14ac:dyDescent="0.3">
      <c r="A14">
        <v>8</v>
      </c>
      <c r="B14">
        <f t="shared" si="0"/>
        <v>7.2</v>
      </c>
      <c r="C14">
        <v>22.5541383000362</v>
      </c>
      <c r="D14">
        <v>12.1911224053061</v>
      </c>
      <c r="E14">
        <f t="shared" si="1"/>
        <v>72</v>
      </c>
      <c r="F14">
        <f t="shared" si="2"/>
        <v>68.674807916616388</v>
      </c>
    </row>
    <row r="15" spans="1:6" x14ac:dyDescent="0.3">
      <c r="A15">
        <v>8.5</v>
      </c>
      <c r="B15">
        <f t="shared" si="0"/>
        <v>7.65</v>
      </c>
      <c r="C15">
        <v>13.1213331174452</v>
      </c>
      <c r="D15">
        <v>2.6947680611480198</v>
      </c>
      <c r="E15">
        <f t="shared" si="1"/>
        <v>76.5</v>
      </c>
      <c r="F15">
        <f t="shared" si="2"/>
        <v>82.847930565431099</v>
      </c>
    </row>
    <row r="16" spans="1:6" x14ac:dyDescent="0.3">
      <c r="A16">
        <v>9</v>
      </c>
      <c r="B16">
        <f t="shared" si="0"/>
        <v>8.1</v>
      </c>
      <c r="C16">
        <v>22.892861935339798</v>
      </c>
      <c r="D16">
        <v>0</v>
      </c>
      <c r="E16">
        <f t="shared" si="1"/>
        <v>81</v>
      </c>
      <c r="F16">
        <f t="shared" si="2"/>
        <v>71.737207487234826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dia_range_3.5_4.0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2020-08-03T08:25:35Z</dcterms:created>
  <dcterms:modified xsi:type="dcterms:W3CDTF">2020-08-04T10:09:59Z</dcterms:modified>
</cp:coreProperties>
</file>