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esktop\SummerResearch\Videos\AVI\073020\Analyzed Data\"/>
    </mc:Choice>
  </mc:AlternateContent>
  <xr:revisionPtr revIDLastSave="0" documentId="13_ncr:1_{C89C2CE3-463C-42A6-A6A7-F70C76C5ACD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ia_range_5.5_6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F18" i="1" s="1"/>
  <c r="E17" i="1"/>
  <c r="F17" i="1" s="1"/>
  <c r="F16" i="1"/>
  <c r="E16" i="1"/>
  <c r="E15" i="1"/>
  <c r="F15" i="1" s="1"/>
  <c r="E14" i="1"/>
  <c r="F14" i="1" s="1"/>
  <c r="F13" i="1"/>
  <c r="E13" i="1"/>
  <c r="E12" i="1"/>
  <c r="F12" i="1" s="1"/>
  <c r="F11" i="1"/>
  <c r="E11" i="1"/>
  <c r="E10" i="1"/>
  <c r="F10" i="1" s="1"/>
  <c r="E9" i="1"/>
  <c r="F9" i="1" s="1"/>
  <c r="E8" i="1"/>
  <c r="F8" i="1" s="1"/>
  <c r="F7" i="1"/>
  <c r="E7" i="1"/>
  <c r="E6" i="1"/>
  <c r="F6" i="1" s="1"/>
  <c r="F5" i="1"/>
  <c r="E5" i="1"/>
  <c r="F4" i="1"/>
  <c r="E4" i="1"/>
  <c r="E3" i="1"/>
  <c r="F3" i="1" s="1"/>
  <c r="E2" i="1"/>
  <c r="F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<sst xmlns="http://schemas.openxmlformats.org/spreadsheetml/2006/main" count="6" uniqueCount="6">
  <si>
    <t>frequency</t>
  </si>
  <si>
    <t>mean_velocity</t>
  </si>
  <si>
    <t>standard_deviation</t>
  </si>
  <si>
    <t>actual_frequency</t>
  </si>
  <si>
    <t>expected_velocity</t>
  </si>
  <si>
    <t>percent_error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</si>
</sst>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Velocity (um/s)</a:t>
            </a:r>
            <a:r>
              <a:rPr lang="en-US" baseline="0"/>
              <a:t> vs frequency (Hz)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'dia_range_5.5_6.0'!$D$2:$D$18</c:f>
                <c:numCache>
                  <c:formatCode>General</c:formatCode>
                  <c:ptCount val="17"/>
                  <c:pt idx="0">
                    <c:v>1.7339683213372299</c:v>
                  </c:pt>
                  <c:pt idx="1">
                    <c:v>1.83736855539015</c:v>
                  </c:pt>
                  <c:pt idx="2">
                    <c:v>3.4170417007256302</c:v>
                  </c:pt>
                  <c:pt idx="3">
                    <c:v>4.43374078303055</c:v>
                  </c:pt>
                  <c:pt idx="4">
                    <c:v>5.7916951992312802</c:v>
                  </c:pt>
                  <c:pt idx="5">
                    <c:v>3.8549370745571898</c:v>
                  </c:pt>
                  <c:pt idx="6">
                    <c:v>5.3762673610195302</c:v>
                  </c:pt>
                  <c:pt idx="7">
                    <c:v>4.0019198029101997</c:v>
                  </c:pt>
                  <c:pt idx="8">
                    <c:v>4.8881652672817104</c:v>
                  </c:pt>
                  <c:pt idx="9">
                    <c:v>2.7394738058184398</c:v>
                  </c:pt>
                  <c:pt idx="10">
                    <c:v>4.4046369781806796</c:v>
                  </c:pt>
                  <c:pt idx="11">
                    <c:v>4.2945167755202398</c:v>
                  </c:pt>
                  <c:pt idx="12">
                    <c:v>5.6793215755868998</c:v>
                  </c:pt>
                  <c:pt idx="13">
                    <c:v>3.8744241551121199</c:v>
                  </c:pt>
                  <c:pt idx="14">
                    <c:v>4.3813317516211896</c:v>
                  </c:pt>
                  <c:pt idx="15">
                    <c:v>3.05014423412642</c:v>
                  </c:pt>
                  <c:pt idx="16">
                    <c:v>4.9905939824055201</c:v>
                  </c:pt>
                </c:numCache>
              </c:numRef>
            </c:plus>
            <c:minus>
              <c:numRef>
                <c:f>'dia_range_5.5_6.0'!$D$2:$D$18</c:f>
                <c:numCache>
                  <c:formatCode>General</c:formatCode>
                  <c:ptCount val="17"/>
                  <c:pt idx="0">
                    <c:v>1.7339683213372299</c:v>
                  </c:pt>
                  <c:pt idx="1">
                    <c:v>1.83736855539015</c:v>
                  </c:pt>
                  <c:pt idx="2">
                    <c:v>3.4170417007256302</c:v>
                  </c:pt>
                  <c:pt idx="3">
                    <c:v>4.43374078303055</c:v>
                  </c:pt>
                  <c:pt idx="4">
                    <c:v>5.7916951992312802</c:v>
                  </c:pt>
                  <c:pt idx="5">
                    <c:v>3.8549370745571898</c:v>
                  </c:pt>
                  <c:pt idx="6">
                    <c:v>5.3762673610195302</c:v>
                  </c:pt>
                  <c:pt idx="7">
                    <c:v>4.0019198029101997</c:v>
                  </c:pt>
                  <c:pt idx="8">
                    <c:v>4.8881652672817104</c:v>
                  </c:pt>
                  <c:pt idx="9">
                    <c:v>2.7394738058184398</c:v>
                  </c:pt>
                  <c:pt idx="10">
                    <c:v>4.4046369781806796</c:v>
                  </c:pt>
                  <c:pt idx="11">
                    <c:v>4.2945167755202398</c:v>
                  </c:pt>
                  <c:pt idx="12">
                    <c:v>5.6793215755868998</c:v>
                  </c:pt>
                  <c:pt idx="13">
                    <c:v>3.8744241551121199</c:v>
                  </c:pt>
                  <c:pt idx="14">
                    <c:v>4.3813317516211896</c:v>
                  </c:pt>
                  <c:pt idx="15">
                    <c:v>3.05014423412642</c:v>
                  </c:pt>
                  <c:pt idx="16">
                    <c:v>4.9905939824055201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'dia_range_5.5_6.0'!$A$2:$A$18</c:f>
              <c:numCache>
                <c:formatCode>General</c:formatCode>
                <c:ptCount val="1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</c:numCache>
            </c:numRef>
          </c:xVal>
          <c:yVal>
            <c:numRef>
              <c:f>'dia_range_5.5_6.0'!$C$2:$C$18</c:f>
              <c:numCache>
                <c:formatCode>General</c:formatCode>
                <c:ptCount val="17"/>
                <c:pt idx="0">
                  <c:v>8.1140443485695304</c:v>
                </c:pt>
                <c:pt idx="1">
                  <c:v>12.177188446374201</c:v>
                </c:pt>
                <c:pt idx="2">
                  <c:v>15.863646050453299</c:v>
                </c:pt>
                <c:pt idx="3">
                  <c:v>16.500843200998201</c:v>
                </c:pt>
                <c:pt idx="4">
                  <c:v>16.434620999823299</c:v>
                </c:pt>
                <c:pt idx="5">
                  <c:v>18.090514192672799</c:v>
                </c:pt>
                <c:pt idx="6">
                  <c:v>18.088592978633201</c:v>
                </c:pt>
                <c:pt idx="7">
                  <c:v>15.9315340256514</c:v>
                </c:pt>
                <c:pt idx="8">
                  <c:v>16.001240948776701</c:v>
                </c:pt>
                <c:pt idx="9">
                  <c:v>12.7438036401232</c:v>
                </c:pt>
                <c:pt idx="10">
                  <c:v>14.7408727767139</c:v>
                </c:pt>
                <c:pt idx="11">
                  <c:v>14.493650416507601</c:v>
                </c:pt>
                <c:pt idx="12">
                  <c:v>14.0185906787114</c:v>
                </c:pt>
                <c:pt idx="13">
                  <c:v>15.772097935661099</c:v>
                </c:pt>
                <c:pt idx="14">
                  <c:v>11.486076513140301</c:v>
                </c:pt>
                <c:pt idx="15">
                  <c:v>13.3428441687731</c:v>
                </c:pt>
                <c:pt idx="16">
                  <c:v>13.2302092117177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7-4D24-8A96-3FD952AFE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370544"/>
        <c:axId val="784479488"/>
      </c:scatterChart>
      <c:valAx>
        <c:axId val="79537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79488"/>
        <c:crosses val="autoZero"/>
        <c:crossBetween val="midCat"/>
      </c:valAx>
      <c:valAx>
        <c:axId val="7844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7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315382</xdr:colOff>
      <xdr:row>0</xdr:row>
      <xdr:rowOff>134197</xdr:rowOff>
    </xdr:from>
    <xdr:to>
      <xdr:col>15</xdr:col>
      <xdr:colOff>30480</xdr:colOff>
      <xdr:row>15</xdr:row>
      <xdr:rowOff>147743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3E29D-84A3-4A08-B938-B855D6FDF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H20" sqref="H20"/>
    </sheetView>
  </sheetViews>
  <sheetFormatPr defaultRowHeight="14.4" x14ac:dyDescent="0.3"/>
  <cols>
    <col min="3" max="4" width="9.109375" customWidth="1"/>
  </cols>
  <sheetData>
    <row r="1" spans="1:6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</row>
    <row r="2" spans="1:6" x14ac:dyDescent="0.3">
      <c r="A2">
        <v>1</v>
      </c>
      <c r="B2">
        <f>A2*0.9</f>
        <v>0.9</v>
      </c>
      <c r="C2">
        <v>8.1140443485695304</v>
      </c>
      <c r="D2">
        <v>1.7339683213372299</v>
      </c>
      <c r="E2">
        <f>10*B2</f>
        <v>9</v>
      </c>
      <c r="F2">
        <f>ABS(E2-C2)/E2*100</f>
        <v>9.8439516825607747</v>
      </c>
    </row>
    <row r="3" spans="1:6" x14ac:dyDescent="0.3">
      <c r="A3">
        <v>1.5</v>
      </c>
      <c r="B3">
        <f t="shared" ref="B3:B18" si="0">A3*0.9</f>
        <v>1.35</v>
      </c>
      <c r="C3">
        <v>12.177188446374201</v>
      </c>
      <c r="D3">
        <v>1.83736855539015</v>
      </c>
      <c r="E3">
        <f t="shared" ref="E3:E18" si="1">10*B3</f>
        <v>13.5</v>
      </c>
      <c r="F3">
        <f t="shared" ref="F3:F18" si="2">ABS(E3-C3)/E3*100</f>
        <v>9.7986041009318452</v>
      </c>
    </row>
    <row r="4" spans="1:6" x14ac:dyDescent="0.3">
      <c r="A4">
        <v>2</v>
      </c>
      <c r="B4">
        <f t="shared" si="0"/>
        <v>1.8</v>
      </c>
      <c r="C4">
        <v>15.863646050453299</v>
      </c>
      <c r="D4">
        <v>3.4170417007256302</v>
      </c>
      <c r="E4">
        <f t="shared" si="1"/>
        <v>18</v>
      </c>
      <c r="F4">
        <f t="shared" si="2"/>
        <v>11.868633053037225</v>
      </c>
    </row>
    <row r="5" spans="1:6" x14ac:dyDescent="0.3">
      <c r="A5">
        <v>2.5</v>
      </c>
      <c r="B5">
        <f t="shared" si="0"/>
        <v>2.25</v>
      </c>
      <c r="C5">
        <v>16.500843200998201</v>
      </c>
      <c r="D5">
        <v>4.43374078303055</v>
      </c>
      <c r="E5">
        <f t="shared" si="1"/>
        <v>22.5</v>
      </c>
      <c r="F5">
        <f t="shared" si="2"/>
        <v>26.662919106674664</v>
      </c>
    </row>
    <row r="6" spans="1:6" x14ac:dyDescent="0.3">
      <c r="A6">
        <v>3</v>
      </c>
      <c r="B6">
        <f t="shared" si="0"/>
        <v>2.7</v>
      </c>
      <c r="C6">
        <v>16.434620999823299</v>
      </c>
      <c r="D6">
        <v>5.7916951992312802</v>
      </c>
      <c r="E6">
        <f t="shared" si="1"/>
        <v>27</v>
      </c>
      <c r="F6">
        <f t="shared" si="2"/>
        <v>39.13103333398778</v>
      </c>
    </row>
    <row r="7" spans="1:6" x14ac:dyDescent="0.3">
      <c r="A7">
        <v>3.5</v>
      </c>
      <c r="B7">
        <f t="shared" si="0"/>
        <v>3.15</v>
      </c>
      <c r="C7">
        <v>18.090514192672799</v>
      </c>
      <c r="D7">
        <v>3.8549370745571898</v>
      </c>
      <c r="E7">
        <f t="shared" si="1"/>
        <v>31.5</v>
      </c>
      <c r="F7">
        <f t="shared" si="2"/>
        <v>42.569796213737142</v>
      </c>
    </row>
    <row r="8" spans="1:6" x14ac:dyDescent="0.3">
      <c r="A8">
        <v>4</v>
      </c>
      <c r="B8">
        <f t="shared" si="0"/>
        <v>3.6</v>
      </c>
      <c r="C8">
        <v>18.088592978633201</v>
      </c>
      <c r="D8">
        <v>5.3762673610195302</v>
      </c>
      <c r="E8">
        <f t="shared" si="1"/>
        <v>36</v>
      </c>
      <c r="F8">
        <f t="shared" si="2"/>
        <v>49.753908392685553</v>
      </c>
    </row>
    <row r="9" spans="1:6" x14ac:dyDescent="0.3">
      <c r="A9">
        <v>4.5</v>
      </c>
      <c r="B9">
        <f t="shared" si="0"/>
        <v>4.05</v>
      </c>
      <c r="C9">
        <v>15.9315340256514</v>
      </c>
      <c r="D9">
        <v>4.0019198029101997</v>
      </c>
      <c r="E9">
        <f t="shared" si="1"/>
        <v>40.5</v>
      </c>
      <c r="F9">
        <f t="shared" si="2"/>
        <v>60.662878949008878</v>
      </c>
    </row>
    <row r="10" spans="1:6" x14ac:dyDescent="0.3">
      <c r="A10">
        <v>5</v>
      </c>
      <c r="B10">
        <f t="shared" si="0"/>
        <v>4.5</v>
      </c>
      <c r="C10">
        <v>16.001240948776701</v>
      </c>
      <c r="D10">
        <v>4.8881652672817104</v>
      </c>
      <c r="E10">
        <f t="shared" si="1"/>
        <v>45</v>
      </c>
      <c r="F10">
        <f t="shared" si="2"/>
        <v>64.441686780496227</v>
      </c>
    </row>
    <row r="11" spans="1:6" x14ac:dyDescent="0.3">
      <c r="A11">
        <v>5.5</v>
      </c>
      <c r="B11">
        <f t="shared" si="0"/>
        <v>4.95</v>
      </c>
      <c r="C11">
        <v>12.7438036401232</v>
      </c>
      <c r="D11">
        <v>2.7394738058184398</v>
      </c>
      <c r="E11">
        <f t="shared" si="1"/>
        <v>49.5</v>
      </c>
      <c r="F11">
        <f t="shared" si="2"/>
        <v>74.254942141165245</v>
      </c>
    </row>
    <row r="12" spans="1:6" x14ac:dyDescent="0.3">
      <c r="A12">
        <v>6</v>
      </c>
      <c r="B12">
        <f t="shared" si="0"/>
        <v>5.4</v>
      </c>
      <c r="C12">
        <v>14.7408727767139</v>
      </c>
      <c r="D12">
        <v>4.4046369781806796</v>
      </c>
      <c r="E12">
        <f t="shared" si="1"/>
        <v>54</v>
      </c>
      <c r="F12">
        <f t="shared" si="2"/>
        <v>72.702087450529817</v>
      </c>
    </row>
    <row r="13" spans="1:6" x14ac:dyDescent="0.3">
      <c r="A13">
        <v>6.5</v>
      </c>
      <c r="B13">
        <f t="shared" si="0"/>
        <v>5.8500000000000005</v>
      </c>
      <c r="C13">
        <v>14.493650416507601</v>
      </c>
      <c r="D13">
        <v>4.2945167755202398</v>
      </c>
      <c r="E13">
        <f t="shared" si="1"/>
        <v>58.500000000000007</v>
      </c>
      <c r="F13">
        <f t="shared" si="2"/>
        <v>75.224529202551111</v>
      </c>
    </row>
    <row r="14" spans="1:6" x14ac:dyDescent="0.3">
      <c r="A14">
        <v>7</v>
      </c>
      <c r="B14">
        <f t="shared" si="0"/>
        <v>6.3</v>
      </c>
      <c r="C14">
        <v>14.0185906787114</v>
      </c>
      <c r="D14">
        <v>5.6793215755868998</v>
      </c>
      <c r="E14">
        <f t="shared" si="1"/>
        <v>63</v>
      </c>
      <c r="F14">
        <f t="shared" si="2"/>
        <v>77.748268763950151</v>
      </c>
    </row>
    <row r="15" spans="1:6" x14ac:dyDescent="0.3">
      <c r="A15">
        <v>7.5</v>
      </c>
      <c r="B15">
        <f t="shared" si="0"/>
        <v>6.75</v>
      </c>
      <c r="C15">
        <v>15.772097935661099</v>
      </c>
      <c r="D15">
        <v>3.8744241551121199</v>
      </c>
      <c r="E15">
        <f t="shared" si="1"/>
        <v>67.5</v>
      </c>
      <c r="F15">
        <f t="shared" si="2"/>
        <v>76.633928984205781</v>
      </c>
    </row>
    <row r="16" spans="1:6" x14ac:dyDescent="0.3">
      <c r="A16">
        <v>8</v>
      </c>
      <c r="B16">
        <f t="shared" si="0"/>
        <v>7.2</v>
      </c>
      <c r="C16">
        <v>11.486076513140301</v>
      </c>
      <c r="D16">
        <v>4.3813317516211896</v>
      </c>
      <c r="E16">
        <f t="shared" si="1"/>
        <v>72</v>
      </c>
      <c r="F16">
        <f t="shared" si="2"/>
        <v>84.047115953971797</v>
      </c>
    </row>
    <row r="17" spans="1:6" x14ac:dyDescent="0.3">
      <c r="A17">
        <v>8.5</v>
      </c>
      <c r="B17">
        <f t="shared" si="0"/>
        <v>7.65</v>
      </c>
      <c r="C17">
        <v>13.3428441687731</v>
      </c>
      <c r="D17">
        <v>3.05014423412642</v>
      </c>
      <c r="E17">
        <f t="shared" si="1"/>
        <v>76.5</v>
      </c>
      <c r="F17">
        <f t="shared" si="2"/>
        <v>82.558373635590726</v>
      </c>
    </row>
    <row r="18" spans="1:6" x14ac:dyDescent="0.3">
      <c r="A18">
        <v>9</v>
      </c>
      <c r="B18">
        <f t="shared" si="0"/>
        <v>8.1</v>
      </c>
      <c r="C18">
        <v>13.2302092117177</v>
      </c>
      <c r="D18">
        <v>4.9905939824055201</v>
      </c>
      <c r="E18">
        <f t="shared" si="1"/>
        <v>81</v>
      </c>
      <c r="F18">
        <f t="shared" si="2"/>
        <v>83.666408380595442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dia_range_5.5_6.0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</cp:lastModifiedBy>
  <dcterms:created xsi:type="dcterms:W3CDTF">2020-08-03T08:17:03Z</dcterms:created>
  <dcterms:modified xsi:type="dcterms:W3CDTF">2020-08-04T10:23:12Z</dcterms:modified>
</cp:coreProperties>
</file>