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hidePivotFieldList="1" defaultThemeVersion="124226"/>
  <bookViews>
    <workbookView xWindow="10425" yWindow="240" windowWidth="10245" windowHeight="7755" tabRatio="558"/>
  </bookViews>
  <sheets>
    <sheet name="Solicitação Estratégica" sheetId="8" r:id="rId1"/>
    <sheet name="Macro Requisitos" sheetId="25" r:id="rId2"/>
    <sheet name="Unidades de Negócio" sheetId="22" state="hidden" r:id="rId3"/>
    <sheet name="Benefícios" sheetId="21" state="hidden" r:id="rId4"/>
    <sheet name="LISTAS" sheetId="10" state="hidden" r:id="rId5"/>
  </sheets>
  <externalReferences>
    <externalReference r:id="rId6"/>
  </externalReferences>
  <definedNames>
    <definedName name="_xlnm._FilterDatabase" localSheetId="1" hidden="1">'Macro Requisitos'!$A$5:$N$165</definedName>
    <definedName name="_xlnm._FilterDatabase" localSheetId="0" hidden="1">'Solicitação Estratégica'!$A$5:$N$6</definedName>
    <definedName name="Aceitação">LISTAS!$G:$G</definedName>
    <definedName name="beneficio">Benefícios!$A:$A</definedName>
    <definedName name="Criterio">LISTAS!$E:$E</definedName>
    <definedName name="lista">[1]lista!$A:$A</definedName>
    <definedName name="PERSONAS">LISTAS!$B:$B</definedName>
    <definedName name="Prioridade">LISTAS!$F:$F</definedName>
    <definedName name="STATUS">LISTAS!$C:$C</definedName>
    <definedName name="TEMA">LISTAS!$A:$A</definedName>
    <definedName name="Teste">LISTAS!$G:$G</definedName>
    <definedName name="UNs">'Unidades de Negócio'!$A:$A</definedName>
    <definedName name="USUARIO">LISTAS!$B:$B</definedName>
  </definedNames>
  <calcPr calcId="152511"/>
</workbook>
</file>

<file path=xl/calcChain.xml><?xml version="1.0" encoding="utf-8"?>
<calcChain xmlns="http://schemas.openxmlformats.org/spreadsheetml/2006/main">
  <c r="F7" i="25" l="1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6" i="25"/>
  <c r="N7" i="25" l="1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6" i="25"/>
  <c r="E7" i="25" l="1"/>
  <c r="G7" i="25"/>
  <c r="H7" i="25"/>
  <c r="I7" i="25"/>
  <c r="K7" i="25"/>
  <c r="E8" i="25"/>
  <c r="G8" i="25"/>
  <c r="H8" i="25"/>
  <c r="I8" i="25"/>
  <c r="K8" i="25"/>
  <c r="E9" i="25"/>
  <c r="G9" i="25"/>
  <c r="H9" i="25"/>
  <c r="I9" i="25"/>
  <c r="K9" i="25"/>
  <c r="E10" i="25"/>
  <c r="G10" i="25"/>
  <c r="H10" i="25"/>
  <c r="I10" i="25"/>
  <c r="K10" i="25"/>
  <c r="E11" i="25"/>
  <c r="G11" i="25"/>
  <c r="H11" i="25"/>
  <c r="I11" i="25"/>
  <c r="K11" i="25"/>
  <c r="E12" i="25"/>
  <c r="G12" i="25"/>
  <c r="H12" i="25"/>
  <c r="I12" i="25"/>
  <c r="K12" i="25"/>
  <c r="E13" i="25"/>
  <c r="G13" i="25"/>
  <c r="H13" i="25"/>
  <c r="I13" i="25"/>
  <c r="K13" i="25"/>
  <c r="E14" i="25"/>
  <c r="G14" i="25"/>
  <c r="H14" i="25"/>
  <c r="I14" i="25"/>
  <c r="K14" i="25"/>
  <c r="E15" i="25"/>
  <c r="G15" i="25"/>
  <c r="H15" i="25"/>
  <c r="I15" i="25"/>
  <c r="K15" i="25"/>
  <c r="E16" i="25"/>
  <c r="G16" i="25"/>
  <c r="H16" i="25"/>
  <c r="I16" i="25"/>
  <c r="K16" i="25"/>
  <c r="E17" i="25"/>
  <c r="G17" i="25"/>
  <c r="H17" i="25"/>
  <c r="I17" i="25"/>
  <c r="K17" i="25"/>
  <c r="E18" i="25"/>
  <c r="G18" i="25"/>
  <c r="H18" i="25"/>
  <c r="I18" i="25"/>
  <c r="K18" i="25"/>
  <c r="E19" i="25"/>
  <c r="G19" i="25"/>
  <c r="H19" i="25"/>
  <c r="I19" i="25"/>
  <c r="K19" i="25"/>
  <c r="E20" i="25"/>
  <c r="G20" i="25"/>
  <c r="H20" i="25"/>
  <c r="I20" i="25"/>
  <c r="K20" i="25"/>
  <c r="E21" i="25"/>
  <c r="G21" i="25"/>
  <c r="H21" i="25"/>
  <c r="I21" i="25"/>
  <c r="K21" i="25"/>
  <c r="E22" i="25"/>
  <c r="G22" i="25"/>
  <c r="H22" i="25"/>
  <c r="I22" i="25"/>
  <c r="K22" i="25"/>
  <c r="E23" i="25"/>
  <c r="G23" i="25"/>
  <c r="H23" i="25"/>
  <c r="I23" i="25"/>
  <c r="K23" i="25"/>
  <c r="E24" i="25"/>
  <c r="G24" i="25"/>
  <c r="H24" i="25"/>
  <c r="I24" i="25"/>
  <c r="K24" i="25"/>
  <c r="E25" i="25"/>
  <c r="G25" i="25"/>
  <c r="H25" i="25"/>
  <c r="I25" i="25"/>
  <c r="K25" i="25"/>
  <c r="E26" i="25"/>
  <c r="G26" i="25"/>
  <c r="H26" i="25"/>
  <c r="I26" i="25"/>
  <c r="K26" i="25"/>
  <c r="E27" i="25"/>
  <c r="G27" i="25"/>
  <c r="H27" i="25"/>
  <c r="I27" i="25"/>
  <c r="K27" i="25"/>
  <c r="E28" i="25"/>
  <c r="G28" i="25"/>
  <c r="H28" i="25"/>
  <c r="I28" i="25"/>
  <c r="K28" i="25"/>
  <c r="E29" i="25"/>
  <c r="G29" i="25"/>
  <c r="H29" i="25"/>
  <c r="I29" i="25"/>
  <c r="K29" i="25"/>
  <c r="E30" i="25"/>
  <c r="G30" i="25"/>
  <c r="H30" i="25"/>
  <c r="I30" i="25"/>
  <c r="K30" i="25"/>
  <c r="E31" i="25"/>
  <c r="G31" i="25"/>
  <c r="H31" i="25"/>
  <c r="I31" i="25"/>
  <c r="K31" i="25"/>
  <c r="E32" i="25"/>
  <c r="G32" i="25"/>
  <c r="H32" i="25"/>
  <c r="I32" i="25"/>
  <c r="K32" i="25"/>
  <c r="E33" i="25"/>
  <c r="G33" i="25"/>
  <c r="H33" i="25"/>
  <c r="I33" i="25"/>
  <c r="K33" i="25"/>
  <c r="E34" i="25"/>
  <c r="G34" i="25"/>
  <c r="H34" i="25"/>
  <c r="I34" i="25"/>
  <c r="K34" i="25"/>
  <c r="E35" i="25"/>
  <c r="G35" i="25"/>
  <c r="H35" i="25"/>
  <c r="I35" i="25"/>
  <c r="K35" i="25"/>
  <c r="E36" i="25"/>
  <c r="G36" i="25"/>
  <c r="H36" i="25"/>
  <c r="I36" i="25"/>
  <c r="K36" i="25"/>
  <c r="E37" i="25"/>
  <c r="G37" i="25"/>
  <c r="H37" i="25"/>
  <c r="I37" i="25"/>
  <c r="K37" i="25"/>
  <c r="E38" i="25"/>
  <c r="G38" i="25"/>
  <c r="H38" i="25"/>
  <c r="I38" i="25"/>
  <c r="K38" i="25"/>
  <c r="E39" i="25"/>
  <c r="G39" i="25"/>
  <c r="H39" i="25"/>
  <c r="I39" i="25"/>
  <c r="K39" i="25"/>
  <c r="E40" i="25"/>
  <c r="G40" i="25"/>
  <c r="H40" i="25"/>
  <c r="I40" i="25"/>
  <c r="K40" i="25"/>
  <c r="E41" i="25"/>
  <c r="G41" i="25"/>
  <c r="H41" i="25"/>
  <c r="I41" i="25"/>
  <c r="K41" i="25"/>
  <c r="E42" i="25"/>
  <c r="G42" i="25"/>
  <c r="H42" i="25"/>
  <c r="I42" i="25"/>
  <c r="K42" i="25"/>
  <c r="E43" i="25"/>
  <c r="G43" i="25"/>
  <c r="H43" i="25"/>
  <c r="I43" i="25"/>
  <c r="K43" i="25"/>
  <c r="E44" i="25"/>
  <c r="G44" i="25"/>
  <c r="H44" i="25"/>
  <c r="I44" i="25"/>
  <c r="K44" i="25"/>
  <c r="E45" i="25"/>
  <c r="G45" i="25"/>
  <c r="H45" i="25"/>
  <c r="I45" i="25"/>
  <c r="K45" i="25"/>
  <c r="E46" i="25"/>
  <c r="G46" i="25"/>
  <c r="H46" i="25"/>
  <c r="I46" i="25"/>
  <c r="K46" i="25"/>
  <c r="E47" i="25"/>
  <c r="G47" i="25"/>
  <c r="H47" i="25"/>
  <c r="I47" i="25"/>
  <c r="K47" i="25"/>
  <c r="E48" i="25"/>
  <c r="G48" i="25"/>
  <c r="H48" i="25"/>
  <c r="I48" i="25"/>
  <c r="K48" i="25"/>
  <c r="E49" i="25"/>
  <c r="G49" i="25"/>
  <c r="H49" i="25"/>
  <c r="I49" i="25"/>
  <c r="K49" i="25"/>
  <c r="E50" i="25"/>
  <c r="G50" i="25"/>
  <c r="H50" i="25"/>
  <c r="I50" i="25"/>
  <c r="K50" i="25"/>
  <c r="E51" i="25"/>
  <c r="G51" i="25"/>
  <c r="H51" i="25"/>
  <c r="I51" i="25"/>
  <c r="K51" i="25"/>
  <c r="E52" i="25"/>
  <c r="G52" i="25"/>
  <c r="H52" i="25"/>
  <c r="I52" i="25"/>
  <c r="K52" i="25"/>
  <c r="E53" i="25"/>
  <c r="G53" i="25"/>
  <c r="H53" i="25"/>
  <c r="I53" i="25"/>
  <c r="K53" i="25"/>
  <c r="E54" i="25"/>
  <c r="G54" i="25"/>
  <c r="H54" i="25"/>
  <c r="I54" i="25"/>
  <c r="K54" i="25"/>
  <c r="E55" i="25"/>
  <c r="G55" i="25"/>
  <c r="H55" i="25"/>
  <c r="I55" i="25"/>
  <c r="K55" i="25"/>
  <c r="E56" i="25"/>
  <c r="G56" i="25"/>
  <c r="H56" i="25"/>
  <c r="I56" i="25"/>
  <c r="K56" i="25"/>
  <c r="E57" i="25"/>
  <c r="G57" i="25"/>
  <c r="H57" i="25"/>
  <c r="I57" i="25"/>
  <c r="K57" i="25"/>
  <c r="E58" i="25"/>
  <c r="G58" i="25"/>
  <c r="H58" i="25"/>
  <c r="I58" i="25"/>
  <c r="K58" i="25"/>
  <c r="E59" i="25"/>
  <c r="G59" i="25"/>
  <c r="H59" i="25"/>
  <c r="I59" i="25"/>
  <c r="K59" i="25"/>
  <c r="E60" i="25"/>
  <c r="G60" i="25"/>
  <c r="H60" i="25"/>
  <c r="I60" i="25"/>
  <c r="K60" i="25"/>
  <c r="E61" i="25"/>
  <c r="G61" i="25"/>
  <c r="H61" i="25"/>
  <c r="I61" i="25"/>
  <c r="K61" i="25"/>
  <c r="E62" i="25"/>
  <c r="G62" i="25"/>
  <c r="H62" i="25"/>
  <c r="I62" i="25"/>
  <c r="K62" i="25"/>
  <c r="E63" i="25"/>
  <c r="G63" i="25"/>
  <c r="H63" i="25"/>
  <c r="I63" i="25"/>
  <c r="K63" i="25"/>
  <c r="E64" i="25"/>
  <c r="G64" i="25"/>
  <c r="H64" i="25"/>
  <c r="I64" i="25"/>
  <c r="K64" i="25"/>
  <c r="E65" i="25"/>
  <c r="G65" i="25"/>
  <c r="H65" i="25"/>
  <c r="I65" i="25"/>
  <c r="K65" i="25"/>
  <c r="E66" i="25"/>
  <c r="G66" i="25"/>
  <c r="H66" i="25"/>
  <c r="I66" i="25"/>
  <c r="K66" i="25"/>
  <c r="E67" i="25"/>
  <c r="G67" i="25"/>
  <c r="H67" i="25"/>
  <c r="I67" i="25"/>
  <c r="K67" i="25"/>
  <c r="E68" i="25"/>
  <c r="G68" i="25"/>
  <c r="H68" i="25"/>
  <c r="I68" i="25"/>
  <c r="K68" i="25"/>
  <c r="E69" i="25"/>
  <c r="G69" i="25"/>
  <c r="H69" i="25"/>
  <c r="I69" i="25"/>
  <c r="K69" i="25"/>
  <c r="E70" i="25"/>
  <c r="G70" i="25"/>
  <c r="H70" i="25"/>
  <c r="I70" i="25"/>
  <c r="K70" i="25"/>
  <c r="E71" i="25"/>
  <c r="G71" i="25"/>
  <c r="H71" i="25"/>
  <c r="I71" i="25"/>
  <c r="K71" i="25"/>
  <c r="E72" i="25"/>
  <c r="G72" i="25"/>
  <c r="H72" i="25"/>
  <c r="I72" i="25"/>
  <c r="K72" i="25"/>
  <c r="E73" i="25"/>
  <c r="G73" i="25"/>
  <c r="H73" i="25"/>
  <c r="I73" i="25"/>
  <c r="K73" i="25"/>
  <c r="E74" i="25"/>
  <c r="G74" i="25"/>
  <c r="H74" i="25"/>
  <c r="I74" i="25"/>
  <c r="K74" i="25"/>
  <c r="E75" i="25"/>
  <c r="G75" i="25"/>
  <c r="H75" i="25"/>
  <c r="I75" i="25"/>
  <c r="K75" i="25"/>
  <c r="E76" i="25"/>
  <c r="G76" i="25"/>
  <c r="H76" i="25"/>
  <c r="I76" i="25"/>
  <c r="K76" i="25"/>
  <c r="E77" i="25"/>
  <c r="G77" i="25"/>
  <c r="H77" i="25"/>
  <c r="I77" i="25"/>
  <c r="K77" i="25"/>
  <c r="E78" i="25"/>
  <c r="G78" i="25"/>
  <c r="H78" i="25"/>
  <c r="I78" i="25"/>
  <c r="K78" i="25"/>
  <c r="E79" i="25"/>
  <c r="G79" i="25"/>
  <c r="H79" i="25"/>
  <c r="I79" i="25"/>
  <c r="K79" i="25"/>
  <c r="E80" i="25"/>
  <c r="G80" i="25"/>
  <c r="H80" i="25"/>
  <c r="I80" i="25"/>
  <c r="K80" i="25"/>
  <c r="E81" i="25"/>
  <c r="G81" i="25"/>
  <c r="H81" i="25"/>
  <c r="I81" i="25"/>
  <c r="K81" i="25"/>
  <c r="E82" i="25"/>
  <c r="G82" i="25"/>
  <c r="H82" i="25"/>
  <c r="I82" i="25"/>
  <c r="K82" i="25"/>
  <c r="E83" i="25"/>
  <c r="G83" i="25"/>
  <c r="H83" i="25"/>
  <c r="I83" i="25"/>
  <c r="K83" i="25"/>
  <c r="E84" i="25"/>
  <c r="G84" i="25"/>
  <c r="H84" i="25"/>
  <c r="I84" i="25"/>
  <c r="K84" i="25"/>
  <c r="E85" i="25"/>
  <c r="G85" i="25"/>
  <c r="H85" i="25"/>
  <c r="I85" i="25"/>
  <c r="K85" i="25"/>
  <c r="E86" i="25"/>
  <c r="G86" i="25"/>
  <c r="H86" i="25"/>
  <c r="I86" i="25"/>
  <c r="K86" i="25"/>
  <c r="E87" i="25"/>
  <c r="G87" i="25"/>
  <c r="H87" i="25"/>
  <c r="I87" i="25"/>
  <c r="K87" i="25"/>
  <c r="E88" i="25"/>
  <c r="G88" i="25"/>
  <c r="H88" i="25"/>
  <c r="I88" i="25"/>
  <c r="K88" i="25"/>
  <c r="E89" i="25"/>
  <c r="G89" i="25"/>
  <c r="H89" i="25"/>
  <c r="I89" i="25"/>
  <c r="K89" i="25"/>
  <c r="E90" i="25"/>
  <c r="G90" i="25"/>
  <c r="H90" i="25"/>
  <c r="I90" i="25"/>
  <c r="K90" i="25"/>
  <c r="E91" i="25"/>
  <c r="G91" i="25"/>
  <c r="H91" i="25"/>
  <c r="I91" i="25"/>
  <c r="K91" i="25"/>
  <c r="E92" i="25"/>
  <c r="G92" i="25"/>
  <c r="H92" i="25"/>
  <c r="I92" i="25"/>
  <c r="K92" i="25"/>
  <c r="E93" i="25"/>
  <c r="G93" i="25"/>
  <c r="H93" i="25"/>
  <c r="I93" i="25"/>
  <c r="K93" i="25"/>
  <c r="E94" i="25"/>
  <c r="G94" i="25"/>
  <c r="H94" i="25"/>
  <c r="I94" i="25"/>
  <c r="K94" i="25"/>
  <c r="E95" i="25"/>
  <c r="G95" i="25"/>
  <c r="H95" i="25"/>
  <c r="I95" i="25"/>
  <c r="K95" i="25"/>
  <c r="E96" i="25"/>
  <c r="G96" i="25"/>
  <c r="H96" i="25"/>
  <c r="I96" i="25"/>
  <c r="K96" i="25"/>
  <c r="E97" i="25"/>
  <c r="G97" i="25"/>
  <c r="H97" i="25"/>
  <c r="I97" i="25"/>
  <c r="K97" i="25"/>
  <c r="E98" i="25"/>
  <c r="G98" i="25"/>
  <c r="H98" i="25"/>
  <c r="I98" i="25"/>
  <c r="K98" i="25"/>
  <c r="E99" i="25"/>
  <c r="G99" i="25"/>
  <c r="H99" i="25"/>
  <c r="I99" i="25"/>
  <c r="K99" i="25"/>
  <c r="E100" i="25"/>
  <c r="G100" i="25"/>
  <c r="H100" i="25"/>
  <c r="I100" i="25"/>
  <c r="K100" i="25"/>
  <c r="E101" i="25"/>
  <c r="G101" i="25"/>
  <c r="H101" i="25"/>
  <c r="I101" i="25"/>
  <c r="K101" i="25"/>
  <c r="E102" i="25"/>
  <c r="G102" i="25"/>
  <c r="H102" i="25"/>
  <c r="I102" i="25"/>
  <c r="K102" i="25"/>
  <c r="E103" i="25"/>
  <c r="G103" i="25"/>
  <c r="H103" i="25"/>
  <c r="I103" i="25"/>
  <c r="K103" i="25"/>
  <c r="E104" i="25"/>
  <c r="G104" i="25"/>
  <c r="H104" i="25"/>
  <c r="I104" i="25"/>
  <c r="K104" i="25"/>
  <c r="E105" i="25"/>
  <c r="G105" i="25"/>
  <c r="H105" i="25"/>
  <c r="I105" i="25"/>
  <c r="K105" i="25"/>
  <c r="E106" i="25"/>
  <c r="G106" i="25"/>
  <c r="H106" i="25"/>
  <c r="I106" i="25"/>
  <c r="K106" i="25"/>
  <c r="E107" i="25"/>
  <c r="G107" i="25"/>
  <c r="H107" i="25"/>
  <c r="I107" i="25"/>
  <c r="K107" i="25"/>
  <c r="E108" i="25"/>
  <c r="G108" i="25"/>
  <c r="H108" i="25"/>
  <c r="I108" i="25"/>
  <c r="K108" i="25"/>
  <c r="E109" i="25"/>
  <c r="G109" i="25"/>
  <c r="H109" i="25"/>
  <c r="I109" i="25"/>
  <c r="K109" i="25"/>
  <c r="E110" i="25"/>
  <c r="G110" i="25"/>
  <c r="H110" i="25"/>
  <c r="I110" i="25"/>
  <c r="K110" i="25"/>
  <c r="E111" i="25"/>
  <c r="G111" i="25"/>
  <c r="H111" i="25"/>
  <c r="I111" i="25"/>
  <c r="K111" i="25"/>
  <c r="E112" i="25"/>
  <c r="G112" i="25"/>
  <c r="H112" i="25"/>
  <c r="I112" i="25"/>
  <c r="K112" i="25"/>
  <c r="E113" i="25"/>
  <c r="G113" i="25"/>
  <c r="H113" i="25"/>
  <c r="I113" i="25"/>
  <c r="K113" i="25"/>
  <c r="E114" i="25"/>
  <c r="G114" i="25"/>
  <c r="H114" i="25"/>
  <c r="I114" i="25"/>
  <c r="K114" i="25"/>
  <c r="E115" i="25"/>
  <c r="G115" i="25"/>
  <c r="H115" i="25"/>
  <c r="I115" i="25"/>
  <c r="K115" i="25"/>
  <c r="E116" i="25"/>
  <c r="G116" i="25"/>
  <c r="H116" i="25"/>
  <c r="I116" i="25"/>
  <c r="K116" i="25"/>
  <c r="E117" i="25"/>
  <c r="G117" i="25"/>
  <c r="H117" i="25"/>
  <c r="I117" i="25"/>
  <c r="K117" i="25"/>
  <c r="E118" i="25"/>
  <c r="G118" i="25"/>
  <c r="H118" i="25"/>
  <c r="I118" i="25"/>
  <c r="K118" i="25"/>
  <c r="E119" i="25"/>
  <c r="G119" i="25"/>
  <c r="H119" i="25"/>
  <c r="I119" i="25"/>
  <c r="K119" i="25"/>
  <c r="E120" i="25"/>
  <c r="G120" i="25"/>
  <c r="H120" i="25"/>
  <c r="I120" i="25"/>
  <c r="K120" i="25"/>
  <c r="E121" i="25"/>
  <c r="G121" i="25"/>
  <c r="H121" i="25"/>
  <c r="I121" i="25"/>
  <c r="K121" i="25"/>
  <c r="E122" i="25"/>
  <c r="G122" i="25"/>
  <c r="H122" i="25"/>
  <c r="I122" i="25"/>
  <c r="K122" i="25"/>
  <c r="E123" i="25"/>
  <c r="G123" i="25"/>
  <c r="H123" i="25"/>
  <c r="I123" i="25"/>
  <c r="K123" i="25"/>
  <c r="E124" i="25"/>
  <c r="G124" i="25"/>
  <c r="H124" i="25"/>
  <c r="I124" i="25"/>
  <c r="K124" i="25"/>
  <c r="E125" i="25"/>
  <c r="G125" i="25"/>
  <c r="H125" i="25"/>
  <c r="I125" i="25"/>
  <c r="K125" i="25"/>
  <c r="E126" i="25"/>
  <c r="G126" i="25"/>
  <c r="H126" i="25"/>
  <c r="I126" i="25"/>
  <c r="K126" i="25"/>
  <c r="E127" i="25"/>
  <c r="G127" i="25"/>
  <c r="H127" i="25"/>
  <c r="I127" i="25"/>
  <c r="K127" i="25"/>
  <c r="E128" i="25"/>
  <c r="G128" i="25"/>
  <c r="H128" i="25"/>
  <c r="I128" i="25"/>
  <c r="K128" i="25"/>
  <c r="E129" i="25"/>
  <c r="G129" i="25"/>
  <c r="H129" i="25"/>
  <c r="I129" i="25"/>
  <c r="K129" i="25"/>
  <c r="E130" i="25"/>
  <c r="G130" i="25"/>
  <c r="H130" i="25"/>
  <c r="I130" i="25"/>
  <c r="K130" i="25"/>
  <c r="E131" i="25"/>
  <c r="G131" i="25"/>
  <c r="H131" i="25"/>
  <c r="I131" i="25"/>
  <c r="K131" i="25"/>
  <c r="E132" i="25"/>
  <c r="G132" i="25"/>
  <c r="H132" i="25"/>
  <c r="I132" i="25"/>
  <c r="K132" i="25"/>
  <c r="E133" i="25"/>
  <c r="G133" i="25"/>
  <c r="H133" i="25"/>
  <c r="I133" i="25"/>
  <c r="K133" i="25"/>
  <c r="E134" i="25"/>
  <c r="G134" i="25"/>
  <c r="H134" i="25"/>
  <c r="I134" i="25"/>
  <c r="K134" i="25"/>
  <c r="E135" i="25"/>
  <c r="G135" i="25"/>
  <c r="H135" i="25"/>
  <c r="I135" i="25"/>
  <c r="K135" i="25"/>
  <c r="E136" i="25"/>
  <c r="G136" i="25"/>
  <c r="H136" i="25"/>
  <c r="I136" i="25"/>
  <c r="K136" i="25"/>
  <c r="E137" i="25"/>
  <c r="G137" i="25"/>
  <c r="H137" i="25"/>
  <c r="I137" i="25"/>
  <c r="K137" i="25"/>
  <c r="E138" i="25"/>
  <c r="G138" i="25"/>
  <c r="H138" i="25"/>
  <c r="I138" i="25"/>
  <c r="K138" i="25"/>
  <c r="E139" i="25"/>
  <c r="G139" i="25"/>
  <c r="H139" i="25"/>
  <c r="I139" i="25"/>
  <c r="K139" i="25"/>
  <c r="E140" i="25"/>
  <c r="G140" i="25"/>
  <c r="H140" i="25"/>
  <c r="I140" i="25"/>
  <c r="K140" i="25"/>
  <c r="E141" i="25"/>
  <c r="G141" i="25"/>
  <c r="H141" i="25"/>
  <c r="I141" i="25"/>
  <c r="K141" i="25"/>
  <c r="E142" i="25"/>
  <c r="G142" i="25"/>
  <c r="H142" i="25"/>
  <c r="I142" i="25"/>
  <c r="K142" i="25"/>
  <c r="E143" i="25"/>
  <c r="G143" i="25"/>
  <c r="H143" i="25"/>
  <c r="I143" i="25"/>
  <c r="K143" i="25"/>
  <c r="E144" i="25"/>
  <c r="G144" i="25"/>
  <c r="H144" i="25"/>
  <c r="I144" i="25"/>
  <c r="K144" i="25"/>
  <c r="E145" i="25"/>
  <c r="G145" i="25"/>
  <c r="H145" i="25"/>
  <c r="I145" i="25"/>
  <c r="K145" i="25"/>
  <c r="E146" i="25"/>
  <c r="G146" i="25"/>
  <c r="H146" i="25"/>
  <c r="I146" i="25"/>
  <c r="K146" i="25"/>
  <c r="E147" i="25"/>
  <c r="G147" i="25"/>
  <c r="H147" i="25"/>
  <c r="I147" i="25"/>
  <c r="K147" i="25"/>
  <c r="E148" i="25"/>
  <c r="G148" i="25"/>
  <c r="H148" i="25"/>
  <c r="I148" i="25"/>
  <c r="K148" i="25"/>
  <c r="E149" i="25"/>
  <c r="G149" i="25"/>
  <c r="H149" i="25"/>
  <c r="I149" i="25"/>
  <c r="K149" i="25"/>
  <c r="E150" i="25"/>
  <c r="G150" i="25"/>
  <c r="H150" i="25"/>
  <c r="I150" i="25"/>
  <c r="K150" i="25"/>
  <c r="E151" i="25"/>
  <c r="G151" i="25"/>
  <c r="H151" i="25"/>
  <c r="I151" i="25"/>
  <c r="K151" i="25"/>
  <c r="E152" i="25"/>
  <c r="G152" i="25"/>
  <c r="H152" i="25"/>
  <c r="I152" i="25"/>
  <c r="K152" i="25"/>
  <c r="E153" i="25"/>
  <c r="G153" i="25"/>
  <c r="H153" i="25"/>
  <c r="I153" i="25"/>
  <c r="K153" i="25"/>
  <c r="E154" i="25"/>
  <c r="G154" i="25"/>
  <c r="H154" i="25"/>
  <c r="I154" i="25"/>
  <c r="K154" i="25"/>
  <c r="E155" i="25"/>
  <c r="G155" i="25"/>
  <c r="H155" i="25"/>
  <c r="I155" i="25"/>
  <c r="K155" i="25"/>
  <c r="E156" i="25"/>
  <c r="G156" i="25"/>
  <c r="H156" i="25"/>
  <c r="I156" i="25"/>
  <c r="K156" i="25"/>
  <c r="E157" i="25"/>
  <c r="G157" i="25"/>
  <c r="H157" i="25"/>
  <c r="I157" i="25"/>
  <c r="K157" i="25"/>
  <c r="E158" i="25"/>
  <c r="G158" i="25"/>
  <c r="H158" i="25"/>
  <c r="I158" i="25"/>
  <c r="K158" i="25"/>
  <c r="E159" i="25"/>
  <c r="G159" i="25"/>
  <c r="H159" i="25"/>
  <c r="I159" i="25"/>
  <c r="K159" i="25"/>
  <c r="E160" i="25"/>
  <c r="G160" i="25"/>
  <c r="H160" i="25"/>
  <c r="I160" i="25"/>
  <c r="K160" i="25"/>
  <c r="E161" i="25"/>
  <c r="G161" i="25"/>
  <c r="H161" i="25"/>
  <c r="I161" i="25"/>
  <c r="K161" i="25"/>
  <c r="E162" i="25"/>
  <c r="G162" i="25"/>
  <c r="H162" i="25"/>
  <c r="I162" i="25"/>
  <c r="K162" i="25"/>
  <c r="E163" i="25"/>
  <c r="G163" i="25"/>
  <c r="H163" i="25"/>
  <c r="I163" i="25"/>
  <c r="K163" i="25"/>
  <c r="E164" i="25"/>
  <c r="G164" i="25"/>
  <c r="H164" i="25"/>
  <c r="I164" i="25"/>
  <c r="K164" i="25"/>
  <c r="E165" i="25"/>
  <c r="G165" i="25"/>
  <c r="H165" i="25"/>
  <c r="I165" i="25"/>
  <c r="K165" i="25"/>
  <c r="K6" i="25"/>
  <c r="I6" i="25"/>
  <c r="H6" i="25"/>
  <c r="G6" i="25"/>
  <c r="E6" i="25"/>
</calcChain>
</file>

<file path=xl/comments1.xml><?xml version="1.0" encoding="utf-8"?>
<comments xmlns="http://schemas.openxmlformats.org/spreadsheetml/2006/main">
  <authors>
    <author>profile</author>
  </authors>
  <commentList>
    <comment ref="L5" authorId="0">
      <text>
        <r>
          <rPr>
            <sz val="9"/>
            <color indexed="81"/>
            <rFont val="Tahoma"/>
            <family val="2"/>
          </rPr>
          <t>Impacto em desenvolvimento em sistemas do Modo 2:
- Integração Digital
- Portais</t>
        </r>
      </text>
    </comment>
  </commentList>
</comments>
</file>

<file path=xl/sharedStrings.xml><?xml version="1.0" encoding="utf-8"?>
<sst xmlns="http://schemas.openxmlformats.org/spreadsheetml/2006/main" count="113" uniqueCount="93">
  <si>
    <t>Aberto</t>
  </si>
  <si>
    <t>Fechado</t>
  </si>
  <si>
    <t>Pronto</t>
  </si>
  <si>
    <t>Positivo</t>
  </si>
  <si>
    <t>Negativo</t>
  </si>
  <si>
    <t>Potencial Cliente</t>
  </si>
  <si>
    <r>
      <t xml:space="preserve">Analista </t>
    </r>
    <r>
      <rPr>
        <i/>
        <sz val="11"/>
        <color theme="1"/>
        <rFont val="Calibri"/>
        <family val="2"/>
        <scheme val="minor"/>
      </rPr>
      <t>E-care</t>
    </r>
  </si>
  <si>
    <r>
      <t xml:space="preserve">Analista </t>
    </r>
    <r>
      <rPr>
        <i/>
        <sz val="11"/>
        <color theme="1"/>
        <rFont val="Calibri"/>
        <family val="2"/>
        <scheme val="minor"/>
      </rPr>
      <t>Backoffice</t>
    </r>
  </si>
  <si>
    <t>Em Curso</t>
  </si>
  <si>
    <t>User Story priorizado, aguardando inicio</t>
  </si>
  <si>
    <t>User Story ainda não priorizado</t>
  </si>
  <si>
    <t>User Story em execução pela Equipe</t>
  </si>
  <si>
    <t>User Story pronta para subir em produção</t>
  </si>
  <si>
    <t>User Story em produção</t>
  </si>
  <si>
    <t>Removido</t>
  </si>
  <si>
    <t>Planejado</t>
  </si>
  <si>
    <t>Não Funcional</t>
  </si>
  <si>
    <t>Essencial</t>
  </si>
  <si>
    <t>Opcional</t>
  </si>
  <si>
    <t>Relatórios</t>
  </si>
  <si>
    <t>Cliente Oi</t>
  </si>
  <si>
    <t>Contestação</t>
  </si>
  <si>
    <t>Desejável</t>
  </si>
  <si>
    <t>Atendente</t>
  </si>
  <si>
    <t>Analista de Atendimento</t>
  </si>
  <si>
    <t>Analista de Produto</t>
  </si>
  <si>
    <t>Consultor Regulatório</t>
  </si>
  <si>
    <t>Consultor de Segurança</t>
  </si>
  <si>
    <t>Analista de Faturamento</t>
  </si>
  <si>
    <t>Funcional</t>
  </si>
  <si>
    <t>Performance</t>
  </si>
  <si>
    <t>Métricas</t>
  </si>
  <si>
    <t>Migração</t>
  </si>
  <si>
    <t>Faturamento</t>
  </si>
  <si>
    <t>Regulatório</t>
  </si>
  <si>
    <t>Atendimento</t>
  </si>
  <si>
    <t>Produto</t>
  </si>
  <si>
    <t>Estruturante</t>
  </si>
  <si>
    <t>Serviços</t>
  </si>
  <si>
    <t>Infraestrutura</t>
  </si>
  <si>
    <t>Monitoração</t>
  </si>
  <si>
    <t>Aplicativo</t>
  </si>
  <si>
    <t>N2</t>
  </si>
  <si>
    <t>Mkt. Varejo</t>
  </si>
  <si>
    <t>Receita</t>
  </si>
  <si>
    <t>Unidade de Negócio</t>
  </si>
  <si>
    <t>Solicitante</t>
  </si>
  <si>
    <t>Macro Requisitos</t>
  </si>
  <si>
    <t>Benefício</t>
  </si>
  <si>
    <t>Redução de Custos</t>
  </si>
  <si>
    <t>Qualidade Cliente</t>
  </si>
  <si>
    <t>Obrigação Tributária</t>
  </si>
  <si>
    <t>Obrigação Regulatória/Legal</t>
  </si>
  <si>
    <t>Melhoria Operacional</t>
  </si>
  <si>
    <t>Informe o benefício</t>
  </si>
  <si>
    <t>DRC</t>
  </si>
  <si>
    <t>Adm Finanças</t>
  </si>
  <si>
    <t>Áreas de Apoio</t>
  </si>
  <si>
    <t>B2B</t>
  </si>
  <si>
    <t>Operações</t>
  </si>
  <si>
    <t>Tecnologia</t>
  </si>
  <si>
    <t>Vendas Varejo</t>
  </si>
  <si>
    <t>Selecione a UN</t>
  </si>
  <si>
    <t>Data da Aprovação na UN</t>
  </si>
  <si>
    <t>Data  da Solicitação na UN</t>
  </si>
  <si>
    <t>Objetivo Estratégico (O que e para quê)</t>
  </si>
  <si>
    <t>Prioridade Global</t>
  </si>
  <si>
    <t>ID</t>
  </si>
  <si>
    <t>Modo (Retorno Sistemas)</t>
  </si>
  <si>
    <t>Programa</t>
  </si>
  <si>
    <t>Projeto</t>
  </si>
  <si>
    <t>Impacta Sistema Modo 2?</t>
  </si>
  <si>
    <t>Impacta Sistema Modo 1?</t>
  </si>
  <si>
    <t>Prioridade na Área</t>
  </si>
  <si>
    <t>Prioridade na U N</t>
  </si>
  <si>
    <t>Gerência</t>
  </si>
  <si>
    <t>Retorno Esperado</t>
  </si>
  <si>
    <t>Recuperação Judicial</t>
  </si>
  <si>
    <t>Impacta somente parceiro externo</t>
  </si>
  <si>
    <t>OBJ01</t>
  </si>
  <si>
    <t>E-care</t>
  </si>
  <si>
    <t>Vinícius Lima</t>
  </si>
  <si>
    <t>João Coelho</t>
  </si>
  <si>
    <t>Título</t>
  </si>
  <si>
    <t>Oferecer uma nova experiência no fluxo de cadastro da MinhaOI para alavancar os acessos ao canal e reduzir custos com atendimento humano.</t>
  </si>
  <si>
    <t>Aumento de 30% nos acessos e 50% em solicitação substituta (contact rate).</t>
  </si>
  <si>
    <t>Não</t>
  </si>
  <si>
    <t>Melhorias Cadastro MinhaOi</t>
  </si>
  <si>
    <t>OBj01</t>
  </si>
  <si>
    <t>Retirar data de nascimento do fluxo de cadastro.</t>
  </si>
  <si>
    <t>Melhorar avisos e layout no fluxo de cadastro.</t>
  </si>
  <si>
    <t>Realizar integração entre Minha OI e Portal de Autenticação.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</si>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</sst>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gradientFill degree="90">
        <stop position="0">
          <color rgb="FF9719FF"/>
        </stop>
        <stop position="1">
          <color rgb="FFDD157E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rgb="FF562F8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3" fontId="4" fillId="0" borderId="8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left" vertical="center" wrapText="1" indent="1"/>
    </xf>
    <xf numFmtId="165" fontId="2" fillId="0" borderId="8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2" fillId="0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2" fillId="6" borderId="8" xfId="0" applyNumberFormat="1" applyFont="1" applyFill="1" applyBorder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  <xf numFmtId="164" fontId="0" fillId="3" borderId="3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 applyAlignment="1">
      <alignment horizontal="center" vertical="center" wrapText="1"/>
    </xf>
    <xf numFmtId="164" fontId="0" fillId="3" borderId="5" xfId="0" applyNumberFormat="1" applyFont="1" applyFill="1" applyBorder="1" applyAlignment="1">
      <alignment horizontal="center" vertical="center" wrapText="1"/>
    </xf>
    <xf numFmtId="164" fontId="0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[$-409]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[$-409]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[$-409]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562F81"/>
      <color rgb="FF6600FF"/>
      <color rgb="FF9900CC"/>
      <color rgb="FFDD157E"/>
      <color rgb="FF9719FF"/>
      <color rgb="FFF89D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142875</xdr:rowOff>
    </xdr:from>
    <xdr:to>
      <xdr:col>9</xdr:col>
      <xdr:colOff>0</xdr:colOff>
      <xdr:row>2</xdr:row>
      <xdr:rowOff>155436</xdr:rowOff>
    </xdr:to>
    <xdr:sp macro="" textlink="">
      <xdr:nvSpPr>
        <xdr:cNvPr id="10" name="CaixaDeTexto 9"/>
        <xdr:cNvSpPr txBox="1"/>
      </xdr:nvSpPr>
      <xdr:spPr>
        <a:xfrm>
          <a:off x="1009650" y="142875"/>
          <a:ext cx="5505450" cy="393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389626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779252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168878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558503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1948129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337755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2727381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117007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Solicitação</a:t>
          </a:r>
          <a:r>
            <a:rPr lang="pt-BR" sz="24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 - Objetivos Estratégicos</a:t>
          </a:r>
          <a:endParaRPr lang="pt-BR" sz="1400" b="1">
            <a:solidFill>
              <a:schemeClr val="bg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13</xdr:col>
      <xdr:colOff>150134</xdr:colOff>
      <xdr:row>1</xdr:row>
      <xdr:rowOff>28575</xdr:rowOff>
    </xdr:from>
    <xdr:to>
      <xdr:col>13</xdr:col>
      <xdr:colOff>495553</xdr:colOff>
      <xdr:row>2</xdr:row>
      <xdr:rowOff>142875</xdr:rowOff>
    </xdr:to>
    <xdr:sp macro="" textlink="">
      <xdr:nvSpPr>
        <xdr:cNvPr id="12" name="Freeform 6"/>
        <xdr:cNvSpPr>
          <a:spLocks noChangeAspect="1" noEditPoints="1"/>
        </xdr:cNvSpPr>
      </xdr:nvSpPr>
      <xdr:spPr bwMode="auto">
        <a:xfrm>
          <a:off x="11227709" y="219075"/>
          <a:ext cx="345419" cy="304800"/>
        </a:xfrm>
        <a:custGeom>
          <a:avLst/>
          <a:gdLst>
            <a:gd name="T0" fmla="*/ 268 w 305"/>
            <a:gd name="T1" fmla="*/ 111 h 287"/>
            <a:gd name="T2" fmla="*/ 268 w 305"/>
            <a:gd name="T3" fmla="*/ 51 h 287"/>
            <a:gd name="T4" fmla="*/ 240 w 305"/>
            <a:gd name="T5" fmla="*/ 0 h 287"/>
            <a:gd name="T6" fmla="*/ 51 w 305"/>
            <a:gd name="T7" fmla="*/ 0 h 287"/>
            <a:gd name="T8" fmla="*/ 0 w 305"/>
            <a:gd name="T9" fmla="*/ 236 h 287"/>
            <a:gd name="T10" fmla="*/ 217 w 305"/>
            <a:gd name="T11" fmla="*/ 287 h 287"/>
            <a:gd name="T12" fmla="*/ 268 w 305"/>
            <a:gd name="T13" fmla="*/ 222 h 287"/>
            <a:gd name="T14" fmla="*/ 268 w 305"/>
            <a:gd name="T15" fmla="*/ 111 h 287"/>
            <a:gd name="T16" fmla="*/ 203 w 305"/>
            <a:gd name="T17" fmla="*/ 19 h 287"/>
            <a:gd name="T18" fmla="*/ 250 w 305"/>
            <a:gd name="T19" fmla="*/ 28 h 287"/>
            <a:gd name="T20" fmla="*/ 250 w 305"/>
            <a:gd name="T21" fmla="*/ 56 h 287"/>
            <a:gd name="T22" fmla="*/ 240 w 305"/>
            <a:gd name="T23" fmla="*/ 83 h 287"/>
            <a:gd name="T24" fmla="*/ 240 w 305"/>
            <a:gd name="T25" fmla="*/ 74 h 287"/>
            <a:gd name="T26" fmla="*/ 240 w 305"/>
            <a:gd name="T27" fmla="*/ 37 h 287"/>
            <a:gd name="T28" fmla="*/ 37 w 305"/>
            <a:gd name="T29" fmla="*/ 28 h 287"/>
            <a:gd name="T30" fmla="*/ 28 w 305"/>
            <a:gd name="T31" fmla="*/ 56 h 287"/>
            <a:gd name="T32" fmla="*/ 18 w 305"/>
            <a:gd name="T33" fmla="*/ 51 h 287"/>
            <a:gd name="T34" fmla="*/ 231 w 305"/>
            <a:gd name="T35" fmla="*/ 46 h 287"/>
            <a:gd name="T36" fmla="*/ 37 w 305"/>
            <a:gd name="T37" fmla="*/ 37 h 287"/>
            <a:gd name="T38" fmla="*/ 231 w 305"/>
            <a:gd name="T39" fmla="*/ 46 h 287"/>
            <a:gd name="T40" fmla="*/ 231 w 305"/>
            <a:gd name="T41" fmla="*/ 65 h 287"/>
            <a:gd name="T42" fmla="*/ 37 w 305"/>
            <a:gd name="T43" fmla="*/ 56 h 287"/>
            <a:gd name="T44" fmla="*/ 231 w 305"/>
            <a:gd name="T45" fmla="*/ 74 h 287"/>
            <a:gd name="T46" fmla="*/ 203 w 305"/>
            <a:gd name="T47" fmla="*/ 83 h 287"/>
            <a:gd name="T48" fmla="*/ 37 w 305"/>
            <a:gd name="T49" fmla="*/ 80 h 287"/>
            <a:gd name="T50" fmla="*/ 231 w 305"/>
            <a:gd name="T51" fmla="*/ 74 h 287"/>
            <a:gd name="T52" fmla="*/ 217 w 305"/>
            <a:gd name="T53" fmla="*/ 268 h 287"/>
            <a:gd name="T54" fmla="*/ 18 w 305"/>
            <a:gd name="T55" fmla="*/ 236 h 287"/>
            <a:gd name="T56" fmla="*/ 51 w 305"/>
            <a:gd name="T57" fmla="*/ 102 h 287"/>
            <a:gd name="T58" fmla="*/ 240 w 305"/>
            <a:gd name="T59" fmla="*/ 102 h 287"/>
            <a:gd name="T60" fmla="*/ 250 w 305"/>
            <a:gd name="T61" fmla="*/ 130 h 287"/>
            <a:gd name="T62" fmla="*/ 120 w 305"/>
            <a:gd name="T63" fmla="*/ 176 h 287"/>
            <a:gd name="T64" fmla="*/ 250 w 305"/>
            <a:gd name="T65" fmla="*/ 222 h 287"/>
            <a:gd name="T66" fmla="*/ 262 w 305"/>
            <a:gd name="T67" fmla="*/ 204 h 287"/>
            <a:gd name="T68" fmla="*/ 139 w 305"/>
            <a:gd name="T69" fmla="*/ 176 h 287"/>
            <a:gd name="T70" fmla="*/ 250 w 305"/>
            <a:gd name="T71" fmla="*/ 148 h 287"/>
            <a:gd name="T72" fmla="*/ 267 w 305"/>
            <a:gd name="T73" fmla="*/ 136 h 287"/>
            <a:gd name="T74" fmla="*/ 277 w 305"/>
            <a:gd name="T75" fmla="*/ 167 h 28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</a:cxnLst>
          <a:rect l="0" t="0" r="r" b="b"/>
          <a:pathLst>
            <a:path w="305" h="287">
              <a:moveTo>
                <a:pt x="268" y="111"/>
              </a:moveTo>
              <a:cubicBezTo>
                <a:pt x="268" y="111"/>
                <a:pt x="268" y="111"/>
                <a:pt x="268" y="111"/>
              </a:cubicBezTo>
              <a:cubicBezTo>
                <a:pt x="268" y="56"/>
                <a:pt x="268" y="56"/>
                <a:pt x="268" y="56"/>
              </a:cubicBezTo>
              <a:cubicBezTo>
                <a:pt x="268" y="51"/>
                <a:pt x="268" y="51"/>
                <a:pt x="268" y="51"/>
              </a:cubicBezTo>
              <a:cubicBezTo>
                <a:pt x="268" y="28"/>
                <a:pt x="268" y="28"/>
                <a:pt x="268" y="28"/>
              </a:cubicBezTo>
              <a:cubicBezTo>
                <a:pt x="268" y="13"/>
                <a:pt x="256" y="0"/>
                <a:pt x="240" y="0"/>
              </a:cubicBezTo>
              <a:cubicBezTo>
                <a:pt x="203" y="0"/>
                <a:pt x="203" y="0"/>
                <a:pt x="203" y="0"/>
              </a:cubicBezTo>
              <a:cubicBezTo>
                <a:pt x="51" y="0"/>
                <a:pt x="51" y="0"/>
                <a:pt x="51" y="0"/>
              </a:cubicBezTo>
              <a:cubicBezTo>
                <a:pt x="23" y="0"/>
                <a:pt x="0" y="23"/>
                <a:pt x="0" y="51"/>
              </a:cubicBezTo>
              <a:cubicBezTo>
                <a:pt x="0" y="236"/>
                <a:pt x="0" y="236"/>
                <a:pt x="0" y="236"/>
              </a:cubicBezTo>
              <a:cubicBezTo>
                <a:pt x="0" y="264"/>
                <a:pt x="23" y="287"/>
                <a:pt x="51" y="287"/>
              </a:cubicBezTo>
              <a:cubicBezTo>
                <a:pt x="217" y="287"/>
                <a:pt x="217" y="287"/>
                <a:pt x="217" y="287"/>
              </a:cubicBezTo>
              <a:cubicBezTo>
                <a:pt x="245" y="287"/>
                <a:pt x="268" y="264"/>
                <a:pt x="268" y="236"/>
              </a:cubicBezTo>
              <a:cubicBezTo>
                <a:pt x="268" y="222"/>
                <a:pt x="268" y="222"/>
                <a:pt x="268" y="222"/>
              </a:cubicBezTo>
              <a:cubicBezTo>
                <a:pt x="268" y="222"/>
                <a:pt x="268" y="222"/>
                <a:pt x="268" y="222"/>
              </a:cubicBezTo>
              <a:cubicBezTo>
                <a:pt x="305" y="194"/>
                <a:pt x="305" y="139"/>
                <a:pt x="268" y="111"/>
              </a:cubicBezTo>
              <a:close/>
              <a:moveTo>
                <a:pt x="51" y="19"/>
              </a:moveTo>
              <a:cubicBezTo>
                <a:pt x="203" y="19"/>
                <a:pt x="203" y="19"/>
                <a:pt x="203" y="19"/>
              </a:cubicBezTo>
              <a:cubicBezTo>
                <a:pt x="240" y="19"/>
                <a:pt x="240" y="19"/>
                <a:pt x="240" y="19"/>
              </a:cubicBezTo>
              <a:cubicBezTo>
                <a:pt x="246" y="19"/>
                <a:pt x="250" y="23"/>
                <a:pt x="250" y="28"/>
              </a:cubicBezTo>
              <a:cubicBezTo>
                <a:pt x="250" y="51"/>
                <a:pt x="250" y="51"/>
                <a:pt x="250" y="51"/>
              </a:cubicBezTo>
              <a:cubicBezTo>
                <a:pt x="250" y="56"/>
                <a:pt x="250" y="56"/>
                <a:pt x="250" y="56"/>
              </a:cubicBezTo>
              <a:cubicBezTo>
                <a:pt x="250" y="85"/>
                <a:pt x="250" y="85"/>
                <a:pt x="250" y="85"/>
              </a:cubicBezTo>
              <a:cubicBezTo>
                <a:pt x="247" y="84"/>
                <a:pt x="244" y="83"/>
                <a:pt x="240" y="83"/>
              </a:cubicBezTo>
              <a:cubicBezTo>
                <a:pt x="240" y="83"/>
                <a:pt x="240" y="83"/>
                <a:pt x="240" y="83"/>
              </a:cubicBezTo>
              <a:cubicBezTo>
                <a:pt x="240" y="74"/>
                <a:pt x="240" y="74"/>
                <a:pt x="240" y="74"/>
              </a:cubicBezTo>
              <a:cubicBezTo>
                <a:pt x="240" y="56"/>
                <a:pt x="240" y="56"/>
                <a:pt x="240" y="56"/>
              </a:cubicBezTo>
              <a:cubicBezTo>
                <a:pt x="240" y="37"/>
                <a:pt x="240" y="37"/>
                <a:pt x="240" y="37"/>
              </a:cubicBezTo>
              <a:cubicBezTo>
                <a:pt x="240" y="32"/>
                <a:pt x="236" y="28"/>
                <a:pt x="231" y="28"/>
              </a:cubicBezTo>
              <a:cubicBezTo>
                <a:pt x="37" y="28"/>
                <a:pt x="37" y="28"/>
                <a:pt x="37" y="28"/>
              </a:cubicBezTo>
              <a:cubicBezTo>
                <a:pt x="32" y="28"/>
                <a:pt x="28" y="32"/>
                <a:pt x="28" y="37"/>
              </a:cubicBezTo>
              <a:cubicBezTo>
                <a:pt x="28" y="56"/>
                <a:pt x="28" y="56"/>
                <a:pt x="28" y="56"/>
              </a:cubicBezTo>
              <a:cubicBezTo>
                <a:pt x="28" y="74"/>
                <a:pt x="28" y="74"/>
                <a:pt x="28" y="74"/>
              </a:cubicBezTo>
              <a:cubicBezTo>
                <a:pt x="22" y="68"/>
                <a:pt x="18" y="60"/>
                <a:pt x="18" y="51"/>
              </a:cubicBezTo>
              <a:cubicBezTo>
                <a:pt x="18" y="33"/>
                <a:pt x="33" y="19"/>
                <a:pt x="51" y="19"/>
              </a:cubicBezTo>
              <a:close/>
              <a:moveTo>
                <a:pt x="231" y="46"/>
              </a:moveTo>
              <a:cubicBezTo>
                <a:pt x="37" y="46"/>
                <a:pt x="37" y="46"/>
                <a:pt x="37" y="46"/>
              </a:cubicBezTo>
              <a:cubicBezTo>
                <a:pt x="37" y="37"/>
                <a:pt x="37" y="37"/>
                <a:pt x="37" y="37"/>
              </a:cubicBezTo>
              <a:cubicBezTo>
                <a:pt x="231" y="37"/>
                <a:pt x="231" y="37"/>
                <a:pt x="231" y="37"/>
              </a:cubicBezTo>
              <a:lnTo>
                <a:pt x="231" y="46"/>
              </a:lnTo>
              <a:close/>
              <a:moveTo>
                <a:pt x="231" y="56"/>
              </a:moveTo>
              <a:cubicBezTo>
                <a:pt x="231" y="65"/>
                <a:pt x="231" y="65"/>
                <a:pt x="231" y="65"/>
              </a:cubicBezTo>
              <a:cubicBezTo>
                <a:pt x="37" y="65"/>
                <a:pt x="37" y="65"/>
                <a:pt x="37" y="65"/>
              </a:cubicBezTo>
              <a:cubicBezTo>
                <a:pt x="37" y="56"/>
                <a:pt x="37" y="56"/>
                <a:pt x="37" y="56"/>
              </a:cubicBezTo>
              <a:lnTo>
                <a:pt x="231" y="56"/>
              </a:lnTo>
              <a:close/>
              <a:moveTo>
                <a:pt x="231" y="74"/>
              </a:moveTo>
              <a:cubicBezTo>
                <a:pt x="231" y="83"/>
                <a:pt x="231" y="83"/>
                <a:pt x="231" y="83"/>
              </a:cubicBezTo>
              <a:cubicBezTo>
                <a:pt x="203" y="83"/>
                <a:pt x="203" y="83"/>
                <a:pt x="203" y="83"/>
              </a:cubicBezTo>
              <a:cubicBezTo>
                <a:pt x="51" y="83"/>
                <a:pt x="51" y="83"/>
                <a:pt x="51" y="83"/>
              </a:cubicBezTo>
              <a:cubicBezTo>
                <a:pt x="46" y="83"/>
                <a:pt x="41" y="82"/>
                <a:pt x="37" y="80"/>
              </a:cubicBezTo>
              <a:cubicBezTo>
                <a:pt x="37" y="74"/>
                <a:pt x="37" y="74"/>
                <a:pt x="37" y="74"/>
              </a:cubicBezTo>
              <a:lnTo>
                <a:pt x="231" y="74"/>
              </a:lnTo>
              <a:close/>
              <a:moveTo>
                <a:pt x="250" y="236"/>
              </a:moveTo>
              <a:cubicBezTo>
                <a:pt x="250" y="254"/>
                <a:pt x="235" y="268"/>
                <a:pt x="217" y="268"/>
              </a:cubicBezTo>
              <a:cubicBezTo>
                <a:pt x="51" y="268"/>
                <a:pt x="51" y="268"/>
                <a:pt x="51" y="268"/>
              </a:cubicBezTo>
              <a:cubicBezTo>
                <a:pt x="33" y="268"/>
                <a:pt x="18" y="254"/>
                <a:pt x="18" y="236"/>
              </a:cubicBezTo>
              <a:cubicBezTo>
                <a:pt x="18" y="90"/>
                <a:pt x="18" y="90"/>
                <a:pt x="18" y="90"/>
              </a:cubicBezTo>
              <a:cubicBezTo>
                <a:pt x="27" y="98"/>
                <a:pt x="38" y="102"/>
                <a:pt x="51" y="102"/>
              </a:cubicBezTo>
              <a:cubicBezTo>
                <a:pt x="203" y="102"/>
                <a:pt x="203" y="102"/>
                <a:pt x="203" y="102"/>
              </a:cubicBezTo>
              <a:cubicBezTo>
                <a:pt x="240" y="102"/>
                <a:pt x="240" y="102"/>
                <a:pt x="240" y="102"/>
              </a:cubicBezTo>
              <a:cubicBezTo>
                <a:pt x="246" y="102"/>
                <a:pt x="250" y="106"/>
                <a:pt x="250" y="111"/>
              </a:cubicBezTo>
              <a:cubicBezTo>
                <a:pt x="250" y="130"/>
                <a:pt x="250" y="130"/>
                <a:pt x="250" y="130"/>
              </a:cubicBezTo>
              <a:cubicBezTo>
                <a:pt x="166" y="130"/>
                <a:pt x="166" y="130"/>
                <a:pt x="166" y="130"/>
              </a:cubicBezTo>
              <a:cubicBezTo>
                <a:pt x="141" y="130"/>
                <a:pt x="120" y="150"/>
                <a:pt x="120" y="176"/>
              </a:cubicBezTo>
              <a:cubicBezTo>
                <a:pt x="120" y="201"/>
                <a:pt x="141" y="222"/>
                <a:pt x="166" y="222"/>
              </a:cubicBezTo>
              <a:cubicBezTo>
                <a:pt x="250" y="222"/>
                <a:pt x="250" y="222"/>
                <a:pt x="250" y="222"/>
              </a:cubicBezTo>
              <a:lnTo>
                <a:pt x="250" y="236"/>
              </a:lnTo>
              <a:close/>
              <a:moveTo>
                <a:pt x="262" y="204"/>
              </a:moveTo>
              <a:cubicBezTo>
                <a:pt x="166" y="204"/>
                <a:pt x="166" y="204"/>
                <a:pt x="166" y="204"/>
              </a:cubicBezTo>
              <a:cubicBezTo>
                <a:pt x="151" y="204"/>
                <a:pt x="139" y="191"/>
                <a:pt x="139" y="176"/>
              </a:cubicBezTo>
              <a:cubicBezTo>
                <a:pt x="139" y="161"/>
                <a:pt x="151" y="148"/>
                <a:pt x="166" y="148"/>
              </a:cubicBezTo>
              <a:cubicBezTo>
                <a:pt x="250" y="148"/>
                <a:pt x="250" y="148"/>
                <a:pt x="250" y="148"/>
              </a:cubicBezTo>
              <a:cubicBezTo>
                <a:pt x="255" y="148"/>
                <a:pt x="261" y="145"/>
                <a:pt x="265" y="141"/>
              </a:cubicBezTo>
              <a:cubicBezTo>
                <a:pt x="266" y="139"/>
                <a:pt x="266" y="138"/>
                <a:pt x="267" y="136"/>
              </a:cubicBezTo>
              <a:cubicBezTo>
                <a:pt x="267" y="136"/>
                <a:pt x="267" y="136"/>
                <a:pt x="267" y="136"/>
              </a:cubicBezTo>
              <a:cubicBezTo>
                <a:pt x="274" y="145"/>
                <a:pt x="277" y="155"/>
                <a:pt x="277" y="167"/>
              </a:cubicBezTo>
              <a:cubicBezTo>
                <a:pt x="277" y="181"/>
                <a:pt x="272" y="194"/>
                <a:pt x="262" y="204"/>
              </a:cubicBezTo>
              <a:close/>
            </a:path>
          </a:pathLst>
        </a:custGeom>
        <a:solidFill>
          <a:schemeClr val="bg1"/>
        </a:solidFill>
        <a:ln>
          <a:noFill/>
        </a:ln>
        <a:effectLst/>
        <a:extLst/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id-ID"/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212324</xdr:colOff>
      <xdr:row>3</xdr:row>
      <xdr:rowOff>123826</xdr:rowOff>
    </xdr:to>
    <xdr:pic>
      <xdr:nvPicPr>
        <xdr:cNvPr id="15" name="Imagem 1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563" t="12019" b="10410"/>
        <a:stretch/>
      </xdr:blipFill>
      <xdr:spPr>
        <a:xfrm>
          <a:off x="0" y="19050"/>
          <a:ext cx="1002899" cy="676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0</xdr:row>
      <xdr:rowOff>57150</xdr:rowOff>
    </xdr:from>
    <xdr:to>
      <xdr:col>14</xdr:col>
      <xdr:colOff>0</xdr:colOff>
      <xdr:row>3</xdr:row>
      <xdr:rowOff>152400</xdr:rowOff>
    </xdr:to>
    <xdr:sp macro="" textlink="">
      <xdr:nvSpPr>
        <xdr:cNvPr id="2" name="CaixaDeTexto 1"/>
        <xdr:cNvSpPr txBox="1"/>
      </xdr:nvSpPr>
      <xdr:spPr>
        <a:xfrm>
          <a:off x="1028699" y="57150"/>
          <a:ext cx="561022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389626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779252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168878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558503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1948129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337755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2727381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117007" algn="l" defTabSz="779252" rtl="0" eaLnBrk="1" latinLnBrk="0" hangingPunct="1">
            <a:defRPr sz="15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Solicitação</a:t>
          </a:r>
          <a:r>
            <a:rPr lang="pt-BR" sz="2400" b="1" baseline="0">
              <a:solidFill>
                <a:schemeClr val="bg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rPr>
            <a:t> - Objetivos Estratégicos</a:t>
          </a:r>
          <a:endParaRPr lang="pt-BR" sz="1400" b="1">
            <a:solidFill>
              <a:schemeClr val="bg1"/>
            </a:solidFill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393299</xdr:colOff>
      <xdr:row>3</xdr:row>
      <xdr:rowOff>123826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563" t="12019" b="10410"/>
        <a:stretch/>
      </xdr:blipFill>
      <xdr:spPr>
        <a:xfrm>
          <a:off x="0" y="19050"/>
          <a:ext cx="1002899" cy="6762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321499\AppData\Local\Microsoft\Windows\Temporary%20Internet%20Files\Content.Outlook\KK1R2KQT\Analise_Backlog_RD_2601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 RD"/>
      <sheetName val="obs"/>
      <sheetName val="lista"/>
    </sheetNames>
    <sheetDataSet>
      <sheetData sheetId="0"/>
      <sheetData sheetId="1"/>
      <sheetData sheetId="2">
        <row r="1">
          <cell r="A1" t="str">
            <v>Estruturante</v>
          </cell>
        </row>
        <row r="2">
          <cell r="A2" t="str">
            <v>Intra MinhaOi</v>
          </cell>
        </row>
        <row r="3">
          <cell r="A3" t="str">
            <v>Operacional</v>
          </cell>
        </row>
        <row r="4">
          <cell r="A4" t="str">
            <v>RGC</v>
          </cell>
        </row>
        <row r="5">
          <cell r="A5" t="str">
            <v>Serviços / Informações Multicanal</v>
          </cell>
        </row>
      </sheetData>
    </sheetDataSet>
  </externalBook>
</externalLink>
</file>

<file path=xl/tables/table1.xml><?xml version="1.0" encoding="utf-8"?>
<table xmlns="http://schemas.openxmlformats.org/spreadsheetml/2006/main" id="4" name="Tabela4" displayName="Tabela4" ref="A5:N6" totalsRowShown="0" headerRowDxfId="24" dataDxfId="23" tableBorderDxfId="22" totalsRowBorderDxfId="21">
  <tableColumns count="14">
    <tableColumn id="2" name="ID" dataDxfId="20"/>
    <tableColumn id="1" name="Prioridade na Área" dataDxfId="19"/>
    <tableColumn id="11" name="Prioridade na U N" dataDxfId="18"/>
    <tableColumn id="3" name="Unidade de Negócio" dataDxfId="17"/>
    <tableColumn id="8" name="Gerência"/>
    <tableColumn id="5" name="Solicitante" dataDxfId="16"/>
    <tableColumn id="6" name="N2" dataDxfId="15"/>
    <tableColumn id="10" name="Título" dataDxfId="14"/>
    <tableColumn id="4" name="Objetivo Estratégico (O que e para quê)" dataDxfId="13"/>
    <tableColumn id="19" name="Benefício" dataDxfId="12"/>
    <tableColumn id="7" name="Retorno Esperado" dataDxfId="11"/>
    <tableColumn id="12" name="Data  da Solicitação na UN" dataDxfId="10"/>
    <tableColumn id="9" name="Data da Aprovação na UN" dataDxfId="9"/>
    <tableColumn id="18" name="Impacta somente parceiro externo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9719FF"/>
  </sheetPr>
  <dimension ref="A1:N6"/>
  <sheetViews>
    <sheetView showGridLines="0" tabSelected="1" workbookViewId="0">
      <selection activeCell="D6" sqref="D6"/>
    </sheetView>
  </sheetViews>
  <sheetFormatPr defaultRowHeight="15" x14ac:dyDescent="0.25"/>
  <cols>
    <col min="1" max="2" width="11.85546875" style="9" customWidth="1"/>
    <col min="3" max="3" width="10" style="9" customWidth="1"/>
    <col min="4" max="5" width="15.140625" style="1" customWidth="1"/>
    <col min="6" max="6" width="16.7109375" style="1" customWidth="1"/>
    <col min="7" max="8" width="13.28515625" style="1" customWidth="1"/>
    <col min="9" max="9" width="34.42578125" style="10" customWidth="1"/>
    <col min="10" max="10" width="18.7109375" style="3" bestFit="1" customWidth="1"/>
    <col min="11" max="12" width="18.7109375" style="3" customWidth="1"/>
    <col min="13" max="13" width="16" style="3" customWidth="1"/>
    <col min="14" max="14" width="17" style="3" customWidth="1"/>
  </cols>
  <sheetData>
    <row r="1" spans="1:14" x14ac:dyDescent="0.2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x14ac:dyDescent="0.2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ht="15.75" thickBot="1" x14ac:dyDescent="0.3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24" x14ac:dyDescent="0.25">
      <c r="A5" s="15" t="s">
        <v>67</v>
      </c>
      <c r="B5" s="15" t="s">
        <v>73</v>
      </c>
      <c r="C5" s="15" t="s">
        <v>74</v>
      </c>
      <c r="D5" s="15" t="s">
        <v>45</v>
      </c>
      <c r="E5" s="15" t="s">
        <v>75</v>
      </c>
      <c r="F5" s="15" t="s">
        <v>46</v>
      </c>
      <c r="G5" s="15" t="s">
        <v>42</v>
      </c>
      <c r="H5" s="15" t="s">
        <v>83</v>
      </c>
      <c r="I5" s="15" t="s">
        <v>65</v>
      </c>
      <c r="J5" s="15" t="s">
        <v>48</v>
      </c>
      <c r="K5" s="15" t="s">
        <v>76</v>
      </c>
      <c r="L5" s="15" t="s">
        <v>64</v>
      </c>
      <c r="M5" s="15" t="s">
        <v>63</v>
      </c>
      <c r="N5" s="15" t="s">
        <v>78</v>
      </c>
    </row>
    <row r="6" spans="1:14" ht="67.5" customHeight="1" x14ac:dyDescent="0.25">
      <c r="A6" s="12" t="s">
        <v>79</v>
      </c>
      <c r="B6" s="11">
        <v>1</v>
      </c>
      <c r="C6" s="11">
        <v>2</v>
      </c>
      <c r="D6" s="12" t="s">
        <v>57</v>
      </c>
      <c r="E6" s="12" t="s">
        <v>80</v>
      </c>
      <c r="F6" s="12" t="s">
        <v>81</v>
      </c>
      <c r="G6" s="12" t="s">
        <v>82</v>
      </c>
      <c r="H6" s="12" t="s">
        <v>87</v>
      </c>
      <c r="I6" s="13" t="s">
        <v>84</v>
      </c>
      <c r="J6" s="24" t="s">
        <v>49</v>
      </c>
      <c r="K6" s="12" t="s">
        <v>85</v>
      </c>
      <c r="L6" s="14">
        <v>42653</v>
      </c>
      <c r="M6" s="14">
        <v>42655</v>
      </c>
      <c r="N6" s="14" t="s">
        <v>86</v>
      </c>
    </row>
  </sheetData>
  <mergeCells count="1">
    <mergeCell ref="A1:N4"/>
  </mergeCells>
  <conditionalFormatting sqref="F6:N6">
    <cfRule type="cellIs" dxfId="31" priority="27" operator="equal">
      <formula>"Pendente"</formula>
    </cfRule>
  </conditionalFormatting>
  <conditionalFormatting sqref="F6:L6">
    <cfRule type="cellIs" dxfId="30" priority="26" operator="equal">
      <formula>"PENDENTE"</formula>
    </cfRule>
  </conditionalFormatting>
  <conditionalFormatting sqref="J6:L6">
    <cfRule type="cellIs" dxfId="29" priority="22" operator="equal">
      <formula>0</formula>
    </cfRule>
  </conditionalFormatting>
  <conditionalFormatting sqref="A6">
    <cfRule type="cellIs" dxfId="28" priority="8" operator="equal">
      <formula>"Pendente"</formula>
    </cfRule>
  </conditionalFormatting>
  <conditionalFormatting sqref="A6">
    <cfRule type="cellIs" dxfId="27" priority="7" operator="equal">
      <formula>"PENDENTE"</formula>
    </cfRule>
  </conditionalFormatting>
  <conditionalFormatting sqref="E6">
    <cfRule type="cellIs" dxfId="26" priority="2" operator="equal">
      <formula>"Pendente"</formula>
    </cfRule>
  </conditionalFormatting>
  <conditionalFormatting sqref="E6">
    <cfRule type="cellIs" dxfId="25" priority="1" operator="equal">
      <formula>"PENDENTE"</formula>
    </cfRule>
  </conditionalFormatting>
  <dataValidations count="4">
    <dataValidation type="list" allowBlank="1" showInputMessage="1" showErrorMessage="1" sqref="B6:C6">
      <formula1>"1,2,3,4,5,6,7,8,9,10,11,12,13,14,15,16,17,18,19,20"</formula1>
    </dataValidation>
    <dataValidation type="list" allowBlank="1" showInputMessage="1" showErrorMessage="1" sqref="J6">
      <formula1>beneficio</formula1>
    </dataValidation>
    <dataValidation type="list" allowBlank="1" showInputMessage="1" showErrorMessage="1" sqref="D6">
      <formula1>UNs</formula1>
    </dataValidation>
    <dataValidation type="list" allowBlank="1" showInputMessage="1" showErrorMessage="1" sqref="N6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5"/>
  <sheetViews>
    <sheetView showGridLines="0" zoomScale="90" zoomScaleNormal="90" workbookViewId="0">
      <selection activeCell="F6" sqref="F6"/>
    </sheetView>
  </sheetViews>
  <sheetFormatPr defaultRowHeight="15" x14ac:dyDescent="0.25"/>
  <cols>
    <col min="5" max="6" width="14.5703125" bestFit="1" customWidth="1"/>
    <col min="7" max="7" width="21" customWidth="1"/>
    <col min="9" max="9" width="36.5703125" customWidth="1"/>
    <col min="10" max="10" width="34.28515625" bestFit="1" customWidth="1"/>
    <col min="11" max="11" width="12" customWidth="1"/>
    <col min="12" max="13" width="14" customWidth="1"/>
  </cols>
  <sheetData>
    <row r="1" spans="1:14" x14ac:dyDescent="0.2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2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x14ac:dyDescent="0.2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36" x14ac:dyDescent="0.25">
      <c r="A5" s="16" t="s">
        <v>67</v>
      </c>
      <c r="B5" s="16" t="s">
        <v>69</v>
      </c>
      <c r="C5" s="16" t="s">
        <v>70</v>
      </c>
      <c r="D5" s="16" t="s">
        <v>66</v>
      </c>
      <c r="E5" s="16" t="s">
        <v>45</v>
      </c>
      <c r="F5" s="16" t="s">
        <v>75</v>
      </c>
      <c r="G5" s="16" t="s">
        <v>46</v>
      </c>
      <c r="H5" s="16" t="s">
        <v>42</v>
      </c>
      <c r="I5" s="16" t="s">
        <v>65</v>
      </c>
      <c r="J5" s="16" t="s">
        <v>47</v>
      </c>
      <c r="K5" s="16" t="s">
        <v>48</v>
      </c>
      <c r="L5" s="16" t="s">
        <v>71</v>
      </c>
      <c r="M5" s="16" t="s">
        <v>72</v>
      </c>
      <c r="N5" s="23" t="s">
        <v>68</v>
      </c>
    </row>
    <row r="6" spans="1:14" ht="47.25" customHeight="1" x14ac:dyDescent="0.25">
      <c r="A6" s="21" t="s">
        <v>79</v>
      </c>
      <c r="B6" s="21"/>
      <c r="C6" s="17"/>
      <c r="D6" s="18"/>
      <c r="E6" s="20" t="str">
        <f>IFERROR(VLOOKUP(A6,'Solicitação Estratégica'!$A:$N,4,0),"Não criado")</f>
        <v>Áreas de Apoio</v>
      </c>
      <c r="F6" s="20" t="str">
        <f>IFERROR(VLOOKUP(A6,'Solicitação Estratégica'!$A:$N,5,0),"Não criado")</f>
        <v>E-care</v>
      </c>
      <c r="G6" s="20" t="str">
        <f>IFERROR(VLOOKUP(A6,'Solicitação Estratégica'!$A:$N,6,0),"Não criado")</f>
        <v>Vinícius Lima</v>
      </c>
      <c r="H6" s="20" t="str">
        <f>IFERROR(VLOOKUP(A6,'Solicitação Estratégica'!$A:$N,7,0),"Não criado")</f>
        <v>João Coelho</v>
      </c>
      <c r="I6" s="22" t="str">
        <f>IFERROR(VLOOKUP(A6,'Solicitação Estratégica'!$A:$N,9,0),"Não criado")</f>
        <v>Oferecer uma nova experiência no fluxo de cadastro da MinhaOI para alavancar os acessos ao canal e reduzir custos com atendimento humano.</v>
      </c>
      <c r="J6" s="19" t="s">
        <v>89</v>
      </c>
      <c r="K6" s="17" t="str">
        <f>IFERROR(VLOOKUP(A6,'Solicitação Estratégica'!$A:$N,10,0),"Não criado")</f>
        <v>Redução de Custos</v>
      </c>
      <c r="L6" s="17" t="s">
        <v>92</v>
      </c>
      <c r="M6" s="17" t="s">
        <v>86</v>
      </c>
      <c r="N6" s="17" t="str">
        <f>IF(L6="Sim",(IF(M6="Não","Modo 02","Bimodal")),IF(L6="Não",(IF(M6="Não","Parceiro","Modo 01")),"Avaliar"))</f>
        <v>Modo 02</v>
      </c>
    </row>
    <row r="7" spans="1:14" ht="45.75" customHeight="1" x14ac:dyDescent="0.25">
      <c r="A7" s="21" t="s">
        <v>79</v>
      </c>
      <c r="B7" s="21"/>
      <c r="C7" s="17"/>
      <c r="D7" s="18"/>
      <c r="E7" s="20" t="str">
        <f>IFERROR(VLOOKUP(A7,'Solicitação Estratégica'!$A:$N,4,0),"Não criado")</f>
        <v>Áreas de Apoio</v>
      </c>
      <c r="F7" s="20" t="str">
        <f>IFERROR(VLOOKUP(A7,'Solicitação Estratégica'!$A:$N,5,0),"Não criado")</f>
        <v>E-care</v>
      </c>
      <c r="G7" s="20" t="str">
        <f>IFERROR(VLOOKUP(A7,'Solicitação Estratégica'!$A:$N,6,0),"Não criado")</f>
        <v>Vinícius Lima</v>
      </c>
      <c r="H7" s="20" t="str">
        <f>IFERROR(VLOOKUP(A7,'Solicitação Estratégica'!$A:$N,7,0),"Não criado")</f>
        <v>João Coelho</v>
      </c>
      <c r="I7" s="22" t="str">
        <f>IFERROR(VLOOKUP(A7,'Solicitação Estratégica'!$A:$N,9,0),"Não criado")</f>
        <v>Oferecer uma nova experiência no fluxo de cadastro da MinhaOI para alavancar os acessos ao canal e reduzir custos com atendimento humano.</v>
      </c>
      <c r="J7" s="19" t="s">
        <v>90</v>
      </c>
      <c r="K7" s="17" t="str">
        <f>IFERROR(VLOOKUP(A7,'Solicitação Estratégica'!$A:$N,10,0),"Não criado")</f>
        <v>Redução de Custos</v>
      </c>
      <c r="L7" s="17" t="s">
        <v>92</v>
      </c>
      <c r="M7" s="17" t="s">
        <v>86</v>
      </c>
      <c r="N7" s="17" t="str">
        <f t="shared" ref="N7:N70" si="0">IF(L7="Sim",(IF(M7="Não","Modo 02","Bimodal")),IF(L7="Não",(IF(M7="Não","Parceiro","Modo 01")),"Avaliar"))</f>
        <v>Modo 02</v>
      </c>
    </row>
    <row r="8" spans="1:14" ht="47.25" customHeight="1" x14ac:dyDescent="0.25">
      <c r="A8" s="21" t="s">
        <v>88</v>
      </c>
      <c r="B8" s="21"/>
      <c r="C8" s="17"/>
      <c r="D8" s="18"/>
      <c r="E8" s="20" t="str">
        <f>IFERROR(VLOOKUP(A8,'Solicitação Estratégica'!$A:$N,4,0),"Não criado")</f>
        <v>Áreas de Apoio</v>
      </c>
      <c r="F8" s="20" t="str">
        <f>IFERROR(VLOOKUP(A8,'Solicitação Estratégica'!$A:$N,5,0),"Não criado")</f>
        <v>E-care</v>
      </c>
      <c r="G8" s="20" t="str">
        <f>IFERROR(VLOOKUP(A8,'Solicitação Estratégica'!$A:$N,6,0),"Não criado")</f>
        <v>Vinícius Lima</v>
      </c>
      <c r="H8" s="20" t="str">
        <f>IFERROR(VLOOKUP(A8,'Solicitação Estratégica'!$A:$N,7,0),"Não criado")</f>
        <v>João Coelho</v>
      </c>
      <c r="I8" s="22" t="str">
        <f>IFERROR(VLOOKUP(A8,'Solicitação Estratégica'!$A:$N,9,0),"Não criado")</f>
        <v>Oferecer uma nova experiência no fluxo de cadastro da MinhaOI para alavancar os acessos ao canal e reduzir custos com atendimento humano.</v>
      </c>
      <c r="J8" s="19" t="s">
        <v>91</v>
      </c>
      <c r="K8" s="17" t="str">
        <f>IFERROR(VLOOKUP(A8,'Solicitação Estratégica'!$A:$N,10,0),"Não criado")</f>
        <v>Redução de Custos</v>
      </c>
      <c r="L8" s="17" t="s">
        <v>92</v>
      </c>
      <c r="M8" s="17" t="s">
        <v>92</v>
      </c>
      <c r="N8" s="17" t="str">
        <f t="shared" si="0"/>
        <v>Bimodal</v>
      </c>
    </row>
    <row r="9" spans="1:14" ht="24" x14ac:dyDescent="0.25">
      <c r="A9" s="21"/>
      <c r="B9" s="21"/>
      <c r="C9" s="17"/>
      <c r="D9" s="18"/>
      <c r="E9" s="20" t="str">
        <f>IFERROR(VLOOKUP(A9,'Solicitação Estratégica'!$A:$N,4,0),"Não criado")</f>
        <v>Não criado</v>
      </c>
      <c r="F9" s="20" t="str">
        <f>IFERROR(VLOOKUP(A9,'Solicitação Estratégica'!$A:$N,5,0),"Não criado")</f>
        <v>Não criado</v>
      </c>
      <c r="G9" s="20" t="str">
        <f>IFERROR(VLOOKUP(A9,'Solicitação Estratégica'!$A:$N,6,0),"Não criado")</f>
        <v>Não criado</v>
      </c>
      <c r="H9" s="20" t="str">
        <f>IFERROR(VLOOKUP(A9,'Solicitação Estratégica'!$A:$N,7,0),"Não criado")</f>
        <v>Não criado</v>
      </c>
      <c r="I9" s="22" t="str">
        <f>IFERROR(VLOOKUP(A9,'Solicitação Estratégica'!$A:$N,9,0),"Não criado")</f>
        <v>Não criado</v>
      </c>
      <c r="J9" s="19"/>
      <c r="K9" s="17" t="str">
        <f>IFERROR(VLOOKUP(A9,'Solicitação Estratégica'!$A:$N,10,0),"Não criado")</f>
        <v>Não criado</v>
      </c>
      <c r="L9" s="17" t="s">
        <v>86</v>
      </c>
      <c r="M9" s="17" t="s">
        <v>86</v>
      </c>
      <c r="N9" s="17" t="str">
        <f t="shared" si="0"/>
        <v>Parceiro</v>
      </c>
    </row>
    <row r="10" spans="1:14" ht="24" x14ac:dyDescent="0.25">
      <c r="A10" s="21"/>
      <c r="B10" s="21"/>
      <c r="C10" s="17"/>
      <c r="D10" s="18"/>
      <c r="E10" s="20" t="str">
        <f>IFERROR(VLOOKUP(A10,'Solicitação Estratégica'!$A:$N,4,0),"Não criado")</f>
        <v>Não criado</v>
      </c>
      <c r="F10" s="20" t="str">
        <f>IFERROR(VLOOKUP(A10,'Solicitação Estratégica'!$A:$N,5,0),"Não criado")</f>
        <v>Não criado</v>
      </c>
      <c r="G10" s="20" t="str">
        <f>IFERROR(VLOOKUP(A10,'Solicitação Estratégica'!$A:$N,6,0),"Não criado")</f>
        <v>Não criado</v>
      </c>
      <c r="H10" s="20" t="str">
        <f>IFERROR(VLOOKUP(A10,'Solicitação Estratégica'!$A:$N,7,0),"Não criado")</f>
        <v>Não criado</v>
      </c>
      <c r="I10" s="22" t="str">
        <f>IFERROR(VLOOKUP(A10,'Solicitação Estratégica'!$A:$N,9,0),"Não criado")</f>
        <v>Não criado</v>
      </c>
      <c r="J10" s="19"/>
      <c r="K10" s="17" t="str">
        <f>IFERROR(VLOOKUP(A10,'Solicitação Estratégica'!$A:$N,10,0),"Não criado")</f>
        <v>Não criado</v>
      </c>
      <c r="L10" s="17" t="s">
        <v>86</v>
      </c>
      <c r="M10" s="17" t="s">
        <v>92</v>
      </c>
      <c r="N10" s="17" t="str">
        <f t="shared" si="0"/>
        <v>Modo 01</v>
      </c>
    </row>
    <row r="11" spans="1:14" ht="24" x14ac:dyDescent="0.25">
      <c r="A11" s="21"/>
      <c r="B11" s="21"/>
      <c r="C11" s="17"/>
      <c r="D11" s="18"/>
      <c r="E11" s="20" t="str">
        <f>IFERROR(VLOOKUP(A11,'Solicitação Estratégica'!$A:$N,4,0),"Não criado")</f>
        <v>Não criado</v>
      </c>
      <c r="F11" s="20" t="str">
        <f>IFERROR(VLOOKUP(A11,'Solicitação Estratégica'!$A:$N,5,0),"Não criado")</f>
        <v>Não criado</v>
      </c>
      <c r="G11" s="20" t="str">
        <f>IFERROR(VLOOKUP(A11,'Solicitação Estratégica'!$A:$N,6,0),"Não criado")</f>
        <v>Não criado</v>
      </c>
      <c r="H11" s="20" t="str">
        <f>IFERROR(VLOOKUP(A11,'Solicitação Estratégica'!$A:$N,7,0),"Não criado")</f>
        <v>Não criado</v>
      </c>
      <c r="I11" s="22" t="str">
        <f>IFERROR(VLOOKUP(A11,'Solicitação Estratégica'!$A:$N,9,0),"Não criado")</f>
        <v>Não criado</v>
      </c>
      <c r="J11" s="19"/>
      <c r="K11" s="17" t="str">
        <f>IFERROR(VLOOKUP(A11,'Solicitação Estratégica'!$A:$N,10,0),"Não criado")</f>
        <v>Não criado</v>
      </c>
      <c r="L11" s="17"/>
      <c r="M11" s="17"/>
      <c r="N11" s="17" t="str">
        <f t="shared" si="0"/>
        <v>Avaliar</v>
      </c>
    </row>
    <row r="12" spans="1:14" ht="24" x14ac:dyDescent="0.25">
      <c r="A12" s="21"/>
      <c r="B12" s="21"/>
      <c r="C12" s="17"/>
      <c r="D12" s="18"/>
      <c r="E12" s="20" t="str">
        <f>IFERROR(VLOOKUP(A12,'Solicitação Estratégica'!$A:$N,4,0),"Não criado")</f>
        <v>Não criado</v>
      </c>
      <c r="F12" s="20" t="str">
        <f>IFERROR(VLOOKUP(A12,'Solicitação Estratégica'!$A:$N,5,0),"Não criado")</f>
        <v>Não criado</v>
      </c>
      <c r="G12" s="20" t="str">
        <f>IFERROR(VLOOKUP(A12,'Solicitação Estratégica'!$A:$N,6,0),"Não criado")</f>
        <v>Não criado</v>
      </c>
      <c r="H12" s="20" t="str">
        <f>IFERROR(VLOOKUP(A12,'Solicitação Estratégica'!$A:$N,7,0),"Não criado")</f>
        <v>Não criado</v>
      </c>
      <c r="I12" s="22" t="str">
        <f>IFERROR(VLOOKUP(A12,'Solicitação Estratégica'!$A:$N,9,0),"Não criado")</f>
        <v>Não criado</v>
      </c>
      <c r="J12" s="19"/>
      <c r="K12" s="17" t="str">
        <f>IFERROR(VLOOKUP(A12,'Solicitação Estratégica'!$A:$N,10,0),"Não criado")</f>
        <v>Não criado</v>
      </c>
      <c r="L12" s="17"/>
      <c r="M12" s="17"/>
      <c r="N12" s="17" t="str">
        <f t="shared" si="0"/>
        <v>Avaliar</v>
      </c>
    </row>
    <row r="13" spans="1:14" ht="24" x14ac:dyDescent="0.25">
      <c r="A13" s="21"/>
      <c r="B13" s="21"/>
      <c r="C13" s="17"/>
      <c r="D13" s="18"/>
      <c r="E13" s="20" t="str">
        <f>IFERROR(VLOOKUP(A13,'Solicitação Estratégica'!$A:$N,4,0),"Não criado")</f>
        <v>Não criado</v>
      </c>
      <c r="F13" s="20" t="str">
        <f>IFERROR(VLOOKUP(A13,'Solicitação Estratégica'!$A:$N,5,0),"Não criado")</f>
        <v>Não criado</v>
      </c>
      <c r="G13" s="20" t="str">
        <f>IFERROR(VLOOKUP(A13,'Solicitação Estratégica'!$A:$N,6,0),"Não criado")</f>
        <v>Não criado</v>
      </c>
      <c r="H13" s="20" t="str">
        <f>IFERROR(VLOOKUP(A13,'Solicitação Estratégica'!$A:$N,7,0),"Não criado")</f>
        <v>Não criado</v>
      </c>
      <c r="I13" s="22" t="str">
        <f>IFERROR(VLOOKUP(A13,'Solicitação Estratégica'!$A:$N,9,0),"Não criado")</f>
        <v>Não criado</v>
      </c>
      <c r="J13" s="19"/>
      <c r="K13" s="17" t="str">
        <f>IFERROR(VLOOKUP(A13,'Solicitação Estratégica'!$A:$N,10,0),"Não criado")</f>
        <v>Não criado</v>
      </c>
      <c r="L13" s="17"/>
      <c r="M13" s="17"/>
      <c r="N13" s="17" t="str">
        <f t="shared" si="0"/>
        <v>Avaliar</v>
      </c>
    </row>
    <row r="14" spans="1:14" ht="24" x14ac:dyDescent="0.25">
      <c r="A14" s="21"/>
      <c r="B14" s="21"/>
      <c r="C14" s="17"/>
      <c r="D14" s="18"/>
      <c r="E14" s="20" t="str">
        <f>IFERROR(VLOOKUP(A14,'Solicitação Estratégica'!$A:$N,4,0),"Não criado")</f>
        <v>Não criado</v>
      </c>
      <c r="F14" s="20" t="str">
        <f>IFERROR(VLOOKUP(A14,'Solicitação Estratégica'!$A:$N,5,0),"Não criado")</f>
        <v>Não criado</v>
      </c>
      <c r="G14" s="20" t="str">
        <f>IFERROR(VLOOKUP(A14,'Solicitação Estratégica'!$A:$N,6,0),"Não criado")</f>
        <v>Não criado</v>
      </c>
      <c r="H14" s="20" t="str">
        <f>IFERROR(VLOOKUP(A14,'Solicitação Estratégica'!$A:$N,7,0),"Não criado")</f>
        <v>Não criado</v>
      </c>
      <c r="I14" s="22" t="str">
        <f>IFERROR(VLOOKUP(A14,'Solicitação Estratégica'!$A:$N,9,0),"Não criado")</f>
        <v>Não criado</v>
      </c>
      <c r="J14" s="19"/>
      <c r="K14" s="17" t="str">
        <f>IFERROR(VLOOKUP(A14,'Solicitação Estratégica'!$A:$N,10,0),"Não criado")</f>
        <v>Não criado</v>
      </c>
      <c r="L14" s="17"/>
      <c r="M14" s="17"/>
      <c r="N14" s="17" t="str">
        <f t="shared" si="0"/>
        <v>Avaliar</v>
      </c>
    </row>
    <row r="15" spans="1:14" ht="24" x14ac:dyDescent="0.25">
      <c r="A15" s="21"/>
      <c r="B15" s="21"/>
      <c r="C15" s="17"/>
      <c r="D15" s="18"/>
      <c r="E15" s="20" t="str">
        <f>IFERROR(VLOOKUP(A15,'Solicitação Estratégica'!$A:$N,4,0),"Não criado")</f>
        <v>Não criado</v>
      </c>
      <c r="F15" s="20" t="str">
        <f>IFERROR(VLOOKUP(A15,'Solicitação Estratégica'!$A:$N,5,0),"Não criado")</f>
        <v>Não criado</v>
      </c>
      <c r="G15" s="20" t="str">
        <f>IFERROR(VLOOKUP(A15,'Solicitação Estratégica'!$A:$N,6,0),"Não criado")</f>
        <v>Não criado</v>
      </c>
      <c r="H15" s="20" t="str">
        <f>IFERROR(VLOOKUP(A15,'Solicitação Estratégica'!$A:$N,7,0),"Não criado")</f>
        <v>Não criado</v>
      </c>
      <c r="I15" s="22" t="str">
        <f>IFERROR(VLOOKUP(A15,'Solicitação Estratégica'!$A:$N,9,0),"Não criado")</f>
        <v>Não criado</v>
      </c>
      <c r="J15" s="19"/>
      <c r="K15" s="17" t="str">
        <f>IFERROR(VLOOKUP(A15,'Solicitação Estratégica'!$A:$N,10,0),"Não criado")</f>
        <v>Não criado</v>
      </c>
      <c r="L15" s="17"/>
      <c r="M15" s="17"/>
      <c r="N15" s="17" t="str">
        <f t="shared" si="0"/>
        <v>Avaliar</v>
      </c>
    </row>
    <row r="16" spans="1:14" ht="24" x14ac:dyDescent="0.25">
      <c r="A16" s="21"/>
      <c r="B16" s="21"/>
      <c r="C16" s="17"/>
      <c r="D16" s="18"/>
      <c r="E16" s="20" t="str">
        <f>IFERROR(VLOOKUP(A16,'Solicitação Estratégica'!$A:$N,4,0),"Não criado")</f>
        <v>Não criado</v>
      </c>
      <c r="F16" s="20" t="str">
        <f>IFERROR(VLOOKUP(A16,'Solicitação Estratégica'!$A:$N,5,0),"Não criado")</f>
        <v>Não criado</v>
      </c>
      <c r="G16" s="20" t="str">
        <f>IFERROR(VLOOKUP(A16,'Solicitação Estratégica'!$A:$N,6,0),"Não criado")</f>
        <v>Não criado</v>
      </c>
      <c r="H16" s="20" t="str">
        <f>IFERROR(VLOOKUP(A16,'Solicitação Estratégica'!$A:$N,7,0),"Não criado")</f>
        <v>Não criado</v>
      </c>
      <c r="I16" s="22" t="str">
        <f>IFERROR(VLOOKUP(A16,'Solicitação Estratégica'!$A:$N,9,0),"Não criado")</f>
        <v>Não criado</v>
      </c>
      <c r="J16" s="19"/>
      <c r="K16" s="17" t="str">
        <f>IFERROR(VLOOKUP(A16,'Solicitação Estratégica'!$A:$N,10,0),"Não criado")</f>
        <v>Não criado</v>
      </c>
      <c r="L16" s="17"/>
      <c r="M16" s="17"/>
      <c r="N16" s="17" t="str">
        <f t="shared" si="0"/>
        <v>Avaliar</v>
      </c>
    </row>
    <row r="17" spans="1:14" ht="24" x14ac:dyDescent="0.25">
      <c r="A17" s="21"/>
      <c r="B17" s="21"/>
      <c r="C17" s="17"/>
      <c r="D17" s="18"/>
      <c r="E17" s="20" t="str">
        <f>IFERROR(VLOOKUP(A17,'Solicitação Estratégica'!$A:$N,4,0),"Não criado")</f>
        <v>Não criado</v>
      </c>
      <c r="F17" s="20" t="str">
        <f>IFERROR(VLOOKUP(A17,'Solicitação Estratégica'!$A:$N,5,0),"Não criado")</f>
        <v>Não criado</v>
      </c>
      <c r="G17" s="20" t="str">
        <f>IFERROR(VLOOKUP(A17,'Solicitação Estratégica'!$A:$N,6,0),"Não criado")</f>
        <v>Não criado</v>
      </c>
      <c r="H17" s="20" t="str">
        <f>IFERROR(VLOOKUP(A17,'Solicitação Estratégica'!$A:$N,7,0),"Não criado")</f>
        <v>Não criado</v>
      </c>
      <c r="I17" s="22" t="str">
        <f>IFERROR(VLOOKUP(A17,'Solicitação Estratégica'!$A:$N,9,0),"Não criado")</f>
        <v>Não criado</v>
      </c>
      <c r="J17" s="19"/>
      <c r="K17" s="17" t="str">
        <f>IFERROR(VLOOKUP(A17,'Solicitação Estratégica'!$A:$N,10,0),"Não criado")</f>
        <v>Não criado</v>
      </c>
      <c r="L17" s="17"/>
      <c r="M17" s="17"/>
      <c r="N17" s="17" t="str">
        <f t="shared" si="0"/>
        <v>Avaliar</v>
      </c>
    </row>
    <row r="18" spans="1:14" ht="24" x14ac:dyDescent="0.25">
      <c r="A18" s="21"/>
      <c r="B18" s="21"/>
      <c r="C18" s="17"/>
      <c r="D18" s="18"/>
      <c r="E18" s="20" t="str">
        <f>IFERROR(VLOOKUP(A18,'Solicitação Estratégica'!$A:$N,4,0),"Não criado")</f>
        <v>Não criado</v>
      </c>
      <c r="F18" s="20" t="str">
        <f>IFERROR(VLOOKUP(A18,'Solicitação Estratégica'!$A:$N,5,0),"Não criado")</f>
        <v>Não criado</v>
      </c>
      <c r="G18" s="20" t="str">
        <f>IFERROR(VLOOKUP(A18,'Solicitação Estratégica'!$A:$N,6,0),"Não criado")</f>
        <v>Não criado</v>
      </c>
      <c r="H18" s="20" t="str">
        <f>IFERROR(VLOOKUP(A18,'Solicitação Estratégica'!$A:$N,7,0),"Não criado")</f>
        <v>Não criado</v>
      </c>
      <c r="I18" s="22" t="str">
        <f>IFERROR(VLOOKUP(A18,'Solicitação Estratégica'!$A:$N,9,0),"Não criado")</f>
        <v>Não criado</v>
      </c>
      <c r="J18" s="19"/>
      <c r="K18" s="17" t="str">
        <f>IFERROR(VLOOKUP(A18,'Solicitação Estratégica'!$A:$N,10,0),"Não criado")</f>
        <v>Não criado</v>
      </c>
      <c r="L18" s="17"/>
      <c r="M18" s="17"/>
      <c r="N18" s="17" t="str">
        <f t="shared" si="0"/>
        <v>Avaliar</v>
      </c>
    </row>
    <row r="19" spans="1:14" ht="24" x14ac:dyDescent="0.25">
      <c r="A19" s="21"/>
      <c r="B19" s="21"/>
      <c r="C19" s="17"/>
      <c r="D19" s="18"/>
      <c r="E19" s="20" t="str">
        <f>IFERROR(VLOOKUP(A19,'Solicitação Estratégica'!$A:$N,4,0),"Não criado")</f>
        <v>Não criado</v>
      </c>
      <c r="F19" s="20" t="str">
        <f>IFERROR(VLOOKUP(A19,'Solicitação Estratégica'!$A:$N,5,0),"Não criado")</f>
        <v>Não criado</v>
      </c>
      <c r="G19" s="20" t="str">
        <f>IFERROR(VLOOKUP(A19,'Solicitação Estratégica'!$A:$N,6,0),"Não criado")</f>
        <v>Não criado</v>
      </c>
      <c r="H19" s="20" t="str">
        <f>IFERROR(VLOOKUP(A19,'Solicitação Estratégica'!$A:$N,7,0),"Não criado")</f>
        <v>Não criado</v>
      </c>
      <c r="I19" s="22" t="str">
        <f>IFERROR(VLOOKUP(A19,'Solicitação Estratégica'!$A:$N,9,0),"Não criado")</f>
        <v>Não criado</v>
      </c>
      <c r="J19" s="19"/>
      <c r="K19" s="17" t="str">
        <f>IFERROR(VLOOKUP(A19,'Solicitação Estratégica'!$A:$N,10,0),"Não criado")</f>
        <v>Não criado</v>
      </c>
      <c r="L19" s="17"/>
      <c r="M19" s="17"/>
      <c r="N19" s="17" t="str">
        <f t="shared" si="0"/>
        <v>Avaliar</v>
      </c>
    </row>
    <row r="20" spans="1:14" ht="24" x14ac:dyDescent="0.25">
      <c r="A20" s="21"/>
      <c r="B20" s="21"/>
      <c r="C20" s="17"/>
      <c r="D20" s="18"/>
      <c r="E20" s="20" t="str">
        <f>IFERROR(VLOOKUP(A20,'Solicitação Estratégica'!$A:$N,4,0),"Não criado")</f>
        <v>Não criado</v>
      </c>
      <c r="F20" s="20" t="str">
        <f>IFERROR(VLOOKUP(A20,'Solicitação Estratégica'!$A:$N,5,0),"Não criado")</f>
        <v>Não criado</v>
      </c>
      <c r="G20" s="20" t="str">
        <f>IFERROR(VLOOKUP(A20,'Solicitação Estratégica'!$A:$N,6,0),"Não criado")</f>
        <v>Não criado</v>
      </c>
      <c r="H20" s="20" t="str">
        <f>IFERROR(VLOOKUP(A20,'Solicitação Estratégica'!$A:$N,7,0),"Não criado")</f>
        <v>Não criado</v>
      </c>
      <c r="I20" s="22" t="str">
        <f>IFERROR(VLOOKUP(A20,'Solicitação Estratégica'!$A:$N,9,0),"Não criado")</f>
        <v>Não criado</v>
      </c>
      <c r="J20" s="19"/>
      <c r="K20" s="17" t="str">
        <f>IFERROR(VLOOKUP(A20,'Solicitação Estratégica'!$A:$N,10,0),"Não criado")</f>
        <v>Não criado</v>
      </c>
      <c r="L20" s="17"/>
      <c r="M20" s="17"/>
      <c r="N20" s="17" t="str">
        <f t="shared" si="0"/>
        <v>Avaliar</v>
      </c>
    </row>
    <row r="21" spans="1:14" ht="24" x14ac:dyDescent="0.25">
      <c r="A21" s="21"/>
      <c r="B21" s="21"/>
      <c r="C21" s="17"/>
      <c r="D21" s="18"/>
      <c r="E21" s="20" t="str">
        <f>IFERROR(VLOOKUP(A21,'Solicitação Estratégica'!$A:$N,4,0),"Não criado")</f>
        <v>Não criado</v>
      </c>
      <c r="F21" s="20" t="str">
        <f>IFERROR(VLOOKUP(A21,'Solicitação Estratégica'!$A:$N,5,0),"Não criado")</f>
        <v>Não criado</v>
      </c>
      <c r="G21" s="20" t="str">
        <f>IFERROR(VLOOKUP(A21,'Solicitação Estratégica'!$A:$N,6,0),"Não criado")</f>
        <v>Não criado</v>
      </c>
      <c r="H21" s="20" t="str">
        <f>IFERROR(VLOOKUP(A21,'Solicitação Estratégica'!$A:$N,7,0),"Não criado")</f>
        <v>Não criado</v>
      </c>
      <c r="I21" s="22" t="str">
        <f>IFERROR(VLOOKUP(A21,'Solicitação Estratégica'!$A:$N,9,0),"Não criado")</f>
        <v>Não criado</v>
      </c>
      <c r="J21" s="19"/>
      <c r="K21" s="17" t="str">
        <f>IFERROR(VLOOKUP(A21,'Solicitação Estratégica'!$A:$N,10,0),"Não criado")</f>
        <v>Não criado</v>
      </c>
      <c r="L21" s="17"/>
      <c r="M21" s="17"/>
      <c r="N21" s="17" t="str">
        <f t="shared" si="0"/>
        <v>Avaliar</v>
      </c>
    </row>
    <row r="22" spans="1:14" ht="24" x14ac:dyDescent="0.25">
      <c r="A22" s="21"/>
      <c r="B22" s="21"/>
      <c r="C22" s="17"/>
      <c r="D22" s="18"/>
      <c r="E22" s="20" t="str">
        <f>IFERROR(VLOOKUP(A22,'Solicitação Estratégica'!$A:$N,4,0),"Não criado")</f>
        <v>Não criado</v>
      </c>
      <c r="F22" s="20" t="str">
        <f>IFERROR(VLOOKUP(A22,'Solicitação Estratégica'!$A:$N,5,0),"Não criado")</f>
        <v>Não criado</v>
      </c>
      <c r="G22" s="20" t="str">
        <f>IFERROR(VLOOKUP(A22,'Solicitação Estratégica'!$A:$N,6,0),"Não criado")</f>
        <v>Não criado</v>
      </c>
      <c r="H22" s="20" t="str">
        <f>IFERROR(VLOOKUP(A22,'Solicitação Estratégica'!$A:$N,7,0),"Não criado")</f>
        <v>Não criado</v>
      </c>
      <c r="I22" s="22" t="str">
        <f>IFERROR(VLOOKUP(A22,'Solicitação Estratégica'!$A:$N,9,0),"Não criado")</f>
        <v>Não criado</v>
      </c>
      <c r="J22" s="19"/>
      <c r="K22" s="17" t="str">
        <f>IFERROR(VLOOKUP(A22,'Solicitação Estratégica'!$A:$N,10,0),"Não criado")</f>
        <v>Não criado</v>
      </c>
      <c r="L22" s="17"/>
      <c r="M22" s="17"/>
      <c r="N22" s="17" t="str">
        <f t="shared" si="0"/>
        <v>Avaliar</v>
      </c>
    </row>
    <row r="23" spans="1:14" ht="24" x14ac:dyDescent="0.25">
      <c r="A23" s="21"/>
      <c r="B23" s="21"/>
      <c r="C23" s="17"/>
      <c r="D23" s="18"/>
      <c r="E23" s="20" t="str">
        <f>IFERROR(VLOOKUP(A23,'Solicitação Estratégica'!$A:$N,4,0),"Não criado")</f>
        <v>Não criado</v>
      </c>
      <c r="F23" s="20" t="str">
        <f>IFERROR(VLOOKUP(A23,'Solicitação Estratégica'!$A:$N,5,0),"Não criado")</f>
        <v>Não criado</v>
      </c>
      <c r="G23" s="20" t="str">
        <f>IFERROR(VLOOKUP(A23,'Solicitação Estratégica'!$A:$N,6,0),"Não criado")</f>
        <v>Não criado</v>
      </c>
      <c r="H23" s="20" t="str">
        <f>IFERROR(VLOOKUP(A23,'Solicitação Estratégica'!$A:$N,7,0),"Não criado")</f>
        <v>Não criado</v>
      </c>
      <c r="I23" s="22" t="str">
        <f>IFERROR(VLOOKUP(A23,'Solicitação Estratégica'!$A:$N,9,0),"Não criado")</f>
        <v>Não criado</v>
      </c>
      <c r="J23" s="19"/>
      <c r="K23" s="17" t="str">
        <f>IFERROR(VLOOKUP(A23,'Solicitação Estratégica'!$A:$N,10,0),"Não criado")</f>
        <v>Não criado</v>
      </c>
      <c r="L23" s="17"/>
      <c r="M23" s="17"/>
      <c r="N23" s="17" t="str">
        <f t="shared" si="0"/>
        <v>Avaliar</v>
      </c>
    </row>
    <row r="24" spans="1:14" ht="24" x14ac:dyDescent="0.25">
      <c r="A24" s="21"/>
      <c r="B24" s="21"/>
      <c r="C24" s="17"/>
      <c r="D24" s="18"/>
      <c r="E24" s="20" t="str">
        <f>IFERROR(VLOOKUP(A24,'Solicitação Estratégica'!$A:$N,4,0),"Não criado")</f>
        <v>Não criado</v>
      </c>
      <c r="F24" s="20" t="str">
        <f>IFERROR(VLOOKUP(A24,'Solicitação Estratégica'!$A:$N,5,0),"Não criado")</f>
        <v>Não criado</v>
      </c>
      <c r="G24" s="20" t="str">
        <f>IFERROR(VLOOKUP(A24,'Solicitação Estratégica'!$A:$N,6,0),"Não criado")</f>
        <v>Não criado</v>
      </c>
      <c r="H24" s="20" t="str">
        <f>IFERROR(VLOOKUP(A24,'Solicitação Estratégica'!$A:$N,7,0),"Não criado")</f>
        <v>Não criado</v>
      </c>
      <c r="I24" s="22" t="str">
        <f>IFERROR(VLOOKUP(A24,'Solicitação Estratégica'!$A:$N,9,0),"Não criado")</f>
        <v>Não criado</v>
      </c>
      <c r="J24" s="19"/>
      <c r="K24" s="17" t="str">
        <f>IFERROR(VLOOKUP(A24,'Solicitação Estratégica'!$A:$N,10,0),"Não criado")</f>
        <v>Não criado</v>
      </c>
      <c r="L24" s="17"/>
      <c r="M24" s="17"/>
      <c r="N24" s="17" t="str">
        <f t="shared" si="0"/>
        <v>Avaliar</v>
      </c>
    </row>
    <row r="25" spans="1:14" ht="24" x14ac:dyDescent="0.25">
      <c r="A25" s="21"/>
      <c r="B25" s="21"/>
      <c r="C25" s="17"/>
      <c r="D25" s="18"/>
      <c r="E25" s="20" t="str">
        <f>IFERROR(VLOOKUP(A25,'Solicitação Estratégica'!$A:$N,4,0),"Não criado")</f>
        <v>Não criado</v>
      </c>
      <c r="F25" s="20" t="str">
        <f>IFERROR(VLOOKUP(A25,'Solicitação Estratégica'!$A:$N,5,0),"Não criado")</f>
        <v>Não criado</v>
      </c>
      <c r="G25" s="20" t="str">
        <f>IFERROR(VLOOKUP(A25,'Solicitação Estratégica'!$A:$N,6,0),"Não criado")</f>
        <v>Não criado</v>
      </c>
      <c r="H25" s="20" t="str">
        <f>IFERROR(VLOOKUP(A25,'Solicitação Estratégica'!$A:$N,7,0),"Não criado")</f>
        <v>Não criado</v>
      </c>
      <c r="I25" s="22" t="str">
        <f>IFERROR(VLOOKUP(A25,'Solicitação Estratégica'!$A:$N,9,0),"Não criado")</f>
        <v>Não criado</v>
      </c>
      <c r="J25" s="19"/>
      <c r="K25" s="17" t="str">
        <f>IFERROR(VLOOKUP(A25,'Solicitação Estratégica'!$A:$N,10,0),"Não criado")</f>
        <v>Não criado</v>
      </c>
      <c r="L25" s="17"/>
      <c r="M25" s="17"/>
      <c r="N25" s="17" t="str">
        <f t="shared" si="0"/>
        <v>Avaliar</v>
      </c>
    </row>
    <row r="26" spans="1:14" ht="24" x14ac:dyDescent="0.25">
      <c r="A26" s="21"/>
      <c r="B26" s="21"/>
      <c r="C26" s="17"/>
      <c r="D26" s="18"/>
      <c r="E26" s="20" t="str">
        <f>IFERROR(VLOOKUP(A26,'Solicitação Estratégica'!$A:$N,4,0),"Não criado")</f>
        <v>Não criado</v>
      </c>
      <c r="F26" s="20" t="str">
        <f>IFERROR(VLOOKUP(A26,'Solicitação Estratégica'!$A:$N,5,0),"Não criado")</f>
        <v>Não criado</v>
      </c>
      <c r="G26" s="20" t="str">
        <f>IFERROR(VLOOKUP(A26,'Solicitação Estratégica'!$A:$N,6,0),"Não criado")</f>
        <v>Não criado</v>
      </c>
      <c r="H26" s="20" t="str">
        <f>IFERROR(VLOOKUP(A26,'Solicitação Estratégica'!$A:$N,7,0),"Não criado")</f>
        <v>Não criado</v>
      </c>
      <c r="I26" s="22" t="str">
        <f>IFERROR(VLOOKUP(A26,'Solicitação Estratégica'!$A:$N,9,0),"Não criado")</f>
        <v>Não criado</v>
      </c>
      <c r="J26" s="19"/>
      <c r="K26" s="17" t="str">
        <f>IFERROR(VLOOKUP(A26,'Solicitação Estratégica'!$A:$N,10,0),"Não criado")</f>
        <v>Não criado</v>
      </c>
      <c r="L26" s="17"/>
      <c r="M26" s="17"/>
      <c r="N26" s="17" t="str">
        <f t="shared" si="0"/>
        <v>Avaliar</v>
      </c>
    </row>
    <row r="27" spans="1:14" ht="24" x14ac:dyDescent="0.25">
      <c r="A27" s="21"/>
      <c r="B27" s="21"/>
      <c r="C27" s="17"/>
      <c r="D27" s="18"/>
      <c r="E27" s="20" t="str">
        <f>IFERROR(VLOOKUP(A27,'Solicitação Estratégica'!$A:$N,4,0),"Não criado")</f>
        <v>Não criado</v>
      </c>
      <c r="F27" s="20" t="str">
        <f>IFERROR(VLOOKUP(A27,'Solicitação Estratégica'!$A:$N,5,0),"Não criado")</f>
        <v>Não criado</v>
      </c>
      <c r="G27" s="20" t="str">
        <f>IFERROR(VLOOKUP(A27,'Solicitação Estratégica'!$A:$N,6,0),"Não criado")</f>
        <v>Não criado</v>
      </c>
      <c r="H27" s="20" t="str">
        <f>IFERROR(VLOOKUP(A27,'Solicitação Estratégica'!$A:$N,7,0),"Não criado")</f>
        <v>Não criado</v>
      </c>
      <c r="I27" s="22" t="str">
        <f>IFERROR(VLOOKUP(A27,'Solicitação Estratégica'!$A:$N,9,0),"Não criado")</f>
        <v>Não criado</v>
      </c>
      <c r="J27" s="19"/>
      <c r="K27" s="17" t="str">
        <f>IFERROR(VLOOKUP(A27,'Solicitação Estratégica'!$A:$N,10,0),"Não criado")</f>
        <v>Não criado</v>
      </c>
      <c r="L27" s="17"/>
      <c r="M27" s="17"/>
      <c r="N27" s="17" t="str">
        <f t="shared" si="0"/>
        <v>Avaliar</v>
      </c>
    </row>
    <row r="28" spans="1:14" ht="24" x14ac:dyDescent="0.25">
      <c r="A28" s="21"/>
      <c r="B28" s="21"/>
      <c r="C28" s="17"/>
      <c r="D28" s="18"/>
      <c r="E28" s="20" t="str">
        <f>IFERROR(VLOOKUP(A28,'Solicitação Estratégica'!$A:$N,4,0),"Não criado")</f>
        <v>Não criado</v>
      </c>
      <c r="F28" s="20" t="str">
        <f>IFERROR(VLOOKUP(A28,'Solicitação Estratégica'!$A:$N,5,0),"Não criado")</f>
        <v>Não criado</v>
      </c>
      <c r="G28" s="20" t="str">
        <f>IFERROR(VLOOKUP(A28,'Solicitação Estratégica'!$A:$N,6,0),"Não criado")</f>
        <v>Não criado</v>
      </c>
      <c r="H28" s="20" t="str">
        <f>IFERROR(VLOOKUP(A28,'Solicitação Estratégica'!$A:$N,7,0),"Não criado")</f>
        <v>Não criado</v>
      </c>
      <c r="I28" s="22" t="str">
        <f>IFERROR(VLOOKUP(A28,'Solicitação Estratégica'!$A:$N,9,0),"Não criado")</f>
        <v>Não criado</v>
      </c>
      <c r="J28" s="19"/>
      <c r="K28" s="17" t="str">
        <f>IFERROR(VLOOKUP(A28,'Solicitação Estratégica'!$A:$N,10,0),"Não criado")</f>
        <v>Não criado</v>
      </c>
      <c r="L28" s="17"/>
      <c r="M28" s="17"/>
      <c r="N28" s="17" t="str">
        <f t="shared" si="0"/>
        <v>Avaliar</v>
      </c>
    </row>
    <row r="29" spans="1:14" ht="24" x14ac:dyDescent="0.25">
      <c r="A29" s="21"/>
      <c r="B29" s="21"/>
      <c r="C29" s="17"/>
      <c r="D29" s="18"/>
      <c r="E29" s="20" t="str">
        <f>IFERROR(VLOOKUP(A29,'Solicitação Estratégica'!$A:$N,4,0),"Não criado")</f>
        <v>Não criado</v>
      </c>
      <c r="F29" s="20" t="str">
        <f>IFERROR(VLOOKUP(A29,'Solicitação Estratégica'!$A:$N,5,0),"Não criado")</f>
        <v>Não criado</v>
      </c>
      <c r="G29" s="20" t="str">
        <f>IFERROR(VLOOKUP(A29,'Solicitação Estratégica'!$A:$N,6,0),"Não criado")</f>
        <v>Não criado</v>
      </c>
      <c r="H29" s="20" t="str">
        <f>IFERROR(VLOOKUP(A29,'Solicitação Estratégica'!$A:$N,7,0),"Não criado")</f>
        <v>Não criado</v>
      </c>
      <c r="I29" s="22" t="str">
        <f>IFERROR(VLOOKUP(A29,'Solicitação Estratégica'!$A:$N,9,0),"Não criado")</f>
        <v>Não criado</v>
      </c>
      <c r="J29" s="19"/>
      <c r="K29" s="17" t="str">
        <f>IFERROR(VLOOKUP(A29,'Solicitação Estratégica'!$A:$N,10,0),"Não criado")</f>
        <v>Não criado</v>
      </c>
      <c r="L29" s="17"/>
      <c r="M29" s="17"/>
      <c r="N29" s="17" t="str">
        <f t="shared" si="0"/>
        <v>Avaliar</v>
      </c>
    </row>
    <row r="30" spans="1:14" ht="24" x14ac:dyDescent="0.25">
      <c r="A30" s="21"/>
      <c r="B30" s="21"/>
      <c r="C30" s="17"/>
      <c r="D30" s="18"/>
      <c r="E30" s="20" t="str">
        <f>IFERROR(VLOOKUP(A30,'Solicitação Estratégica'!$A:$N,4,0),"Não criado")</f>
        <v>Não criado</v>
      </c>
      <c r="F30" s="20" t="str">
        <f>IFERROR(VLOOKUP(A30,'Solicitação Estratégica'!$A:$N,5,0),"Não criado")</f>
        <v>Não criado</v>
      </c>
      <c r="G30" s="20" t="str">
        <f>IFERROR(VLOOKUP(A30,'Solicitação Estratégica'!$A:$N,6,0),"Não criado")</f>
        <v>Não criado</v>
      </c>
      <c r="H30" s="20" t="str">
        <f>IFERROR(VLOOKUP(A30,'Solicitação Estratégica'!$A:$N,7,0),"Não criado")</f>
        <v>Não criado</v>
      </c>
      <c r="I30" s="22" t="str">
        <f>IFERROR(VLOOKUP(A30,'Solicitação Estratégica'!$A:$N,9,0),"Não criado")</f>
        <v>Não criado</v>
      </c>
      <c r="J30" s="19"/>
      <c r="K30" s="17" t="str">
        <f>IFERROR(VLOOKUP(A30,'Solicitação Estratégica'!$A:$N,10,0),"Não criado")</f>
        <v>Não criado</v>
      </c>
      <c r="L30" s="17"/>
      <c r="M30" s="17"/>
      <c r="N30" s="17" t="str">
        <f t="shared" si="0"/>
        <v>Avaliar</v>
      </c>
    </row>
    <row r="31" spans="1:14" ht="24" x14ac:dyDescent="0.25">
      <c r="A31" s="21"/>
      <c r="B31" s="21"/>
      <c r="C31" s="17"/>
      <c r="D31" s="18"/>
      <c r="E31" s="20" t="str">
        <f>IFERROR(VLOOKUP(A31,'Solicitação Estratégica'!$A:$N,4,0),"Não criado")</f>
        <v>Não criado</v>
      </c>
      <c r="F31" s="20" t="str">
        <f>IFERROR(VLOOKUP(A31,'Solicitação Estratégica'!$A:$N,5,0),"Não criado")</f>
        <v>Não criado</v>
      </c>
      <c r="G31" s="20" t="str">
        <f>IFERROR(VLOOKUP(A31,'Solicitação Estratégica'!$A:$N,6,0),"Não criado")</f>
        <v>Não criado</v>
      </c>
      <c r="H31" s="20" t="str">
        <f>IFERROR(VLOOKUP(A31,'Solicitação Estratégica'!$A:$N,7,0),"Não criado")</f>
        <v>Não criado</v>
      </c>
      <c r="I31" s="22" t="str">
        <f>IFERROR(VLOOKUP(A31,'Solicitação Estratégica'!$A:$N,9,0),"Não criado")</f>
        <v>Não criado</v>
      </c>
      <c r="J31" s="19"/>
      <c r="K31" s="17" t="str">
        <f>IFERROR(VLOOKUP(A31,'Solicitação Estratégica'!$A:$N,10,0),"Não criado")</f>
        <v>Não criado</v>
      </c>
      <c r="L31" s="17"/>
      <c r="M31" s="17"/>
      <c r="N31" s="17" t="str">
        <f t="shared" si="0"/>
        <v>Avaliar</v>
      </c>
    </row>
    <row r="32" spans="1:14" ht="24" x14ac:dyDescent="0.25">
      <c r="A32" s="21"/>
      <c r="B32" s="21"/>
      <c r="C32" s="17"/>
      <c r="D32" s="18"/>
      <c r="E32" s="20" t="str">
        <f>IFERROR(VLOOKUP(A32,'Solicitação Estratégica'!$A:$N,4,0),"Não criado")</f>
        <v>Não criado</v>
      </c>
      <c r="F32" s="20" t="str">
        <f>IFERROR(VLOOKUP(A32,'Solicitação Estratégica'!$A:$N,5,0),"Não criado")</f>
        <v>Não criado</v>
      </c>
      <c r="G32" s="20" t="str">
        <f>IFERROR(VLOOKUP(A32,'Solicitação Estratégica'!$A:$N,6,0),"Não criado")</f>
        <v>Não criado</v>
      </c>
      <c r="H32" s="20" t="str">
        <f>IFERROR(VLOOKUP(A32,'Solicitação Estratégica'!$A:$N,7,0),"Não criado")</f>
        <v>Não criado</v>
      </c>
      <c r="I32" s="22" t="str">
        <f>IFERROR(VLOOKUP(A32,'Solicitação Estratégica'!$A:$N,9,0),"Não criado")</f>
        <v>Não criado</v>
      </c>
      <c r="J32" s="19"/>
      <c r="K32" s="17" t="str">
        <f>IFERROR(VLOOKUP(A32,'Solicitação Estratégica'!$A:$N,10,0),"Não criado")</f>
        <v>Não criado</v>
      </c>
      <c r="L32" s="17"/>
      <c r="M32" s="17"/>
      <c r="N32" s="17" t="str">
        <f t="shared" si="0"/>
        <v>Avaliar</v>
      </c>
    </row>
    <row r="33" spans="1:14" ht="24" x14ac:dyDescent="0.25">
      <c r="A33" s="21"/>
      <c r="B33" s="21"/>
      <c r="C33" s="17"/>
      <c r="D33" s="18"/>
      <c r="E33" s="20" t="str">
        <f>IFERROR(VLOOKUP(A33,'Solicitação Estratégica'!$A:$N,4,0),"Não criado")</f>
        <v>Não criado</v>
      </c>
      <c r="F33" s="20" t="str">
        <f>IFERROR(VLOOKUP(A33,'Solicitação Estratégica'!$A:$N,5,0),"Não criado")</f>
        <v>Não criado</v>
      </c>
      <c r="G33" s="20" t="str">
        <f>IFERROR(VLOOKUP(A33,'Solicitação Estratégica'!$A:$N,6,0),"Não criado")</f>
        <v>Não criado</v>
      </c>
      <c r="H33" s="20" t="str">
        <f>IFERROR(VLOOKUP(A33,'Solicitação Estratégica'!$A:$N,7,0),"Não criado")</f>
        <v>Não criado</v>
      </c>
      <c r="I33" s="22" t="str">
        <f>IFERROR(VLOOKUP(A33,'Solicitação Estratégica'!$A:$N,9,0),"Não criado")</f>
        <v>Não criado</v>
      </c>
      <c r="J33" s="19"/>
      <c r="K33" s="17" t="str">
        <f>IFERROR(VLOOKUP(A33,'Solicitação Estratégica'!$A:$N,10,0),"Não criado")</f>
        <v>Não criado</v>
      </c>
      <c r="L33" s="17"/>
      <c r="M33" s="17"/>
      <c r="N33" s="17" t="str">
        <f t="shared" si="0"/>
        <v>Avaliar</v>
      </c>
    </row>
    <row r="34" spans="1:14" ht="24" x14ac:dyDescent="0.25">
      <c r="A34" s="21"/>
      <c r="B34" s="21"/>
      <c r="C34" s="17"/>
      <c r="D34" s="18"/>
      <c r="E34" s="20" t="str">
        <f>IFERROR(VLOOKUP(A34,'Solicitação Estratégica'!$A:$N,4,0),"Não criado")</f>
        <v>Não criado</v>
      </c>
      <c r="F34" s="20" t="str">
        <f>IFERROR(VLOOKUP(A34,'Solicitação Estratégica'!$A:$N,5,0),"Não criado")</f>
        <v>Não criado</v>
      </c>
      <c r="G34" s="20" t="str">
        <f>IFERROR(VLOOKUP(A34,'Solicitação Estratégica'!$A:$N,6,0),"Não criado")</f>
        <v>Não criado</v>
      </c>
      <c r="H34" s="20" t="str">
        <f>IFERROR(VLOOKUP(A34,'Solicitação Estratégica'!$A:$N,7,0),"Não criado")</f>
        <v>Não criado</v>
      </c>
      <c r="I34" s="22" t="str">
        <f>IFERROR(VLOOKUP(A34,'Solicitação Estratégica'!$A:$N,9,0),"Não criado")</f>
        <v>Não criado</v>
      </c>
      <c r="J34" s="19"/>
      <c r="K34" s="17" t="str">
        <f>IFERROR(VLOOKUP(A34,'Solicitação Estratégica'!$A:$N,10,0),"Não criado")</f>
        <v>Não criado</v>
      </c>
      <c r="L34" s="17"/>
      <c r="M34" s="17"/>
      <c r="N34" s="17" t="str">
        <f t="shared" si="0"/>
        <v>Avaliar</v>
      </c>
    </row>
    <row r="35" spans="1:14" ht="24" x14ac:dyDescent="0.25">
      <c r="A35" s="21"/>
      <c r="B35" s="21"/>
      <c r="C35" s="17"/>
      <c r="D35" s="18"/>
      <c r="E35" s="20" t="str">
        <f>IFERROR(VLOOKUP(A35,'Solicitação Estratégica'!$A:$N,4,0),"Não criado")</f>
        <v>Não criado</v>
      </c>
      <c r="F35" s="20" t="str">
        <f>IFERROR(VLOOKUP(A35,'Solicitação Estratégica'!$A:$N,5,0),"Não criado")</f>
        <v>Não criado</v>
      </c>
      <c r="G35" s="20" t="str">
        <f>IFERROR(VLOOKUP(A35,'Solicitação Estratégica'!$A:$N,6,0),"Não criado")</f>
        <v>Não criado</v>
      </c>
      <c r="H35" s="20" t="str">
        <f>IFERROR(VLOOKUP(A35,'Solicitação Estratégica'!$A:$N,7,0),"Não criado")</f>
        <v>Não criado</v>
      </c>
      <c r="I35" s="22" t="str">
        <f>IFERROR(VLOOKUP(A35,'Solicitação Estratégica'!$A:$N,9,0),"Não criado")</f>
        <v>Não criado</v>
      </c>
      <c r="J35" s="19"/>
      <c r="K35" s="17" t="str">
        <f>IFERROR(VLOOKUP(A35,'Solicitação Estratégica'!$A:$N,10,0),"Não criado")</f>
        <v>Não criado</v>
      </c>
      <c r="L35" s="17"/>
      <c r="M35" s="17"/>
      <c r="N35" s="17" t="str">
        <f t="shared" si="0"/>
        <v>Avaliar</v>
      </c>
    </row>
    <row r="36" spans="1:14" ht="24" x14ac:dyDescent="0.25">
      <c r="A36" s="21"/>
      <c r="B36" s="21"/>
      <c r="C36" s="17"/>
      <c r="D36" s="18"/>
      <c r="E36" s="20" t="str">
        <f>IFERROR(VLOOKUP(A36,'Solicitação Estratégica'!$A:$N,4,0),"Não criado")</f>
        <v>Não criado</v>
      </c>
      <c r="F36" s="20" t="str">
        <f>IFERROR(VLOOKUP(A36,'Solicitação Estratégica'!$A:$N,5,0),"Não criado")</f>
        <v>Não criado</v>
      </c>
      <c r="G36" s="20" t="str">
        <f>IFERROR(VLOOKUP(A36,'Solicitação Estratégica'!$A:$N,6,0),"Não criado")</f>
        <v>Não criado</v>
      </c>
      <c r="H36" s="20" t="str">
        <f>IFERROR(VLOOKUP(A36,'Solicitação Estratégica'!$A:$N,7,0),"Não criado")</f>
        <v>Não criado</v>
      </c>
      <c r="I36" s="22" t="str">
        <f>IFERROR(VLOOKUP(A36,'Solicitação Estratégica'!$A:$N,9,0),"Não criado")</f>
        <v>Não criado</v>
      </c>
      <c r="J36" s="19"/>
      <c r="K36" s="17" t="str">
        <f>IFERROR(VLOOKUP(A36,'Solicitação Estratégica'!$A:$N,10,0),"Não criado")</f>
        <v>Não criado</v>
      </c>
      <c r="L36" s="17"/>
      <c r="M36" s="17"/>
      <c r="N36" s="17" t="str">
        <f t="shared" si="0"/>
        <v>Avaliar</v>
      </c>
    </row>
    <row r="37" spans="1:14" ht="24" x14ac:dyDescent="0.25">
      <c r="A37" s="21"/>
      <c r="B37" s="21"/>
      <c r="C37" s="17"/>
      <c r="D37" s="18"/>
      <c r="E37" s="20" t="str">
        <f>IFERROR(VLOOKUP(A37,'Solicitação Estratégica'!$A:$N,4,0),"Não criado")</f>
        <v>Não criado</v>
      </c>
      <c r="F37" s="20" t="str">
        <f>IFERROR(VLOOKUP(A37,'Solicitação Estratégica'!$A:$N,5,0),"Não criado")</f>
        <v>Não criado</v>
      </c>
      <c r="G37" s="20" t="str">
        <f>IFERROR(VLOOKUP(A37,'Solicitação Estratégica'!$A:$N,6,0),"Não criado")</f>
        <v>Não criado</v>
      </c>
      <c r="H37" s="20" t="str">
        <f>IFERROR(VLOOKUP(A37,'Solicitação Estratégica'!$A:$N,7,0),"Não criado")</f>
        <v>Não criado</v>
      </c>
      <c r="I37" s="22" t="str">
        <f>IFERROR(VLOOKUP(A37,'Solicitação Estratégica'!$A:$N,9,0),"Não criado")</f>
        <v>Não criado</v>
      </c>
      <c r="J37" s="19"/>
      <c r="K37" s="17" t="str">
        <f>IFERROR(VLOOKUP(A37,'Solicitação Estratégica'!$A:$N,10,0),"Não criado")</f>
        <v>Não criado</v>
      </c>
      <c r="L37" s="17"/>
      <c r="M37" s="17"/>
      <c r="N37" s="17" t="str">
        <f t="shared" si="0"/>
        <v>Avaliar</v>
      </c>
    </row>
    <row r="38" spans="1:14" ht="24" x14ac:dyDescent="0.25">
      <c r="A38" s="21"/>
      <c r="B38" s="21"/>
      <c r="C38" s="17"/>
      <c r="D38" s="18"/>
      <c r="E38" s="20" t="str">
        <f>IFERROR(VLOOKUP(A38,'Solicitação Estratégica'!$A:$N,4,0),"Não criado")</f>
        <v>Não criado</v>
      </c>
      <c r="F38" s="20" t="str">
        <f>IFERROR(VLOOKUP(A38,'Solicitação Estratégica'!$A:$N,5,0),"Não criado")</f>
        <v>Não criado</v>
      </c>
      <c r="G38" s="20" t="str">
        <f>IFERROR(VLOOKUP(A38,'Solicitação Estratégica'!$A:$N,6,0),"Não criado")</f>
        <v>Não criado</v>
      </c>
      <c r="H38" s="20" t="str">
        <f>IFERROR(VLOOKUP(A38,'Solicitação Estratégica'!$A:$N,7,0),"Não criado")</f>
        <v>Não criado</v>
      </c>
      <c r="I38" s="22" t="str">
        <f>IFERROR(VLOOKUP(A38,'Solicitação Estratégica'!$A:$N,9,0),"Não criado")</f>
        <v>Não criado</v>
      </c>
      <c r="J38" s="19"/>
      <c r="K38" s="17" t="str">
        <f>IFERROR(VLOOKUP(A38,'Solicitação Estratégica'!$A:$N,10,0),"Não criado")</f>
        <v>Não criado</v>
      </c>
      <c r="L38" s="17"/>
      <c r="M38" s="17"/>
      <c r="N38" s="17" t="str">
        <f t="shared" si="0"/>
        <v>Avaliar</v>
      </c>
    </row>
    <row r="39" spans="1:14" ht="24" x14ac:dyDescent="0.25">
      <c r="A39" s="21"/>
      <c r="B39" s="21"/>
      <c r="C39" s="17"/>
      <c r="D39" s="18"/>
      <c r="E39" s="20" t="str">
        <f>IFERROR(VLOOKUP(A39,'Solicitação Estratégica'!$A:$N,4,0),"Não criado")</f>
        <v>Não criado</v>
      </c>
      <c r="F39" s="20" t="str">
        <f>IFERROR(VLOOKUP(A39,'Solicitação Estratégica'!$A:$N,5,0),"Não criado")</f>
        <v>Não criado</v>
      </c>
      <c r="G39" s="20" t="str">
        <f>IFERROR(VLOOKUP(A39,'Solicitação Estratégica'!$A:$N,6,0),"Não criado")</f>
        <v>Não criado</v>
      </c>
      <c r="H39" s="20" t="str">
        <f>IFERROR(VLOOKUP(A39,'Solicitação Estratégica'!$A:$N,7,0),"Não criado")</f>
        <v>Não criado</v>
      </c>
      <c r="I39" s="22" t="str">
        <f>IFERROR(VLOOKUP(A39,'Solicitação Estratégica'!$A:$N,9,0),"Não criado")</f>
        <v>Não criado</v>
      </c>
      <c r="J39" s="19"/>
      <c r="K39" s="17" t="str">
        <f>IFERROR(VLOOKUP(A39,'Solicitação Estratégica'!$A:$N,10,0),"Não criado")</f>
        <v>Não criado</v>
      </c>
      <c r="L39" s="17"/>
      <c r="M39" s="17"/>
      <c r="N39" s="17" t="str">
        <f t="shared" si="0"/>
        <v>Avaliar</v>
      </c>
    </row>
    <row r="40" spans="1:14" ht="24" x14ac:dyDescent="0.25">
      <c r="A40" s="21"/>
      <c r="B40" s="21"/>
      <c r="C40" s="17"/>
      <c r="D40" s="18"/>
      <c r="E40" s="20" t="str">
        <f>IFERROR(VLOOKUP(A40,'Solicitação Estratégica'!$A:$N,4,0),"Não criado")</f>
        <v>Não criado</v>
      </c>
      <c r="F40" s="20" t="str">
        <f>IFERROR(VLOOKUP(A40,'Solicitação Estratégica'!$A:$N,5,0),"Não criado")</f>
        <v>Não criado</v>
      </c>
      <c r="G40" s="20" t="str">
        <f>IFERROR(VLOOKUP(A40,'Solicitação Estratégica'!$A:$N,6,0),"Não criado")</f>
        <v>Não criado</v>
      </c>
      <c r="H40" s="20" t="str">
        <f>IFERROR(VLOOKUP(A40,'Solicitação Estratégica'!$A:$N,7,0),"Não criado")</f>
        <v>Não criado</v>
      </c>
      <c r="I40" s="22" t="str">
        <f>IFERROR(VLOOKUP(A40,'Solicitação Estratégica'!$A:$N,9,0),"Não criado")</f>
        <v>Não criado</v>
      </c>
      <c r="J40" s="19"/>
      <c r="K40" s="17" t="str">
        <f>IFERROR(VLOOKUP(A40,'Solicitação Estratégica'!$A:$N,10,0),"Não criado")</f>
        <v>Não criado</v>
      </c>
      <c r="L40" s="17"/>
      <c r="M40" s="17"/>
      <c r="N40" s="17" t="str">
        <f t="shared" si="0"/>
        <v>Avaliar</v>
      </c>
    </row>
    <row r="41" spans="1:14" ht="24" x14ac:dyDescent="0.25">
      <c r="A41" s="21"/>
      <c r="B41" s="21"/>
      <c r="C41" s="17"/>
      <c r="D41" s="18"/>
      <c r="E41" s="20" t="str">
        <f>IFERROR(VLOOKUP(A41,'Solicitação Estratégica'!$A:$N,4,0),"Não criado")</f>
        <v>Não criado</v>
      </c>
      <c r="F41" s="20" t="str">
        <f>IFERROR(VLOOKUP(A41,'Solicitação Estratégica'!$A:$N,5,0),"Não criado")</f>
        <v>Não criado</v>
      </c>
      <c r="G41" s="20" t="str">
        <f>IFERROR(VLOOKUP(A41,'Solicitação Estratégica'!$A:$N,6,0),"Não criado")</f>
        <v>Não criado</v>
      </c>
      <c r="H41" s="20" t="str">
        <f>IFERROR(VLOOKUP(A41,'Solicitação Estratégica'!$A:$N,7,0),"Não criado")</f>
        <v>Não criado</v>
      </c>
      <c r="I41" s="22" t="str">
        <f>IFERROR(VLOOKUP(A41,'Solicitação Estratégica'!$A:$N,9,0),"Não criado")</f>
        <v>Não criado</v>
      </c>
      <c r="J41" s="19"/>
      <c r="K41" s="17" t="str">
        <f>IFERROR(VLOOKUP(A41,'Solicitação Estratégica'!$A:$N,10,0),"Não criado")</f>
        <v>Não criado</v>
      </c>
      <c r="L41" s="17"/>
      <c r="M41" s="17"/>
      <c r="N41" s="17" t="str">
        <f t="shared" si="0"/>
        <v>Avaliar</v>
      </c>
    </row>
    <row r="42" spans="1:14" ht="24" x14ac:dyDescent="0.25">
      <c r="A42" s="21"/>
      <c r="B42" s="21"/>
      <c r="C42" s="17"/>
      <c r="D42" s="18"/>
      <c r="E42" s="20" t="str">
        <f>IFERROR(VLOOKUP(A42,'Solicitação Estratégica'!$A:$N,4,0),"Não criado")</f>
        <v>Não criado</v>
      </c>
      <c r="F42" s="20" t="str">
        <f>IFERROR(VLOOKUP(A42,'Solicitação Estratégica'!$A:$N,5,0),"Não criado")</f>
        <v>Não criado</v>
      </c>
      <c r="G42" s="20" t="str">
        <f>IFERROR(VLOOKUP(A42,'Solicitação Estratégica'!$A:$N,6,0),"Não criado")</f>
        <v>Não criado</v>
      </c>
      <c r="H42" s="20" t="str">
        <f>IFERROR(VLOOKUP(A42,'Solicitação Estratégica'!$A:$N,7,0),"Não criado")</f>
        <v>Não criado</v>
      </c>
      <c r="I42" s="22" t="str">
        <f>IFERROR(VLOOKUP(A42,'Solicitação Estratégica'!$A:$N,9,0),"Não criado")</f>
        <v>Não criado</v>
      </c>
      <c r="J42" s="19"/>
      <c r="K42" s="17" t="str">
        <f>IFERROR(VLOOKUP(A42,'Solicitação Estratégica'!$A:$N,10,0),"Não criado")</f>
        <v>Não criado</v>
      </c>
      <c r="L42" s="17"/>
      <c r="M42" s="17"/>
      <c r="N42" s="17" t="str">
        <f t="shared" si="0"/>
        <v>Avaliar</v>
      </c>
    </row>
    <row r="43" spans="1:14" ht="24" x14ac:dyDescent="0.25">
      <c r="A43" s="21"/>
      <c r="B43" s="21"/>
      <c r="C43" s="17"/>
      <c r="D43" s="18"/>
      <c r="E43" s="20" t="str">
        <f>IFERROR(VLOOKUP(A43,'Solicitação Estratégica'!$A:$N,4,0),"Não criado")</f>
        <v>Não criado</v>
      </c>
      <c r="F43" s="20" t="str">
        <f>IFERROR(VLOOKUP(A43,'Solicitação Estratégica'!$A:$N,5,0),"Não criado")</f>
        <v>Não criado</v>
      </c>
      <c r="G43" s="20" t="str">
        <f>IFERROR(VLOOKUP(A43,'Solicitação Estratégica'!$A:$N,6,0),"Não criado")</f>
        <v>Não criado</v>
      </c>
      <c r="H43" s="20" t="str">
        <f>IFERROR(VLOOKUP(A43,'Solicitação Estratégica'!$A:$N,7,0),"Não criado")</f>
        <v>Não criado</v>
      </c>
      <c r="I43" s="22" t="str">
        <f>IFERROR(VLOOKUP(A43,'Solicitação Estratégica'!$A:$N,9,0),"Não criado")</f>
        <v>Não criado</v>
      </c>
      <c r="J43" s="19"/>
      <c r="K43" s="17" t="str">
        <f>IFERROR(VLOOKUP(A43,'Solicitação Estratégica'!$A:$N,10,0),"Não criado")</f>
        <v>Não criado</v>
      </c>
      <c r="L43" s="17"/>
      <c r="M43" s="17"/>
      <c r="N43" s="17" t="str">
        <f t="shared" si="0"/>
        <v>Avaliar</v>
      </c>
    </row>
    <row r="44" spans="1:14" ht="24" x14ac:dyDescent="0.25">
      <c r="A44" s="21"/>
      <c r="B44" s="21"/>
      <c r="C44" s="17"/>
      <c r="D44" s="18"/>
      <c r="E44" s="20" t="str">
        <f>IFERROR(VLOOKUP(A44,'Solicitação Estratégica'!$A:$N,4,0),"Não criado")</f>
        <v>Não criado</v>
      </c>
      <c r="F44" s="20" t="str">
        <f>IFERROR(VLOOKUP(A44,'Solicitação Estratégica'!$A:$N,5,0),"Não criado")</f>
        <v>Não criado</v>
      </c>
      <c r="G44" s="20" t="str">
        <f>IFERROR(VLOOKUP(A44,'Solicitação Estratégica'!$A:$N,6,0),"Não criado")</f>
        <v>Não criado</v>
      </c>
      <c r="H44" s="20" t="str">
        <f>IFERROR(VLOOKUP(A44,'Solicitação Estratégica'!$A:$N,7,0),"Não criado")</f>
        <v>Não criado</v>
      </c>
      <c r="I44" s="22" t="str">
        <f>IFERROR(VLOOKUP(A44,'Solicitação Estratégica'!$A:$N,9,0),"Não criado")</f>
        <v>Não criado</v>
      </c>
      <c r="J44" s="19"/>
      <c r="K44" s="17" t="str">
        <f>IFERROR(VLOOKUP(A44,'Solicitação Estratégica'!$A:$N,10,0),"Não criado")</f>
        <v>Não criado</v>
      </c>
      <c r="L44" s="17"/>
      <c r="M44" s="17"/>
      <c r="N44" s="17" t="str">
        <f t="shared" si="0"/>
        <v>Avaliar</v>
      </c>
    </row>
    <row r="45" spans="1:14" ht="24" x14ac:dyDescent="0.25">
      <c r="A45" s="21"/>
      <c r="B45" s="21"/>
      <c r="C45" s="17"/>
      <c r="D45" s="18"/>
      <c r="E45" s="20" t="str">
        <f>IFERROR(VLOOKUP(A45,'Solicitação Estratégica'!$A:$N,4,0),"Não criado")</f>
        <v>Não criado</v>
      </c>
      <c r="F45" s="20" t="str">
        <f>IFERROR(VLOOKUP(A45,'Solicitação Estratégica'!$A:$N,5,0),"Não criado")</f>
        <v>Não criado</v>
      </c>
      <c r="G45" s="20" t="str">
        <f>IFERROR(VLOOKUP(A45,'Solicitação Estratégica'!$A:$N,6,0),"Não criado")</f>
        <v>Não criado</v>
      </c>
      <c r="H45" s="20" t="str">
        <f>IFERROR(VLOOKUP(A45,'Solicitação Estratégica'!$A:$N,7,0),"Não criado")</f>
        <v>Não criado</v>
      </c>
      <c r="I45" s="22" t="str">
        <f>IFERROR(VLOOKUP(A45,'Solicitação Estratégica'!$A:$N,9,0),"Não criado")</f>
        <v>Não criado</v>
      </c>
      <c r="J45" s="19"/>
      <c r="K45" s="17" t="str">
        <f>IFERROR(VLOOKUP(A45,'Solicitação Estratégica'!$A:$N,10,0),"Não criado")</f>
        <v>Não criado</v>
      </c>
      <c r="L45" s="17"/>
      <c r="M45" s="17"/>
      <c r="N45" s="17" t="str">
        <f t="shared" si="0"/>
        <v>Avaliar</v>
      </c>
    </row>
    <row r="46" spans="1:14" ht="24" x14ac:dyDescent="0.25">
      <c r="A46" s="21"/>
      <c r="B46" s="21"/>
      <c r="C46" s="17"/>
      <c r="D46" s="18"/>
      <c r="E46" s="20" t="str">
        <f>IFERROR(VLOOKUP(A46,'Solicitação Estratégica'!$A:$N,4,0),"Não criado")</f>
        <v>Não criado</v>
      </c>
      <c r="F46" s="20" t="str">
        <f>IFERROR(VLOOKUP(A46,'Solicitação Estratégica'!$A:$N,5,0),"Não criado")</f>
        <v>Não criado</v>
      </c>
      <c r="G46" s="20" t="str">
        <f>IFERROR(VLOOKUP(A46,'Solicitação Estratégica'!$A:$N,6,0),"Não criado")</f>
        <v>Não criado</v>
      </c>
      <c r="H46" s="20" t="str">
        <f>IFERROR(VLOOKUP(A46,'Solicitação Estratégica'!$A:$N,7,0),"Não criado")</f>
        <v>Não criado</v>
      </c>
      <c r="I46" s="22" t="str">
        <f>IFERROR(VLOOKUP(A46,'Solicitação Estratégica'!$A:$N,9,0),"Não criado")</f>
        <v>Não criado</v>
      </c>
      <c r="J46" s="19"/>
      <c r="K46" s="17" t="str">
        <f>IFERROR(VLOOKUP(A46,'Solicitação Estratégica'!$A:$N,10,0),"Não criado")</f>
        <v>Não criado</v>
      </c>
      <c r="L46" s="17"/>
      <c r="M46" s="17"/>
      <c r="N46" s="17" t="str">
        <f t="shared" si="0"/>
        <v>Avaliar</v>
      </c>
    </row>
    <row r="47" spans="1:14" ht="24" x14ac:dyDescent="0.25">
      <c r="A47" s="21"/>
      <c r="B47" s="21"/>
      <c r="C47" s="17"/>
      <c r="D47" s="18"/>
      <c r="E47" s="20" t="str">
        <f>IFERROR(VLOOKUP(A47,'Solicitação Estratégica'!$A:$N,4,0),"Não criado")</f>
        <v>Não criado</v>
      </c>
      <c r="F47" s="20" t="str">
        <f>IFERROR(VLOOKUP(A47,'Solicitação Estratégica'!$A:$N,5,0),"Não criado")</f>
        <v>Não criado</v>
      </c>
      <c r="G47" s="20" t="str">
        <f>IFERROR(VLOOKUP(A47,'Solicitação Estratégica'!$A:$N,6,0),"Não criado")</f>
        <v>Não criado</v>
      </c>
      <c r="H47" s="20" t="str">
        <f>IFERROR(VLOOKUP(A47,'Solicitação Estratégica'!$A:$N,7,0),"Não criado")</f>
        <v>Não criado</v>
      </c>
      <c r="I47" s="22" t="str">
        <f>IFERROR(VLOOKUP(A47,'Solicitação Estratégica'!$A:$N,9,0),"Não criado")</f>
        <v>Não criado</v>
      </c>
      <c r="J47" s="19"/>
      <c r="K47" s="17" t="str">
        <f>IFERROR(VLOOKUP(A47,'Solicitação Estratégica'!$A:$N,10,0),"Não criado")</f>
        <v>Não criado</v>
      </c>
      <c r="L47" s="17"/>
      <c r="M47" s="17"/>
      <c r="N47" s="17" t="str">
        <f t="shared" si="0"/>
        <v>Avaliar</v>
      </c>
    </row>
    <row r="48" spans="1:14" ht="24" x14ac:dyDescent="0.25">
      <c r="A48" s="21"/>
      <c r="B48" s="21"/>
      <c r="C48" s="17"/>
      <c r="D48" s="18"/>
      <c r="E48" s="20" t="str">
        <f>IFERROR(VLOOKUP(A48,'Solicitação Estratégica'!$A:$N,4,0),"Não criado")</f>
        <v>Não criado</v>
      </c>
      <c r="F48" s="20" t="str">
        <f>IFERROR(VLOOKUP(A48,'Solicitação Estratégica'!$A:$N,5,0),"Não criado")</f>
        <v>Não criado</v>
      </c>
      <c r="G48" s="20" t="str">
        <f>IFERROR(VLOOKUP(A48,'Solicitação Estratégica'!$A:$N,6,0),"Não criado")</f>
        <v>Não criado</v>
      </c>
      <c r="H48" s="20" t="str">
        <f>IFERROR(VLOOKUP(A48,'Solicitação Estratégica'!$A:$N,7,0),"Não criado")</f>
        <v>Não criado</v>
      </c>
      <c r="I48" s="22" t="str">
        <f>IFERROR(VLOOKUP(A48,'Solicitação Estratégica'!$A:$N,9,0),"Não criado")</f>
        <v>Não criado</v>
      </c>
      <c r="J48" s="19"/>
      <c r="K48" s="17" t="str">
        <f>IFERROR(VLOOKUP(A48,'Solicitação Estratégica'!$A:$N,10,0),"Não criado")</f>
        <v>Não criado</v>
      </c>
      <c r="L48" s="17"/>
      <c r="M48" s="17"/>
      <c r="N48" s="17" t="str">
        <f t="shared" si="0"/>
        <v>Avaliar</v>
      </c>
    </row>
    <row r="49" spans="1:14" ht="24" x14ac:dyDescent="0.25">
      <c r="A49" s="21"/>
      <c r="B49" s="21"/>
      <c r="C49" s="17"/>
      <c r="D49" s="18"/>
      <c r="E49" s="20" t="str">
        <f>IFERROR(VLOOKUP(A49,'Solicitação Estratégica'!$A:$N,4,0),"Não criado")</f>
        <v>Não criado</v>
      </c>
      <c r="F49" s="20" t="str">
        <f>IFERROR(VLOOKUP(A49,'Solicitação Estratégica'!$A:$N,5,0),"Não criado")</f>
        <v>Não criado</v>
      </c>
      <c r="G49" s="20" t="str">
        <f>IFERROR(VLOOKUP(A49,'Solicitação Estratégica'!$A:$N,6,0),"Não criado")</f>
        <v>Não criado</v>
      </c>
      <c r="H49" s="20" t="str">
        <f>IFERROR(VLOOKUP(A49,'Solicitação Estratégica'!$A:$N,7,0),"Não criado")</f>
        <v>Não criado</v>
      </c>
      <c r="I49" s="22" t="str">
        <f>IFERROR(VLOOKUP(A49,'Solicitação Estratégica'!$A:$N,9,0),"Não criado")</f>
        <v>Não criado</v>
      </c>
      <c r="J49" s="19"/>
      <c r="K49" s="17" t="str">
        <f>IFERROR(VLOOKUP(A49,'Solicitação Estratégica'!$A:$N,10,0),"Não criado")</f>
        <v>Não criado</v>
      </c>
      <c r="L49" s="17"/>
      <c r="M49" s="17"/>
      <c r="N49" s="17" t="str">
        <f t="shared" si="0"/>
        <v>Avaliar</v>
      </c>
    </row>
    <row r="50" spans="1:14" ht="24" x14ac:dyDescent="0.25">
      <c r="A50" s="21"/>
      <c r="B50" s="21"/>
      <c r="C50" s="17"/>
      <c r="D50" s="18"/>
      <c r="E50" s="20" t="str">
        <f>IFERROR(VLOOKUP(A50,'Solicitação Estratégica'!$A:$N,4,0),"Não criado")</f>
        <v>Não criado</v>
      </c>
      <c r="F50" s="20" t="str">
        <f>IFERROR(VLOOKUP(A50,'Solicitação Estratégica'!$A:$N,5,0),"Não criado")</f>
        <v>Não criado</v>
      </c>
      <c r="G50" s="20" t="str">
        <f>IFERROR(VLOOKUP(A50,'Solicitação Estratégica'!$A:$N,6,0),"Não criado")</f>
        <v>Não criado</v>
      </c>
      <c r="H50" s="20" t="str">
        <f>IFERROR(VLOOKUP(A50,'Solicitação Estratégica'!$A:$N,7,0),"Não criado")</f>
        <v>Não criado</v>
      </c>
      <c r="I50" s="22" t="str">
        <f>IFERROR(VLOOKUP(A50,'Solicitação Estratégica'!$A:$N,9,0),"Não criado")</f>
        <v>Não criado</v>
      </c>
      <c r="J50" s="19"/>
      <c r="K50" s="17" t="str">
        <f>IFERROR(VLOOKUP(A50,'Solicitação Estratégica'!$A:$N,10,0),"Não criado")</f>
        <v>Não criado</v>
      </c>
      <c r="L50" s="17"/>
      <c r="M50" s="17"/>
      <c r="N50" s="17" t="str">
        <f t="shared" si="0"/>
        <v>Avaliar</v>
      </c>
    </row>
    <row r="51" spans="1:14" ht="24" x14ac:dyDescent="0.25">
      <c r="A51" s="21"/>
      <c r="B51" s="21"/>
      <c r="C51" s="17"/>
      <c r="D51" s="18"/>
      <c r="E51" s="20" t="str">
        <f>IFERROR(VLOOKUP(A51,'Solicitação Estratégica'!$A:$N,4,0),"Não criado")</f>
        <v>Não criado</v>
      </c>
      <c r="F51" s="20" t="str">
        <f>IFERROR(VLOOKUP(A51,'Solicitação Estratégica'!$A:$N,5,0),"Não criado")</f>
        <v>Não criado</v>
      </c>
      <c r="G51" s="20" t="str">
        <f>IFERROR(VLOOKUP(A51,'Solicitação Estratégica'!$A:$N,6,0),"Não criado")</f>
        <v>Não criado</v>
      </c>
      <c r="H51" s="20" t="str">
        <f>IFERROR(VLOOKUP(A51,'Solicitação Estratégica'!$A:$N,7,0),"Não criado")</f>
        <v>Não criado</v>
      </c>
      <c r="I51" s="22" t="str">
        <f>IFERROR(VLOOKUP(A51,'Solicitação Estratégica'!$A:$N,9,0),"Não criado")</f>
        <v>Não criado</v>
      </c>
      <c r="J51" s="19"/>
      <c r="K51" s="17" t="str">
        <f>IFERROR(VLOOKUP(A51,'Solicitação Estratégica'!$A:$N,10,0),"Não criado")</f>
        <v>Não criado</v>
      </c>
      <c r="L51" s="17"/>
      <c r="M51" s="17"/>
      <c r="N51" s="17" t="str">
        <f t="shared" si="0"/>
        <v>Avaliar</v>
      </c>
    </row>
    <row r="52" spans="1:14" ht="24" x14ac:dyDescent="0.25">
      <c r="A52" s="21"/>
      <c r="B52" s="21"/>
      <c r="C52" s="17"/>
      <c r="D52" s="18"/>
      <c r="E52" s="20" t="str">
        <f>IFERROR(VLOOKUP(A52,'Solicitação Estratégica'!$A:$N,4,0),"Não criado")</f>
        <v>Não criado</v>
      </c>
      <c r="F52" s="20" t="str">
        <f>IFERROR(VLOOKUP(A52,'Solicitação Estratégica'!$A:$N,5,0),"Não criado")</f>
        <v>Não criado</v>
      </c>
      <c r="G52" s="20" t="str">
        <f>IFERROR(VLOOKUP(A52,'Solicitação Estratégica'!$A:$N,6,0),"Não criado")</f>
        <v>Não criado</v>
      </c>
      <c r="H52" s="20" t="str">
        <f>IFERROR(VLOOKUP(A52,'Solicitação Estratégica'!$A:$N,7,0),"Não criado")</f>
        <v>Não criado</v>
      </c>
      <c r="I52" s="22" t="str">
        <f>IFERROR(VLOOKUP(A52,'Solicitação Estratégica'!$A:$N,9,0),"Não criado")</f>
        <v>Não criado</v>
      </c>
      <c r="J52" s="19"/>
      <c r="K52" s="17" t="str">
        <f>IFERROR(VLOOKUP(A52,'Solicitação Estratégica'!$A:$N,10,0),"Não criado")</f>
        <v>Não criado</v>
      </c>
      <c r="L52" s="17"/>
      <c r="M52" s="17"/>
      <c r="N52" s="17" t="str">
        <f t="shared" si="0"/>
        <v>Avaliar</v>
      </c>
    </row>
    <row r="53" spans="1:14" ht="24" x14ac:dyDescent="0.25">
      <c r="A53" s="21"/>
      <c r="B53" s="21"/>
      <c r="C53" s="17"/>
      <c r="D53" s="18"/>
      <c r="E53" s="20" t="str">
        <f>IFERROR(VLOOKUP(A53,'Solicitação Estratégica'!$A:$N,4,0),"Não criado")</f>
        <v>Não criado</v>
      </c>
      <c r="F53" s="20" t="str">
        <f>IFERROR(VLOOKUP(A53,'Solicitação Estratégica'!$A:$N,5,0),"Não criado")</f>
        <v>Não criado</v>
      </c>
      <c r="G53" s="20" t="str">
        <f>IFERROR(VLOOKUP(A53,'Solicitação Estratégica'!$A:$N,6,0),"Não criado")</f>
        <v>Não criado</v>
      </c>
      <c r="H53" s="20" t="str">
        <f>IFERROR(VLOOKUP(A53,'Solicitação Estratégica'!$A:$N,7,0),"Não criado")</f>
        <v>Não criado</v>
      </c>
      <c r="I53" s="22" t="str">
        <f>IFERROR(VLOOKUP(A53,'Solicitação Estratégica'!$A:$N,9,0),"Não criado")</f>
        <v>Não criado</v>
      </c>
      <c r="J53" s="19"/>
      <c r="K53" s="17" t="str">
        <f>IFERROR(VLOOKUP(A53,'Solicitação Estratégica'!$A:$N,10,0),"Não criado")</f>
        <v>Não criado</v>
      </c>
      <c r="L53" s="17"/>
      <c r="M53" s="17"/>
      <c r="N53" s="17" t="str">
        <f t="shared" si="0"/>
        <v>Avaliar</v>
      </c>
    </row>
    <row r="54" spans="1:14" ht="24" x14ac:dyDescent="0.25">
      <c r="A54" s="21"/>
      <c r="B54" s="21"/>
      <c r="C54" s="17"/>
      <c r="D54" s="18"/>
      <c r="E54" s="20" t="str">
        <f>IFERROR(VLOOKUP(A54,'Solicitação Estratégica'!$A:$N,4,0),"Não criado")</f>
        <v>Não criado</v>
      </c>
      <c r="F54" s="20" t="str">
        <f>IFERROR(VLOOKUP(A54,'Solicitação Estratégica'!$A:$N,5,0),"Não criado")</f>
        <v>Não criado</v>
      </c>
      <c r="G54" s="20" t="str">
        <f>IFERROR(VLOOKUP(A54,'Solicitação Estratégica'!$A:$N,6,0),"Não criado")</f>
        <v>Não criado</v>
      </c>
      <c r="H54" s="20" t="str">
        <f>IFERROR(VLOOKUP(A54,'Solicitação Estratégica'!$A:$N,7,0),"Não criado")</f>
        <v>Não criado</v>
      </c>
      <c r="I54" s="22" t="str">
        <f>IFERROR(VLOOKUP(A54,'Solicitação Estratégica'!$A:$N,9,0),"Não criado")</f>
        <v>Não criado</v>
      </c>
      <c r="J54" s="19"/>
      <c r="K54" s="17" t="str">
        <f>IFERROR(VLOOKUP(A54,'Solicitação Estratégica'!$A:$N,10,0),"Não criado")</f>
        <v>Não criado</v>
      </c>
      <c r="L54" s="17"/>
      <c r="M54" s="17"/>
      <c r="N54" s="17" t="str">
        <f t="shared" si="0"/>
        <v>Avaliar</v>
      </c>
    </row>
    <row r="55" spans="1:14" ht="24" x14ac:dyDescent="0.25">
      <c r="A55" s="21"/>
      <c r="B55" s="21"/>
      <c r="C55" s="17"/>
      <c r="D55" s="18"/>
      <c r="E55" s="20" t="str">
        <f>IFERROR(VLOOKUP(A55,'Solicitação Estratégica'!$A:$N,4,0),"Não criado")</f>
        <v>Não criado</v>
      </c>
      <c r="F55" s="20" t="str">
        <f>IFERROR(VLOOKUP(A55,'Solicitação Estratégica'!$A:$N,5,0),"Não criado")</f>
        <v>Não criado</v>
      </c>
      <c r="G55" s="20" t="str">
        <f>IFERROR(VLOOKUP(A55,'Solicitação Estratégica'!$A:$N,6,0),"Não criado")</f>
        <v>Não criado</v>
      </c>
      <c r="H55" s="20" t="str">
        <f>IFERROR(VLOOKUP(A55,'Solicitação Estratégica'!$A:$N,7,0),"Não criado")</f>
        <v>Não criado</v>
      </c>
      <c r="I55" s="22" t="str">
        <f>IFERROR(VLOOKUP(A55,'Solicitação Estratégica'!$A:$N,9,0),"Não criado")</f>
        <v>Não criado</v>
      </c>
      <c r="J55" s="19"/>
      <c r="K55" s="17" t="str">
        <f>IFERROR(VLOOKUP(A55,'Solicitação Estratégica'!$A:$N,10,0),"Não criado")</f>
        <v>Não criado</v>
      </c>
      <c r="L55" s="17"/>
      <c r="M55" s="17"/>
      <c r="N55" s="17" t="str">
        <f t="shared" si="0"/>
        <v>Avaliar</v>
      </c>
    </row>
    <row r="56" spans="1:14" ht="24" x14ac:dyDescent="0.25">
      <c r="A56" s="21"/>
      <c r="B56" s="21"/>
      <c r="C56" s="17"/>
      <c r="D56" s="18"/>
      <c r="E56" s="20" t="str">
        <f>IFERROR(VLOOKUP(A56,'Solicitação Estratégica'!$A:$N,4,0),"Não criado")</f>
        <v>Não criado</v>
      </c>
      <c r="F56" s="20" t="str">
        <f>IFERROR(VLOOKUP(A56,'Solicitação Estratégica'!$A:$N,5,0),"Não criado")</f>
        <v>Não criado</v>
      </c>
      <c r="G56" s="20" t="str">
        <f>IFERROR(VLOOKUP(A56,'Solicitação Estratégica'!$A:$N,6,0),"Não criado")</f>
        <v>Não criado</v>
      </c>
      <c r="H56" s="20" t="str">
        <f>IFERROR(VLOOKUP(A56,'Solicitação Estratégica'!$A:$N,7,0),"Não criado")</f>
        <v>Não criado</v>
      </c>
      <c r="I56" s="22" t="str">
        <f>IFERROR(VLOOKUP(A56,'Solicitação Estratégica'!$A:$N,9,0),"Não criado")</f>
        <v>Não criado</v>
      </c>
      <c r="J56" s="19"/>
      <c r="K56" s="17" t="str">
        <f>IFERROR(VLOOKUP(A56,'Solicitação Estratégica'!$A:$N,10,0),"Não criado")</f>
        <v>Não criado</v>
      </c>
      <c r="L56" s="17"/>
      <c r="M56" s="17"/>
      <c r="N56" s="17" t="str">
        <f t="shared" si="0"/>
        <v>Avaliar</v>
      </c>
    </row>
    <row r="57" spans="1:14" ht="24" x14ac:dyDescent="0.25">
      <c r="A57" s="21"/>
      <c r="B57" s="21"/>
      <c r="C57" s="17"/>
      <c r="D57" s="18"/>
      <c r="E57" s="20" t="str">
        <f>IFERROR(VLOOKUP(A57,'Solicitação Estratégica'!$A:$N,4,0),"Não criado")</f>
        <v>Não criado</v>
      </c>
      <c r="F57" s="20" t="str">
        <f>IFERROR(VLOOKUP(A57,'Solicitação Estratégica'!$A:$N,5,0),"Não criado")</f>
        <v>Não criado</v>
      </c>
      <c r="G57" s="20" t="str">
        <f>IFERROR(VLOOKUP(A57,'Solicitação Estratégica'!$A:$N,6,0),"Não criado")</f>
        <v>Não criado</v>
      </c>
      <c r="H57" s="20" t="str">
        <f>IFERROR(VLOOKUP(A57,'Solicitação Estratégica'!$A:$N,7,0),"Não criado")</f>
        <v>Não criado</v>
      </c>
      <c r="I57" s="22" t="str">
        <f>IFERROR(VLOOKUP(A57,'Solicitação Estratégica'!$A:$N,9,0),"Não criado")</f>
        <v>Não criado</v>
      </c>
      <c r="J57" s="19"/>
      <c r="K57" s="17" t="str">
        <f>IFERROR(VLOOKUP(A57,'Solicitação Estratégica'!$A:$N,10,0),"Não criado")</f>
        <v>Não criado</v>
      </c>
      <c r="L57" s="17"/>
      <c r="M57" s="17"/>
      <c r="N57" s="17" t="str">
        <f t="shared" si="0"/>
        <v>Avaliar</v>
      </c>
    </row>
    <row r="58" spans="1:14" ht="24" x14ac:dyDescent="0.25">
      <c r="A58" s="21"/>
      <c r="B58" s="21"/>
      <c r="C58" s="17"/>
      <c r="D58" s="18"/>
      <c r="E58" s="20" t="str">
        <f>IFERROR(VLOOKUP(A58,'Solicitação Estratégica'!$A:$N,4,0),"Não criado")</f>
        <v>Não criado</v>
      </c>
      <c r="F58" s="20" t="str">
        <f>IFERROR(VLOOKUP(A58,'Solicitação Estratégica'!$A:$N,5,0),"Não criado")</f>
        <v>Não criado</v>
      </c>
      <c r="G58" s="20" t="str">
        <f>IFERROR(VLOOKUP(A58,'Solicitação Estratégica'!$A:$N,6,0),"Não criado")</f>
        <v>Não criado</v>
      </c>
      <c r="H58" s="20" t="str">
        <f>IFERROR(VLOOKUP(A58,'Solicitação Estratégica'!$A:$N,7,0),"Não criado")</f>
        <v>Não criado</v>
      </c>
      <c r="I58" s="22" t="str">
        <f>IFERROR(VLOOKUP(A58,'Solicitação Estratégica'!$A:$N,9,0),"Não criado")</f>
        <v>Não criado</v>
      </c>
      <c r="J58" s="19"/>
      <c r="K58" s="17" t="str">
        <f>IFERROR(VLOOKUP(A58,'Solicitação Estratégica'!$A:$N,10,0),"Não criado")</f>
        <v>Não criado</v>
      </c>
      <c r="L58" s="17"/>
      <c r="M58" s="17"/>
      <c r="N58" s="17" t="str">
        <f t="shared" si="0"/>
        <v>Avaliar</v>
      </c>
    </row>
    <row r="59" spans="1:14" ht="24" x14ac:dyDescent="0.25">
      <c r="A59" s="21"/>
      <c r="B59" s="21"/>
      <c r="C59" s="17"/>
      <c r="D59" s="18"/>
      <c r="E59" s="20" t="str">
        <f>IFERROR(VLOOKUP(A59,'Solicitação Estratégica'!$A:$N,4,0),"Não criado")</f>
        <v>Não criado</v>
      </c>
      <c r="F59" s="20" t="str">
        <f>IFERROR(VLOOKUP(A59,'Solicitação Estratégica'!$A:$N,5,0),"Não criado")</f>
        <v>Não criado</v>
      </c>
      <c r="G59" s="20" t="str">
        <f>IFERROR(VLOOKUP(A59,'Solicitação Estratégica'!$A:$N,6,0),"Não criado")</f>
        <v>Não criado</v>
      </c>
      <c r="H59" s="20" t="str">
        <f>IFERROR(VLOOKUP(A59,'Solicitação Estratégica'!$A:$N,7,0),"Não criado")</f>
        <v>Não criado</v>
      </c>
      <c r="I59" s="22" t="str">
        <f>IFERROR(VLOOKUP(A59,'Solicitação Estratégica'!$A:$N,9,0),"Não criado")</f>
        <v>Não criado</v>
      </c>
      <c r="J59" s="19"/>
      <c r="K59" s="17" t="str">
        <f>IFERROR(VLOOKUP(A59,'Solicitação Estratégica'!$A:$N,10,0),"Não criado")</f>
        <v>Não criado</v>
      </c>
      <c r="L59" s="17"/>
      <c r="M59" s="17"/>
      <c r="N59" s="17" t="str">
        <f t="shared" si="0"/>
        <v>Avaliar</v>
      </c>
    </row>
    <row r="60" spans="1:14" ht="24" x14ac:dyDescent="0.25">
      <c r="A60" s="21"/>
      <c r="B60" s="21"/>
      <c r="C60" s="17"/>
      <c r="D60" s="18"/>
      <c r="E60" s="20" t="str">
        <f>IFERROR(VLOOKUP(A60,'Solicitação Estratégica'!$A:$N,4,0),"Não criado")</f>
        <v>Não criado</v>
      </c>
      <c r="F60" s="20" t="str">
        <f>IFERROR(VLOOKUP(A60,'Solicitação Estratégica'!$A:$N,5,0),"Não criado")</f>
        <v>Não criado</v>
      </c>
      <c r="G60" s="20" t="str">
        <f>IFERROR(VLOOKUP(A60,'Solicitação Estratégica'!$A:$N,6,0),"Não criado")</f>
        <v>Não criado</v>
      </c>
      <c r="H60" s="20" t="str">
        <f>IFERROR(VLOOKUP(A60,'Solicitação Estratégica'!$A:$N,7,0),"Não criado")</f>
        <v>Não criado</v>
      </c>
      <c r="I60" s="22" t="str">
        <f>IFERROR(VLOOKUP(A60,'Solicitação Estratégica'!$A:$N,9,0),"Não criado")</f>
        <v>Não criado</v>
      </c>
      <c r="J60" s="19"/>
      <c r="K60" s="17" t="str">
        <f>IFERROR(VLOOKUP(A60,'Solicitação Estratégica'!$A:$N,10,0),"Não criado")</f>
        <v>Não criado</v>
      </c>
      <c r="L60" s="17"/>
      <c r="M60" s="17"/>
      <c r="N60" s="17" t="str">
        <f t="shared" si="0"/>
        <v>Avaliar</v>
      </c>
    </row>
    <row r="61" spans="1:14" ht="24" x14ac:dyDescent="0.25">
      <c r="A61" s="21"/>
      <c r="B61" s="21"/>
      <c r="C61" s="17"/>
      <c r="D61" s="18"/>
      <c r="E61" s="20" t="str">
        <f>IFERROR(VLOOKUP(A61,'Solicitação Estratégica'!$A:$N,4,0),"Não criado")</f>
        <v>Não criado</v>
      </c>
      <c r="F61" s="20" t="str">
        <f>IFERROR(VLOOKUP(A61,'Solicitação Estratégica'!$A:$N,5,0),"Não criado")</f>
        <v>Não criado</v>
      </c>
      <c r="G61" s="20" t="str">
        <f>IFERROR(VLOOKUP(A61,'Solicitação Estratégica'!$A:$N,6,0),"Não criado")</f>
        <v>Não criado</v>
      </c>
      <c r="H61" s="20" t="str">
        <f>IFERROR(VLOOKUP(A61,'Solicitação Estratégica'!$A:$N,7,0),"Não criado")</f>
        <v>Não criado</v>
      </c>
      <c r="I61" s="22" t="str">
        <f>IFERROR(VLOOKUP(A61,'Solicitação Estratégica'!$A:$N,9,0),"Não criado")</f>
        <v>Não criado</v>
      </c>
      <c r="J61" s="19"/>
      <c r="K61" s="17" t="str">
        <f>IFERROR(VLOOKUP(A61,'Solicitação Estratégica'!$A:$N,10,0),"Não criado")</f>
        <v>Não criado</v>
      </c>
      <c r="L61" s="17"/>
      <c r="M61" s="17"/>
      <c r="N61" s="17" t="str">
        <f t="shared" si="0"/>
        <v>Avaliar</v>
      </c>
    </row>
    <row r="62" spans="1:14" ht="24" x14ac:dyDescent="0.25">
      <c r="A62" s="21"/>
      <c r="B62" s="21"/>
      <c r="C62" s="17"/>
      <c r="D62" s="18"/>
      <c r="E62" s="20" t="str">
        <f>IFERROR(VLOOKUP(A62,'Solicitação Estratégica'!$A:$N,4,0),"Não criado")</f>
        <v>Não criado</v>
      </c>
      <c r="F62" s="20" t="str">
        <f>IFERROR(VLOOKUP(A62,'Solicitação Estratégica'!$A:$N,5,0),"Não criado")</f>
        <v>Não criado</v>
      </c>
      <c r="G62" s="20" t="str">
        <f>IFERROR(VLOOKUP(A62,'Solicitação Estratégica'!$A:$N,6,0),"Não criado")</f>
        <v>Não criado</v>
      </c>
      <c r="H62" s="20" t="str">
        <f>IFERROR(VLOOKUP(A62,'Solicitação Estratégica'!$A:$N,7,0),"Não criado")</f>
        <v>Não criado</v>
      </c>
      <c r="I62" s="22" t="str">
        <f>IFERROR(VLOOKUP(A62,'Solicitação Estratégica'!$A:$N,9,0),"Não criado")</f>
        <v>Não criado</v>
      </c>
      <c r="J62" s="19"/>
      <c r="K62" s="17" t="str">
        <f>IFERROR(VLOOKUP(A62,'Solicitação Estratégica'!$A:$N,10,0),"Não criado")</f>
        <v>Não criado</v>
      </c>
      <c r="L62" s="17"/>
      <c r="M62" s="17"/>
      <c r="N62" s="17" t="str">
        <f t="shared" si="0"/>
        <v>Avaliar</v>
      </c>
    </row>
    <row r="63" spans="1:14" ht="24" x14ac:dyDescent="0.25">
      <c r="A63" s="21"/>
      <c r="B63" s="21"/>
      <c r="C63" s="17"/>
      <c r="D63" s="18"/>
      <c r="E63" s="20" t="str">
        <f>IFERROR(VLOOKUP(A63,'Solicitação Estratégica'!$A:$N,4,0),"Não criado")</f>
        <v>Não criado</v>
      </c>
      <c r="F63" s="20" t="str">
        <f>IFERROR(VLOOKUP(A63,'Solicitação Estratégica'!$A:$N,5,0),"Não criado")</f>
        <v>Não criado</v>
      </c>
      <c r="G63" s="20" t="str">
        <f>IFERROR(VLOOKUP(A63,'Solicitação Estratégica'!$A:$N,6,0),"Não criado")</f>
        <v>Não criado</v>
      </c>
      <c r="H63" s="20" t="str">
        <f>IFERROR(VLOOKUP(A63,'Solicitação Estratégica'!$A:$N,7,0),"Não criado")</f>
        <v>Não criado</v>
      </c>
      <c r="I63" s="22" t="str">
        <f>IFERROR(VLOOKUP(A63,'Solicitação Estratégica'!$A:$N,9,0),"Não criado")</f>
        <v>Não criado</v>
      </c>
      <c r="J63" s="19"/>
      <c r="K63" s="17" t="str">
        <f>IFERROR(VLOOKUP(A63,'Solicitação Estratégica'!$A:$N,10,0),"Não criado")</f>
        <v>Não criado</v>
      </c>
      <c r="L63" s="17"/>
      <c r="M63" s="17"/>
      <c r="N63" s="17" t="str">
        <f t="shared" si="0"/>
        <v>Avaliar</v>
      </c>
    </row>
    <row r="64" spans="1:14" ht="24" x14ac:dyDescent="0.25">
      <c r="A64" s="21"/>
      <c r="B64" s="21"/>
      <c r="C64" s="17"/>
      <c r="D64" s="18"/>
      <c r="E64" s="20" t="str">
        <f>IFERROR(VLOOKUP(A64,'Solicitação Estratégica'!$A:$N,4,0),"Não criado")</f>
        <v>Não criado</v>
      </c>
      <c r="F64" s="20" t="str">
        <f>IFERROR(VLOOKUP(A64,'Solicitação Estratégica'!$A:$N,5,0),"Não criado")</f>
        <v>Não criado</v>
      </c>
      <c r="G64" s="20" t="str">
        <f>IFERROR(VLOOKUP(A64,'Solicitação Estratégica'!$A:$N,6,0),"Não criado")</f>
        <v>Não criado</v>
      </c>
      <c r="H64" s="20" t="str">
        <f>IFERROR(VLOOKUP(A64,'Solicitação Estratégica'!$A:$N,7,0),"Não criado")</f>
        <v>Não criado</v>
      </c>
      <c r="I64" s="22" t="str">
        <f>IFERROR(VLOOKUP(A64,'Solicitação Estratégica'!$A:$N,9,0),"Não criado")</f>
        <v>Não criado</v>
      </c>
      <c r="J64" s="19"/>
      <c r="K64" s="17" t="str">
        <f>IFERROR(VLOOKUP(A64,'Solicitação Estratégica'!$A:$N,10,0),"Não criado")</f>
        <v>Não criado</v>
      </c>
      <c r="L64" s="17"/>
      <c r="M64" s="17"/>
      <c r="N64" s="17" t="str">
        <f t="shared" si="0"/>
        <v>Avaliar</v>
      </c>
    </row>
    <row r="65" spans="1:14" ht="24" x14ac:dyDescent="0.25">
      <c r="A65" s="21"/>
      <c r="B65" s="21"/>
      <c r="C65" s="17"/>
      <c r="D65" s="18"/>
      <c r="E65" s="20" t="str">
        <f>IFERROR(VLOOKUP(A65,'Solicitação Estratégica'!$A:$N,4,0),"Não criado")</f>
        <v>Não criado</v>
      </c>
      <c r="F65" s="20" t="str">
        <f>IFERROR(VLOOKUP(A65,'Solicitação Estratégica'!$A:$N,5,0),"Não criado")</f>
        <v>Não criado</v>
      </c>
      <c r="G65" s="20" t="str">
        <f>IFERROR(VLOOKUP(A65,'Solicitação Estratégica'!$A:$N,6,0),"Não criado")</f>
        <v>Não criado</v>
      </c>
      <c r="H65" s="20" t="str">
        <f>IFERROR(VLOOKUP(A65,'Solicitação Estratégica'!$A:$N,7,0),"Não criado")</f>
        <v>Não criado</v>
      </c>
      <c r="I65" s="22" t="str">
        <f>IFERROR(VLOOKUP(A65,'Solicitação Estratégica'!$A:$N,9,0),"Não criado")</f>
        <v>Não criado</v>
      </c>
      <c r="J65" s="19"/>
      <c r="K65" s="17" t="str">
        <f>IFERROR(VLOOKUP(A65,'Solicitação Estratégica'!$A:$N,10,0),"Não criado")</f>
        <v>Não criado</v>
      </c>
      <c r="L65" s="17"/>
      <c r="M65" s="17"/>
      <c r="N65" s="17" t="str">
        <f t="shared" si="0"/>
        <v>Avaliar</v>
      </c>
    </row>
    <row r="66" spans="1:14" ht="24" x14ac:dyDescent="0.25">
      <c r="A66" s="21"/>
      <c r="B66" s="21"/>
      <c r="C66" s="17"/>
      <c r="D66" s="18"/>
      <c r="E66" s="20" t="str">
        <f>IFERROR(VLOOKUP(A66,'Solicitação Estratégica'!$A:$N,4,0),"Não criado")</f>
        <v>Não criado</v>
      </c>
      <c r="F66" s="20" t="str">
        <f>IFERROR(VLOOKUP(A66,'Solicitação Estratégica'!$A:$N,5,0),"Não criado")</f>
        <v>Não criado</v>
      </c>
      <c r="G66" s="20" t="str">
        <f>IFERROR(VLOOKUP(A66,'Solicitação Estratégica'!$A:$N,6,0),"Não criado")</f>
        <v>Não criado</v>
      </c>
      <c r="H66" s="20" t="str">
        <f>IFERROR(VLOOKUP(A66,'Solicitação Estratégica'!$A:$N,7,0),"Não criado")</f>
        <v>Não criado</v>
      </c>
      <c r="I66" s="22" t="str">
        <f>IFERROR(VLOOKUP(A66,'Solicitação Estratégica'!$A:$N,9,0),"Não criado")</f>
        <v>Não criado</v>
      </c>
      <c r="J66" s="19"/>
      <c r="K66" s="17" t="str">
        <f>IFERROR(VLOOKUP(A66,'Solicitação Estratégica'!$A:$N,10,0),"Não criado")</f>
        <v>Não criado</v>
      </c>
      <c r="L66" s="17"/>
      <c r="M66" s="17"/>
      <c r="N66" s="17" t="str">
        <f t="shared" si="0"/>
        <v>Avaliar</v>
      </c>
    </row>
    <row r="67" spans="1:14" ht="24" x14ac:dyDescent="0.25">
      <c r="A67" s="21"/>
      <c r="B67" s="21"/>
      <c r="C67" s="17"/>
      <c r="D67" s="18"/>
      <c r="E67" s="20" t="str">
        <f>IFERROR(VLOOKUP(A67,'Solicitação Estratégica'!$A:$N,4,0),"Não criado")</f>
        <v>Não criado</v>
      </c>
      <c r="F67" s="20" t="str">
        <f>IFERROR(VLOOKUP(A67,'Solicitação Estratégica'!$A:$N,5,0),"Não criado")</f>
        <v>Não criado</v>
      </c>
      <c r="G67" s="20" t="str">
        <f>IFERROR(VLOOKUP(A67,'Solicitação Estratégica'!$A:$N,6,0),"Não criado")</f>
        <v>Não criado</v>
      </c>
      <c r="H67" s="20" t="str">
        <f>IFERROR(VLOOKUP(A67,'Solicitação Estratégica'!$A:$N,7,0),"Não criado")</f>
        <v>Não criado</v>
      </c>
      <c r="I67" s="22" t="str">
        <f>IFERROR(VLOOKUP(A67,'Solicitação Estratégica'!$A:$N,9,0),"Não criado")</f>
        <v>Não criado</v>
      </c>
      <c r="J67" s="19"/>
      <c r="K67" s="17" t="str">
        <f>IFERROR(VLOOKUP(A67,'Solicitação Estratégica'!$A:$N,10,0),"Não criado")</f>
        <v>Não criado</v>
      </c>
      <c r="L67" s="17"/>
      <c r="M67" s="17"/>
      <c r="N67" s="17" t="str">
        <f t="shared" si="0"/>
        <v>Avaliar</v>
      </c>
    </row>
    <row r="68" spans="1:14" ht="24" x14ac:dyDescent="0.25">
      <c r="A68" s="21"/>
      <c r="B68" s="21"/>
      <c r="C68" s="17"/>
      <c r="D68" s="18"/>
      <c r="E68" s="20" t="str">
        <f>IFERROR(VLOOKUP(A68,'Solicitação Estratégica'!$A:$N,4,0),"Não criado")</f>
        <v>Não criado</v>
      </c>
      <c r="F68" s="20" t="str">
        <f>IFERROR(VLOOKUP(A68,'Solicitação Estratégica'!$A:$N,5,0),"Não criado")</f>
        <v>Não criado</v>
      </c>
      <c r="G68" s="20" t="str">
        <f>IFERROR(VLOOKUP(A68,'Solicitação Estratégica'!$A:$N,6,0),"Não criado")</f>
        <v>Não criado</v>
      </c>
      <c r="H68" s="20" t="str">
        <f>IFERROR(VLOOKUP(A68,'Solicitação Estratégica'!$A:$N,7,0),"Não criado")</f>
        <v>Não criado</v>
      </c>
      <c r="I68" s="22" t="str">
        <f>IFERROR(VLOOKUP(A68,'Solicitação Estratégica'!$A:$N,9,0),"Não criado")</f>
        <v>Não criado</v>
      </c>
      <c r="J68" s="19"/>
      <c r="K68" s="17" t="str">
        <f>IFERROR(VLOOKUP(A68,'Solicitação Estratégica'!$A:$N,10,0),"Não criado")</f>
        <v>Não criado</v>
      </c>
      <c r="L68" s="17"/>
      <c r="M68" s="17"/>
      <c r="N68" s="17" t="str">
        <f t="shared" si="0"/>
        <v>Avaliar</v>
      </c>
    </row>
    <row r="69" spans="1:14" ht="24" x14ac:dyDescent="0.25">
      <c r="A69" s="21"/>
      <c r="B69" s="21"/>
      <c r="C69" s="17"/>
      <c r="D69" s="18"/>
      <c r="E69" s="20" t="str">
        <f>IFERROR(VLOOKUP(A69,'Solicitação Estratégica'!$A:$N,4,0),"Não criado")</f>
        <v>Não criado</v>
      </c>
      <c r="F69" s="20" t="str">
        <f>IFERROR(VLOOKUP(A69,'Solicitação Estratégica'!$A:$N,5,0),"Não criado")</f>
        <v>Não criado</v>
      </c>
      <c r="G69" s="20" t="str">
        <f>IFERROR(VLOOKUP(A69,'Solicitação Estratégica'!$A:$N,6,0),"Não criado")</f>
        <v>Não criado</v>
      </c>
      <c r="H69" s="20" t="str">
        <f>IFERROR(VLOOKUP(A69,'Solicitação Estratégica'!$A:$N,7,0),"Não criado")</f>
        <v>Não criado</v>
      </c>
      <c r="I69" s="22" t="str">
        <f>IFERROR(VLOOKUP(A69,'Solicitação Estratégica'!$A:$N,9,0),"Não criado")</f>
        <v>Não criado</v>
      </c>
      <c r="J69" s="19"/>
      <c r="K69" s="17" t="str">
        <f>IFERROR(VLOOKUP(A69,'Solicitação Estratégica'!$A:$N,10,0),"Não criado")</f>
        <v>Não criado</v>
      </c>
      <c r="L69" s="17"/>
      <c r="M69" s="17"/>
      <c r="N69" s="17" t="str">
        <f t="shared" si="0"/>
        <v>Avaliar</v>
      </c>
    </row>
    <row r="70" spans="1:14" ht="24" x14ac:dyDescent="0.25">
      <c r="A70" s="21"/>
      <c r="B70" s="21"/>
      <c r="C70" s="17"/>
      <c r="D70" s="18"/>
      <c r="E70" s="20" t="str">
        <f>IFERROR(VLOOKUP(A70,'Solicitação Estratégica'!$A:$N,4,0),"Não criado")</f>
        <v>Não criado</v>
      </c>
      <c r="F70" s="20" t="str">
        <f>IFERROR(VLOOKUP(A70,'Solicitação Estratégica'!$A:$N,5,0),"Não criado")</f>
        <v>Não criado</v>
      </c>
      <c r="G70" s="20" t="str">
        <f>IFERROR(VLOOKUP(A70,'Solicitação Estratégica'!$A:$N,6,0),"Não criado")</f>
        <v>Não criado</v>
      </c>
      <c r="H70" s="20" t="str">
        <f>IFERROR(VLOOKUP(A70,'Solicitação Estratégica'!$A:$N,7,0),"Não criado")</f>
        <v>Não criado</v>
      </c>
      <c r="I70" s="22" t="str">
        <f>IFERROR(VLOOKUP(A70,'Solicitação Estratégica'!$A:$N,9,0),"Não criado")</f>
        <v>Não criado</v>
      </c>
      <c r="J70" s="19"/>
      <c r="K70" s="17" t="str">
        <f>IFERROR(VLOOKUP(A70,'Solicitação Estratégica'!$A:$N,10,0),"Não criado")</f>
        <v>Não criado</v>
      </c>
      <c r="L70" s="17"/>
      <c r="M70" s="17"/>
      <c r="N70" s="17" t="str">
        <f t="shared" si="0"/>
        <v>Avaliar</v>
      </c>
    </row>
    <row r="71" spans="1:14" ht="24" x14ac:dyDescent="0.25">
      <c r="A71" s="21"/>
      <c r="B71" s="21"/>
      <c r="C71" s="17"/>
      <c r="D71" s="18"/>
      <c r="E71" s="20" t="str">
        <f>IFERROR(VLOOKUP(A71,'Solicitação Estratégica'!$A:$N,4,0),"Não criado")</f>
        <v>Não criado</v>
      </c>
      <c r="F71" s="20" t="str">
        <f>IFERROR(VLOOKUP(A71,'Solicitação Estratégica'!$A:$N,5,0),"Não criado")</f>
        <v>Não criado</v>
      </c>
      <c r="G71" s="20" t="str">
        <f>IFERROR(VLOOKUP(A71,'Solicitação Estratégica'!$A:$N,6,0),"Não criado")</f>
        <v>Não criado</v>
      </c>
      <c r="H71" s="20" t="str">
        <f>IFERROR(VLOOKUP(A71,'Solicitação Estratégica'!$A:$N,7,0),"Não criado")</f>
        <v>Não criado</v>
      </c>
      <c r="I71" s="22" t="str">
        <f>IFERROR(VLOOKUP(A71,'Solicitação Estratégica'!$A:$N,9,0),"Não criado")</f>
        <v>Não criado</v>
      </c>
      <c r="J71" s="19"/>
      <c r="K71" s="17" t="str">
        <f>IFERROR(VLOOKUP(A71,'Solicitação Estratégica'!$A:$N,10,0),"Não criado")</f>
        <v>Não criado</v>
      </c>
      <c r="L71" s="17"/>
      <c r="M71" s="17"/>
      <c r="N71" s="17" t="str">
        <f t="shared" ref="N71:N134" si="1">IF(L71="Sim",(IF(M71="Não","Modo 02","Bimodal")),IF(L71="Não",(IF(M71="Não","Parceiro","Modo 01")),"Avaliar"))</f>
        <v>Avaliar</v>
      </c>
    </row>
    <row r="72" spans="1:14" ht="24" x14ac:dyDescent="0.25">
      <c r="A72" s="21"/>
      <c r="B72" s="21"/>
      <c r="C72" s="17"/>
      <c r="D72" s="18"/>
      <c r="E72" s="20" t="str">
        <f>IFERROR(VLOOKUP(A72,'Solicitação Estratégica'!$A:$N,4,0),"Não criado")</f>
        <v>Não criado</v>
      </c>
      <c r="F72" s="20" t="str">
        <f>IFERROR(VLOOKUP(A72,'Solicitação Estratégica'!$A:$N,5,0),"Não criado")</f>
        <v>Não criado</v>
      </c>
      <c r="G72" s="20" t="str">
        <f>IFERROR(VLOOKUP(A72,'Solicitação Estratégica'!$A:$N,6,0),"Não criado")</f>
        <v>Não criado</v>
      </c>
      <c r="H72" s="20" t="str">
        <f>IFERROR(VLOOKUP(A72,'Solicitação Estratégica'!$A:$N,7,0),"Não criado")</f>
        <v>Não criado</v>
      </c>
      <c r="I72" s="22" t="str">
        <f>IFERROR(VLOOKUP(A72,'Solicitação Estratégica'!$A:$N,9,0),"Não criado")</f>
        <v>Não criado</v>
      </c>
      <c r="J72" s="19"/>
      <c r="K72" s="17" t="str">
        <f>IFERROR(VLOOKUP(A72,'Solicitação Estratégica'!$A:$N,10,0),"Não criado")</f>
        <v>Não criado</v>
      </c>
      <c r="L72" s="17"/>
      <c r="M72" s="17"/>
      <c r="N72" s="17" t="str">
        <f t="shared" si="1"/>
        <v>Avaliar</v>
      </c>
    </row>
    <row r="73" spans="1:14" ht="24" x14ac:dyDescent="0.25">
      <c r="A73" s="21"/>
      <c r="B73" s="21"/>
      <c r="C73" s="17"/>
      <c r="D73" s="18"/>
      <c r="E73" s="20" t="str">
        <f>IFERROR(VLOOKUP(A73,'Solicitação Estratégica'!$A:$N,4,0),"Não criado")</f>
        <v>Não criado</v>
      </c>
      <c r="F73" s="20" t="str">
        <f>IFERROR(VLOOKUP(A73,'Solicitação Estratégica'!$A:$N,5,0),"Não criado")</f>
        <v>Não criado</v>
      </c>
      <c r="G73" s="20" t="str">
        <f>IFERROR(VLOOKUP(A73,'Solicitação Estratégica'!$A:$N,6,0),"Não criado")</f>
        <v>Não criado</v>
      </c>
      <c r="H73" s="20" t="str">
        <f>IFERROR(VLOOKUP(A73,'Solicitação Estratégica'!$A:$N,7,0),"Não criado")</f>
        <v>Não criado</v>
      </c>
      <c r="I73" s="22" t="str">
        <f>IFERROR(VLOOKUP(A73,'Solicitação Estratégica'!$A:$N,9,0),"Não criado")</f>
        <v>Não criado</v>
      </c>
      <c r="J73" s="19"/>
      <c r="K73" s="17" t="str">
        <f>IFERROR(VLOOKUP(A73,'Solicitação Estratégica'!$A:$N,10,0),"Não criado")</f>
        <v>Não criado</v>
      </c>
      <c r="L73" s="17"/>
      <c r="M73" s="17"/>
      <c r="N73" s="17" t="str">
        <f t="shared" si="1"/>
        <v>Avaliar</v>
      </c>
    </row>
    <row r="74" spans="1:14" ht="24" x14ac:dyDescent="0.25">
      <c r="A74" s="21"/>
      <c r="B74" s="21"/>
      <c r="C74" s="17"/>
      <c r="D74" s="18"/>
      <c r="E74" s="20" t="str">
        <f>IFERROR(VLOOKUP(A74,'Solicitação Estratégica'!$A:$N,4,0),"Não criado")</f>
        <v>Não criado</v>
      </c>
      <c r="F74" s="20" t="str">
        <f>IFERROR(VLOOKUP(A74,'Solicitação Estratégica'!$A:$N,5,0),"Não criado")</f>
        <v>Não criado</v>
      </c>
      <c r="G74" s="20" t="str">
        <f>IFERROR(VLOOKUP(A74,'Solicitação Estratégica'!$A:$N,6,0),"Não criado")</f>
        <v>Não criado</v>
      </c>
      <c r="H74" s="20" t="str">
        <f>IFERROR(VLOOKUP(A74,'Solicitação Estratégica'!$A:$N,7,0),"Não criado")</f>
        <v>Não criado</v>
      </c>
      <c r="I74" s="22" t="str">
        <f>IFERROR(VLOOKUP(A74,'Solicitação Estratégica'!$A:$N,9,0),"Não criado")</f>
        <v>Não criado</v>
      </c>
      <c r="J74" s="19"/>
      <c r="K74" s="17" t="str">
        <f>IFERROR(VLOOKUP(A74,'Solicitação Estratégica'!$A:$N,10,0),"Não criado")</f>
        <v>Não criado</v>
      </c>
      <c r="L74" s="17"/>
      <c r="M74" s="17"/>
      <c r="N74" s="17" t="str">
        <f t="shared" si="1"/>
        <v>Avaliar</v>
      </c>
    </row>
    <row r="75" spans="1:14" ht="24" x14ac:dyDescent="0.25">
      <c r="A75" s="21"/>
      <c r="B75" s="21"/>
      <c r="C75" s="17"/>
      <c r="D75" s="18"/>
      <c r="E75" s="20" t="str">
        <f>IFERROR(VLOOKUP(A75,'Solicitação Estratégica'!$A:$N,4,0),"Não criado")</f>
        <v>Não criado</v>
      </c>
      <c r="F75" s="20" t="str">
        <f>IFERROR(VLOOKUP(A75,'Solicitação Estratégica'!$A:$N,5,0),"Não criado")</f>
        <v>Não criado</v>
      </c>
      <c r="G75" s="20" t="str">
        <f>IFERROR(VLOOKUP(A75,'Solicitação Estratégica'!$A:$N,6,0),"Não criado")</f>
        <v>Não criado</v>
      </c>
      <c r="H75" s="20" t="str">
        <f>IFERROR(VLOOKUP(A75,'Solicitação Estratégica'!$A:$N,7,0),"Não criado")</f>
        <v>Não criado</v>
      </c>
      <c r="I75" s="22" t="str">
        <f>IFERROR(VLOOKUP(A75,'Solicitação Estratégica'!$A:$N,9,0),"Não criado")</f>
        <v>Não criado</v>
      </c>
      <c r="J75" s="19"/>
      <c r="K75" s="17" t="str">
        <f>IFERROR(VLOOKUP(A75,'Solicitação Estratégica'!$A:$N,10,0),"Não criado")</f>
        <v>Não criado</v>
      </c>
      <c r="L75" s="17"/>
      <c r="M75" s="17"/>
      <c r="N75" s="17" t="str">
        <f t="shared" si="1"/>
        <v>Avaliar</v>
      </c>
    </row>
    <row r="76" spans="1:14" ht="24" x14ac:dyDescent="0.25">
      <c r="A76" s="21"/>
      <c r="B76" s="21"/>
      <c r="C76" s="17"/>
      <c r="D76" s="18"/>
      <c r="E76" s="20" t="str">
        <f>IFERROR(VLOOKUP(A76,'Solicitação Estratégica'!$A:$N,4,0),"Não criado")</f>
        <v>Não criado</v>
      </c>
      <c r="F76" s="20" t="str">
        <f>IFERROR(VLOOKUP(A76,'Solicitação Estratégica'!$A:$N,5,0),"Não criado")</f>
        <v>Não criado</v>
      </c>
      <c r="G76" s="20" t="str">
        <f>IFERROR(VLOOKUP(A76,'Solicitação Estratégica'!$A:$N,6,0),"Não criado")</f>
        <v>Não criado</v>
      </c>
      <c r="H76" s="20" t="str">
        <f>IFERROR(VLOOKUP(A76,'Solicitação Estratégica'!$A:$N,7,0),"Não criado")</f>
        <v>Não criado</v>
      </c>
      <c r="I76" s="22" t="str">
        <f>IFERROR(VLOOKUP(A76,'Solicitação Estratégica'!$A:$N,9,0),"Não criado")</f>
        <v>Não criado</v>
      </c>
      <c r="J76" s="19"/>
      <c r="K76" s="17" t="str">
        <f>IFERROR(VLOOKUP(A76,'Solicitação Estratégica'!$A:$N,10,0),"Não criado")</f>
        <v>Não criado</v>
      </c>
      <c r="L76" s="17"/>
      <c r="M76" s="17"/>
      <c r="N76" s="17" t="str">
        <f t="shared" si="1"/>
        <v>Avaliar</v>
      </c>
    </row>
    <row r="77" spans="1:14" ht="24" x14ac:dyDescent="0.25">
      <c r="A77" s="21"/>
      <c r="B77" s="21"/>
      <c r="C77" s="17"/>
      <c r="D77" s="18"/>
      <c r="E77" s="20" t="str">
        <f>IFERROR(VLOOKUP(A77,'Solicitação Estratégica'!$A:$N,4,0),"Não criado")</f>
        <v>Não criado</v>
      </c>
      <c r="F77" s="20" t="str">
        <f>IFERROR(VLOOKUP(A77,'Solicitação Estratégica'!$A:$N,5,0),"Não criado")</f>
        <v>Não criado</v>
      </c>
      <c r="G77" s="20" t="str">
        <f>IFERROR(VLOOKUP(A77,'Solicitação Estratégica'!$A:$N,6,0),"Não criado")</f>
        <v>Não criado</v>
      </c>
      <c r="H77" s="20" t="str">
        <f>IFERROR(VLOOKUP(A77,'Solicitação Estratégica'!$A:$N,7,0),"Não criado")</f>
        <v>Não criado</v>
      </c>
      <c r="I77" s="22" t="str">
        <f>IFERROR(VLOOKUP(A77,'Solicitação Estratégica'!$A:$N,9,0),"Não criado")</f>
        <v>Não criado</v>
      </c>
      <c r="J77" s="19"/>
      <c r="K77" s="17" t="str">
        <f>IFERROR(VLOOKUP(A77,'Solicitação Estratégica'!$A:$N,10,0),"Não criado")</f>
        <v>Não criado</v>
      </c>
      <c r="L77" s="17"/>
      <c r="M77" s="17"/>
      <c r="N77" s="17" t="str">
        <f t="shared" si="1"/>
        <v>Avaliar</v>
      </c>
    </row>
    <row r="78" spans="1:14" ht="24" x14ac:dyDescent="0.25">
      <c r="A78" s="21"/>
      <c r="B78" s="21"/>
      <c r="C78" s="17"/>
      <c r="D78" s="18"/>
      <c r="E78" s="20" t="str">
        <f>IFERROR(VLOOKUP(A78,'Solicitação Estratégica'!$A:$N,4,0),"Não criado")</f>
        <v>Não criado</v>
      </c>
      <c r="F78" s="20" t="str">
        <f>IFERROR(VLOOKUP(A78,'Solicitação Estratégica'!$A:$N,5,0),"Não criado")</f>
        <v>Não criado</v>
      </c>
      <c r="G78" s="20" t="str">
        <f>IFERROR(VLOOKUP(A78,'Solicitação Estratégica'!$A:$N,6,0),"Não criado")</f>
        <v>Não criado</v>
      </c>
      <c r="H78" s="20" t="str">
        <f>IFERROR(VLOOKUP(A78,'Solicitação Estratégica'!$A:$N,7,0),"Não criado")</f>
        <v>Não criado</v>
      </c>
      <c r="I78" s="22" t="str">
        <f>IFERROR(VLOOKUP(A78,'Solicitação Estratégica'!$A:$N,9,0),"Não criado")</f>
        <v>Não criado</v>
      </c>
      <c r="J78" s="19"/>
      <c r="K78" s="17" t="str">
        <f>IFERROR(VLOOKUP(A78,'Solicitação Estratégica'!$A:$N,10,0),"Não criado")</f>
        <v>Não criado</v>
      </c>
      <c r="L78" s="17"/>
      <c r="M78" s="17"/>
      <c r="N78" s="17" t="str">
        <f t="shared" si="1"/>
        <v>Avaliar</v>
      </c>
    </row>
    <row r="79" spans="1:14" ht="24" x14ac:dyDescent="0.25">
      <c r="A79" s="21"/>
      <c r="B79" s="21"/>
      <c r="C79" s="17"/>
      <c r="D79" s="18"/>
      <c r="E79" s="20" t="str">
        <f>IFERROR(VLOOKUP(A79,'Solicitação Estratégica'!$A:$N,4,0),"Não criado")</f>
        <v>Não criado</v>
      </c>
      <c r="F79" s="20" t="str">
        <f>IFERROR(VLOOKUP(A79,'Solicitação Estratégica'!$A:$N,5,0),"Não criado")</f>
        <v>Não criado</v>
      </c>
      <c r="G79" s="20" t="str">
        <f>IFERROR(VLOOKUP(A79,'Solicitação Estratégica'!$A:$N,6,0),"Não criado")</f>
        <v>Não criado</v>
      </c>
      <c r="H79" s="20" t="str">
        <f>IFERROR(VLOOKUP(A79,'Solicitação Estratégica'!$A:$N,7,0),"Não criado")</f>
        <v>Não criado</v>
      </c>
      <c r="I79" s="22" t="str">
        <f>IFERROR(VLOOKUP(A79,'Solicitação Estratégica'!$A:$N,9,0),"Não criado")</f>
        <v>Não criado</v>
      </c>
      <c r="J79" s="19"/>
      <c r="K79" s="17" t="str">
        <f>IFERROR(VLOOKUP(A79,'Solicitação Estratégica'!$A:$N,10,0),"Não criado")</f>
        <v>Não criado</v>
      </c>
      <c r="L79" s="17"/>
      <c r="M79" s="17"/>
      <c r="N79" s="17" t="str">
        <f t="shared" si="1"/>
        <v>Avaliar</v>
      </c>
    </row>
    <row r="80" spans="1:14" ht="24" x14ac:dyDescent="0.25">
      <c r="A80" s="21"/>
      <c r="B80" s="21"/>
      <c r="C80" s="17"/>
      <c r="D80" s="18"/>
      <c r="E80" s="20" t="str">
        <f>IFERROR(VLOOKUP(A80,'Solicitação Estratégica'!$A:$N,4,0),"Não criado")</f>
        <v>Não criado</v>
      </c>
      <c r="F80" s="20" t="str">
        <f>IFERROR(VLOOKUP(A80,'Solicitação Estratégica'!$A:$N,5,0),"Não criado")</f>
        <v>Não criado</v>
      </c>
      <c r="G80" s="20" t="str">
        <f>IFERROR(VLOOKUP(A80,'Solicitação Estratégica'!$A:$N,6,0),"Não criado")</f>
        <v>Não criado</v>
      </c>
      <c r="H80" s="20" t="str">
        <f>IFERROR(VLOOKUP(A80,'Solicitação Estratégica'!$A:$N,7,0),"Não criado")</f>
        <v>Não criado</v>
      </c>
      <c r="I80" s="22" t="str">
        <f>IFERROR(VLOOKUP(A80,'Solicitação Estratégica'!$A:$N,9,0),"Não criado")</f>
        <v>Não criado</v>
      </c>
      <c r="J80" s="19"/>
      <c r="K80" s="17" t="str">
        <f>IFERROR(VLOOKUP(A80,'Solicitação Estratégica'!$A:$N,10,0),"Não criado")</f>
        <v>Não criado</v>
      </c>
      <c r="L80" s="17"/>
      <c r="M80" s="17"/>
      <c r="N80" s="17" t="str">
        <f t="shared" si="1"/>
        <v>Avaliar</v>
      </c>
    </row>
    <row r="81" spans="1:14" ht="24" x14ac:dyDescent="0.25">
      <c r="A81" s="21"/>
      <c r="B81" s="21"/>
      <c r="C81" s="17"/>
      <c r="D81" s="18"/>
      <c r="E81" s="20" t="str">
        <f>IFERROR(VLOOKUP(A81,'Solicitação Estratégica'!$A:$N,4,0),"Não criado")</f>
        <v>Não criado</v>
      </c>
      <c r="F81" s="20" t="str">
        <f>IFERROR(VLOOKUP(A81,'Solicitação Estratégica'!$A:$N,5,0),"Não criado")</f>
        <v>Não criado</v>
      </c>
      <c r="G81" s="20" t="str">
        <f>IFERROR(VLOOKUP(A81,'Solicitação Estratégica'!$A:$N,6,0),"Não criado")</f>
        <v>Não criado</v>
      </c>
      <c r="H81" s="20" t="str">
        <f>IFERROR(VLOOKUP(A81,'Solicitação Estratégica'!$A:$N,7,0),"Não criado")</f>
        <v>Não criado</v>
      </c>
      <c r="I81" s="22" t="str">
        <f>IFERROR(VLOOKUP(A81,'Solicitação Estratégica'!$A:$N,9,0),"Não criado")</f>
        <v>Não criado</v>
      </c>
      <c r="J81" s="19"/>
      <c r="K81" s="17" t="str">
        <f>IFERROR(VLOOKUP(A81,'Solicitação Estratégica'!$A:$N,10,0),"Não criado")</f>
        <v>Não criado</v>
      </c>
      <c r="L81" s="17"/>
      <c r="M81" s="17"/>
      <c r="N81" s="17" t="str">
        <f t="shared" si="1"/>
        <v>Avaliar</v>
      </c>
    </row>
    <row r="82" spans="1:14" ht="24" x14ac:dyDescent="0.25">
      <c r="A82" s="21"/>
      <c r="B82" s="21"/>
      <c r="C82" s="17"/>
      <c r="D82" s="18"/>
      <c r="E82" s="20" t="str">
        <f>IFERROR(VLOOKUP(A82,'Solicitação Estratégica'!$A:$N,4,0),"Não criado")</f>
        <v>Não criado</v>
      </c>
      <c r="F82" s="20" t="str">
        <f>IFERROR(VLOOKUP(A82,'Solicitação Estratégica'!$A:$N,5,0),"Não criado")</f>
        <v>Não criado</v>
      </c>
      <c r="G82" s="20" t="str">
        <f>IFERROR(VLOOKUP(A82,'Solicitação Estratégica'!$A:$N,6,0),"Não criado")</f>
        <v>Não criado</v>
      </c>
      <c r="H82" s="20" t="str">
        <f>IFERROR(VLOOKUP(A82,'Solicitação Estratégica'!$A:$N,7,0),"Não criado")</f>
        <v>Não criado</v>
      </c>
      <c r="I82" s="22" t="str">
        <f>IFERROR(VLOOKUP(A82,'Solicitação Estratégica'!$A:$N,9,0),"Não criado")</f>
        <v>Não criado</v>
      </c>
      <c r="J82" s="19"/>
      <c r="K82" s="17" t="str">
        <f>IFERROR(VLOOKUP(A82,'Solicitação Estratégica'!$A:$N,10,0),"Não criado")</f>
        <v>Não criado</v>
      </c>
      <c r="L82" s="17"/>
      <c r="M82" s="17"/>
      <c r="N82" s="17" t="str">
        <f t="shared" si="1"/>
        <v>Avaliar</v>
      </c>
    </row>
    <row r="83" spans="1:14" ht="24" x14ac:dyDescent="0.25">
      <c r="A83" s="21"/>
      <c r="B83" s="21"/>
      <c r="C83" s="17"/>
      <c r="D83" s="18"/>
      <c r="E83" s="20" t="str">
        <f>IFERROR(VLOOKUP(A83,'Solicitação Estratégica'!$A:$N,4,0),"Não criado")</f>
        <v>Não criado</v>
      </c>
      <c r="F83" s="20" t="str">
        <f>IFERROR(VLOOKUP(A83,'Solicitação Estratégica'!$A:$N,5,0),"Não criado")</f>
        <v>Não criado</v>
      </c>
      <c r="G83" s="20" t="str">
        <f>IFERROR(VLOOKUP(A83,'Solicitação Estratégica'!$A:$N,6,0),"Não criado")</f>
        <v>Não criado</v>
      </c>
      <c r="H83" s="20" t="str">
        <f>IFERROR(VLOOKUP(A83,'Solicitação Estratégica'!$A:$N,7,0),"Não criado")</f>
        <v>Não criado</v>
      </c>
      <c r="I83" s="22" t="str">
        <f>IFERROR(VLOOKUP(A83,'Solicitação Estratégica'!$A:$N,9,0),"Não criado")</f>
        <v>Não criado</v>
      </c>
      <c r="J83" s="19"/>
      <c r="K83" s="17" t="str">
        <f>IFERROR(VLOOKUP(A83,'Solicitação Estratégica'!$A:$N,10,0),"Não criado")</f>
        <v>Não criado</v>
      </c>
      <c r="L83" s="17"/>
      <c r="M83" s="17"/>
      <c r="N83" s="17" t="str">
        <f t="shared" si="1"/>
        <v>Avaliar</v>
      </c>
    </row>
    <row r="84" spans="1:14" ht="24" x14ac:dyDescent="0.25">
      <c r="A84" s="21"/>
      <c r="B84" s="21"/>
      <c r="C84" s="17"/>
      <c r="D84" s="18"/>
      <c r="E84" s="20" t="str">
        <f>IFERROR(VLOOKUP(A84,'Solicitação Estratégica'!$A:$N,4,0),"Não criado")</f>
        <v>Não criado</v>
      </c>
      <c r="F84" s="20" t="str">
        <f>IFERROR(VLOOKUP(A84,'Solicitação Estratégica'!$A:$N,5,0),"Não criado")</f>
        <v>Não criado</v>
      </c>
      <c r="G84" s="20" t="str">
        <f>IFERROR(VLOOKUP(A84,'Solicitação Estratégica'!$A:$N,6,0),"Não criado")</f>
        <v>Não criado</v>
      </c>
      <c r="H84" s="20" t="str">
        <f>IFERROR(VLOOKUP(A84,'Solicitação Estratégica'!$A:$N,7,0),"Não criado")</f>
        <v>Não criado</v>
      </c>
      <c r="I84" s="22" t="str">
        <f>IFERROR(VLOOKUP(A84,'Solicitação Estratégica'!$A:$N,9,0),"Não criado")</f>
        <v>Não criado</v>
      </c>
      <c r="J84" s="19"/>
      <c r="K84" s="17" t="str">
        <f>IFERROR(VLOOKUP(A84,'Solicitação Estratégica'!$A:$N,10,0),"Não criado")</f>
        <v>Não criado</v>
      </c>
      <c r="L84" s="17"/>
      <c r="M84" s="17"/>
      <c r="N84" s="17" t="str">
        <f t="shared" si="1"/>
        <v>Avaliar</v>
      </c>
    </row>
    <row r="85" spans="1:14" ht="24" x14ac:dyDescent="0.25">
      <c r="A85" s="21"/>
      <c r="B85" s="21"/>
      <c r="C85" s="17"/>
      <c r="D85" s="18"/>
      <c r="E85" s="20" t="str">
        <f>IFERROR(VLOOKUP(A85,'Solicitação Estratégica'!$A:$N,4,0),"Não criado")</f>
        <v>Não criado</v>
      </c>
      <c r="F85" s="20" t="str">
        <f>IFERROR(VLOOKUP(A85,'Solicitação Estratégica'!$A:$N,5,0),"Não criado")</f>
        <v>Não criado</v>
      </c>
      <c r="G85" s="20" t="str">
        <f>IFERROR(VLOOKUP(A85,'Solicitação Estratégica'!$A:$N,6,0),"Não criado")</f>
        <v>Não criado</v>
      </c>
      <c r="H85" s="20" t="str">
        <f>IFERROR(VLOOKUP(A85,'Solicitação Estratégica'!$A:$N,7,0),"Não criado")</f>
        <v>Não criado</v>
      </c>
      <c r="I85" s="22" t="str">
        <f>IFERROR(VLOOKUP(A85,'Solicitação Estratégica'!$A:$N,9,0),"Não criado")</f>
        <v>Não criado</v>
      </c>
      <c r="J85" s="19"/>
      <c r="K85" s="17" t="str">
        <f>IFERROR(VLOOKUP(A85,'Solicitação Estratégica'!$A:$N,10,0),"Não criado")</f>
        <v>Não criado</v>
      </c>
      <c r="L85" s="17"/>
      <c r="M85" s="17"/>
      <c r="N85" s="17" t="str">
        <f t="shared" si="1"/>
        <v>Avaliar</v>
      </c>
    </row>
    <row r="86" spans="1:14" ht="24" x14ac:dyDescent="0.25">
      <c r="A86" s="21"/>
      <c r="B86" s="21"/>
      <c r="C86" s="17"/>
      <c r="D86" s="18"/>
      <c r="E86" s="20" t="str">
        <f>IFERROR(VLOOKUP(A86,'Solicitação Estratégica'!$A:$N,4,0),"Não criado")</f>
        <v>Não criado</v>
      </c>
      <c r="F86" s="20" t="str">
        <f>IFERROR(VLOOKUP(A86,'Solicitação Estratégica'!$A:$N,5,0),"Não criado")</f>
        <v>Não criado</v>
      </c>
      <c r="G86" s="20" t="str">
        <f>IFERROR(VLOOKUP(A86,'Solicitação Estratégica'!$A:$N,6,0),"Não criado")</f>
        <v>Não criado</v>
      </c>
      <c r="H86" s="20" t="str">
        <f>IFERROR(VLOOKUP(A86,'Solicitação Estratégica'!$A:$N,7,0),"Não criado")</f>
        <v>Não criado</v>
      </c>
      <c r="I86" s="22" t="str">
        <f>IFERROR(VLOOKUP(A86,'Solicitação Estratégica'!$A:$N,9,0),"Não criado")</f>
        <v>Não criado</v>
      </c>
      <c r="J86" s="19"/>
      <c r="K86" s="17" t="str">
        <f>IFERROR(VLOOKUP(A86,'Solicitação Estratégica'!$A:$N,10,0),"Não criado")</f>
        <v>Não criado</v>
      </c>
      <c r="L86" s="17"/>
      <c r="M86" s="17"/>
      <c r="N86" s="17" t="str">
        <f t="shared" si="1"/>
        <v>Avaliar</v>
      </c>
    </row>
    <row r="87" spans="1:14" ht="24" x14ac:dyDescent="0.25">
      <c r="A87" s="21"/>
      <c r="B87" s="21"/>
      <c r="C87" s="17"/>
      <c r="D87" s="18"/>
      <c r="E87" s="20" t="str">
        <f>IFERROR(VLOOKUP(A87,'Solicitação Estratégica'!$A:$N,4,0),"Não criado")</f>
        <v>Não criado</v>
      </c>
      <c r="F87" s="20" t="str">
        <f>IFERROR(VLOOKUP(A87,'Solicitação Estratégica'!$A:$N,5,0),"Não criado")</f>
        <v>Não criado</v>
      </c>
      <c r="G87" s="20" t="str">
        <f>IFERROR(VLOOKUP(A87,'Solicitação Estratégica'!$A:$N,6,0),"Não criado")</f>
        <v>Não criado</v>
      </c>
      <c r="H87" s="20" t="str">
        <f>IFERROR(VLOOKUP(A87,'Solicitação Estratégica'!$A:$N,7,0),"Não criado")</f>
        <v>Não criado</v>
      </c>
      <c r="I87" s="22" t="str">
        <f>IFERROR(VLOOKUP(A87,'Solicitação Estratégica'!$A:$N,9,0),"Não criado")</f>
        <v>Não criado</v>
      </c>
      <c r="J87" s="19"/>
      <c r="K87" s="17" t="str">
        <f>IFERROR(VLOOKUP(A87,'Solicitação Estratégica'!$A:$N,10,0),"Não criado")</f>
        <v>Não criado</v>
      </c>
      <c r="L87" s="17"/>
      <c r="M87" s="17"/>
      <c r="N87" s="17" t="str">
        <f t="shared" si="1"/>
        <v>Avaliar</v>
      </c>
    </row>
    <row r="88" spans="1:14" ht="24" x14ac:dyDescent="0.25">
      <c r="A88" s="21"/>
      <c r="B88" s="21"/>
      <c r="C88" s="17"/>
      <c r="D88" s="18"/>
      <c r="E88" s="20" t="str">
        <f>IFERROR(VLOOKUP(A88,'Solicitação Estratégica'!$A:$N,4,0),"Não criado")</f>
        <v>Não criado</v>
      </c>
      <c r="F88" s="20" t="str">
        <f>IFERROR(VLOOKUP(A88,'Solicitação Estratégica'!$A:$N,5,0),"Não criado")</f>
        <v>Não criado</v>
      </c>
      <c r="G88" s="20" t="str">
        <f>IFERROR(VLOOKUP(A88,'Solicitação Estratégica'!$A:$N,6,0),"Não criado")</f>
        <v>Não criado</v>
      </c>
      <c r="H88" s="20" t="str">
        <f>IFERROR(VLOOKUP(A88,'Solicitação Estratégica'!$A:$N,7,0),"Não criado")</f>
        <v>Não criado</v>
      </c>
      <c r="I88" s="22" t="str">
        <f>IFERROR(VLOOKUP(A88,'Solicitação Estratégica'!$A:$N,9,0),"Não criado")</f>
        <v>Não criado</v>
      </c>
      <c r="J88" s="19"/>
      <c r="K88" s="17" t="str">
        <f>IFERROR(VLOOKUP(A88,'Solicitação Estratégica'!$A:$N,10,0),"Não criado")</f>
        <v>Não criado</v>
      </c>
      <c r="L88" s="17"/>
      <c r="M88" s="17"/>
      <c r="N88" s="17" t="str">
        <f t="shared" si="1"/>
        <v>Avaliar</v>
      </c>
    </row>
    <row r="89" spans="1:14" ht="24" x14ac:dyDescent="0.25">
      <c r="A89" s="21"/>
      <c r="B89" s="21"/>
      <c r="C89" s="17"/>
      <c r="D89" s="18"/>
      <c r="E89" s="20" t="str">
        <f>IFERROR(VLOOKUP(A89,'Solicitação Estratégica'!$A:$N,4,0),"Não criado")</f>
        <v>Não criado</v>
      </c>
      <c r="F89" s="20" t="str">
        <f>IFERROR(VLOOKUP(A89,'Solicitação Estratégica'!$A:$N,5,0),"Não criado")</f>
        <v>Não criado</v>
      </c>
      <c r="G89" s="20" t="str">
        <f>IFERROR(VLOOKUP(A89,'Solicitação Estratégica'!$A:$N,6,0),"Não criado")</f>
        <v>Não criado</v>
      </c>
      <c r="H89" s="20" t="str">
        <f>IFERROR(VLOOKUP(A89,'Solicitação Estratégica'!$A:$N,7,0),"Não criado")</f>
        <v>Não criado</v>
      </c>
      <c r="I89" s="22" t="str">
        <f>IFERROR(VLOOKUP(A89,'Solicitação Estratégica'!$A:$N,9,0),"Não criado")</f>
        <v>Não criado</v>
      </c>
      <c r="J89" s="19"/>
      <c r="K89" s="17" t="str">
        <f>IFERROR(VLOOKUP(A89,'Solicitação Estratégica'!$A:$N,10,0),"Não criado")</f>
        <v>Não criado</v>
      </c>
      <c r="L89" s="17"/>
      <c r="M89" s="17"/>
      <c r="N89" s="17" t="str">
        <f t="shared" si="1"/>
        <v>Avaliar</v>
      </c>
    </row>
    <row r="90" spans="1:14" ht="24" x14ac:dyDescent="0.25">
      <c r="A90" s="21"/>
      <c r="B90" s="21"/>
      <c r="C90" s="17"/>
      <c r="D90" s="18"/>
      <c r="E90" s="20" t="str">
        <f>IFERROR(VLOOKUP(A90,'Solicitação Estratégica'!$A:$N,4,0),"Não criado")</f>
        <v>Não criado</v>
      </c>
      <c r="F90" s="20" t="str">
        <f>IFERROR(VLOOKUP(A90,'Solicitação Estratégica'!$A:$N,5,0),"Não criado")</f>
        <v>Não criado</v>
      </c>
      <c r="G90" s="20" t="str">
        <f>IFERROR(VLOOKUP(A90,'Solicitação Estratégica'!$A:$N,6,0),"Não criado")</f>
        <v>Não criado</v>
      </c>
      <c r="H90" s="20" t="str">
        <f>IFERROR(VLOOKUP(A90,'Solicitação Estratégica'!$A:$N,7,0),"Não criado")</f>
        <v>Não criado</v>
      </c>
      <c r="I90" s="22" t="str">
        <f>IFERROR(VLOOKUP(A90,'Solicitação Estratégica'!$A:$N,9,0),"Não criado")</f>
        <v>Não criado</v>
      </c>
      <c r="J90" s="19"/>
      <c r="K90" s="17" t="str">
        <f>IFERROR(VLOOKUP(A90,'Solicitação Estratégica'!$A:$N,10,0),"Não criado")</f>
        <v>Não criado</v>
      </c>
      <c r="L90" s="17"/>
      <c r="M90" s="17"/>
      <c r="N90" s="17" t="str">
        <f t="shared" si="1"/>
        <v>Avaliar</v>
      </c>
    </row>
    <row r="91" spans="1:14" ht="24" x14ac:dyDescent="0.25">
      <c r="A91" s="21"/>
      <c r="B91" s="21"/>
      <c r="C91" s="17"/>
      <c r="D91" s="18"/>
      <c r="E91" s="20" t="str">
        <f>IFERROR(VLOOKUP(A91,'Solicitação Estratégica'!$A:$N,4,0),"Não criado")</f>
        <v>Não criado</v>
      </c>
      <c r="F91" s="20" t="str">
        <f>IFERROR(VLOOKUP(A91,'Solicitação Estratégica'!$A:$N,5,0),"Não criado")</f>
        <v>Não criado</v>
      </c>
      <c r="G91" s="20" t="str">
        <f>IFERROR(VLOOKUP(A91,'Solicitação Estratégica'!$A:$N,6,0),"Não criado")</f>
        <v>Não criado</v>
      </c>
      <c r="H91" s="20" t="str">
        <f>IFERROR(VLOOKUP(A91,'Solicitação Estratégica'!$A:$N,7,0),"Não criado")</f>
        <v>Não criado</v>
      </c>
      <c r="I91" s="22" t="str">
        <f>IFERROR(VLOOKUP(A91,'Solicitação Estratégica'!$A:$N,9,0),"Não criado")</f>
        <v>Não criado</v>
      </c>
      <c r="J91" s="19"/>
      <c r="K91" s="17" t="str">
        <f>IFERROR(VLOOKUP(A91,'Solicitação Estratégica'!$A:$N,10,0),"Não criado")</f>
        <v>Não criado</v>
      </c>
      <c r="L91" s="17"/>
      <c r="M91" s="17"/>
      <c r="N91" s="17" t="str">
        <f t="shared" si="1"/>
        <v>Avaliar</v>
      </c>
    </row>
    <row r="92" spans="1:14" ht="24" x14ac:dyDescent="0.25">
      <c r="A92" s="21"/>
      <c r="B92" s="21"/>
      <c r="C92" s="17"/>
      <c r="D92" s="18"/>
      <c r="E92" s="20" t="str">
        <f>IFERROR(VLOOKUP(A92,'Solicitação Estratégica'!$A:$N,4,0),"Não criado")</f>
        <v>Não criado</v>
      </c>
      <c r="F92" s="20" t="str">
        <f>IFERROR(VLOOKUP(A92,'Solicitação Estratégica'!$A:$N,5,0),"Não criado")</f>
        <v>Não criado</v>
      </c>
      <c r="G92" s="20" t="str">
        <f>IFERROR(VLOOKUP(A92,'Solicitação Estratégica'!$A:$N,6,0),"Não criado")</f>
        <v>Não criado</v>
      </c>
      <c r="H92" s="20" t="str">
        <f>IFERROR(VLOOKUP(A92,'Solicitação Estratégica'!$A:$N,7,0),"Não criado")</f>
        <v>Não criado</v>
      </c>
      <c r="I92" s="22" t="str">
        <f>IFERROR(VLOOKUP(A92,'Solicitação Estratégica'!$A:$N,9,0),"Não criado")</f>
        <v>Não criado</v>
      </c>
      <c r="J92" s="19"/>
      <c r="K92" s="17" t="str">
        <f>IFERROR(VLOOKUP(A92,'Solicitação Estratégica'!$A:$N,10,0),"Não criado")</f>
        <v>Não criado</v>
      </c>
      <c r="L92" s="17"/>
      <c r="M92" s="17"/>
      <c r="N92" s="17" t="str">
        <f t="shared" si="1"/>
        <v>Avaliar</v>
      </c>
    </row>
    <row r="93" spans="1:14" ht="24" x14ac:dyDescent="0.25">
      <c r="A93" s="21"/>
      <c r="B93" s="21"/>
      <c r="C93" s="17"/>
      <c r="D93" s="18"/>
      <c r="E93" s="20" t="str">
        <f>IFERROR(VLOOKUP(A93,'Solicitação Estratégica'!$A:$N,4,0),"Não criado")</f>
        <v>Não criado</v>
      </c>
      <c r="F93" s="20" t="str">
        <f>IFERROR(VLOOKUP(A93,'Solicitação Estratégica'!$A:$N,5,0),"Não criado")</f>
        <v>Não criado</v>
      </c>
      <c r="G93" s="20" t="str">
        <f>IFERROR(VLOOKUP(A93,'Solicitação Estratégica'!$A:$N,6,0),"Não criado")</f>
        <v>Não criado</v>
      </c>
      <c r="H93" s="20" t="str">
        <f>IFERROR(VLOOKUP(A93,'Solicitação Estratégica'!$A:$N,7,0),"Não criado")</f>
        <v>Não criado</v>
      </c>
      <c r="I93" s="22" t="str">
        <f>IFERROR(VLOOKUP(A93,'Solicitação Estratégica'!$A:$N,9,0),"Não criado")</f>
        <v>Não criado</v>
      </c>
      <c r="J93" s="19"/>
      <c r="K93" s="17" t="str">
        <f>IFERROR(VLOOKUP(A93,'Solicitação Estratégica'!$A:$N,10,0),"Não criado")</f>
        <v>Não criado</v>
      </c>
      <c r="L93" s="17"/>
      <c r="M93" s="17"/>
      <c r="N93" s="17" t="str">
        <f t="shared" si="1"/>
        <v>Avaliar</v>
      </c>
    </row>
    <row r="94" spans="1:14" ht="24" x14ac:dyDescent="0.25">
      <c r="A94" s="21"/>
      <c r="B94" s="21"/>
      <c r="C94" s="17"/>
      <c r="D94" s="18"/>
      <c r="E94" s="20" t="str">
        <f>IFERROR(VLOOKUP(A94,'Solicitação Estratégica'!$A:$N,4,0),"Não criado")</f>
        <v>Não criado</v>
      </c>
      <c r="F94" s="20" t="str">
        <f>IFERROR(VLOOKUP(A94,'Solicitação Estratégica'!$A:$N,5,0),"Não criado")</f>
        <v>Não criado</v>
      </c>
      <c r="G94" s="20" t="str">
        <f>IFERROR(VLOOKUP(A94,'Solicitação Estratégica'!$A:$N,6,0),"Não criado")</f>
        <v>Não criado</v>
      </c>
      <c r="H94" s="20" t="str">
        <f>IFERROR(VLOOKUP(A94,'Solicitação Estratégica'!$A:$N,7,0),"Não criado")</f>
        <v>Não criado</v>
      </c>
      <c r="I94" s="22" t="str">
        <f>IFERROR(VLOOKUP(A94,'Solicitação Estratégica'!$A:$N,9,0),"Não criado")</f>
        <v>Não criado</v>
      </c>
      <c r="J94" s="19"/>
      <c r="K94" s="17" t="str">
        <f>IFERROR(VLOOKUP(A94,'Solicitação Estratégica'!$A:$N,10,0),"Não criado")</f>
        <v>Não criado</v>
      </c>
      <c r="L94" s="17"/>
      <c r="M94" s="17"/>
      <c r="N94" s="17" t="str">
        <f t="shared" si="1"/>
        <v>Avaliar</v>
      </c>
    </row>
    <row r="95" spans="1:14" ht="24" x14ac:dyDescent="0.25">
      <c r="A95" s="21"/>
      <c r="B95" s="21"/>
      <c r="C95" s="17"/>
      <c r="D95" s="18"/>
      <c r="E95" s="20" t="str">
        <f>IFERROR(VLOOKUP(A95,'Solicitação Estratégica'!$A:$N,4,0),"Não criado")</f>
        <v>Não criado</v>
      </c>
      <c r="F95" s="20" t="str">
        <f>IFERROR(VLOOKUP(A95,'Solicitação Estratégica'!$A:$N,5,0),"Não criado")</f>
        <v>Não criado</v>
      </c>
      <c r="G95" s="20" t="str">
        <f>IFERROR(VLOOKUP(A95,'Solicitação Estratégica'!$A:$N,6,0),"Não criado")</f>
        <v>Não criado</v>
      </c>
      <c r="H95" s="20" t="str">
        <f>IFERROR(VLOOKUP(A95,'Solicitação Estratégica'!$A:$N,7,0),"Não criado")</f>
        <v>Não criado</v>
      </c>
      <c r="I95" s="22" t="str">
        <f>IFERROR(VLOOKUP(A95,'Solicitação Estratégica'!$A:$N,9,0),"Não criado")</f>
        <v>Não criado</v>
      </c>
      <c r="J95" s="19"/>
      <c r="K95" s="17" t="str">
        <f>IFERROR(VLOOKUP(A95,'Solicitação Estratégica'!$A:$N,10,0),"Não criado")</f>
        <v>Não criado</v>
      </c>
      <c r="L95" s="17"/>
      <c r="M95" s="17"/>
      <c r="N95" s="17" t="str">
        <f t="shared" si="1"/>
        <v>Avaliar</v>
      </c>
    </row>
    <row r="96" spans="1:14" ht="24" x14ac:dyDescent="0.25">
      <c r="A96" s="21"/>
      <c r="B96" s="21"/>
      <c r="C96" s="17"/>
      <c r="D96" s="18"/>
      <c r="E96" s="20" t="str">
        <f>IFERROR(VLOOKUP(A96,'Solicitação Estratégica'!$A:$N,4,0),"Não criado")</f>
        <v>Não criado</v>
      </c>
      <c r="F96" s="20" t="str">
        <f>IFERROR(VLOOKUP(A96,'Solicitação Estratégica'!$A:$N,5,0),"Não criado")</f>
        <v>Não criado</v>
      </c>
      <c r="G96" s="20" t="str">
        <f>IFERROR(VLOOKUP(A96,'Solicitação Estratégica'!$A:$N,6,0),"Não criado")</f>
        <v>Não criado</v>
      </c>
      <c r="H96" s="20" t="str">
        <f>IFERROR(VLOOKUP(A96,'Solicitação Estratégica'!$A:$N,7,0),"Não criado")</f>
        <v>Não criado</v>
      </c>
      <c r="I96" s="22" t="str">
        <f>IFERROR(VLOOKUP(A96,'Solicitação Estratégica'!$A:$N,9,0),"Não criado")</f>
        <v>Não criado</v>
      </c>
      <c r="J96" s="19"/>
      <c r="K96" s="17" t="str">
        <f>IFERROR(VLOOKUP(A96,'Solicitação Estratégica'!$A:$N,10,0),"Não criado")</f>
        <v>Não criado</v>
      </c>
      <c r="L96" s="17"/>
      <c r="M96" s="17"/>
      <c r="N96" s="17" t="str">
        <f t="shared" si="1"/>
        <v>Avaliar</v>
      </c>
    </row>
    <row r="97" spans="1:14" ht="24" x14ac:dyDescent="0.25">
      <c r="A97" s="21"/>
      <c r="B97" s="21"/>
      <c r="C97" s="17"/>
      <c r="D97" s="18"/>
      <c r="E97" s="20" t="str">
        <f>IFERROR(VLOOKUP(A97,'Solicitação Estratégica'!$A:$N,4,0),"Não criado")</f>
        <v>Não criado</v>
      </c>
      <c r="F97" s="20" t="str">
        <f>IFERROR(VLOOKUP(A97,'Solicitação Estratégica'!$A:$N,5,0),"Não criado")</f>
        <v>Não criado</v>
      </c>
      <c r="G97" s="20" t="str">
        <f>IFERROR(VLOOKUP(A97,'Solicitação Estratégica'!$A:$N,6,0),"Não criado")</f>
        <v>Não criado</v>
      </c>
      <c r="H97" s="20" t="str">
        <f>IFERROR(VLOOKUP(A97,'Solicitação Estratégica'!$A:$N,7,0),"Não criado")</f>
        <v>Não criado</v>
      </c>
      <c r="I97" s="22" t="str">
        <f>IFERROR(VLOOKUP(A97,'Solicitação Estratégica'!$A:$N,9,0),"Não criado")</f>
        <v>Não criado</v>
      </c>
      <c r="J97" s="19"/>
      <c r="K97" s="17" t="str">
        <f>IFERROR(VLOOKUP(A97,'Solicitação Estratégica'!$A:$N,10,0),"Não criado")</f>
        <v>Não criado</v>
      </c>
      <c r="L97" s="17"/>
      <c r="M97" s="17"/>
      <c r="N97" s="17" t="str">
        <f t="shared" si="1"/>
        <v>Avaliar</v>
      </c>
    </row>
    <row r="98" spans="1:14" ht="24" x14ac:dyDescent="0.25">
      <c r="A98" s="21"/>
      <c r="B98" s="21"/>
      <c r="C98" s="17"/>
      <c r="D98" s="18"/>
      <c r="E98" s="20" t="str">
        <f>IFERROR(VLOOKUP(A98,'Solicitação Estratégica'!$A:$N,4,0),"Não criado")</f>
        <v>Não criado</v>
      </c>
      <c r="F98" s="20" t="str">
        <f>IFERROR(VLOOKUP(A98,'Solicitação Estratégica'!$A:$N,5,0),"Não criado")</f>
        <v>Não criado</v>
      </c>
      <c r="G98" s="20" t="str">
        <f>IFERROR(VLOOKUP(A98,'Solicitação Estratégica'!$A:$N,6,0),"Não criado")</f>
        <v>Não criado</v>
      </c>
      <c r="H98" s="20" t="str">
        <f>IFERROR(VLOOKUP(A98,'Solicitação Estratégica'!$A:$N,7,0),"Não criado")</f>
        <v>Não criado</v>
      </c>
      <c r="I98" s="22" t="str">
        <f>IFERROR(VLOOKUP(A98,'Solicitação Estratégica'!$A:$N,9,0),"Não criado")</f>
        <v>Não criado</v>
      </c>
      <c r="J98" s="19"/>
      <c r="K98" s="17" t="str">
        <f>IFERROR(VLOOKUP(A98,'Solicitação Estratégica'!$A:$N,10,0),"Não criado")</f>
        <v>Não criado</v>
      </c>
      <c r="L98" s="17"/>
      <c r="M98" s="17"/>
      <c r="N98" s="17" t="str">
        <f t="shared" si="1"/>
        <v>Avaliar</v>
      </c>
    </row>
    <row r="99" spans="1:14" ht="24" x14ac:dyDescent="0.25">
      <c r="A99" s="21"/>
      <c r="B99" s="21"/>
      <c r="C99" s="17"/>
      <c r="D99" s="18"/>
      <c r="E99" s="20" t="str">
        <f>IFERROR(VLOOKUP(A99,'Solicitação Estratégica'!$A:$N,4,0),"Não criado")</f>
        <v>Não criado</v>
      </c>
      <c r="F99" s="20" t="str">
        <f>IFERROR(VLOOKUP(A99,'Solicitação Estratégica'!$A:$N,5,0),"Não criado")</f>
        <v>Não criado</v>
      </c>
      <c r="G99" s="20" t="str">
        <f>IFERROR(VLOOKUP(A99,'Solicitação Estratégica'!$A:$N,6,0),"Não criado")</f>
        <v>Não criado</v>
      </c>
      <c r="H99" s="20" t="str">
        <f>IFERROR(VLOOKUP(A99,'Solicitação Estratégica'!$A:$N,7,0),"Não criado")</f>
        <v>Não criado</v>
      </c>
      <c r="I99" s="22" t="str">
        <f>IFERROR(VLOOKUP(A99,'Solicitação Estratégica'!$A:$N,9,0),"Não criado")</f>
        <v>Não criado</v>
      </c>
      <c r="J99" s="19"/>
      <c r="K99" s="17" t="str">
        <f>IFERROR(VLOOKUP(A99,'Solicitação Estratégica'!$A:$N,10,0),"Não criado")</f>
        <v>Não criado</v>
      </c>
      <c r="L99" s="17"/>
      <c r="M99" s="17"/>
      <c r="N99" s="17" t="str">
        <f t="shared" si="1"/>
        <v>Avaliar</v>
      </c>
    </row>
    <row r="100" spans="1:14" ht="24" x14ac:dyDescent="0.25">
      <c r="A100" s="21"/>
      <c r="B100" s="21"/>
      <c r="C100" s="17"/>
      <c r="D100" s="18"/>
      <c r="E100" s="20" t="str">
        <f>IFERROR(VLOOKUP(A100,'Solicitação Estratégica'!$A:$N,4,0),"Não criado")</f>
        <v>Não criado</v>
      </c>
      <c r="F100" s="20" t="str">
        <f>IFERROR(VLOOKUP(A100,'Solicitação Estratégica'!$A:$N,5,0),"Não criado")</f>
        <v>Não criado</v>
      </c>
      <c r="G100" s="20" t="str">
        <f>IFERROR(VLOOKUP(A100,'Solicitação Estratégica'!$A:$N,6,0),"Não criado")</f>
        <v>Não criado</v>
      </c>
      <c r="H100" s="20" t="str">
        <f>IFERROR(VLOOKUP(A100,'Solicitação Estratégica'!$A:$N,7,0),"Não criado")</f>
        <v>Não criado</v>
      </c>
      <c r="I100" s="22" t="str">
        <f>IFERROR(VLOOKUP(A100,'Solicitação Estratégica'!$A:$N,9,0),"Não criado")</f>
        <v>Não criado</v>
      </c>
      <c r="J100" s="19"/>
      <c r="K100" s="17" t="str">
        <f>IFERROR(VLOOKUP(A100,'Solicitação Estratégica'!$A:$N,10,0),"Não criado")</f>
        <v>Não criado</v>
      </c>
      <c r="L100" s="17"/>
      <c r="M100" s="17"/>
      <c r="N100" s="17" t="str">
        <f t="shared" si="1"/>
        <v>Avaliar</v>
      </c>
    </row>
    <row r="101" spans="1:14" ht="24" x14ac:dyDescent="0.25">
      <c r="A101" s="21"/>
      <c r="B101" s="21"/>
      <c r="C101" s="17"/>
      <c r="D101" s="18"/>
      <c r="E101" s="20" t="str">
        <f>IFERROR(VLOOKUP(A101,'Solicitação Estratégica'!$A:$N,4,0),"Não criado")</f>
        <v>Não criado</v>
      </c>
      <c r="F101" s="20" t="str">
        <f>IFERROR(VLOOKUP(A101,'Solicitação Estratégica'!$A:$N,5,0),"Não criado")</f>
        <v>Não criado</v>
      </c>
      <c r="G101" s="20" t="str">
        <f>IFERROR(VLOOKUP(A101,'Solicitação Estratégica'!$A:$N,6,0),"Não criado")</f>
        <v>Não criado</v>
      </c>
      <c r="H101" s="20" t="str">
        <f>IFERROR(VLOOKUP(A101,'Solicitação Estratégica'!$A:$N,7,0),"Não criado")</f>
        <v>Não criado</v>
      </c>
      <c r="I101" s="22" t="str">
        <f>IFERROR(VLOOKUP(A101,'Solicitação Estratégica'!$A:$N,9,0),"Não criado")</f>
        <v>Não criado</v>
      </c>
      <c r="J101" s="19"/>
      <c r="K101" s="17" t="str">
        <f>IFERROR(VLOOKUP(A101,'Solicitação Estratégica'!$A:$N,10,0),"Não criado")</f>
        <v>Não criado</v>
      </c>
      <c r="L101" s="17"/>
      <c r="M101" s="17"/>
      <c r="N101" s="17" t="str">
        <f t="shared" si="1"/>
        <v>Avaliar</v>
      </c>
    </row>
    <row r="102" spans="1:14" ht="24" x14ac:dyDescent="0.25">
      <c r="A102" s="21"/>
      <c r="B102" s="21"/>
      <c r="C102" s="17"/>
      <c r="D102" s="18"/>
      <c r="E102" s="20" t="str">
        <f>IFERROR(VLOOKUP(A102,'Solicitação Estratégica'!$A:$N,4,0),"Não criado")</f>
        <v>Não criado</v>
      </c>
      <c r="F102" s="20" t="str">
        <f>IFERROR(VLOOKUP(A102,'Solicitação Estratégica'!$A:$N,5,0),"Não criado")</f>
        <v>Não criado</v>
      </c>
      <c r="G102" s="20" t="str">
        <f>IFERROR(VLOOKUP(A102,'Solicitação Estratégica'!$A:$N,6,0),"Não criado")</f>
        <v>Não criado</v>
      </c>
      <c r="H102" s="20" t="str">
        <f>IFERROR(VLOOKUP(A102,'Solicitação Estratégica'!$A:$N,7,0),"Não criado")</f>
        <v>Não criado</v>
      </c>
      <c r="I102" s="22" t="str">
        <f>IFERROR(VLOOKUP(A102,'Solicitação Estratégica'!$A:$N,9,0),"Não criado")</f>
        <v>Não criado</v>
      </c>
      <c r="J102" s="19"/>
      <c r="K102" s="17" t="str">
        <f>IFERROR(VLOOKUP(A102,'Solicitação Estratégica'!$A:$N,10,0),"Não criado")</f>
        <v>Não criado</v>
      </c>
      <c r="L102" s="17"/>
      <c r="M102" s="17"/>
      <c r="N102" s="17" t="str">
        <f t="shared" si="1"/>
        <v>Avaliar</v>
      </c>
    </row>
    <row r="103" spans="1:14" ht="24" x14ac:dyDescent="0.25">
      <c r="A103" s="21"/>
      <c r="B103" s="21"/>
      <c r="C103" s="17"/>
      <c r="D103" s="18"/>
      <c r="E103" s="20" t="str">
        <f>IFERROR(VLOOKUP(A103,'Solicitação Estratégica'!$A:$N,4,0),"Não criado")</f>
        <v>Não criado</v>
      </c>
      <c r="F103" s="20" t="str">
        <f>IFERROR(VLOOKUP(A103,'Solicitação Estratégica'!$A:$N,5,0),"Não criado")</f>
        <v>Não criado</v>
      </c>
      <c r="G103" s="20" t="str">
        <f>IFERROR(VLOOKUP(A103,'Solicitação Estratégica'!$A:$N,6,0),"Não criado")</f>
        <v>Não criado</v>
      </c>
      <c r="H103" s="20" t="str">
        <f>IFERROR(VLOOKUP(A103,'Solicitação Estratégica'!$A:$N,7,0),"Não criado")</f>
        <v>Não criado</v>
      </c>
      <c r="I103" s="22" t="str">
        <f>IFERROR(VLOOKUP(A103,'Solicitação Estratégica'!$A:$N,9,0),"Não criado")</f>
        <v>Não criado</v>
      </c>
      <c r="J103" s="19"/>
      <c r="K103" s="17" t="str">
        <f>IFERROR(VLOOKUP(A103,'Solicitação Estratégica'!$A:$N,10,0),"Não criado")</f>
        <v>Não criado</v>
      </c>
      <c r="L103" s="17"/>
      <c r="M103" s="17"/>
      <c r="N103" s="17" t="str">
        <f t="shared" si="1"/>
        <v>Avaliar</v>
      </c>
    </row>
    <row r="104" spans="1:14" ht="24" x14ac:dyDescent="0.25">
      <c r="A104" s="21"/>
      <c r="B104" s="21"/>
      <c r="C104" s="17"/>
      <c r="D104" s="18"/>
      <c r="E104" s="20" t="str">
        <f>IFERROR(VLOOKUP(A104,'Solicitação Estratégica'!$A:$N,4,0),"Não criado")</f>
        <v>Não criado</v>
      </c>
      <c r="F104" s="20" t="str">
        <f>IFERROR(VLOOKUP(A104,'Solicitação Estratégica'!$A:$N,5,0),"Não criado")</f>
        <v>Não criado</v>
      </c>
      <c r="G104" s="20" t="str">
        <f>IFERROR(VLOOKUP(A104,'Solicitação Estratégica'!$A:$N,6,0),"Não criado")</f>
        <v>Não criado</v>
      </c>
      <c r="H104" s="20" t="str">
        <f>IFERROR(VLOOKUP(A104,'Solicitação Estratégica'!$A:$N,7,0),"Não criado")</f>
        <v>Não criado</v>
      </c>
      <c r="I104" s="22" t="str">
        <f>IFERROR(VLOOKUP(A104,'Solicitação Estratégica'!$A:$N,9,0),"Não criado")</f>
        <v>Não criado</v>
      </c>
      <c r="J104" s="19"/>
      <c r="K104" s="17" t="str">
        <f>IFERROR(VLOOKUP(A104,'Solicitação Estratégica'!$A:$N,10,0),"Não criado")</f>
        <v>Não criado</v>
      </c>
      <c r="L104" s="17"/>
      <c r="M104" s="17"/>
      <c r="N104" s="17" t="str">
        <f t="shared" si="1"/>
        <v>Avaliar</v>
      </c>
    </row>
    <row r="105" spans="1:14" ht="24" x14ac:dyDescent="0.25">
      <c r="A105" s="21"/>
      <c r="B105" s="21"/>
      <c r="C105" s="17"/>
      <c r="D105" s="18"/>
      <c r="E105" s="20" t="str">
        <f>IFERROR(VLOOKUP(A105,'Solicitação Estratégica'!$A:$N,4,0),"Não criado")</f>
        <v>Não criado</v>
      </c>
      <c r="F105" s="20" t="str">
        <f>IFERROR(VLOOKUP(A105,'Solicitação Estratégica'!$A:$N,5,0),"Não criado")</f>
        <v>Não criado</v>
      </c>
      <c r="G105" s="20" t="str">
        <f>IFERROR(VLOOKUP(A105,'Solicitação Estratégica'!$A:$N,6,0),"Não criado")</f>
        <v>Não criado</v>
      </c>
      <c r="H105" s="20" t="str">
        <f>IFERROR(VLOOKUP(A105,'Solicitação Estratégica'!$A:$N,7,0),"Não criado")</f>
        <v>Não criado</v>
      </c>
      <c r="I105" s="22" t="str">
        <f>IFERROR(VLOOKUP(A105,'Solicitação Estratégica'!$A:$N,9,0),"Não criado")</f>
        <v>Não criado</v>
      </c>
      <c r="J105" s="19"/>
      <c r="K105" s="17" t="str">
        <f>IFERROR(VLOOKUP(A105,'Solicitação Estratégica'!$A:$N,10,0),"Não criado")</f>
        <v>Não criado</v>
      </c>
      <c r="L105" s="17"/>
      <c r="M105" s="17"/>
      <c r="N105" s="17" t="str">
        <f t="shared" si="1"/>
        <v>Avaliar</v>
      </c>
    </row>
    <row r="106" spans="1:14" ht="24" x14ac:dyDescent="0.25">
      <c r="A106" s="21"/>
      <c r="B106" s="21"/>
      <c r="C106" s="17"/>
      <c r="D106" s="18"/>
      <c r="E106" s="20" t="str">
        <f>IFERROR(VLOOKUP(A106,'Solicitação Estratégica'!$A:$N,4,0),"Não criado")</f>
        <v>Não criado</v>
      </c>
      <c r="F106" s="20" t="str">
        <f>IFERROR(VLOOKUP(A106,'Solicitação Estratégica'!$A:$N,5,0),"Não criado")</f>
        <v>Não criado</v>
      </c>
      <c r="G106" s="20" t="str">
        <f>IFERROR(VLOOKUP(A106,'Solicitação Estratégica'!$A:$N,6,0),"Não criado")</f>
        <v>Não criado</v>
      </c>
      <c r="H106" s="20" t="str">
        <f>IFERROR(VLOOKUP(A106,'Solicitação Estratégica'!$A:$N,7,0),"Não criado")</f>
        <v>Não criado</v>
      </c>
      <c r="I106" s="22" t="str">
        <f>IFERROR(VLOOKUP(A106,'Solicitação Estratégica'!$A:$N,9,0),"Não criado")</f>
        <v>Não criado</v>
      </c>
      <c r="J106" s="19"/>
      <c r="K106" s="17" t="str">
        <f>IFERROR(VLOOKUP(A106,'Solicitação Estratégica'!$A:$N,10,0),"Não criado")</f>
        <v>Não criado</v>
      </c>
      <c r="L106" s="17"/>
      <c r="M106" s="17"/>
      <c r="N106" s="17" t="str">
        <f t="shared" si="1"/>
        <v>Avaliar</v>
      </c>
    </row>
    <row r="107" spans="1:14" ht="24" x14ac:dyDescent="0.25">
      <c r="A107" s="21"/>
      <c r="B107" s="21"/>
      <c r="C107" s="17"/>
      <c r="D107" s="18"/>
      <c r="E107" s="20" t="str">
        <f>IFERROR(VLOOKUP(A107,'Solicitação Estratégica'!$A:$N,4,0),"Não criado")</f>
        <v>Não criado</v>
      </c>
      <c r="F107" s="20" t="str">
        <f>IFERROR(VLOOKUP(A107,'Solicitação Estratégica'!$A:$N,5,0),"Não criado")</f>
        <v>Não criado</v>
      </c>
      <c r="G107" s="20" t="str">
        <f>IFERROR(VLOOKUP(A107,'Solicitação Estratégica'!$A:$N,6,0),"Não criado")</f>
        <v>Não criado</v>
      </c>
      <c r="H107" s="20" t="str">
        <f>IFERROR(VLOOKUP(A107,'Solicitação Estratégica'!$A:$N,7,0),"Não criado")</f>
        <v>Não criado</v>
      </c>
      <c r="I107" s="22" t="str">
        <f>IFERROR(VLOOKUP(A107,'Solicitação Estratégica'!$A:$N,9,0),"Não criado")</f>
        <v>Não criado</v>
      </c>
      <c r="J107" s="19"/>
      <c r="K107" s="17" t="str">
        <f>IFERROR(VLOOKUP(A107,'Solicitação Estratégica'!$A:$N,10,0),"Não criado")</f>
        <v>Não criado</v>
      </c>
      <c r="L107" s="17"/>
      <c r="M107" s="17"/>
      <c r="N107" s="17" t="str">
        <f t="shared" si="1"/>
        <v>Avaliar</v>
      </c>
    </row>
    <row r="108" spans="1:14" ht="24" x14ac:dyDescent="0.25">
      <c r="A108" s="21"/>
      <c r="B108" s="21"/>
      <c r="C108" s="17"/>
      <c r="D108" s="18"/>
      <c r="E108" s="20" t="str">
        <f>IFERROR(VLOOKUP(A108,'Solicitação Estratégica'!$A:$N,4,0),"Não criado")</f>
        <v>Não criado</v>
      </c>
      <c r="F108" s="20" t="str">
        <f>IFERROR(VLOOKUP(A108,'Solicitação Estratégica'!$A:$N,5,0),"Não criado")</f>
        <v>Não criado</v>
      </c>
      <c r="G108" s="20" t="str">
        <f>IFERROR(VLOOKUP(A108,'Solicitação Estratégica'!$A:$N,6,0),"Não criado")</f>
        <v>Não criado</v>
      </c>
      <c r="H108" s="20" t="str">
        <f>IFERROR(VLOOKUP(A108,'Solicitação Estratégica'!$A:$N,7,0),"Não criado")</f>
        <v>Não criado</v>
      </c>
      <c r="I108" s="22" t="str">
        <f>IFERROR(VLOOKUP(A108,'Solicitação Estratégica'!$A:$N,9,0),"Não criado")</f>
        <v>Não criado</v>
      </c>
      <c r="J108" s="19"/>
      <c r="K108" s="17" t="str">
        <f>IFERROR(VLOOKUP(A108,'Solicitação Estratégica'!$A:$N,10,0),"Não criado")</f>
        <v>Não criado</v>
      </c>
      <c r="L108" s="17"/>
      <c r="M108" s="17"/>
      <c r="N108" s="17" t="str">
        <f t="shared" si="1"/>
        <v>Avaliar</v>
      </c>
    </row>
    <row r="109" spans="1:14" ht="24" x14ac:dyDescent="0.25">
      <c r="A109" s="21"/>
      <c r="B109" s="21"/>
      <c r="C109" s="17"/>
      <c r="D109" s="18"/>
      <c r="E109" s="20" t="str">
        <f>IFERROR(VLOOKUP(A109,'Solicitação Estratégica'!$A:$N,4,0),"Não criado")</f>
        <v>Não criado</v>
      </c>
      <c r="F109" s="20" t="str">
        <f>IFERROR(VLOOKUP(A109,'Solicitação Estratégica'!$A:$N,5,0),"Não criado")</f>
        <v>Não criado</v>
      </c>
      <c r="G109" s="20" t="str">
        <f>IFERROR(VLOOKUP(A109,'Solicitação Estratégica'!$A:$N,6,0),"Não criado")</f>
        <v>Não criado</v>
      </c>
      <c r="H109" s="20" t="str">
        <f>IFERROR(VLOOKUP(A109,'Solicitação Estratégica'!$A:$N,7,0),"Não criado")</f>
        <v>Não criado</v>
      </c>
      <c r="I109" s="22" t="str">
        <f>IFERROR(VLOOKUP(A109,'Solicitação Estratégica'!$A:$N,9,0),"Não criado")</f>
        <v>Não criado</v>
      </c>
      <c r="J109" s="19"/>
      <c r="K109" s="17" t="str">
        <f>IFERROR(VLOOKUP(A109,'Solicitação Estratégica'!$A:$N,10,0),"Não criado")</f>
        <v>Não criado</v>
      </c>
      <c r="L109" s="17"/>
      <c r="M109" s="17"/>
      <c r="N109" s="17" t="str">
        <f t="shared" si="1"/>
        <v>Avaliar</v>
      </c>
    </row>
    <row r="110" spans="1:14" ht="24" x14ac:dyDescent="0.25">
      <c r="A110" s="21"/>
      <c r="B110" s="21"/>
      <c r="C110" s="17"/>
      <c r="D110" s="18"/>
      <c r="E110" s="20" t="str">
        <f>IFERROR(VLOOKUP(A110,'Solicitação Estratégica'!$A:$N,4,0),"Não criado")</f>
        <v>Não criado</v>
      </c>
      <c r="F110" s="20" t="str">
        <f>IFERROR(VLOOKUP(A110,'Solicitação Estratégica'!$A:$N,5,0),"Não criado")</f>
        <v>Não criado</v>
      </c>
      <c r="G110" s="20" t="str">
        <f>IFERROR(VLOOKUP(A110,'Solicitação Estratégica'!$A:$N,6,0),"Não criado")</f>
        <v>Não criado</v>
      </c>
      <c r="H110" s="20" t="str">
        <f>IFERROR(VLOOKUP(A110,'Solicitação Estratégica'!$A:$N,7,0),"Não criado")</f>
        <v>Não criado</v>
      </c>
      <c r="I110" s="22" t="str">
        <f>IFERROR(VLOOKUP(A110,'Solicitação Estratégica'!$A:$N,9,0),"Não criado")</f>
        <v>Não criado</v>
      </c>
      <c r="J110" s="19"/>
      <c r="K110" s="17" t="str">
        <f>IFERROR(VLOOKUP(A110,'Solicitação Estratégica'!$A:$N,10,0),"Não criado")</f>
        <v>Não criado</v>
      </c>
      <c r="L110" s="17"/>
      <c r="M110" s="17"/>
      <c r="N110" s="17" t="str">
        <f t="shared" si="1"/>
        <v>Avaliar</v>
      </c>
    </row>
    <row r="111" spans="1:14" ht="24" x14ac:dyDescent="0.25">
      <c r="A111" s="21"/>
      <c r="B111" s="21"/>
      <c r="C111" s="17"/>
      <c r="D111" s="18"/>
      <c r="E111" s="20" t="str">
        <f>IFERROR(VLOOKUP(A111,'Solicitação Estratégica'!$A:$N,4,0),"Não criado")</f>
        <v>Não criado</v>
      </c>
      <c r="F111" s="20" t="str">
        <f>IFERROR(VLOOKUP(A111,'Solicitação Estratégica'!$A:$N,5,0),"Não criado")</f>
        <v>Não criado</v>
      </c>
      <c r="G111" s="20" t="str">
        <f>IFERROR(VLOOKUP(A111,'Solicitação Estratégica'!$A:$N,6,0),"Não criado")</f>
        <v>Não criado</v>
      </c>
      <c r="H111" s="20" t="str">
        <f>IFERROR(VLOOKUP(A111,'Solicitação Estratégica'!$A:$N,7,0),"Não criado")</f>
        <v>Não criado</v>
      </c>
      <c r="I111" s="22" t="str">
        <f>IFERROR(VLOOKUP(A111,'Solicitação Estratégica'!$A:$N,9,0),"Não criado")</f>
        <v>Não criado</v>
      </c>
      <c r="J111" s="19"/>
      <c r="K111" s="17" t="str">
        <f>IFERROR(VLOOKUP(A111,'Solicitação Estratégica'!$A:$N,10,0),"Não criado")</f>
        <v>Não criado</v>
      </c>
      <c r="L111" s="17"/>
      <c r="M111" s="17"/>
      <c r="N111" s="17" t="str">
        <f t="shared" si="1"/>
        <v>Avaliar</v>
      </c>
    </row>
    <row r="112" spans="1:14" ht="24" x14ac:dyDescent="0.25">
      <c r="A112" s="21"/>
      <c r="B112" s="21"/>
      <c r="C112" s="17"/>
      <c r="D112" s="18"/>
      <c r="E112" s="20" t="str">
        <f>IFERROR(VLOOKUP(A112,'Solicitação Estratégica'!$A:$N,4,0),"Não criado")</f>
        <v>Não criado</v>
      </c>
      <c r="F112" s="20" t="str">
        <f>IFERROR(VLOOKUP(A112,'Solicitação Estratégica'!$A:$N,5,0),"Não criado")</f>
        <v>Não criado</v>
      </c>
      <c r="G112" s="20" t="str">
        <f>IFERROR(VLOOKUP(A112,'Solicitação Estratégica'!$A:$N,6,0),"Não criado")</f>
        <v>Não criado</v>
      </c>
      <c r="H112" s="20" t="str">
        <f>IFERROR(VLOOKUP(A112,'Solicitação Estratégica'!$A:$N,7,0),"Não criado")</f>
        <v>Não criado</v>
      </c>
      <c r="I112" s="22" t="str">
        <f>IFERROR(VLOOKUP(A112,'Solicitação Estratégica'!$A:$N,9,0),"Não criado")</f>
        <v>Não criado</v>
      </c>
      <c r="J112" s="19"/>
      <c r="K112" s="17" t="str">
        <f>IFERROR(VLOOKUP(A112,'Solicitação Estratégica'!$A:$N,10,0),"Não criado")</f>
        <v>Não criado</v>
      </c>
      <c r="L112" s="17"/>
      <c r="M112" s="17"/>
      <c r="N112" s="17" t="str">
        <f t="shared" si="1"/>
        <v>Avaliar</v>
      </c>
    </row>
    <row r="113" spans="1:14" ht="24" x14ac:dyDescent="0.25">
      <c r="A113" s="21"/>
      <c r="B113" s="21"/>
      <c r="C113" s="17"/>
      <c r="D113" s="18"/>
      <c r="E113" s="20" t="str">
        <f>IFERROR(VLOOKUP(A113,'Solicitação Estratégica'!$A:$N,4,0),"Não criado")</f>
        <v>Não criado</v>
      </c>
      <c r="F113" s="20" t="str">
        <f>IFERROR(VLOOKUP(A113,'Solicitação Estratégica'!$A:$N,5,0),"Não criado")</f>
        <v>Não criado</v>
      </c>
      <c r="G113" s="20" t="str">
        <f>IFERROR(VLOOKUP(A113,'Solicitação Estratégica'!$A:$N,6,0),"Não criado")</f>
        <v>Não criado</v>
      </c>
      <c r="H113" s="20" t="str">
        <f>IFERROR(VLOOKUP(A113,'Solicitação Estratégica'!$A:$N,7,0),"Não criado")</f>
        <v>Não criado</v>
      </c>
      <c r="I113" s="22" t="str">
        <f>IFERROR(VLOOKUP(A113,'Solicitação Estratégica'!$A:$N,9,0),"Não criado")</f>
        <v>Não criado</v>
      </c>
      <c r="J113" s="19"/>
      <c r="K113" s="17" t="str">
        <f>IFERROR(VLOOKUP(A113,'Solicitação Estratégica'!$A:$N,10,0),"Não criado")</f>
        <v>Não criado</v>
      </c>
      <c r="L113" s="17"/>
      <c r="M113" s="17"/>
      <c r="N113" s="17" t="str">
        <f t="shared" si="1"/>
        <v>Avaliar</v>
      </c>
    </row>
    <row r="114" spans="1:14" ht="24" x14ac:dyDescent="0.25">
      <c r="A114" s="21"/>
      <c r="B114" s="21"/>
      <c r="C114" s="17"/>
      <c r="D114" s="18"/>
      <c r="E114" s="20" t="str">
        <f>IFERROR(VLOOKUP(A114,'Solicitação Estratégica'!$A:$N,4,0),"Não criado")</f>
        <v>Não criado</v>
      </c>
      <c r="F114" s="20" t="str">
        <f>IFERROR(VLOOKUP(A114,'Solicitação Estratégica'!$A:$N,5,0),"Não criado")</f>
        <v>Não criado</v>
      </c>
      <c r="G114" s="20" t="str">
        <f>IFERROR(VLOOKUP(A114,'Solicitação Estratégica'!$A:$N,6,0),"Não criado")</f>
        <v>Não criado</v>
      </c>
      <c r="H114" s="20" t="str">
        <f>IFERROR(VLOOKUP(A114,'Solicitação Estratégica'!$A:$N,7,0),"Não criado")</f>
        <v>Não criado</v>
      </c>
      <c r="I114" s="22" t="str">
        <f>IFERROR(VLOOKUP(A114,'Solicitação Estratégica'!$A:$N,9,0),"Não criado")</f>
        <v>Não criado</v>
      </c>
      <c r="J114" s="19"/>
      <c r="K114" s="17" t="str">
        <f>IFERROR(VLOOKUP(A114,'Solicitação Estratégica'!$A:$N,10,0),"Não criado")</f>
        <v>Não criado</v>
      </c>
      <c r="L114" s="17"/>
      <c r="M114" s="17"/>
      <c r="N114" s="17" t="str">
        <f t="shared" si="1"/>
        <v>Avaliar</v>
      </c>
    </row>
    <row r="115" spans="1:14" ht="24" x14ac:dyDescent="0.25">
      <c r="A115" s="21"/>
      <c r="B115" s="21"/>
      <c r="C115" s="17"/>
      <c r="D115" s="18"/>
      <c r="E115" s="20" t="str">
        <f>IFERROR(VLOOKUP(A115,'Solicitação Estratégica'!$A:$N,4,0),"Não criado")</f>
        <v>Não criado</v>
      </c>
      <c r="F115" s="20" t="str">
        <f>IFERROR(VLOOKUP(A115,'Solicitação Estratégica'!$A:$N,5,0),"Não criado")</f>
        <v>Não criado</v>
      </c>
      <c r="G115" s="20" t="str">
        <f>IFERROR(VLOOKUP(A115,'Solicitação Estratégica'!$A:$N,6,0),"Não criado")</f>
        <v>Não criado</v>
      </c>
      <c r="H115" s="20" t="str">
        <f>IFERROR(VLOOKUP(A115,'Solicitação Estratégica'!$A:$N,7,0),"Não criado")</f>
        <v>Não criado</v>
      </c>
      <c r="I115" s="22" t="str">
        <f>IFERROR(VLOOKUP(A115,'Solicitação Estratégica'!$A:$N,9,0),"Não criado")</f>
        <v>Não criado</v>
      </c>
      <c r="J115" s="19"/>
      <c r="K115" s="17" t="str">
        <f>IFERROR(VLOOKUP(A115,'Solicitação Estratégica'!$A:$N,10,0),"Não criado")</f>
        <v>Não criado</v>
      </c>
      <c r="L115" s="17"/>
      <c r="M115" s="17"/>
      <c r="N115" s="17" t="str">
        <f t="shared" si="1"/>
        <v>Avaliar</v>
      </c>
    </row>
    <row r="116" spans="1:14" ht="24" x14ac:dyDescent="0.25">
      <c r="A116" s="21"/>
      <c r="B116" s="21"/>
      <c r="C116" s="17"/>
      <c r="D116" s="18"/>
      <c r="E116" s="20" t="str">
        <f>IFERROR(VLOOKUP(A116,'Solicitação Estratégica'!$A:$N,4,0),"Não criado")</f>
        <v>Não criado</v>
      </c>
      <c r="F116" s="20" t="str">
        <f>IFERROR(VLOOKUP(A116,'Solicitação Estratégica'!$A:$N,5,0),"Não criado")</f>
        <v>Não criado</v>
      </c>
      <c r="G116" s="20" t="str">
        <f>IFERROR(VLOOKUP(A116,'Solicitação Estratégica'!$A:$N,6,0),"Não criado")</f>
        <v>Não criado</v>
      </c>
      <c r="H116" s="20" t="str">
        <f>IFERROR(VLOOKUP(A116,'Solicitação Estratégica'!$A:$N,7,0),"Não criado")</f>
        <v>Não criado</v>
      </c>
      <c r="I116" s="22" t="str">
        <f>IFERROR(VLOOKUP(A116,'Solicitação Estratégica'!$A:$N,9,0),"Não criado")</f>
        <v>Não criado</v>
      </c>
      <c r="J116" s="19"/>
      <c r="K116" s="17" t="str">
        <f>IFERROR(VLOOKUP(A116,'Solicitação Estratégica'!$A:$N,10,0),"Não criado")</f>
        <v>Não criado</v>
      </c>
      <c r="L116" s="17"/>
      <c r="M116" s="17"/>
      <c r="N116" s="17" t="str">
        <f t="shared" si="1"/>
        <v>Avaliar</v>
      </c>
    </row>
    <row r="117" spans="1:14" ht="24" x14ac:dyDescent="0.25">
      <c r="A117" s="21"/>
      <c r="B117" s="21"/>
      <c r="C117" s="17"/>
      <c r="D117" s="18"/>
      <c r="E117" s="20" t="str">
        <f>IFERROR(VLOOKUP(A117,'Solicitação Estratégica'!$A:$N,4,0),"Não criado")</f>
        <v>Não criado</v>
      </c>
      <c r="F117" s="20" t="str">
        <f>IFERROR(VLOOKUP(A117,'Solicitação Estratégica'!$A:$N,5,0),"Não criado")</f>
        <v>Não criado</v>
      </c>
      <c r="G117" s="20" t="str">
        <f>IFERROR(VLOOKUP(A117,'Solicitação Estratégica'!$A:$N,6,0),"Não criado")</f>
        <v>Não criado</v>
      </c>
      <c r="H117" s="20" t="str">
        <f>IFERROR(VLOOKUP(A117,'Solicitação Estratégica'!$A:$N,7,0),"Não criado")</f>
        <v>Não criado</v>
      </c>
      <c r="I117" s="22" t="str">
        <f>IFERROR(VLOOKUP(A117,'Solicitação Estratégica'!$A:$N,9,0),"Não criado")</f>
        <v>Não criado</v>
      </c>
      <c r="J117" s="19"/>
      <c r="K117" s="17" t="str">
        <f>IFERROR(VLOOKUP(A117,'Solicitação Estratégica'!$A:$N,10,0),"Não criado")</f>
        <v>Não criado</v>
      </c>
      <c r="L117" s="17"/>
      <c r="M117" s="17"/>
      <c r="N117" s="17" t="str">
        <f t="shared" si="1"/>
        <v>Avaliar</v>
      </c>
    </row>
    <row r="118" spans="1:14" ht="24" x14ac:dyDescent="0.25">
      <c r="A118" s="21"/>
      <c r="B118" s="21"/>
      <c r="C118" s="17"/>
      <c r="D118" s="18"/>
      <c r="E118" s="20" t="str">
        <f>IFERROR(VLOOKUP(A118,'Solicitação Estratégica'!$A:$N,4,0),"Não criado")</f>
        <v>Não criado</v>
      </c>
      <c r="F118" s="20" t="str">
        <f>IFERROR(VLOOKUP(A118,'Solicitação Estratégica'!$A:$N,5,0),"Não criado")</f>
        <v>Não criado</v>
      </c>
      <c r="G118" s="20" t="str">
        <f>IFERROR(VLOOKUP(A118,'Solicitação Estratégica'!$A:$N,6,0),"Não criado")</f>
        <v>Não criado</v>
      </c>
      <c r="H118" s="20" t="str">
        <f>IFERROR(VLOOKUP(A118,'Solicitação Estratégica'!$A:$N,7,0),"Não criado")</f>
        <v>Não criado</v>
      </c>
      <c r="I118" s="22" t="str">
        <f>IFERROR(VLOOKUP(A118,'Solicitação Estratégica'!$A:$N,9,0),"Não criado")</f>
        <v>Não criado</v>
      </c>
      <c r="J118" s="19"/>
      <c r="K118" s="17" t="str">
        <f>IFERROR(VLOOKUP(A118,'Solicitação Estratégica'!$A:$N,10,0),"Não criado")</f>
        <v>Não criado</v>
      </c>
      <c r="L118" s="17"/>
      <c r="M118" s="17"/>
      <c r="N118" s="17" t="str">
        <f t="shared" si="1"/>
        <v>Avaliar</v>
      </c>
    </row>
    <row r="119" spans="1:14" ht="24" x14ac:dyDescent="0.25">
      <c r="A119" s="21"/>
      <c r="B119" s="21"/>
      <c r="C119" s="17"/>
      <c r="D119" s="18"/>
      <c r="E119" s="20" t="str">
        <f>IFERROR(VLOOKUP(A119,'Solicitação Estratégica'!$A:$N,4,0),"Não criado")</f>
        <v>Não criado</v>
      </c>
      <c r="F119" s="20" t="str">
        <f>IFERROR(VLOOKUP(A119,'Solicitação Estratégica'!$A:$N,5,0),"Não criado")</f>
        <v>Não criado</v>
      </c>
      <c r="G119" s="20" t="str">
        <f>IFERROR(VLOOKUP(A119,'Solicitação Estratégica'!$A:$N,6,0),"Não criado")</f>
        <v>Não criado</v>
      </c>
      <c r="H119" s="20" t="str">
        <f>IFERROR(VLOOKUP(A119,'Solicitação Estratégica'!$A:$N,7,0),"Não criado")</f>
        <v>Não criado</v>
      </c>
      <c r="I119" s="22" t="str">
        <f>IFERROR(VLOOKUP(A119,'Solicitação Estratégica'!$A:$N,9,0),"Não criado")</f>
        <v>Não criado</v>
      </c>
      <c r="J119" s="19"/>
      <c r="K119" s="17" t="str">
        <f>IFERROR(VLOOKUP(A119,'Solicitação Estratégica'!$A:$N,10,0),"Não criado")</f>
        <v>Não criado</v>
      </c>
      <c r="L119" s="17"/>
      <c r="M119" s="17"/>
      <c r="N119" s="17" t="str">
        <f t="shared" si="1"/>
        <v>Avaliar</v>
      </c>
    </row>
    <row r="120" spans="1:14" ht="24" x14ac:dyDescent="0.25">
      <c r="A120" s="21"/>
      <c r="B120" s="21"/>
      <c r="C120" s="17"/>
      <c r="D120" s="18"/>
      <c r="E120" s="20" t="str">
        <f>IFERROR(VLOOKUP(A120,'Solicitação Estratégica'!$A:$N,4,0),"Não criado")</f>
        <v>Não criado</v>
      </c>
      <c r="F120" s="20" t="str">
        <f>IFERROR(VLOOKUP(A120,'Solicitação Estratégica'!$A:$N,5,0),"Não criado")</f>
        <v>Não criado</v>
      </c>
      <c r="G120" s="20" t="str">
        <f>IFERROR(VLOOKUP(A120,'Solicitação Estratégica'!$A:$N,6,0),"Não criado")</f>
        <v>Não criado</v>
      </c>
      <c r="H120" s="20" t="str">
        <f>IFERROR(VLOOKUP(A120,'Solicitação Estratégica'!$A:$N,7,0),"Não criado")</f>
        <v>Não criado</v>
      </c>
      <c r="I120" s="22" t="str">
        <f>IFERROR(VLOOKUP(A120,'Solicitação Estratégica'!$A:$N,9,0),"Não criado")</f>
        <v>Não criado</v>
      </c>
      <c r="J120" s="19"/>
      <c r="K120" s="17" t="str">
        <f>IFERROR(VLOOKUP(A120,'Solicitação Estratégica'!$A:$N,10,0),"Não criado")</f>
        <v>Não criado</v>
      </c>
      <c r="L120" s="17"/>
      <c r="M120" s="17"/>
      <c r="N120" s="17" t="str">
        <f t="shared" si="1"/>
        <v>Avaliar</v>
      </c>
    </row>
    <row r="121" spans="1:14" ht="24" x14ac:dyDescent="0.25">
      <c r="A121" s="21"/>
      <c r="B121" s="21"/>
      <c r="C121" s="17"/>
      <c r="D121" s="18"/>
      <c r="E121" s="20" t="str">
        <f>IFERROR(VLOOKUP(A121,'Solicitação Estratégica'!$A:$N,4,0),"Não criado")</f>
        <v>Não criado</v>
      </c>
      <c r="F121" s="20" t="str">
        <f>IFERROR(VLOOKUP(A121,'Solicitação Estratégica'!$A:$N,5,0),"Não criado")</f>
        <v>Não criado</v>
      </c>
      <c r="G121" s="20" t="str">
        <f>IFERROR(VLOOKUP(A121,'Solicitação Estratégica'!$A:$N,6,0),"Não criado")</f>
        <v>Não criado</v>
      </c>
      <c r="H121" s="20" t="str">
        <f>IFERROR(VLOOKUP(A121,'Solicitação Estratégica'!$A:$N,7,0),"Não criado")</f>
        <v>Não criado</v>
      </c>
      <c r="I121" s="22" t="str">
        <f>IFERROR(VLOOKUP(A121,'Solicitação Estratégica'!$A:$N,9,0),"Não criado")</f>
        <v>Não criado</v>
      </c>
      <c r="J121" s="19"/>
      <c r="K121" s="17" t="str">
        <f>IFERROR(VLOOKUP(A121,'Solicitação Estratégica'!$A:$N,10,0),"Não criado")</f>
        <v>Não criado</v>
      </c>
      <c r="L121" s="17"/>
      <c r="M121" s="17"/>
      <c r="N121" s="17" t="str">
        <f t="shared" si="1"/>
        <v>Avaliar</v>
      </c>
    </row>
    <row r="122" spans="1:14" ht="24" x14ac:dyDescent="0.25">
      <c r="A122" s="21"/>
      <c r="B122" s="21"/>
      <c r="C122" s="17"/>
      <c r="D122" s="18"/>
      <c r="E122" s="20" t="str">
        <f>IFERROR(VLOOKUP(A122,'Solicitação Estratégica'!$A:$N,4,0),"Não criado")</f>
        <v>Não criado</v>
      </c>
      <c r="F122" s="20" t="str">
        <f>IFERROR(VLOOKUP(A122,'Solicitação Estratégica'!$A:$N,5,0),"Não criado")</f>
        <v>Não criado</v>
      </c>
      <c r="G122" s="20" t="str">
        <f>IFERROR(VLOOKUP(A122,'Solicitação Estratégica'!$A:$N,6,0),"Não criado")</f>
        <v>Não criado</v>
      </c>
      <c r="H122" s="20" t="str">
        <f>IFERROR(VLOOKUP(A122,'Solicitação Estratégica'!$A:$N,7,0),"Não criado")</f>
        <v>Não criado</v>
      </c>
      <c r="I122" s="22" t="str">
        <f>IFERROR(VLOOKUP(A122,'Solicitação Estratégica'!$A:$N,9,0),"Não criado")</f>
        <v>Não criado</v>
      </c>
      <c r="J122" s="19"/>
      <c r="K122" s="17" t="str">
        <f>IFERROR(VLOOKUP(A122,'Solicitação Estratégica'!$A:$N,10,0),"Não criado")</f>
        <v>Não criado</v>
      </c>
      <c r="L122" s="17"/>
      <c r="M122" s="17"/>
      <c r="N122" s="17" t="str">
        <f t="shared" si="1"/>
        <v>Avaliar</v>
      </c>
    </row>
    <row r="123" spans="1:14" ht="24" x14ac:dyDescent="0.25">
      <c r="A123" s="21"/>
      <c r="B123" s="21"/>
      <c r="C123" s="17"/>
      <c r="D123" s="18"/>
      <c r="E123" s="20" t="str">
        <f>IFERROR(VLOOKUP(A123,'Solicitação Estratégica'!$A:$N,4,0),"Não criado")</f>
        <v>Não criado</v>
      </c>
      <c r="F123" s="20" t="str">
        <f>IFERROR(VLOOKUP(A123,'Solicitação Estratégica'!$A:$N,5,0),"Não criado")</f>
        <v>Não criado</v>
      </c>
      <c r="G123" s="20" t="str">
        <f>IFERROR(VLOOKUP(A123,'Solicitação Estratégica'!$A:$N,6,0),"Não criado")</f>
        <v>Não criado</v>
      </c>
      <c r="H123" s="20" t="str">
        <f>IFERROR(VLOOKUP(A123,'Solicitação Estratégica'!$A:$N,7,0),"Não criado")</f>
        <v>Não criado</v>
      </c>
      <c r="I123" s="22" t="str">
        <f>IFERROR(VLOOKUP(A123,'Solicitação Estratégica'!$A:$N,9,0),"Não criado")</f>
        <v>Não criado</v>
      </c>
      <c r="J123" s="19"/>
      <c r="K123" s="17" t="str">
        <f>IFERROR(VLOOKUP(A123,'Solicitação Estratégica'!$A:$N,10,0),"Não criado")</f>
        <v>Não criado</v>
      </c>
      <c r="L123" s="17"/>
      <c r="M123" s="17"/>
      <c r="N123" s="17" t="str">
        <f t="shared" si="1"/>
        <v>Avaliar</v>
      </c>
    </row>
    <row r="124" spans="1:14" ht="24" x14ac:dyDescent="0.25">
      <c r="A124" s="21"/>
      <c r="B124" s="21"/>
      <c r="C124" s="17"/>
      <c r="D124" s="18"/>
      <c r="E124" s="20" t="str">
        <f>IFERROR(VLOOKUP(A124,'Solicitação Estratégica'!$A:$N,4,0),"Não criado")</f>
        <v>Não criado</v>
      </c>
      <c r="F124" s="20" t="str">
        <f>IFERROR(VLOOKUP(A124,'Solicitação Estratégica'!$A:$N,5,0),"Não criado")</f>
        <v>Não criado</v>
      </c>
      <c r="G124" s="20" t="str">
        <f>IFERROR(VLOOKUP(A124,'Solicitação Estratégica'!$A:$N,6,0),"Não criado")</f>
        <v>Não criado</v>
      </c>
      <c r="H124" s="20" t="str">
        <f>IFERROR(VLOOKUP(A124,'Solicitação Estratégica'!$A:$N,7,0),"Não criado")</f>
        <v>Não criado</v>
      </c>
      <c r="I124" s="22" t="str">
        <f>IFERROR(VLOOKUP(A124,'Solicitação Estratégica'!$A:$N,9,0),"Não criado")</f>
        <v>Não criado</v>
      </c>
      <c r="J124" s="19"/>
      <c r="K124" s="17" t="str">
        <f>IFERROR(VLOOKUP(A124,'Solicitação Estratégica'!$A:$N,10,0),"Não criado")</f>
        <v>Não criado</v>
      </c>
      <c r="L124" s="17"/>
      <c r="M124" s="17"/>
      <c r="N124" s="17" t="str">
        <f t="shared" si="1"/>
        <v>Avaliar</v>
      </c>
    </row>
    <row r="125" spans="1:14" ht="24" x14ac:dyDescent="0.25">
      <c r="A125" s="21"/>
      <c r="B125" s="21"/>
      <c r="C125" s="17"/>
      <c r="D125" s="18"/>
      <c r="E125" s="20" t="str">
        <f>IFERROR(VLOOKUP(A125,'Solicitação Estratégica'!$A:$N,4,0),"Não criado")</f>
        <v>Não criado</v>
      </c>
      <c r="F125" s="20" t="str">
        <f>IFERROR(VLOOKUP(A125,'Solicitação Estratégica'!$A:$N,5,0),"Não criado")</f>
        <v>Não criado</v>
      </c>
      <c r="G125" s="20" t="str">
        <f>IFERROR(VLOOKUP(A125,'Solicitação Estratégica'!$A:$N,6,0),"Não criado")</f>
        <v>Não criado</v>
      </c>
      <c r="H125" s="20" t="str">
        <f>IFERROR(VLOOKUP(A125,'Solicitação Estratégica'!$A:$N,7,0),"Não criado")</f>
        <v>Não criado</v>
      </c>
      <c r="I125" s="22" t="str">
        <f>IFERROR(VLOOKUP(A125,'Solicitação Estratégica'!$A:$N,9,0),"Não criado")</f>
        <v>Não criado</v>
      </c>
      <c r="J125" s="19"/>
      <c r="K125" s="17" t="str">
        <f>IFERROR(VLOOKUP(A125,'Solicitação Estratégica'!$A:$N,10,0),"Não criado")</f>
        <v>Não criado</v>
      </c>
      <c r="L125" s="17"/>
      <c r="M125" s="17"/>
      <c r="N125" s="17" t="str">
        <f t="shared" si="1"/>
        <v>Avaliar</v>
      </c>
    </row>
    <row r="126" spans="1:14" ht="24" x14ac:dyDescent="0.25">
      <c r="A126" s="21"/>
      <c r="B126" s="21"/>
      <c r="C126" s="17"/>
      <c r="D126" s="18"/>
      <c r="E126" s="20" t="str">
        <f>IFERROR(VLOOKUP(A126,'Solicitação Estratégica'!$A:$N,4,0),"Não criado")</f>
        <v>Não criado</v>
      </c>
      <c r="F126" s="20" t="str">
        <f>IFERROR(VLOOKUP(A126,'Solicitação Estratégica'!$A:$N,5,0),"Não criado")</f>
        <v>Não criado</v>
      </c>
      <c r="G126" s="20" t="str">
        <f>IFERROR(VLOOKUP(A126,'Solicitação Estratégica'!$A:$N,6,0),"Não criado")</f>
        <v>Não criado</v>
      </c>
      <c r="H126" s="20" t="str">
        <f>IFERROR(VLOOKUP(A126,'Solicitação Estratégica'!$A:$N,7,0),"Não criado")</f>
        <v>Não criado</v>
      </c>
      <c r="I126" s="22" t="str">
        <f>IFERROR(VLOOKUP(A126,'Solicitação Estratégica'!$A:$N,9,0),"Não criado")</f>
        <v>Não criado</v>
      </c>
      <c r="J126" s="19"/>
      <c r="K126" s="17" t="str">
        <f>IFERROR(VLOOKUP(A126,'Solicitação Estratégica'!$A:$N,10,0),"Não criado")</f>
        <v>Não criado</v>
      </c>
      <c r="L126" s="17"/>
      <c r="M126" s="17"/>
      <c r="N126" s="17" t="str">
        <f t="shared" si="1"/>
        <v>Avaliar</v>
      </c>
    </row>
    <row r="127" spans="1:14" ht="24" x14ac:dyDescent="0.25">
      <c r="A127" s="21"/>
      <c r="B127" s="21"/>
      <c r="C127" s="17"/>
      <c r="D127" s="18"/>
      <c r="E127" s="20" t="str">
        <f>IFERROR(VLOOKUP(A127,'Solicitação Estratégica'!$A:$N,4,0),"Não criado")</f>
        <v>Não criado</v>
      </c>
      <c r="F127" s="20" t="str">
        <f>IFERROR(VLOOKUP(A127,'Solicitação Estratégica'!$A:$N,5,0),"Não criado")</f>
        <v>Não criado</v>
      </c>
      <c r="G127" s="20" t="str">
        <f>IFERROR(VLOOKUP(A127,'Solicitação Estratégica'!$A:$N,6,0),"Não criado")</f>
        <v>Não criado</v>
      </c>
      <c r="H127" s="20" t="str">
        <f>IFERROR(VLOOKUP(A127,'Solicitação Estratégica'!$A:$N,7,0),"Não criado")</f>
        <v>Não criado</v>
      </c>
      <c r="I127" s="22" t="str">
        <f>IFERROR(VLOOKUP(A127,'Solicitação Estratégica'!$A:$N,9,0),"Não criado")</f>
        <v>Não criado</v>
      </c>
      <c r="J127" s="19"/>
      <c r="K127" s="17" t="str">
        <f>IFERROR(VLOOKUP(A127,'Solicitação Estratégica'!$A:$N,10,0),"Não criado")</f>
        <v>Não criado</v>
      </c>
      <c r="L127" s="17"/>
      <c r="M127" s="17"/>
      <c r="N127" s="17" t="str">
        <f t="shared" si="1"/>
        <v>Avaliar</v>
      </c>
    </row>
    <row r="128" spans="1:14" ht="24" x14ac:dyDescent="0.25">
      <c r="A128" s="21"/>
      <c r="B128" s="21"/>
      <c r="C128" s="17"/>
      <c r="D128" s="18"/>
      <c r="E128" s="20" t="str">
        <f>IFERROR(VLOOKUP(A128,'Solicitação Estratégica'!$A:$N,4,0),"Não criado")</f>
        <v>Não criado</v>
      </c>
      <c r="F128" s="20" t="str">
        <f>IFERROR(VLOOKUP(A128,'Solicitação Estratégica'!$A:$N,5,0),"Não criado")</f>
        <v>Não criado</v>
      </c>
      <c r="G128" s="20" t="str">
        <f>IFERROR(VLOOKUP(A128,'Solicitação Estratégica'!$A:$N,6,0),"Não criado")</f>
        <v>Não criado</v>
      </c>
      <c r="H128" s="20" t="str">
        <f>IFERROR(VLOOKUP(A128,'Solicitação Estratégica'!$A:$N,7,0),"Não criado")</f>
        <v>Não criado</v>
      </c>
      <c r="I128" s="22" t="str">
        <f>IFERROR(VLOOKUP(A128,'Solicitação Estratégica'!$A:$N,9,0),"Não criado")</f>
        <v>Não criado</v>
      </c>
      <c r="J128" s="19"/>
      <c r="K128" s="17" t="str">
        <f>IFERROR(VLOOKUP(A128,'Solicitação Estratégica'!$A:$N,10,0),"Não criado")</f>
        <v>Não criado</v>
      </c>
      <c r="L128" s="17"/>
      <c r="M128" s="17"/>
      <c r="N128" s="17" t="str">
        <f t="shared" si="1"/>
        <v>Avaliar</v>
      </c>
    </row>
    <row r="129" spans="1:14" ht="24" x14ac:dyDescent="0.25">
      <c r="A129" s="21"/>
      <c r="B129" s="21"/>
      <c r="C129" s="17"/>
      <c r="D129" s="18"/>
      <c r="E129" s="20" t="str">
        <f>IFERROR(VLOOKUP(A129,'Solicitação Estratégica'!$A:$N,4,0),"Não criado")</f>
        <v>Não criado</v>
      </c>
      <c r="F129" s="20" t="str">
        <f>IFERROR(VLOOKUP(A129,'Solicitação Estratégica'!$A:$N,5,0),"Não criado")</f>
        <v>Não criado</v>
      </c>
      <c r="G129" s="20" t="str">
        <f>IFERROR(VLOOKUP(A129,'Solicitação Estratégica'!$A:$N,6,0),"Não criado")</f>
        <v>Não criado</v>
      </c>
      <c r="H129" s="20" t="str">
        <f>IFERROR(VLOOKUP(A129,'Solicitação Estratégica'!$A:$N,7,0),"Não criado")</f>
        <v>Não criado</v>
      </c>
      <c r="I129" s="22" t="str">
        <f>IFERROR(VLOOKUP(A129,'Solicitação Estratégica'!$A:$N,9,0),"Não criado")</f>
        <v>Não criado</v>
      </c>
      <c r="J129" s="19"/>
      <c r="K129" s="17" t="str">
        <f>IFERROR(VLOOKUP(A129,'Solicitação Estratégica'!$A:$N,10,0),"Não criado")</f>
        <v>Não criado</v>
      </c>
      <c r="L129" s="17"/>
      <c r="M129" s="17"/>
      <c r="N129" s="17" t="str">
        <f t="shared" si="1"/>
        <v>Avaliar</v>
      </c>
    </row>
    <row r="130" spans="1:14" ht="24" x14ac:dyDescent="0.25">
      <c r="A130" s="21"/>
      <c r="B130" s="21"/>
      <c r="C130" s="17"/>
      <c r="D130" s="18"/>
      <c r="E130" s="20" t="str">
        <f>IFERROR(VLOOKUP(A130,'Solicitação Estratégica'!$A:$N,4,0),"Não criado")</f>
        <v>Não criado</v>
      </c>
      <c r="F130" s="20" t="str">
        <f>IFERROR(VLOOKUP(A130,'Solicitação Estratégica'!$A:$N,5,0),"Não criado")</f>
        <v>Não criado</v>
      </c>
      <c r="G130" s="20" t="str">
        <f>IFERROR(VLOOKUP(A130,'Solicitação Estratégica'!$A:$N,6,0),"Não criado")</f>
        <v>Não criado</v>
      </c>
      <c r="H130" s="20" t="str">
        <f>IFERROR(VLOOKUP(A130,'Solicitação Estratégica'!$A:$N,7,0),"Não criado")</f>
        <v>Não criado</v>
      </c>
      <c r="I130" s="22" t="str">
        <f>IFERROR(VLOOKUP(A130,'Solicitação Estratégica'!$A:$N,9,0),"Não criado")</f>
        <v>Não criado</v>
      </c>
      <c r="J130" s="19"/>
      <c r="K130" s="17" t="str">
        <f>IFERROR(VLOOKUP(A130,'Solicitação Estratégica'!$A:$N,10,0),"Não criado")</f>
        <v>Não criado</v>
      </c>
      <c r="L130" s="17"/>
      <c r="M130" s="17"/>
      <c r="N130" s="17" t="str">
        <f t="shared" si="1"/>
        <v>Avaliar</v>
      </c>
    </row>
    <row r="131" spans="1:14" ht="24" x14ac:dyDescent="0.25">
      <c r="A131" s="21"/>
      <c r="B131" s="21"/>
      <c r="C131" s="17"/>
      <c r="D131" s="18"/>
      <c r="E131" s="20" t="str">
        <f>IFERROR(VLOOKUP(A131,'Solicitação Estratégica'!$A:$N,4,0),"Não criado")</f>
        <v>Não criado</v>
      </c>
      <c r="F131" s="20" t="str">
        <f>IFERROR(VLOOKUP(A131,'Solicitação Estratégica'!$A:$N,5,0),"Não criado")</f>
        <v>Não criado</v>
      </c>
      <c r="G131" s="20" t="str">
        <f>IFERROR(VLOOKUP(A131,'Solicitação Estratégica'!$A:$N,6,0),"Não criado")</f>
        <v>Não criado</v>
      </c>
      <c r="H131" s="20" t="str">
        <f>IFERROR(VLOOKUP(A131,'Solicitação Estratégica'!$A:$N,7,0),"Não criado")</f>
        <v>Não criado</v>
      </c>
      <c r="I131" s="22" t="str">
        <f>IFERROR(VLOOKUP(A131,'Solicitação Estratégica'!$A:$N,9,0),"Não criado")</f>
        <v>Não criado</v>
      </c>
      <c r="J131" s="19"/>
      <c r="K131" s="17" t="str">
        <f>IFERROR(VLOOKUP(A131,'Solicitação Estratégica'!$A:$N,10,0),"Não criado")</f>
        <v>Não criado</v>
      </c>
      <c r="L131" s="17"/>
      <c r="M131" s="17"/>
      <c r="N131" s="17" t="str">
        <f t="shared" si="1"/>
        <v>Avaliar</v>
      </c>
    </row>
    <row r="132" spans="1:14" ht="24" x14ac:dyDescent="0.25">
      <c r="A132" s="21"/>
      <c r="B132" s="21"/>
      <c r="C132" s="17"/>
      <c r="D132" s="18"/>
      <c r="E132" s="20" t="str">
        <f>IFERROR(VLOOKUP(A132,'Solicitação Estratégica'!$A:$N,4,0),"Não criado")</f>
        <v>Não criado</v>
      </c>
      <c r="F132" s="20" t="str">
        <f>IFERROR(VLOOKUP(A132,'Solicitação Estratégica'!$A:$N,5,0),"Não criado")</f>
        <v>Não criado</v>
      </c>
      <c r="G132" s="20" t="str">
        <f>IFERROR(VLOOKUP(A132,'Solicitação Estratégica'!$A:$N,6,0),"Não criado")</f>
        <v>Não criado</v>
      </c>
      <c r="H132" s="20" t="str">
        <f>IFERROR(VLOOKUP(A132,'Solicitação Estratégica'!$A:$N,7,0),"Não criado")</f>
        <v>Não criado</v>
      </c>
      <c r="I132" s="22" t="str">
        <f>IFERROR(VLOOKUP(A132,'Solicitação Estratégica'!$A:$N,9,0),"Não criado")</f>
        <v>Não criado</v>
      </c>
      <c r="J132" s="19"/>
      <c r="K132" s="17" t="str">
        <f>IFERROR(VLOOKUP(A132,'Solicitação Estratégica'!$A:$N,10,0),"Não criado")</f>
        <v>Não criado</v>
      </c>
      <c r="L132" s="17"/>
      <c r="M132" s="17"/>
      <c r="N132" s="17" t="str">
        <f t="shared" si="1"/>
        <v>Avaliar</v>
      </c>
    </row>
    <row r="133" spans="1:14" ht="24" x14ac:dyDescent="0.25">
      <c r="A133" s="21"/>
      <c r="B133" s="21"/>
      <c r="C133" s="17"/>
      <c r="D133" s="18"/>
      <c r="E133" s="20" t="str">
        <f>IFERROR(VLOOKUP(A133,'Solicitação Estratégica'!$A:$N,4,0),"Não criado")</f>
        <v>Não criado</v>
      </c>
      <c r="F133" s="20" t="str">
        <f>IFERROR(VLOOKUP(A133,'Solicitação Estratégica'!$A:$N,5,0),"Não criado")</f>
        <v>Não criado</v>
      </c>
      <c r="G133" s="20" t="str">
        <f>IFERROR(VLOOKUP(A133,'Solicitação Estratégica'!$A:$N,6,0),"Não criado")</f>
        <v>Não criado</v>
      </c>
      <c r="H133" s="20" t="str">
        <f>IFERROR(VLOOKUP(A133,'Solicitação Estratégica'!$A:$N,7,0),"Não criado")</f>
        <v>Não criado</v>
      </c>
      <c r="I133" s="22" t="str">
        <f>IFERROR(VLOOKUP(A133,'Solicitação Estratégica'!$A:$N,9,0),"Não criado")</f>
        <v>Não criado</v>
      </c>
      <c r="J133" s="19"/>
      <c r="K133" s="17" t="str">
        <f>IFERROR(VLOOKUP(A133,'Solicitação Estratégica'!$A:$N,10,0),"Não criado")</f>
        <v>Não criado</v>
      </c>
      <c r="L133" s="17"/>
      <c r="M133" s="17"/>
      <c r="N133" s="17" t="str">
        <f t="shared" si="1"/>
        <v>Avaliar</v>
      </c>
    </row>
    <row r="134" spans="1:14" ht="24" x14ac:dyDescent="0.25">
      <c r="A134" s="21"/>
      <c r="B134" s="21"/>
      <c r="C134" s="17"/>
      <c r="D134" s="18"/>
      <c r="E134" s="20" t="str">
        <f>IFERROR(VLOOKUP(A134,'Solicitação Estratégica'!$A:$N,4,0),"Não criado")</f>
        <v>Não criado</v>
      </c>
      <c r="F134" s="20" t="str">
        <f>IFERROR(VLOOKUP(A134,'Solicitação Estratégica'!$A:$N,5,0),"Não criado")</f>
        <v>Não criado</v>
      </c>
      <c r="G134" s="20" t="str">
        <f>IFERROR(VLOOKUP(A134,'Solicitação Estratégica'!$A:$N,6,0),"Não criado")</f>
        <v>Não criado</v>
      </c>
      <c r="H134" s="20" t="str">
        <f>IFERROR(VLOOKUP(A134,'Solicitação Estratégica'!$A:$N,7,0),"Não criado")</f>
        <v>Não criado</v>
      </c>
      <c r="I134" s="22" t="str">
        <f>IFERROR(VLOOKUP(A134,'Solicitação Estratégica'!$A:$N,9,0),"Não criado")</f>
        <v>Não criado</v>
      </c>
      <c r="J134" s="19"/>
      <c r="K134" s="17" t="str">
        <f>IFERROR(VLOOKUP(A134,'Solicitação Estratégica'!$A:$N,10,0),"Não criado")</f>
        <v>Não criado</v>
      </c>
      <c r="L134" s="17"/>
      <c r="M134" s="17"/>
      <c r="N134" s="17" t="str">
        <f t="shared" si="1"/>
        <v>Avaliar</v>
      </c>
    </row>
    <row r="135" spans="1:14" ht="24" x14ac:dyDescent="0.25">
      <c r="A135" s="21"/>
      <c r="B135" s="21"/>
      <c r="C135" s="17"/>
      <c r="D135" s="18"/>
      <c r="E135" s="20" t="str">
        <f>IFERROR(VLOOKUP(A135,'Solicitação Estratégica'!$A:$N,4,0),"Não criado")</f>
        <v>Não criado</v>
      </c>
      <c r="F135" s="20" t="str">
        <f>IFERROR(VLOOKUP(A135,'Solicitação Estratégica'!$A:$N,5,0),"Não criado")</f>
        <v>Não criado</v>
      </c>
      <c r="G135" s="20" t="str">
        <f>IFERROR(VLOOKUP(A135,'Solicitação Estratégica'!$A:$N,6,0),"Não criado")</f>
        <v>Não criado</v>
      </c>
      <c r="H135" s="20" t="str">
        <f>IFERROR(VLOOKUP(A135,'Solicitação Estratégica'!$A:$N,7,0),"Não criado")</f>
        <v>Não criado</v>
      </c>
      <c r="I135" s="22" t="str">
        <f>IFERROR(VLOOKUP(A135,'Solicitação Estratégica'!$A:$N,9,0),"Não criado")</f>
        <v>Não criado</v>
      </c>
      <c r="J135" s="19"/>
      <c r="K135" s="17" t="str">
        <f>IFERROR(VLOOKUP(A135,'Solicitação Estratégica'!$A:$N,10,0),"Não criado")</f>
        <v>Não criado</v>
      </c>
      <c r="L135" s="17"/>
      <c r="M135" s="17"/>
      <c r="N135" s="17" t="str">
        <f t="shared" ref="N135:N165" si="2">IF(L135="Sim",(IF(M135="Não","Modo 02","Bimodal")),IF(L135="Não",(IF(M135="Não","Parceiro","Modo 01")),"Avaliar"))</f>
        <v>Avaliar</v>
      </c>
    </row>
    <row r="136" spans="1:14" ht="24" x14ac:dyDescent="0.25">
      <c r="A136" s="21"/>
      <c r="B136" s="21"/>
      <c r="C136" s="17"/>
      <c r="D136" s="18"/>
      <c r="E136" s="20" t="str">
        <f>IFERROR(VLOOKUP(A136,'Solicitação Estratégica'!$A:$N,4,0),"Não criado")</f>
        <v>Não criado</v>
      </c>
      <c r="F136" s="20" t="str">
        <f>IFERROR(VLOOKUP(A136,'Solicitação Estratégica'!$A:$N,5,0),"Não criado")</f>
        <v>Não criado</v>
      </c>
      <c r="G136" s="20" t="str">
        <f>IFERROR(VLOOKUP(A136,'Solicitação Estratégica'!$A:$N,6,0),"Não criado")</f>
        <v>Não criado</v>
      </c>
      <c r="H136" s="20" t="str">
        <f>IFERROR(VLOOKUP(A136,'Solicitação Estratégica'!$A:$N,7,0),"Não criado")</f>
        <v>Não criado</v>
      </c>
      <c r="I136" s="22" t="str">
        <f>IFERROR(VLOOKUP(A136,'Solicitação Estratégica'!$A:$N,9,0),"Não criado")</f>
        <v>Não criado</v>
      </c>
      <c r="J136" s="19"/>
      <c r="K136" s="17" t="str">
        <f>IFERROR(VLOOKUP(A136,'Solicitação Estratégica'!$A:$N,10,0),"Não criado")</f>
        <v>Não criado</v>
      </c>
      <c r="L136" s="17"/>
      <c r="M136" s="17"/>
      <c r="N136" s="17" t="str">
        <f t="shared" si="2"/>
        <v>Avaliar</v>
      </c>
    </row>
    <row r="137" spans="1:14" ht="24" x14ac:dyDescent="0.25">
      <c r="A137" s="21"/>
      <c r="B137" s="21"/>
      <c r="C137" s="17"/>
      <c r="D137" s="18"/>
      <c r="E137" s="20" t="str">
        <f>IFERROR(VLOOKUP(A137,'Solicitação Estratégica'!$A:$N,4,0),"Não criado")</f>
        <v>Não criado</v>
      </c>
      <c r="F137" s="20" t="str">
        <f>IFERROR(VLOOKUP(A137,'Solicitação Estratégica'!$A:$N,5,0),"Não criado")</f>
        <v>Não criado</v>
      </c>
      <c r="G137" s="20" t="str">
        <f>IFERROR(VLOOKUP(A137,'Solicitação Estratégica'!$A:$N,6,0),"Não criado")</f>
        <v>Não criado</v>
      </c>
      <c r="H137" s="20" t="str">
        <f>IFERROR(VLOOKUP(A137,'Solicitação Estratégica'!$A:$N,7,0),"Não criado")</f>
        <v>Não criado</v>
      </c>
      <c r="I137" s="22" t="str">
        <f>IFERROR(VLOOKUP(A137,'Solicitação Estratégica'!$A:$N,9,0),"Não criado")</f>
        <v>Não criado</v>
      </c>
      <c r="J137" s="19"/>
      <c r="K137" s="17" t="str">
        <f>IFERROR(VLOOKUP(A137,'Solicitação Estratégica'!$A:$N,10,0),"Não criado")</f>
        <v>Não criado</v>
      </c>
      <c r="L137" s="17"/>
      <c r="M137" s="17"/>
      <c r="N137" s="17" t="str">
        <f t="shared" si="2"/>
        <v>Avaliar</v>
      </c>
    </row>
    <row r="138" spans="1:14" ht="24" x14ac:dyDescent="0.25">
      <c r="A138" s="21"/>
      <c r="B138" s="21"/>
      <c r="C138" s="17"/>
      <c r="D138" s="18"/>
      <c r="E138" s="20" t="str">
        <f>IFERROR(VLOOKUP(A138,'Solicitação Estratégica'!$A:$N,4,0),"Não criado")</f>
        <v>Não criado</v>
      </c>
      <c r="F138" s="20" t="str">
        <f>IFERROR(VLOOKUP(A138,'Solicitação Estratégica'!$A:$N,5,0),"Não criado")</f>
        <v>Não criado</v>
      </c>
      <c r="G138" s="20" t="str">
        <f>IFERROR(VLOOKUP(A138,'Solicitação Estratégica'!$A:$N,6,0),"Não criado")</f>
        <v>Não criado</v>
      </c>
      <c r="H138" s="20" t="str">
        <f>IFERROR(VLOOKUP(A138,'Solicitação Estratégica'!$A:$N,7,0),"Não criado")</f>
        <v>Não criado</v>
      </c>
      <c r="I138" s="22" t="str">
        <f>IFERROR(VLOOKUP(A138,'Solicitação Estratégica'!$A:$N,9,0),"Não criado")</f>
        <v>Não criado</v>
      </c>
      <c r="J138" s="19"/>
      <c r="K138" s="17" t="str">
        <f>IFERROR(VLOOKUP(A138,'Solicitação Estratégica'!$A:$N,10,0),"Não criado")</f>
        <v>Não criado</v>
      </c>
      <c r="L138" s="17"/>
      <c r="M138" s="17"/>
      <c r="N138" s="17" t="str">
        <f t="shared" si="2"/>
        <v>Avaliar</v>
      </c>
    </row>
    <row r="139" spans="1:14" ht="24" x14ac:dyDescent="0.25">
      <c r="A139" s="21"/>
      <c r="B139" s="21"/>
      <c r="C139" s="17"/>
      <c r="D139" s="18"/>
      <c r="E139" s="20" t="str">
        <f>IFERROR(VLOOKUP(A139,'Solicitação Estratégica'!$A:$N,4,0),"Não criado")</f>
        <v>Não criado</v>
      </c>
      <c r="F139" s="20" t="str">
        <f>IFERROR(VLOOKUP(A139,'Solicitação Estratégica'!$A:$N,5,0),"Não criado")</f>
        <v>Não criado</v>
      </c>
      <c r="G139" s="20" t="str">
        <f>IFERROR(VLOOKUP(A139,'Solicitação Estratégica'!$A:$N,6,0),"Não criado")</f>
        <v>Não criado</v>
      </c>
      <c r="H139" s="20" t="str">
        <f>IFERROR(VLOOKUP(A139,'Solicitação Estratégica'!$A:$N,7,0),"Não criado")</f>
        <v>Não criado</v>
      </c>
      <c r="I139" s="22" t="str">
        <f>IFERROR(VLOOKUP(A139,'Solicitação Estratégica'!$A:$N,9,0),"Não criado")</f>
        <v>Não criado</v>
      </c>
      <c r="J139" s="19"/>
      <c r="K139" s="17" t="str">
        <f>IFERROR(VLOOKUP(A139,'Solicitação Estratégica'!$A:$N,10,0),"Não criado")</f>
        <v>Não criado</v>
      </c>
      <c r="L139" s="17"/>
      <c r="M139" s="17"/>
      <c r="N139" s="17" t="str">
        <f t="shared" si="2"/>
        <v>Avaliar</v>
      </c>
    </row>
    <row r="140" spans="1:14" ht="24" x14ac:dyDescent="0.25">
      <c r="A140" s="21"/>
      <c r="B140" s="21"/>
      <c r="C140" s="17"/>
      <c r="D140" s="18"/>
      <c r="E140" s="20" t="str">
        <f>IFERROR(VLOOKUP(A140,'Solicitação Estratégica'!$A:$N,4,0),"Não criado")</f>
        <v>Não criado</v>
      </c>
      <c r="F140" s="20" t="str">
        <f>IFERROR(VLOOKUP(A140,'Solicitação Estratégica'!$A:$N,5,0),"Não criado")</f>
        <v>Não criado</v>
      </c>
      <c r="G140" s="20" t="str">
        <f>IFERROR(VLOOKUP(A140,'Solicitação Estratégica'!$A:$N,6,0),"Não criado")</f>
        <v>Não criado</v>
      </c>
      <c r="H140" s="20" t="str">
        <f>IFERROR(VLOOKUP(A140,'Solicitação Estratégica'!$A:$N,7,0),"Não criado")</f>
        <v>Não criado</v>
      </c>
      <c r="I140" s="22" t="str">
        <f>IFERROR(VLOOKUP(A140,'Solicitação Estratégica'!$A:$N,9,0),"Não criado")</f>
        <v>Não criado</v>
      </c>
      <c r="J140" s="19"/>
      <c r="K140" s="17" t="str">
        <f>IFERROR(VLOOKUP(A140,'Solicitação Estratégica'!$A:$N,10,0),"Não criado")</f>
        <v>Não criado</v>
      </c>
      <c r="L140" s="17"/>
      <c r="M140" s="17"/>
      <c r="N140" s="17" t="str">
        <f t="shared" si="2"/>
        <v>Avaliar</v>
      </c>
    </row>
    <row r="141" spans="1:14" ht="24" x14ac:dyDescent="0.25">
      <c r="A141" s="21"/>
      <c r="B141" s="21"/>
      <c r="C141" s="17"/>
      <c r="D141" s="18"/>
      <c r="E141" s="20" t="str">
        <f>IFERROR(VLOOKUP(A141,'Solicitação Estratégica'!$A:$N,4,0),"Não criado")</f>
        <v>Não criado</v>
      </c>
      <c r="F141" s="20" t="str">
        <f>IFERROR(VLOOKUP(A141,'Solicitação Estratégica'!$A:$N,5,0),"Não criado")</f>
        <v>Não criado</v>
      </c>
      <c r="G141" s="20" t="str">
        <f>IFERROR(VLOOKUP(A141,'Solicitação Estratégica'!$A:$N,6,0),"Não criado")</f>
        <v>Não criado</v>
      </c>
      <c r="H141" s="20" t="str">
        <f>IFERROR(VLOOKUP(A141,'Solicitação Estratégica'!$A:$N,7,0),"Não criado")</f>
        <v>Não criado</v>
      </c>
      <c r="I141" s="22" t="str">
        <f>IFERROR(VLOOKUP(A141,'Solicitação Estratégica'!$A:$N,9,0),"Não criado")</f>
        <v>Não criado</v>
      </c>
      <c r="J141" s="19"/>
      <c r="K141" s="17" t="str">
        <f>IFERROR(VLOOKUP(A141,'Solicitação Estratégica'!$A:$N,10,0),"Não criado")</f>
        <v>Não criado</v>
      </c>
      <c r="L141" s="17"/>
      <c r="M141" s="17"/>
      <c r="N141" s="17" t="str">
        <f t="shared" si="2"/>
        <v>Avaliar</v>
      </c>
    </row>
    <row r="142" spans="1:14" ht="24" x14ac:dyDescent="0.25">
      <c r="A142" s="21"/>
      <c r="B142" s="21"/>
      <c r="C142" s="17"/>
      <c r="D142" s="18"/>
      <c r="E142" s="20" t="str">
        <f>IFERROR(VLOOKUP(A142,'Solicitação Estratégica'!$A:$N,4,0),"Não criado")</f>
        <v>Não criado</v>
      </c>
      <c r="F142" s="20" t="str">
        <f>IFERROR(VLOOKUP(A142,'Solicitação Estratégica'!$A:$N,5,0),"Não criado")</f>
        <v>Não criado</v>
      </c>
      <c r="G142" s="20" t="str">
        <f>IFERROR(VLOOKUP(A142,'Solicitação Estratégica'!$A:$N,6,0),"Não criado")</f>
        <v>Não criado</v>
      </c>
      <c r="H142" s="20" t="str">
        <f>IFERROR(VLOOKUP(A142,'Solicitação Estratégica'!$A:$N,7,0),"Não criado")</f>
        <v>Não criado</v>
      </c>
      <c r="I142" s="22" t="str">
        <f>IFERROR(VLOOKUP(A142,'Solicitação Estratégica'!$A:$N,9,0),"Não criado")</f>
        <v>Não criado</v>
      </c>
      <c r="J142" s="19"/>
      <c r="K142" s="17" t="str">
        <f>IFERROR(VLOOKUP(A142,'Solicitação Estratégica'!$A:$N,10,0),"Não criado")</f>
        <v>Não criado</v>
      </c>
      <c r="L142" s="17"/>
      <c r="M142" s="17"/>
      <c r="N142" s="17" t="str">
        <f t="shared" si="2"/>
        <v>Avaliar</v>
      </c>
    </row>
    <row r="143" spans="1:14" ht="24" x14ac:dyDescent="0.25">
      <c r="A143" s="21"/>
      <c r="B143" s="21"/>
      <c r="C143" s="17"/>
      <c r="D143" s="18"/>
      <c r="E143" s="20" t="str">
        <f>IFERROR(VLOOKUP(A143,'Solicitação Estratégica'!$A:$N,4,0),"Não criado")</f>
        <v>Não criado</v>
      </c>
      <c r="F143" s="20" t="str">
        <f>IFERROR(VLOOKUP(A143,'Solicitação Estratégica'!$A:$N,5,0),"Não criado")</f>
        <v>Não criado</v>
      </c>
      <c r="G143" s="20" t="str">
        <f>IFERROR(VLOOKUP(A143,'Solicitação Estratégica'!$A:$N,6,0),"Não criado")</f>
        <v>Não criado</v>
      </c>
      <c r="H143" s="20" t="str">
        <f>IFERROR(VLOOKUP(A143,'Solicitação Estratégica'!$A:$N,7,0),"Não criado")</f>
        <v>Não criado</v>
      </c>
      <c r="I143" s="22" t="str">
        <f>IFERROR(VLOOKUP(A143,'Solicitação Estratégica'!$A:$N,9,0),"Não criado")</f>
        <v>Não criado</v>
      </c>
      <c r="J143" s="19"/>
      <c r="K143" s="17" t="str">
        <f>IFERROR(VLOOKUP(A143,'Solicitação Estratégica'!$A:$N,10,0),"Não criado")</f>
        <v>Não criado</v>
      </c>
      <c r="L143" s="17"/>
      <c r="M143" s="17"/>
      <c r="N143" s="17" t="str">
        <f t="shared" si="2"/>
        <v>Avaliar</v>
      </c>
    </row>
    <row r="144" spans="1:14" ht="24" x14ac:dyDescent="0.25">
      <c r="A144" s="21"/>
      <c r="B144" s="21"/>
      <c r="C144" s="17"/>
      <c r="D144" s="18"/>
      <c r="E144" s="20" t="str">
        <f>IFERROR(VLOOKUP(A144,'Solicitação Estratégica'!$A:$N,4,0),"Não criado")</f>
        <v>Não criado</v>
      </c>
      <c r="F144" s="20" t="str">
        <f>IFERROR(VLOOKUP(A144,'Solicitação Estratégica'!$A:$N,5,0),"Não criado")</f>
        <v>Não criado</v>
      </c>
      <c r="G144" s="20" t="str">
        <f>IFERROR(VLOOKUP(A144,'Solicitação Estratégica'!$A:$N,6,0),"Não criado")</f>
        <v>Não criado</v>
      </c>
      <c r="H144" s="20" t="str">
        <f>IFERROR(VLOOKUP(A144,'Solicitação Estratégica'!$A:$N,7,0),"Não criado")</f>
        <v>Não criado</v>
      </c>
      <c r="I144" s="22" t="str">
        <f>IFERROR(VLOOKUP(A144,'Solicitação Estratégica'!$A:$N,9,0),"Não criado")</f>
        <v>Não criado</v>
      </c>
      <c r="J144" s="19"/>
      <c r="K144" s="17" t="str">
        <f>IFERROR(VLOOKUP(A144,'Solicitação Estratégica'!$A:$N,10,0),"Não criado")</f>
        <v>Não criado</v>
      </c>
      <c r="L144" s="17"/>
      <c r="M144" s="17"/>
      <c r="N144" s="17" t="str">
        <f t="shared" si="2"/>
        <v>Avaliar</v>
      </c>
    </row>
    <row r="145" spans="1:14" ht="24" x14ac:dyDescent="0.25">
      <c r="A145" s="21"/>
      <c r="B145" s="21"/>
      <c r="C145" s="17"/>
      <c r="D145" s="18"/>
      <c r="E145" s="20" t="str">
        <f>IFERROR(VLOOKUP(A145,'Solicitação Estratégica'!$A:$N,4,0),"Não criado")</f>
        <v>Não criado</v>
      </c>
      <c r="F145" s="20" t="str">
        <f>IFERROR(VLOOKUP(A145,'Solicitação Estratégica'!$A:$N,5,0),"Não criado")</f>
        <v>Não criado</v>
      </c>
      <c r="G145" s="20" t="str">
        <f>IFERROR(VLOOKUP(A145,'Solicitação Estratégica'!$A:$N,6,0),"Não criado")</f>
        <v>Não criado</v>
      </c>
      <c r="H145" s="20" t="str">
        <f>IFERROR(VLOOKUP(A145,'Solicitação Estratégica'!$A:$N,7,0),"Não criado")</f>
        <v>Não criado</v>
      </c>
      <c r="I145" s="22" t="str">
        <f>IFERROR(VLOOKUP(A145,'Solicitação Estratégica'!$A:$N,9,0),"Não criado")</f>
        <v>Não criado</v>
      </c>
      <c r="J145" s="19"/>
      <c r="K145" s="17" t="str">
        <f>IFERROR(VLOOKUP(A145,'Solicitação Estratégica'!$A:$N,10,0),"Não criado")</f>
        <v>Não criado</v>
      </c>
      <c r="L145" s="17"/>
      <c r="M145" s="17"/>
      <c r="N145" s="17" t="str">
        <f t="shared" si="2"/>
        <v>Avaliar</v>
      </c>
    </row>
    <row r="146" spans="1:14" ht="24" x14ac:dyDescent="0.25">
      <c r="A146" s="21"/>
      <c r="B146" s="21"/>
      <c r="C146" s="17"/>
      <c r="D146" s="18"/>
      <c r="E146" s="20" t="str">
        <f>IFERROR(VLOOKUP(A146,'Solicitação Estratégica'!$A:$N,4,0),"Não criado")</f>
        <v>Não criado</v>
      </c>
      <c r="F146" s="20" t="str">
        <f>IFERROR(VLOOKUP(A146,'Solicitação Estratégica'!$A:$N,5,0),"Não criado")</f>
        <v>Não criado</v>
      </c>
      <c r="G146" s="20" t="str">
        <f>IFERROR(VLOOKUP(A146,'Solicitação Estratégica'!$A:$N,6,0),"Não criado")</f>
        <v>Não criado</v>
      </c>
      <c r="H146" s="20" t="str">
        <f>IFERROR(VLOOKUP(A146,'Solicitação Estratégica'!$A:$N,7,0),"Não criado")</f>
        <v>Não criado</v>
      </c>
      <c r="I146" s="22" t="str">
        <f>IFERROR(VLOOKUP(A146,'Solicitação Estratégica'!$A:$N,9,0),"Não criado")</f>
        <v>Não criado</v>
      </c>
      <c r="J146" s="19"/>
      <c r="K146" s="17" t="str">
        <f>IFERROR(VLOOKUP(A146,'Solicitação Estratégica'!$A:$N,10,0),"Não criado")</f>
        <v>Não criado</v>
      </c>
      <c r="L146" s="17"/>
      <c r="M146" s="17"/>
      <c r="N146" s="17" t="str">
        <f t="shared" si="2"/>
        <v>Avaliar</v>
      </c>
    </row>
    <row r="147" spans="1:14" ht="24" x14ac:dyDescent="0.25">
      <c r="A147" s="21"/>
      <c r="B147" s="21"/>
      <c r="C147" s="17"/>
      <c r="D147" s="18"/>
      <c r="E147" s="20" t="str">
        <f>IFERROR(VLOOKUP(A147,'Solicitação Estratégica'!$A:$N,4,0),"Não criado")</f>
        <v>Não criado</v>
      </c>
      <c r="F147" s="20" t="str">
        <f>IFERROR(VLOOKUP(A147,'Solicitação Estratégica'!$A:$N,5,0),"Não criado")</f>
        <v>Não criado</v>
      </c>
      <c r="G147" s="20" t="str">
        <f>IFERROR(VLOOKUP(A147,'Solicitação Estratégica'!$A:$N,6,0),"Não criado")</f>
        <v>Não criado</v>
      </c>
      <c r="H147" s="20" t="str">
        <f>IFERROR(VLOOKUP(A147,'Solicitação Estratégica'!$A:$N,7,0),"Não criado")</f>
        <v>Não criado</v>
      </c>
      <c r="I147" s="22" t="str">
        <f>IFERROR(VLOOKUP(A147,'Solicitação Estratégica'!$A:$N,9,0),"Não criado")</f>
        <v>Não criado</v>
      </c>
      <c r="J147" s="19"/>
      <c r="K147" s="17" t="str">
        <f>IFERROR(VLOOKUP(A147,'Solicitação Estratégica'!$A:$N,10,0),"Não criado")</f>
        <v>Não criado</v>
      </c>
      <c r="L147" s="17"/>
      <c r="M147" s="17"/>
      <c r="N147" s="17" t="str">
        <f t="shared" si="2"/>
        <v>Avaliar</v>
      </c>
    </row>
    <row r="148" spans="1:14" ht="24" x14ac:dyDescent="0.25">
      <c r="A148" s="21"/>
      <c r="B148" s="21"/>
      <c r="C148" s="17"/>
      <c r="D148" s="18"/>
      <c r="E148" s="20" t="str">
        <f>IFERROR(VLOOKUP(A148,'Solicitação Estratégica'!$A:$N,4,0),"Não criado")</f>
        <v>Não criado</v>
      </c>
      <c r="F148" s="20" t="str">
        <f>IFERROR(VLOOKUP(A148,'Solicitação Estratégica'!$A:$N,5,0),"Não criado")</f>
        <v>Não criado</v>
      </c>
      <c r="G148" s="20" t="str">
        <f>IFERROR(VLOOKUP(A148,'Solicitação Estratégica'!$A:$N,6,0),"Não criado")</f>
        <v>Não criado</v>
      </c>
      <c r="H148" s="20" t="str">
        <f>IFERROR(VLOOKUP(A148,'Solicitação Estratégica'!$A:$N,7,0),"Não criado")</f>
        <v>Não criado</v>
      </c>
      <c r="I148" s="22" t="str">
        <f>IFERROR(VLOOKUP(A148,'Solicitação Estratégica'!$A:$N,9,0),"Não criado")</f>
        <v>Não criado</v>
      </c>
      <c r="J148" s="19"/>
      <c r="K148" s="17" t="str">
        <f>IFERROR(VLOOKUP(A148,'Solicitação Estratégica'!$A:$N,10,0),"Não criado")</f>
        <v>Não criado</v>
      </c>
      <c r="L148" s="17"/>
      <c r="M148" s="17"/>
      <c r="N148" s="17" t="str">
        <f t="shared" si="2"/>
        <v>Avaliar</v>
      </c>
    </row>
    <row r="149" spans="1:14" ht="24" x14ac:dyDescent="0.25">
      <c r="A149" s="21"/>
      <c r="B149" s="21"/>
      <c r="C149" s="17"/>
      <c r="D149" s="18"/>
      <c r="E149" s="20" t="str">
        <f>IFERROR(VLOOKUP(A149,'Solicitação Estratégica'!$A:$N,4,0),"Não criado")</f>
        <v>Não criado</v>
      </c>
      <c r="F149" s="20" t="str">
        <f>IFERROR(VLOOKUP(A149,'Solicitação Estratégica'!$A:$N,5,0),"Não criado")</f>
        <v>Não criado</v>
      </c>
      <c r="G149" s="20" t="str">
        <f>IFERROR(VLOOKUP(A149,'Solicitação Estratégica'!$A:$N,6,0),"Não criado")</f>
        <v>Não criado</v>
      </c>
      <c r="H149" s="20" t="str">
        <f>IFERROR(VLOOKUP(A149,'Solicitação Estratégica'!$A:$N,7,0),"Não criado")</f>
        <v>Não criado</v>
      </c>
      <c r="I149" s="22" t="str">
        <f>IFERROR(VLOOKUP(A149,'Solicitação Estratégica'!$A:$N,9,0),"Não criado")</f>
        <v>Não criado</v>
      </c>
      <c r="J149" s="19"/>
      <c r="K149" s="17" t="str">
        <f>IFERROR(VLOOKUP(A149,'Solicitação Estratégica'!$A:$N,10,0),"Não criado")</f>
        <v>Não criado</v>
      </c>
      <c r="L149" s="17"/>
      <c r="M149" s="17"/>
      <c r="N149" s="17" t="str">
        <f t="shared" si="2"/>
        <v>Avaliar</v>
      </c>
    </row>
    <row r="150" spans="1:14" ht="24" x14ac:dyDescent="0.25">
      <c r="A150" s="21"/>
      <c r="B150" s="21"/>
      <c r="C150" s="17"/>
      <c r="D150" s="18"/>
      <c r="E150" s="20" t="str">
        <f>IFERROR(VLOOKUP(A150,'Solicitação Estratégica'!$A:$N,4,0),"Não criado")</f>
        <v>Não criado</v>
      </c>
      <c r="F150" s="20" t="str">
        <f>IFERROR(VLOOKUP(A150,'Solicitação Estratégica'!$A:$N,5,0),"Não criado")</f>
        <v>Não criado</v>
      </c>
      <c r="G150" s="20" t="str">
        <f>IFERROR(VLOOKUP(A150,'Solicitação Estratégica'!$A:$N,6,0),"Não criado")</f>
        <v>Não criado</v>
      </c>
      <c r="H150" s="20" t="str">
        <f>IFERROR(VLOOKUP(A150,'Solicitação Estratégica'!$A:$N,7,0),"Não criado")</f>
        <v>Não criado</v>
      </c>
      <c r="I150" s="22" t="str">
        <f>IFERROR(VLOOKUP(A150,'Solicitação Estratégica'!$A:$N,9,0),"Não criado")</f>
        <v>Não criado</v>
      </c>
      <c r="J150" s="19"/>
      <c r="K150" s="17" t="str">
        <f>IFERROR(VLOOKUP(A150,'Solicitação Estratégica'!$A:$N,10,0),"Não criado")</f>
        <v>Não criado</v>
      </c>
      <c r="L150" s="17"/>
      <c r="M150" s="17"/>
      <c r="N150" s="17" t="str">
        <f t="shared" si="2"/>
        <v>Avaliar</v>
      </c>
    </row>
    <row r="151" spans="1:14" ht="24" x14ac:dyDescent="0.25">
      <c r="A151" s="21"/>
      <c r="B151" s="21"/>
      <c r="C151" s="17"/>
      <c r="D151" s="18"/>
      <c r="E151" s="20" t="str">
        <f>IFERROR(VLOOKUP(A151,'Solicitação Estratégica'!$A:$N,4,0),"Não criado")</f>
        <v>Não criado</v>
      </c>
      <c r="F151" s="20" t="str">
        <f>IFERROR(VLOOKUP(A151,'Solicitação Estratégica'!$A:$N,5,0),"Não criado")</f>
        <v>Não criado</v>
      </c>
      <c r="G151" s="20" t="str">
        <f>IFERROR(VLOOKUP(A151,'Solicitação Estratégica'!$A:$N,6,0),"Não criado")</f>
        <v>Não criado</v>
      </c>
      <c r="H151" s="20" t="str">
        <f>IFERROR(VLOOKUP(A151,'Solicitação Estratégica'!$A:$N,7,0),"Não criado")</f>
        <v>Não criado</v>
      </c>
      <c r="I151" s="22" t="str">
        <f>IFERROR(VLOOKUP(A151,'Solicitação Estratégica'!$A:$N,9,0),"Não criado")</f>
        <v>Não criado</v>
      </c>
      <c r="J151" s="19"/>
      <c r="K151" s="17" t="str">
        <f>IFERROR(VLOOKUP(A151,'Solicitação Estratégica'!$A:$N,10,0),"Não criado")</f>
        <v>Não criado</v>
      </c>
      <c r="L151" s="17"/>
      <c r="M151" s="17"/>
      <c r="N151" s="17" t="str">
        <f t="shared" si="2"/>
        <v>Avaliar</v>
      </c>
    </row>
    <row r="152" spans="1:14" ht="24" x14ac:dyDescent="0.25">
      <c r="A152" s="21"/>
      <c r="B152" s="21"/>
      <c r="C152" s="17"/>
      <c r="D152" s="18"/>
      <c r="E152" s="20" t="str">
        <f>IFERROR(VLOOKUP(A152,'Solicitação Estratégica'!$A:$N,4,0),"Não criado")</f>
        <v>Não criado</v>
      </c>
      <c r="F152" s="20" t="str">
        <f>IFERROR(VLOOKUP(A152,'Solicitação Estratégica'!$A:$N,5,0),"Não criado")</f>
        <v>Não criado</v>
      </c>
      <c r="G152" s="20" t="str">
        <f>IFERROR(VLOOKUP(A152,'Solicitação Estratégica'!$A:$N,6,0),"Não criado")</f>
        <v>Não criado</v>
      </c>
      <c r="H152" s="20" t="str">
        <f>IFERROR(VLOOKUP(A152,'Solicitação Estratégica'!$A:$N,7,0),"Não criado")</f>
        <v>Não criado</v>
      </c>
      <c r="I152" s="22" t="str">
        <f>IFERROR(VLOOKUP(A152,'Solicitação Estratégica'!$A:$N,9,0),"Não criado")</f>
        <v>Não criado</v>
      </c>
      <c r="J152" s="19"/>
      <c r="K152" s="17" t="str">
        <f>IFERROR(VLOOKUP(A152,'Solicitação Estratégica'!$A:$N,10,0),"Não criado")</f>
        <v>Não criado</v>
      </c>
      <c r="L152" s="17"/>
      <c r="M152" s="17"/>
      <c r="N152" s="17" t="str">
        <f t="shared" si="2"/>
        <v>Avaliar</v>
      </c>
    </row>
    <row r="153" spans="1:14" ht="24" x14ac:dyDescent="0.25">
      <c r="A153" s="21"/>
      <c r="B153" s="21"/>
      <c r="C153" s="17"/>
      <c r="D153" s="18"/>
      <c r="E153" s="20" t="str">
        <f>IFERROR(VLOOKUP(A153,'Solicitação Estratégica'!$A:$N,4,0),"Não criado")</f>
        <v>Não criado</v>
      </c>
      <c r="F153" s="20" t="str">
        <f>IFERROR(VLOOKUP(A153,'Solicitação Estratégica'!$A:$N,5,0),"Não criado")</f>
        <v>Não criado</v>
      </c>
      <c r="G153" s="20" t="str">
        <f>IFERROR(VLOOKUP(A153,'Solicitação Estratégica'!$A:$N,6,0),"Não criado")</f>
        <v>Não criado</v>
      </c>
      <c r="H153" s="20" t="str">
        <f>IFERROR(VLOOKUP(A153,'Solicitação Estratégica'!$A:$N,7,0),"Não criado")</f>
        <v>Não criado</v>
      </c>
      <c r="I153" s="22" t="str">
        <f>IFERROR(VLOOKUP(A153,'Solicitação Estratégica'!$A:$N,9,0),"Não criado")</f>
        <v>Não criado</v>
      </c>
      <c r="J153" s="19"/>
      <c r="K153" s="17" t="str">
        <f>IFERROR(VLOOKUP(A153,'Solicitação Estratégica'!$A:$N,10,0),"Não criado")</f>
        <v>Não criado</v>
      </c>
      <c r="L153" s="17"/>
      <c r="M153" s="17"/>
      <c r="N153" s="17" t="str">
        <f t="shared" si="2"/>
        <v>Avaliar</v>
      </c>
    </row>
    <row r="154" spans="1:14" ht="24" x14ac:dyDescent="0.25">
      <c r="A154" s="21"/>
      <c r="B154" s="21"/>
      <c r="C154" s="17"/>
      <c r="D154" s="18"/>
      <c r="E154" s="20" t="str">
        <f>IFERROR(VLOOKUP(A154,'Solicitação Estratégica'!$A:$N,4,0),"Não criado")</f>
        <v>Não criado</v>
      </c>
      <c r="F154" s="20" t="str">
        <f>IFERROR(VLOOKUP(A154,'Solicitação Estratégica'!$A:$N,5,0),"Não criado")</f>
        <v>Não criado</v>
      </c>
      <c r="G154" s="20" t="str">
        <f>IFERROR(VLOOKUP(A154,'Solicitação Estratégica'!$A:$N,6,0),"Não criado")</f>
        <v>Não criado</v>
      </c>
      <c r="H154" s="20" t="str">
        <f>IFERROR(VLOOKUP(A154,'Solicitação Estratégica'!$A:$N,7,0),"Não criado")</f>
        <v>Não criado</v>
      </c>
      <c r="I154" s="22" t="str">
        <f>IFERROR(VLOOKUP(A154,'Solicitação Estratégica'!$A:$N,9,0),"Não criado")</f>
        <v>Não criado</v>
      </c>
      <c r="J154" s="19"/>
      <c r="K154" s="17" t="str">
        <f>IFERROR(VLOOKUP(A154,'Solicitação Estratégica'!$A:$N,10,0),"Não criado")</f>
        <v>Não criado</v>
      </c>
      <c r="L154" s="17"/>
      <c r="M154" s="17"/>
      <c r="N154" s="17" t="str">
        <f t="shared" si="2"/>
        <v>Avaliar</v>
      </c>
    </row>
    <row r="155" spans="1:14" ht="24" x14ac:dyDescent="0.25">
      <c r="A155" s="21"/>
      <c r="B155" s="21"/>
      <c r="C155" s="17"/>
      <c r="D155" s="18"/>
      <c r="E155" s="20" t="str">
        <f>IFERROR(VLOOKUP(A155,'Solicitação Estratégica'!$A:$N,4,0),"Não criado")</f>
        <v>Não criado</v>
      </c>
      <c r="F155" s="20" t="str">
        <f>IFERROR(VLOOKUP(A155,'Solicitação Estratégica'!$A:$N,5,0),"Não criado")</f>
        <v>Não criado</v>
      </c>
      <c r="G155" s="20" t="str">
        <f>IFERROR(VLOOKUP(A155,'Solicitação Estratégica'!$A:$N,6,0),"Não criado")</f>
        <v>Não criado</v>
      </c>
      <c r="H155" s="20" t="str">
        <f>IFERROR(VLOOKUP(A155,'Solicitação Estratégica'!$A:$N,7,0),"Não criado")</f>
        <v>Não criado</v>
      </c>
      <c r="I155" s="22" t="str">
        <f>IFERROR(VLOOKUP(A155,'Solicitação Estratégica'!$A:$N,9,0),"Não criado")</f>
        <v>Não criado</v>
      </c>
      <c r="J155" s="19"/>
      <c r="K155" s="17" t="str">
        <f>IFERROR(VLOOKUP(A155,'Solicitação Estratégica'!$A:$N,10,0),"Não criado")</f>
        <v>Não criado</v>
      </c>
      <c r="L155" s="17"/>
      <c r="M155" s="17"/>
      <c r="N155" s="17" t="str">
        <f t="shared" si="2"/>
        <v>Avaliar</v>
      </c>
    </row>
    <row r="156" spans="1:14" ht="24" x14ac:dyDescent="0.25">
      <c r="A156" s="21"/>
      <c r="B156" s="21"/>
      <c r="C156" s="17"/>
      <c r="D156" s="18"/>
      <c r="E156" s="20" t="str">
        <f>IFERROR(VLOOKUP(A156,'Solicitação Estratégica'!$A:$N,4,0),"Não criado")</f>
        <v>Não criado</v>
      </c>
      <c r="F156" s="20" t="str">
        <f>IFERROR(VLOOKUP(A156,'Solicitação Estratégica'!$A:$N,5,0),"Não criado")</f>
        <v>Não criado</v>
      </c>
      <c r="G156" s="20" t="str">
        <f>IFERROR(VLOOKUP(A156,'Solicitação Estratégica'!$A:$N,6,0),"Não criado")</f>
        <v>Não criado</v>
      </c>
      <c r="H156" s="20" t="str">
        <f>IFERROR(VLOOKUP(A156,'Solicitação Estratégica'!$A:$N,7,0),"Não criado")</f>
        <v>Não criado</v>
      </c>
      <c r="I156" s="22" t="str">
        <f>IFERROR(VLOOKUP(A156,'Solicitação Estratégica'!$A:$N,9,0),"Não criado")</f>
        <v>Não criado</v>
      </c>
      <c r="J156" s="19"/>
      <c r="K156" s="17" t="str">
        <f>IFERROR(VLOOKUP(A156,'Solicitação Estratégica'!$A:$N,10,0),"Não criado")</f>
        <v>Não criado</v>
      </c>
      <c r="L156" s="17"/>
      <c r="M156" s="17"/>
      <c r="N156" s="17" t="str">
        <f t="shared" si="2"/>
        <v>Avaliar</v>
      </c>
    </row>
    <row r="157" spans="1:14" ht="24" x14ac:dyDescent="0.25">
      <c r="A157" s="21"/>
      <c r="B157" s="21"/>
      <c r="C157" s="17"/>
      <c r="D157" s="18"/>
      <c r="E157" s="20" t="str">
        <f>IFERROR(VLOOKUP(A157,'Solicitação Estratégica'!$A:$N,4,0),"Não criado")</f>
        <v>Não criado</v>
      </c>
      <c r="F157" s="20" t="str">
        <f>IFERROR(VLOOKUP(A157,'Solicitação Estratégica'!$A:$N,5,0),"Não criado")</f>
        <v>Não criado</v>
      </c>
      <c r="G157" s="20" t="str">
        <f>IFERROR(VLOOKUP(A157,'Solicitação Estratégica'!$A:$N,6,0),"Não criado")</f>
        <v>Não criado</v>
      </c>
      <c r="H157" s="20" t="str">
        <f>IFERROR(VLOOKUP(A157,'Solicitação Estratégica'!$A:$N,7,0),"Não criado")</f>
        <v>Não criado</v>
      </c>
      <c r="I157" s="22" t="str">
        <f>IFERROR(VLOOKUP(A157,'Solicitação Estratégica'!$A:$N,9,0),"Não criado")</f>
        <v>Não criado</v>
      </c>
      <c r="J157" s="19"/>
      <c r="K157" s="17" t="str">
        <f>IFERROR(VLOOKUP(A157,'Solicitação Estratégica'!$A:$N,10,0),"Não criado")</f>
        <v>Não criado</v>
      </c>
      <c r="L157" s="17"/>
      <c r="M157" s="17"/>
      <c r="N157" s="17" t="str">
        <f t="shared" si="2"/>
        <v>Avaliar</v>
      </c>
    </row>
    <row r="158" spans="1:14" ht="24" x14ac:dyDescent="0.25">
      <c r="A158" s="21"/>
      <c r="B158" s="21"/>
      <c r="C158" s="17"/>
      <c r="D158" s="18"/>
      <c r="E158" s="20" t="str">
        <f>IFERROR(VLOOKUP(A158,'Solicitação Estratégica'!$A:$N,4,0),"Não criado")</f>
        <v>Não criado</v>
      </c>
      <c r="F158" s="20" t="str">
        <f>IFERROR(VLOOKUP(A158,'Solicitação Estratégica'!$A:$N,5,0),"Não criado")</f>
        <v>Não criado</v>
      </c>
      <c r="G158" s="20" t="str">
        <f>IFERROR(VLOOKUP(A158,'Solicitação Estratégica'!$A:$N,6,0),"Não criado")</f>
        <v>Não criado</v>
      </c>
      <c r="H158" s="20" t="str">
        <f>IFERROR(VLOOKUP(A158,'Solicitação Estratégica'!$A:$N,7,0),"Não criado")</f>
        <v>Não criado</v>
      </c>
      <c r="I158" s="22" t="str">
        <f>IFERROR(VLOOKUP(A158,'Solicitação Estratégica'!$A:$N,9,0),"Não criado")</f>
        <v>Não criado</v>
      </c>
      <c r="J158" s="19"/>
      <c r="K158" s="17" t="str">
        <f>IFERROR(VLOOKUP(A158,'Solicitação Estratégica'!$A:$N,10,0),"Não criado")</f>
        <v>Não criado</v>
      </c>
      <c r="L158" s="17"/>
      <c r="M158" s="17"/>
      <c r="N158" s="17" t="str">
        <f t="shared" si="2"/>
        <v>Avaliar</v>
      </c>
    </row>
    <row r="159" spans="1:14" ht="24" x14ac:dyDescent="0.25">
      <c r="A159" s="21"/>
      <c r="B159" s="21"/>
      <c r="C159" s="17"/>
      <c r="D159" s="18"/>
      <c r="E159" s="20" t="str">
        <f>IFERROR(VLOOKUP(A159,'Solicitação Estratégica'!$A:$N,4,0),"Não criado")</f>
        <v>Não criado</v>
      </c>
      <c r="F159" s="20" t="str">
        <f>IFERROR(VLOOKUP(A159,'Solicitação Estratégica'!$A:$N,5,0),"Não criado")</f>
        <v>Não criado</v>
      </c>
      <c r="G159" s="20" t="str">
        <f>IFERROR(VLOOKUP(A159,'Solicitação Estratégica'!$A:$N,6,0),"Não criado")</f>
        <v>Não criado</v>
      </c>
      <c r="H159" s="20" t="str">
        <f>IFERROR(VLOOKUP(A159,'Solicitação Estratégica'!$A:$N,7,0),"Não criado")</f>
        <v>Não criado</v>
      </c>
      <c r="I159" s="22" t="str">
        <f>IFERROR(VLOOKUP(A159,'Solicitação Estratégica'!$A:$N,9,0),"Não criado")</f>
        <v>Não criado</v>
      </c>
      <c r="J159" s="19"/>
      <c r="K159" s="17" t="str">
        <f>IFERROR(VLOOKUP(A159,'Solicitação Estratégica'!$A:$N,10,0),"Não criado")</f>
        <v>Não criado</v>
      </c>
      <c r="L159" s="17"/>
      <c r="M159" s="17"/>
      <c r="N159" s="17" t="str">
        <f t="shared" si="2"/>
        <v>Avaliar</v>
      </c>
    </row>
    <row r="160" spans="1:14" ht="24" x14ac:dyDescent="0.25">
      <c r="A160" s="21"/>
      <c r="B160" s="21"/>
      <c r="C160" s="17"/>
      <c r="D160" s="18"/>
      <c r="E160" s="20" t="str">
        <f>IFERROR(VLOOKUP(A160,'Solicitação Estratégica'!$A:$N,4,0),"Não criado")</f>
        <v>Não criado</v>
      </c>
      <c r="F160" s="20" t="str">
        <f>IFERROR(VLOOKUP(A160,'Solicitação Estratégica'!$A:$N,5,0),"Não criado")</f>
        <v>Não criado</v>
      </c>
      <c r="G160" s="20" t="str">
        <f>IFERROR(VLOOKUP(A160,'Solicitação Estratégica'!$A:$N,6,0),"Não criado")</f>
        <v>Não criado</v>
      </c>
      <c r="H160" s="20" t="str">
        <f>IFERROR(VLOOKUP(A160,'Solicitação Estratégica'!$A:$N,7,0),"Não criado")</f>
        <v>Não criado</v>
      </c>
      <c r="I160" s="22" t="str">
        <f>IFERROR(VLOOKUP(A160,'Solicitação Estratégica'!$A:$N,9,0),"Não criado")</f>
        <v>Não criado</v>
      </c>
      <c r="J160" s="19"/>
      <c r="K160" s="17" t="str">
        <f>IFERROR(VLOOKUP(A160,'Solicitação Estratégica'!$A:$N,10,0),"Não criado")</f>
        <v>Não criado</v>
      </c>
      <c r="L160" s="17"/>
      <c r="M160" s="17"/>
      <c r="N160" s="17" t="str">
        <f t="shared" si="2"/>
        <v>Avaliar</v>
      </c>
    </row>
    <row r="161" spans="1:14" ht="24" x14ac:dyDescent="0.25">
      <c r="A161" s="21"/>
      <c r="B161" s="21"/>
      <c r="C161" s="17"/>
      <c r="D161" s="18"/>
      <c r="E161" s="20" t="str">
        <f>IFERROR(VLOOKUP(A161,'Solicitação Estratégica'!$A:$N,4,0),"Não criado")</f>
        <v>Não criado</v>
      </c>
      <c r="F161" s="20" t="str">
        <f>IFERROR(VLOOKUP(A161,'Solicitação Estratégica'!$A:$N,5,0),"Não criado")</f>
        <v>Não criado</v>
      </c>
      <c r="G161" s="20" t="str">
        <f>IFERROR(VLOOKUP(A161,'Solicitação Estratégica'!$A:$N,6,0),"Não criado")</f>
        <v>Não criado</v>
      </c>
      <c r="H161" s="20" t="str">
        <f>IFERROR(VLOOKUP(A161,'Solicitação Estratégica'!$A:$N,7,0),"Não criado")</f>
        <v>Não criado</v>
      </c>
      <c r="I161" s="22" t="str">
        <f>IFERROR(VLOOKUP(A161,'Solicitação Estratégica'!$A:$N,9,0),"Não criado")</f>
        <v>Não criado</v>
      </c>
      <c r="J161" s="19"/>
      <c r="K161" s="17" t="str">
        <f>IFERROR(VLOOKUP(A161,'Solicitação Estratégica'!$A:$N,10,0),"Não criado")</f>
        <v>Não criado</v>
      </c>
      <c r="L161" s="17"/>
      <c r="M161" s="17"/>
      <c r="N161" s="17" t="str">
        <f t="shared" si="2"/>
        <v>Avaliar</v>
      </c>
    </row>
    <row r="162" spans="1:14" ht="24" x14ac:dyDescent="0.25">
      <c r="A162" s="21"/>
      <c r="B162" s="21"/>
      <c r="C162" s="17"/>
      <c r="D162" s="18"/>
      <c r="E162" s="20" t="str">
        <f>IFERROR(VLOOKUP(A162,'Solicitação Estratégica'!$A:$N,4,0),"Não criado")</f>
        <v>Não criado</v>
      </c>
      <c r="F162" s="20" t="str">
        <f>IFERROR(VLOOKUP(A162,'Solicitação Estratégica'!$A:$N,5,0),"Não criado")</f>
        <v>Não criado</v>
      </c>
      <c r="G162" s="20" t="str">
        <f>IFERROR(VLOOKUP(A162,'Solicitação Estratégica'!$A:$N,6,0),"Não criado")</f>
        <v>Não criado</v>
      </c>
      <c r="H162" s="20" t="str">
        <f>IFERROR(VLOOKUP(A162,'Solicitação Estratégica'!$A:$N,7,0),"Não criado")</f>
        <v>Não criado</v>
      </c>
      <c r="I162" s="22" t="str">
        <f>IFERROR(VLOOKUP(A162,'Solicitação Estratégica'!$A:$N,9,0),"Não criado")</f>
        <v>Não criado</v>
      </c>
      <c r="J162" s="19"/>
      <c r="K162" s="17" t="str">
        <f>IFERROR(VLOOKUP(A162,'Solicitação Estratégica'!$A:$N,10,0),"Não criado")</f>
        <v>Não criado</v>
      </c>
      <c r="L162" s="17"/>
      <c r="M162" s="17"/>
      <c r="N162" s="17" t="str">
        <f t="shared" si="2"/>
        <v>Avaliar</v>
      </c>
    </row>
    <row r="163" spans="1:14" ht="24" x14ac:dyDescent="0.25">
      <c r="A163" s="21"/>
      <c r="B163" s="21"/>
      <c r="C163" s="17"/>
      <c r="D163" s="18"/>
      <c r="E163" s="20" t="str">
        <f>IFERROR(VLOOKUP(A163,'Solicitação Estratégica'!$A:$N,4,0),"Não criado")</f>
        <v>Não criado</v>
      </c>
      <c r="F163" s="20" t="str">
        <f>IFERROR(VLOOKUP(A163,'Solicitação Estratégica'!$A:$N,5,0),"Não criado")</f>
        <v>Não criado</v>
      </c>
      <c r="G163" s="20" t="str">
        <f>IFERROR(VLOOKUP(A163,'Solicitação Estratégica'!$A:$N,6,0),"Não criado")</f>
        <v>Não criado</v>
      </c>
      <c r="H163" s="20" t="str">
        <f>IFERROR(VLOOKUP(A163,'Solicitação Estratégica'!$A:$N,7,0),"Não criado")</f>
        <v>Não criado</v>
      </c>
      <c r="I163" s="22" t="str">
        <f>IFERROR(VLOOKUP(A163,'Solicitação Estratégica'!$A:$N,9,0),"Não criado")</f>
        <v>Não criado</v>
      </c>
      <c r="J163" s="19"/>
      <c r="K163" s="17" t="str">
        <f>IFERROR(VLOOKUP(A163,'Solicitação Estratégica'!$A:$N,10,0),"Não criado")</f>
        <v>Não criado</v>
      </c>
      <c r="L163" s="17"/>
      <c r="M163" s="17"/>
      <c r="N163" s="17" t="str">
        <f t="shared" si="2"/>
        <v>Avaliar</v>
      </c>
    </row>
    <row r="164" spans="1:14" ht="24" x14ac:dyDescent="0.25">
      <c r="A164" s="21"/>
      <c r="B164" s="21"/>
      <c r="C164" s="17"/>
      <c r="D164" s="18"/>
      <c r="E164" s="20" t="str">
        <f>IFERROR(VLOOKUP(A164,'Solicitação Estratégica'!$A:$N,4,0),"Não criado")</f>
        <v>Não criado</v>
      </c>
      <c r="F164" s="20" t="str">
        <f>IFERROR(VLOOKUP(A164,'Solicitação Estratégica'!$A:$N,5,0),"Não criado")</f>
        <v>Não criado</v>
      </c>
      <c r="G164" s="20" t="str">
        <f>IFERROR(VLOOKUP(A164,'Solicitação Estratégica'!$A:$N,6,0),"Não criado")</f>
        <v>Não criado</v>
      </c>
      <c r="H164" s="20" t="str">
        <f>IFERROR(VLOOKUP(A164,'Solicitação Estratégica'!$A:$N,7,0),"Não criado")</f>
        <v>Não criado</v>
      </c>
      <c r="I164" s="22" t="str">
        <f>IFERROR(VLOOKUP(A164,'Solicitação Estratégica'!$A:$N,9,0),"Não criado")</f>
        <v>Não criado</v>
      </c>
      <c r="J164" s="19"/>
      <c r="K164" s="17" t="str">
        <f>IFERROR(VLOOKUP(A164,'Solicitação Estratégica'!$A:$N,10,0),"Não criado")</f>
        <v>Não criado</v>
      </c>
      <c r="L164" s="17"/>
      <c r="M164" s="17"/>
      <c r="N164" s="17" t="str">
        <f t="shared" si="2"/>
        <v>Avaliar</v>
      </c>
    </row>
    <row r="165" spans="1:14" ht="24" x14ac:dyDescent="0.25">
      <c r="A165" s="21"/>
      <c r="B165" s="21"/>
      <c r="C165" s="17"/>
      <c r="D165" s="18"/>
      <c r="E165" s="20" t="str">
        <f>IFERROR(VLOOKUP(A165,'Solicitação Estratégica'!$A:$N,4,0),"Não criado")</f>
        <v>Não criado</v>
      </c>
      <c r="F165" s="20" t="str">
        <f>IFERROR(VLOOKUP(A165,'Solicitação Estratégica'!$A:$N,5,0),"Não criado")</f>
        <v>Não criado</v>
      </c>
      <c r="G165" s="20" t="str">
        <f>IFERROR(VLOOKUP(A165,'Solicitação Estratégica'!$A:$N,6,0),"Não criado")</f>
        <v>Não criado</v>
      </c>
      <c r="H165" s="20" t="str">
        <f>IFERROR(VLOOKUP(A165,'Solicitação Estratégica'!$A:$N,7,0),"Não criado")</f>
        <v>Não criado</v>
      </c>
      <c r="I165" s="22" t="str">
        <f>IFERROR(VLOOKUP(A165,'Solicitação Estratégica'!$A:$N,9,0),"Não criado")</f>
        <v>Não criado</v>
      </c>
      <c r="J165" s="19"/>
      <c r="K165" s="17" t="str">
        <f>IFERROR(VLOOKUP(A165,'Solicitação Estratégica'!$A:$N,10,0),"Não criado")</f>
        <v>Não criado</v>
      </c>
      <c r="L165" s="17"/>
      <c r="M165" s="17"/>
      <c r="N165" s="17" t="str">
        <f t="shared" si="2"/>
        <v>Avaliar</v>
      </c>
    </row>
  </sheetData>
  <autoFilter ref="A5:N165"/>
  <mergeCells count="1">
    <mergeCell ref="A1:N4"/>
  </mergeCells>
  <conditionalFormatting sqref="A6:C165 E6:E165 G6:M165">
    <cfRule type="cellIs" dxfId="7" priority="69" operator="equal">
      <formula>"Pendente"</formula>
    </cfRule>
  </conditionalFormatting>
  <conditionalFormatting sqref="A6:C165 E6:E165 G6:M165">
    <cfRule type="cellIs" dxfId="6" priority="68" operator="equal">
      <formula>"PENDENTE"</formula>
    </cfRule>
  </conditionalFormatting>
  <conditionalFormatting sqref="J6:M165">
    <cfRule type="cellIs" dxfId="5" priority="66" operator="equal">
      <formula>0</formula>
    </cfRule>
  </conditionalFormatting>
  <conditionalFormatting sqref="N6:N165">
    <cfRule type="cellIs" dxfId="4" priority="5" operator="equal">
      <formula>"Pendente"</formula>
    </cfRule>
  </conditionalFormatting>
  <conditionalFormatting sqref="N6:N165">
    <cfRule type="cellIs" dxfId="3" priority="4" operator="equal">
      <formula>"PENDENTE"</formula>
    </cfRule>
  </conditionalFormatting>
  <conditionalFormatting sqref="N6:N165">
    <cfRule type="cellIs" dxfId="2" priority="3" operator="equal">
      <formula>0</formula>
    </cfRule>
  </conditionalFormatting>
  <conditionalFormatting sqref="F6:F165">
    <cfRule type="cellIs" dxfId="1" priority="2" operator="equal">
      <formula>"Pendente"</formula>
    </cfRule>
  </conditionalFormatting>
  <conditionalFormatting sqref="F6:F165">
    <cfRule type="cellIs" dxfId="0" priority="1" operator="equal">
      <formula>"PENDENTE"</formula>
    </cfRule>
  </conditionalFormatting>
  <dataValidations count="2">
    <dataValidation type="list" allowBlank="1" showInputMessage="1" showErrorMessage="1" sqref="K6:K165">
      <formula1>beneficio</formula1>
    </dataValidation>
    <dataValidation type="list" allowBlank="1" showInputMessage="1" showErrorMessage="1" sqref="L6:M165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6" sqref="D6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55</v>
      </c>
    </row>
    <row r="6" spans="1:1" x14ac:dyDescent="0.25">
      <c r="A6" t="s">
        <v>43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44</v>
      </c>
    </row>
    <row r="3" spans="1:1" x14ac:dyDescent="0.25">
      <c r="A3" t="s">
        <v>49</v>
      </c>
    </row>
    <row r="4" spans="1:1" x14ac:dyDescent="0.25">
      <c r="A4" t="s">
        <v>77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G12"/>
  <sheetViews>
    <sheetView showGridLines="0" workbookViewId="0"/>
  </sheetViews>
  <sheetFormatPr defaultRowHeight="15" x14ac:dyDescent="0.25"/>
  <cols>
    <col min="1" max="1" width="16.85546875" customWidth="1"/>
    <col min="2" max="2" width="22.85546875" customWidth="1"/>
    <col min="3" max="3" width="17.5703125" customWidth="1"/>
    <col min="4" max="4" width="38.42578125" bestFit="1" customWidth="1"/>
    <col min="5" max="5" width="16.140625" customWidth="1"/>
    <col min="6" max="6" width="15.7109375" customWidth="1"/>
  </cols>
  <sheetData>
    <row r="1" spans="1:7" ht="18" customHeight="1" x14ac:dyDescent="0.25">
      <c r="A1" s="6" t="s">
        <v>41</v>
      </c>
      <c r="B1" s="5" t="s">
        <v>7</v>
      </c>
      <c r="C1" s="2" t="s">
        <v>0</v>
      </c>
      <c r="D1" s="8" t="s">
        <v>10</v>
      </c>
      <c r="E1" s="7" t="s">
        <v>29</v>
      </c>
      <c r="F1" s="7" t="s">
        <v>22</v>
      </c>
      <c r="G1" s="7" t="s">
        <v>3</v>
      </c>
    </row>
    <row r="2" spans="1:7" ht="18" customHeight="1" x14ac:dyDescent="0.25">
      <c r="A2" s="6" t="s">
        <v>35</v>
      </c>
      <c r="B2" s="5" t="s">
        <v>24</v>
      </c>
      <c r="C2" s="2" t="s">
        <v>15</v>
      </c>
      <c r="D2" s="8" t="s">
        <v>9</v>
      </c>
      <c r="E2" s="7" t="s">
        <v>16</v>
      </c>
      <c r="F2" s="7" t="s">
        <v>17</v>
      </c>
      <c r="G2" s="7" t="s">
        <v>4</v>
      </c>
    </row>
    <row r="3" spans="1:7" ht="18" customHeight="1" x14ac:dyDescent="0.25">
      <c r="A3" s="6" t="s">
        <v>21</v>
      </c>
      <c r="B3" s="5" t="s">
        <v>28</v>
      </c>
      <c r="C3" s="2" t="s">
        <v>8</v>
      </c>
      <c r="D3" s="8" t="s">
        <v>11</v>
      </c>
      <c r="E3" s="7" t="s">
        <v>30</v>
      </c>
      <c r="F3" s="7" t="s">
        <v>18</v>
      </c>
    </row>
    <row r="4" spans="1:7" ht="18" customHeight="1" x14ac:dyDescent="0.25">
      <c r="A4" s="6" t="s">
        <v>37</v>
      </c>
      <c r="B4" s="5" t="s">
        <v>25</v>
      </c>
      <c r="C4" s="2" t="s">
        <v>2</v>
      </c>
      <c r="D4" s="8" t="s">
        <v>12</v>
      </c>
      <c r="E4" s="7" t="s">
        <v>31</v>
      </c>
    </row>
    <row r="5" spans="1:7" ht="18" customHeight="1" x14ac:dyDescent="0.25">
      <c r="A5" s="6" t="s">
        <v>33</v>
      </c>
      <c r="B5" s="2" t="s">
        <v>6</v>
      </c>
      <c r="C5" s="2" t="s">
        <v>14</v>
      </c>
      <c r="D5" s="8" t="s">
        <v>13</v>
      </c>
    </row>
    <row r="6" spans="1:7" ht="18" customHeight="1" x14ac:dyDescent="0.25">
      <c r="A6" s="6" t="s">
        <v>39</v>
      </c>
      <c r="B6" s="5" t="s">
        <v>23</v>
      </c>
      <c r="C6" s="4" t="s">
        <v>1</v>
      </c>
      <c r="D6" s="8"/>
    </row>
    <row r="7" spans="1:7" ht="18" customHeight="1" x14ac:dyDescent="0.25">
      <c r="A7" s="6" t="s">
        <v>32</v>
      </c>
      <c r="B7" s="5" t="s">
        <v>20</v>
      </c>
    </row>
    <row r="8" spans="1:7" ht="18" customHeight="1" x14ac:dyDescent="0.25">
      <c r="A8" s="6" t="s">
        <v>40</v>
      </c>
      <c r="B8" s="5" t="s">
        <v>27</v>
      </c>
    </row>
    <row r="9" spans="1:7" ht="18" customHeight="1" x14ac:dyDescent="0.25">
      <c r="A9" s="6" t="s">
        <v>36</v>
      </c>
      <c r="B9" s="5" t="s">
        <v>26</v>
      </c>
    </row>
    <row r="10" spans="1:7" ht="18" customHeight="1" x14ac:dyDescent="0.25">
      <c r="A10" s="6" t="s">
        <v>34</v>
      </c>
      <c r="B10" s="5" t="s">
        <v>5</v>
      </c>
    </row>
    <row r="11" spans="1:7" x14ac:dyDescent="0.25">
      <c r="A11" s="6" t="s">
        <v>19</v>
      </c>
    </row>
    <row r="12" spans="1:7" x14ac:dyDescent="0.25">
      <c r="A12" s="6" t="s">
        <v>38</v>
      </c>
    </row>
  </sheetData>
  <sortState ref="A1:A12">
    <sortCondition ref="A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rovado_x0020_Por xmlns="4147c134-c124-470b-82c5-8e3262786405">
      <UserInfo>
        <DisplayName>Leandro Monteiro De Barros Moura</DisplayName>
        <AccountId>761</AccountId>
        <AccountType/>
      </UserInfo>
    </Aprovado_x0020_Por>
    <Data_x0020_de_x0020_Expira_x00e7__x00e3_o xmlns="4147c134-c124-470b-82c5-8e3262786405">2018-03-07T03:00:00+00:00</Data_x0020_de_x0020_Expira_x00e7__x00e3_o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2" ma:contentTypeDescription="Crie um novo documento." ma:contentTypeScope="" ma:versionID="e058fe7411d3f81d4dee1dcddb1d8d9d">
  <xsd:schema xmlns:xsd="http://www.w3.org/2001/XMLSchema" xmlns:xs="http://www.w3.org/2001/XMLSchema" xmlns:p="http://schemas.microsoft.com/office/2006/metadata/properties" xmlns:ns2="4147c134-c124-470b-82c5-8e3262786405" targetNamespace="http://schemas.microsoft.com/office/2006/metadata/properties" ma:root="true" ma:fieldsID="649b46373682a50546f260fdfb1b6154" ns2:_="">
    <xsd:import namespace="4147c134-c124-470b-82c5-8e3262786405"/>
    <xsd:element name="properties">
      <xsd:complexType>
        <xsd:sequence>
          <xsd:element name="documentManagement">
            <xsd:complexType>
              <xsd:all>
                <xsd:element ref="ns2:Data_x0020_de_x0020_Expira_x00e7__x00e3_o" minOccurs="0"/>
                <xsd:element ref="ns2:Aprovado_x0020_P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47c134-c124-470b-82c5-8e3262786405" elementFormDefault="qualified">
    <xsd:import namespace="http://schemas.microsoft.com/office/2006/documentManagement/types"/>
    <xsd:import namespace="http://schemas.microsoft.com/office/infopath/2007/PartnerControls"/>
    <xsd:element name="Data_x0020_de_x0020_Expira_x00e7__x00e3_o" ma:index="8" nillable="true" ma:displayName="Data de Expiração" ma:format="DateOnly" ma:internalName="Data_x0020_de_x0020_Expira_x00e7__x00e3_o">
      <xsd:simpleType>
        <xsd:restriction base="dms:DateTime"/>
      </xsd:simpleType>
    </xsd:element>
    <xsd:element name="Aprovado_x0020_Por" ma:index="9" nillable="true" ma:displayName="Aprovado Por" ma:list="UserInfo" ma:SharePointGroup="0" ma:internalName="Aprovado_x0020_P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E8C8A5-C3DF-4DD5-A892-F8C6B3184E03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4147c134-c124-470b-82c5-8e3262786405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C9B5B4-F112-496F-9572-77278517A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0A36DA-0162-4E36-9C59-772B7497E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47c134-c124-470b-82c5-8e3262786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Solicitação Estratégica</vt:lpstr>
      <vt:lpstr>Macro Requisitos</vt:lpstr>
      <vt:lpstr>Unidades de Negócio</vt:lpstr>
      <vt:lpstr>Benefícios</vt:lpstr>
      <vt:lpstr>LISTAS</vt:lpstr>
      <vt:lpstr>Aceitação</vt:lpstr>
      <vt:lpstr>beneficio</vt:lpstr>
      <vt:lpstr>Criterio</vt:lpstr>
      <vt:lpstr>PERSONAS</vt:lpstr>
      <vt:lpstr>Prioridade</vt:lpstr>
      <vt:lpstr>STATUS</vt:lpstr>
      <vt:lpstr>TEMA</vt:lpstr>
      <vt:lpstr>Teste</vt:lpstr>
      <vt:lpstr>UNs</vt:lpstr>
      <vt:lpstr>USUARIO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de Objetivo Estratégico</dc:title>
  <dc:creator>Isabella Araripe de Macedo Teixeira</dc:creator>
  <cp:lastModifiedBy>profile</cp:lastModifiedBy>
  <dcterms:created xsi:type="dcterms:W3CDTF">2015-12-28T16:47:33Z</dcterms:created>
  <dcterms:modified xsi:type="dcterms:W3CDTF">2017-09-15T18:37:31Z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