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omments2.xml" ContentType="application/vnd.openxmlformats-officedocument.spreadsheetml.comments+xml"/>
  <Override PartName="/xl/drawings/drawing4.xml" ContentType="application/vnd.openxmlformats-officedocument.drawing+xml"/>
  <Override PartName="/xl/tables/table4.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EstaPasta_de_trabalho" hidePivotFieldList="1" defaultThemeVersion="124226"/>
  <bookViews>
    <workbookView xWindow="0" yWindow="0" windowWidth="20490" windowHeight="7755" tabRatio="787" firstSheet="1" activeTab="1"/>
  </bookViews>
  <sheets>
    <sheet name="Épicos &amp; User Stories (EDITADO)" sheetId="23" state="hidden" r:id="rId1"/>
    <sheet name="Visão" sheetId="21" r:id="rId2"/>
    <sheet name="Épicos &amp; User Stories" sheetId="8" r:id="rId3"/>
    <sheet name="Critérios de Aceitação" sheetId="19" r:id="rId4"/>
    <sheet name="Filtro Stories" sheetId="17" r:id="rId5"/>
    <sheet name="Filtro Critério Aceitação" sheetId="20" r:id="rId6"/>
    <sheet name="Personas" sheetId="9" r:id="rId7"/>
    <sheet name="LISTAS" sheetId="10" r:id="rId8"/>
    <sheet name="Estrutura Proposta Backlog" sheetId="22" state="hidden" r:id="rId9"/>
  </sheets>
  <externalReferences>
    <externalReference r:id="rId10"/>
    <externalReference r:id="rId11"/>
  </externalReferences>
  <definedNames>
    <definedName name="_xlnm._FilterDatabase" localSheetId="2" hidden="1">'Épicos &amp; User Stories'!$A$5:$M$66</definedName>
    <definedName name="_xlnm._FilterDatabase" localSheetId="0" hidden="1">'Épicos &amp; User Stories (EDITADO)'!$A$5:$N$68</definedName>
    <definedName name="_xlnm._FilterDatabase" localSheetId="1" hidden="1">Visão!$A$8:$D$9</definedName>
    <definedName name="Aceitação" localSheetId="1">[1]LISTAS!$G:$G</definedName>
    <definedName name="Aceitação">LISTAS!$G:$G</definedName>
    <definedName name="Criterio" localSheetId="1">[1]LISTAS!$E:$E</definedName>
    <definedName name="Criterio">LISTAS!$E:$E</definedName>
    <definedName name="EPICOS">LISTAS!#REF!</definedName>
    <definedName name="FEATURES">LISTAS!#REF!</definedName>
    <definedName name="lista">[2]lista!$A:$A</definedName>
    <definedName name="PERSONAS" localSheetId="1">[1]LISTAS!$B:$B</definedName>
    <definedName name="PERSONAS">LISTAS!$B:$B</definedName>
    <definedName name="Prioridade" localSheetId="1">[1]LISTAS!$F:$F</definedName>
    <definedName name="Prioridade">LISTAS!$F:$F</definedName>
    <definedName name="SegmentaçãodeDados_Critério_de_Aceitação">#N/A</definedName>
    <definedName name="SegmentaçãodeDados_Descrição_do_Épico">#N/A</definedName>
    <definedName name="SegmentaçãodeDados_Descrição_do_Épico1">#N/A</definedName>
    <definedName name="SegmentaçãodeDados_ID_CA">#N/A</definedName>
    <definedName name="SegmentaçãodeDados_ID_Épico">#N/A</definedName>
    <definedName name="SegmentaçãodeDados_ID_Épico2">#N/A</definedName>
    <definedName name="SegmentaçãodeDados_ID_Storie">#N/A</definedName>
    <definedName name="SegmentaçãodeDados_ID_TA">#N/A</definedName>
    <definedName name="SegmentaçãodeDados_ID_User_Storie">#N/A</definedName>
    <definedName name="SegmentaçãodeDados_Prior_Bklog">#N/A</definedName>
    <definedName name="SegmentaçãodeDados_Prioridade_CA">#N/A</definedName>
    <definedName name="SegmentaçãodeDados_Status">#N/A</definedName>
    <definedName name="SegmentaçãodeDados_Tema">#N/A</definedName>
    <definedName name="SegmentaçãodeDados_Teste_de_Aceitação">#N/A</definedName>
    <definedName name="SegmentaçãodeDados_Tipo_de_Critério">#N/A</definedName>
    <definedName name="SegmentaçãodeDados_Tipo_de_usuário">#N/A</definedName>
    <definedName name="SegmentaçãodeDados_User_Storie__Como_quero_para">#N/A</definedName>
    <definedName name="SegmentaçãodeDados_User_Storie__Como_quero_para1">#N/A</definedName>
    <definedName name="STATUS" localSheetId="1">[1]LISTAS!$C:$C</definedName>
    <definedName name="STATUS">LISTAS!$C:$C</definedName>
    <definedName name="TEMA">LISTAS!$A:$A</definedName>
    <definedName name="Teste">LISTAS!$G:$G</definedName>
    <definedName name="USERSTORIES">LISTAS!#REF!</definedName>
    <definedName name="USUARIO">LISTAS!$B:$B</definedName>
  </definedNames>
  <calcPr calcId="152511"/>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Lst>
</workbook>
</file>

<file path=xl/calcChain.xml><?xml version="1.0" encoding="utf-8"?>
<calcChain xmlns="http://schemas.openxmlformats.org/spreadsheetml/2006/main">
  <c r="C6" i="19" l="1"/>
  <c r="H19" i="19" l="1"/>
  <c r="H12" i="19"/>
  <c r="H6"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 i="19"/>
  <c r="G8" i="19"/>
  <c r="G9" i="19"/>
  <c r="G10" i="19"/>
  <c r="G11" i="19"/>
  <c r="G12" i="19"/>
  <c r="G13" i="19"/>
  <c r="G14" i="19"/>
  <c r="G15" i="19"/>
  <c r="G16" i="19"/>
  <c r="G17" i="19"/>
  <c r="E7" i="19" l="1"/>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6" i="19"/>
  <c r="E6" i="19"/>
  <c r="D6" i="19"/>
  <c r="C66" i="19" l="1"/>
  <c r="D66" i="19"/>
  <c r="H66" i="19"/>
  <c r="C67" i="19"/>
  <c r="D67" i="19"/>
  <c r="H67" i="19"/>
  <c r="C68" i="19"/>
  <c r="D68" i="19"/>
  <c r="H68" i="19"/>
  <c r="C69" i="19"/>
  <c r="D69" i="19"/>
  <c r="H69" i="19"/>
  <c r="C70" i="19"/>
  <c r="D70" i="19"/>
  <c r="H70" i="19"/>
  <c r="C71" i="19"/>
  <c r="D71" i="19"/>
  <c r="H71" i="19"/>
  <c r="C72" i="19"/>
  <c r="D72" i="19"/>
  <c r="H72" i="19"/>
  <c r="C73" i="19"/>
  <c r="D73" i="19"/>
  <c r="H73" i="19"/>
  <c r="C74" i="19"/>
  <c r="D74" i="19"/>
  <c r="H74" i="19"/>
  <c r="C75" i="19"/>
  <c r="D75" i="19"/>
  <c r="H75" i="19"/>
  <c r="C76" i="19"/>
  <c r="D76" i="19"/>
  <c r="H76" i="19"/>
  <c r="C77" i="19"/>
  <c r="D77" i="19"/>
  <c r="H77" i="19"/>
  <c r="C59" i="19"/>
  <c r="D59" i="19"/>
  <c r="H59" i="19"/>
  <c r="C60" i="19"/>
  <c r="D60" i="19"/>
  <c r="H60" i="19"/>
  <c r="C61" i="19"/>
  <c r="D61" i="19"/>
  <c r="H61" i="19"/>
  <c r="C62" i="19"/>
  <c r="D62" i="19"/>
  <c r="H62" i="19"/>
  <c r="C63" i="19"/>
  <c r="D63" i="19"/>
  <c r="H63" i="19"/>
  <c r="C64" i="19"/>
  <c r="D64" i="19"/>
  <c r="H64" i="19"/>
  <c r="C65" i="19"/>
  <c r="D65" i="19"/>
  <c r="H65" i="19"/>
  <c r="C52" i="19"/>
  <c r="D52" i="19"/>
  <c r="H52" i="19"/>
  <c r="C53" i="19"/>
  <c r="D53" i="19"/>
  <c r="H53" i="19"/>
  <c r="C54" i="19"/>
  <c r="D54" i="19"/>
  <c r="H54" i="19"/>
  <c r="C55" i="19"/>
  <c r="D55" i="19"/>
  <c r="H55" i="19"/>
  <c r="C56" i="19"/>
  <c r="D56" i="19"/>
  <c r="H56" i="19"/>
  <c r="C57" i="19"/>
  <c r="D57" i="19"/>
  <c r="H57" i="19"/>
  <c r="C58" i="19"/>
  <c r="D58" i="19"/>
  <c r="H58" i="19"/>
  <c r="C42" i="19"/>
  <c r="D42" i="19"/>
  <c r="H42" i="19"/>
  <c r="C43" i="19"/>
  <c r="D43" i="19"/>
  <c r="H43" i="19"/>
  <c r="C44" i="19"/>
  <c r="D44" i="19"/>
  <c r="H44" i="19"/>
  <c r="C45" i="19"/>
  <c r="D45" i="19"/>
  <c r="H45" i="19"/>
  <c r="C46" i="19"/>
  <c r="D46" i="19"/>
  <c r="H46" i="19"/>
  <c r="C47" i="19"/>
  <c r="D47" i="19"/>
  <c r="H47" i="19"/>
  <c r="C48" i="19"/>
  <c r="D48" i="19"/>
  <c r="H48" i="19"/>
  <c r="C49" i="19"/>
  <c r="D49" i="19"/>
  <c r="H49" i="19"/>
  <c r="C50" i="19"/>
  <c r="D50" i="19"/>
  <c r="H50" i="19"/>
  <c r="C51" i="19"/>
  <c r="D51" i="19"/>
  <c r="H51"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H7" i="19"/>
  <c r="H8" i="19"/>
  <c r="H9" i="19"/>
  <c r="H10" i="19"/>
  <c r="H11" i="19"/>
  <c r="H13" i="19"/>
  <c r="H14" i="19"/>
  <c r="H15" i="19"/>
  <c r="H16" i="19"/>
  <c r="H17" i="19"/>
  <c r="H18" i="19"/>
  <c r="H20" i="19"/>
  <c r="H21" i="19"/>
  <c r="H22" i="19"/>
  <c r="H23" i="19"/>
  <c r="H24" i="19"/>
  <c r="H25" i="19"/>
  <c r="H26" i="19"/>
  <c r="H27" i="19"/>
  <c r="H28" i="19"/>
  <c r="H29" i="19"/>
  <c r="H30" i="19"/>
  <c r="H31" i="19"/>
  <c r="H32" i="19"/>
  <c r="H33" i="19"/>
  <c r="H34" i="19"/>
  <c r="H35" i="19"/>
  <c r="H36" i="19"/>
  <c r="H37" i="19"/>
  <c r="H38" i="19"/>
  <c r="H39" i="19"/>
  <c r="H40" i="19"/>
  <c r="H41" i="19"/>
  <c r="G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alcChain>
</file>

<file path=xl/comments1.xml><?xml version="1.0" encoding="utf-8"?>
<comments xmlns="http://schemas.openxmlformats.org/spreadsheetml/2006/main">
  <authors>
    <author>profile</author>
  </authors>
  <commentList>
    <comment ref="J6" authorId="0">
      <text>
        <r>
          <rPr>
            <b/>
            <sz val="9"/>
            <color indexed="81"/>
            <rFont val="Tahoma"/>
            <family val="2"/>
          </rPr>
          <t xml:space="preserve">Criterio de aceitação - conforme nativo na ferramenta. Em protugues. </t>
        </r>
        <r>
          <rPr>
            <sz val="9"/>
            <color indexed="81"/>
            <rFont val="Tahoma"/>
            <family val="2"/>
          </rPr>
          <t xml:space="preserve">
</t>
        </r>
      </text>
    </comment>
    <comment ref="J7" authorId="0">
      <text>
        <r>
          <rPr>
            <b/>
            <sz val="9"/>
            <color indexed="81"/>
            <rFont val="Tahoma"/>
            <family val="2"/>
          </rPr>
          <t xml:space="preserve">Criterio de aceitação - conforme nativo na ferramenta. Em protugues. </t>
        </r>
        <r>
          <rPr>
            <sz val="9"/>
            <color indexed="81"/>
            <rFont val="Tahoma"/>
            <family val="2"/>
          </rPr>
          <t xml:space="preserve">
</t>
        </r>
      </text>
    </comment>
    <comment ref="J8" authorId="0">
      <text>
        <r>
          <rPr>
            <b/>
            <sz val="9"/>
            <color indexed="81"/>
            <rFont val="Tahoma"/>
            <family val="2"/>
          </rPr>
          <t>´- Garantir que o colaborador seja reconhecido e autenticados automaticamente na Interativa após login na máquina;
- Ter integração do Portal de Gente
´- Garantir que colaboradores terceiros sejam reconhecido e autenticados automaticamente na Interativa após login na máquina;
´- Caso a Intranet não reconheça o usuário oferecer opção de login e senha e não exibir nenhum conteúdo.
- Informar que reconheceu o usuario e oferecer opção de logout ("Olá Tatiana. Caso não seja Tatiana, clique aqui.")</t>
        </r>
        <r>
          <rPr>
            <sz val="9"/>
            <color indexed="81"/>
            <rFont val="Tahoma"/>
            <family val="2"/>
          </rPr>
          <t xml:space="preserve">
- Como acontece hoje na Interativa</t>
        </r>
      </text>
    </comment>
    <comment ref="J9" authorId="0">
      <text>
        <r>
          <rPr>
            <b/>
            <sz val="9"/>
            <color indexed="81"/>
            <rFont val="Tahoma"/>
            <family val="2"/>
          </rPr>
          <t>é preciso cadastrar usuarios com acesso à Interativa, manualmente (ex.: Conselheiros)</t>
        </r>
        <r>
          <rPr>
            <sz val="9"/>
            <color indexed="81"/>
            <rFont val="Tahoma"/>
            <family val="2"/>
          </rPr>
          <t xml:space="preserve">
</t>
        </r>
      </text>
    </comment>
    <comment ref="J10" authorId="0">
      <text>
        <r>
          <rPr>
            <b/>
            <sz val="9"/>
            <color indexed="81"/>
            <rFont val="Tahoma"/>
            <family val="2"/>
          </rPr>
          <t>As funcionalidades desenvolvidas devem estar compatíveis ao Google Chrome, Internet Explorer 11 e Safari iOS.</t>
        </r>
        <r>
          <rPr>
            <sz val="9"/>
            <color indexed="81"/>
            <rFont val="Tahoma"/>
            <family val="2"/>
          </rPr>
          <t xml:space="preserve">
Sem funcionamento - envolve Segurança de Informação</t>
        </r>
      </text>
    </comment>
    <comment ref="J11" authorId="0">
      <text>
        <r>
          <rPr>
            <b/>
            <sz val="9"/>
            <color indexed="81"/>
            <rFont val="Tahoma"/>
            <family val="2"/>
          </rPr>
          <t xml:space="preserve">Conforme ferramenta - em portugues
</t>
        </r>
        <r>
          <rPr>
            <sz val="9"/>
            <color indexed="81"/>
            <rFont val="Tahoma"/>
            <family val="2"/>
          </rPr>
          <t xml:space="preserve">
</t>
        </r>
      </text>
    </comment>
    <comment ref="J12" authorId="0">
      <text>
        <r>
          <rPr>
            <b/>
            <sz val="9"/>
            <color indexed="81"/>
            <rFont val="Tahoma"/>
            <family val="2"/>
          </rPr>
          <t>As funcionalidades desenvolvidas devem estar compatíveis ao Google Chrome, Internet Explorer 11 e Safari iOS.</t>
        </r>
        <r>
          <rPr>
            <sz val="9"/>
            <color indexed="81"/>
            <rFont val="Tahoma"/>
            <family val="2"/>
          </rPr>
          <t xml:space="preserve">
</t>
        </r>
      </text>
    </comment>
    <comment ref="J13" authorId="0">
      <text>
        <r>
          <rPr>
            <b/>
            <sz val="9"/>
            <color indexed="81"/>
            <rFont val="Tahoma"/>
            <family val="2"/>
          </rPr>
          <t>´-Fornecer alternativa em texto para imagens, gráficos, áudio e vídeos. (Componente de texto descritivo para imagens e gráficos. Preferencialmente que o descritico deve poder ser editado no módulo de edição)
- A página deve continuar legível e funcional quando redimensionada para até 200%. É preciso garantir que não ocorram sobreposições de texto
- O teclado não deve ser bloqueado em elementos de página.</t>
        </r>
        <r>
          <rPr>
            <sz val="9"/>
            <color indexed="81"/>
            <rFont val="Tahoma"/>
            <family val="2"/>
          </rPr>
          <t xml:space="preserve">
</t>
        </r>
      </text>
    </comment>
    <comment ref="J18" authorId="0">
      <text>
        <r>
          <rPr>
            <b/>
            <sz val="9"/>
            <color indexed="81"/>
            <rFont val="Tahoma"/>
            <family val="2"/>
          </rPr>
          <t>é o cardapio de headers, banner, imagens, sorteios, enquetes, menu do ADMIN</t>
        </r>
      </text>
    </comment>
    <comment ref="J19" authorId="0">
      <text>
        <r>
          <rPr>
            <b/>
            <sz val="9"/>
            <color indexed="81"/>
            <rFont val="Tahoma"/>
            <family val="2"/>
          </rPr>
          <t xml:space="preserve">MODULO adMON, QUERO VERIFICAR O CONTEUDO PUBLICADO E NO ADMIN
</t>
        </r>
      </text>
    </comment>
    <comment ref="J20" authorId="0">
      <text>
        <r>
          <rPr>
            <b/>
            <sz val="9"/>
            <color indexed="81"/>
            <rFont val="Tahoma"/>
            <family val="2"/>
          </rPr>
          <t>cadastramento, vis em prev e visualizacao em usuario.</t>
        </r>
      </text>
    </comment>
    <comment ref="J21" authorId="0">
      <text>
        <r>
          <rPr>
            <b/>
            <sz val="9"/>
            <color indexed="81"/>
            <rFont val="Tahoma"/>
            <family val="2"/>
          </rPr>
          <t>ASSOCIAÇÃO : DESASSIOAR, EXCLUIR, TER AVISO ANTES DE EXCLUIR - IMPORTANTE</t>
        </r>
      </text>
    </comment>
    <comment ref="J22" authorId="0">
      <text>
        <r>
          <rPr>
            <b/>
            <sz val="9"/>
            <color indexed="81"/>
            <rFont val="Tahoma"/>
            <family val="2"/>
          </rPr>
          <t>não é nativo, detalhar todo funcionamento. Incluir um requisito de aceite de politicas, de etca. Se ate a data x não der o aceite fazer o bloqueio da interativa.</t>
        </r>
      </text>
    </comment>
    <comment ref="J23" authorId="0">
      <text>
        <r>
          <rPr>
            <b/>
            <sz val="9"/>
            <color indexed="81"/>
            <rFont val="Tahoma"/>
            <family val="2"/>
          </rPr>
          <t>nativo</t>
        </r>
        <r>
          <rPr>
            <sz val="9"/>
            <color indexed="81"/>
            <rFont val="Tahoma"/>
            <family val="2"/>
          </rPr>
          <t xml:space="preserve">
</t>
        </r>
      </text>
    </comment>
    <comment ref="J24" authorId="0">
      <text>
        <r>
          <rPr>
            <b/>
            <sz val="9"/>
            <color indexed="81"/>
            <rFont val="Tahoma"/>
            <family val="2"/>
          </rPr>
          <t>nativo.</t>
        </r>
      </text>
    </comment>
    <comment ref="J25" authorId="0">
      <text>
        <r>
          <rPr>
            <b/>
            <sz val="9"/>
            <color indexed="81"/>
            <rFont val="Tahoma"/>
            <family val="2"/>
          </rPr>
          <t>nativo</t>
        </r>
        <r>
          <rPr>
            <sz val="9"/>
            <color indexed="81"/>
            <rFont val="Tahoma"/>
            <family val="2"/>
          </rPr>
          <t xml:space="preserve">
</t>
        </r>
      </text>
    </comment>
    <comment ref="H26" authorId="0">
      <text>
        <r>
          <rPr>
            <b/>
            <sz val="9"/>
            <color indexed="81"/>
            <rFont val="Tahoma"/>
            <family val="2"/>
          </rPr>
          <t>profile:</t>
        </r>
        <r>
          <rPr>
            <sz val="9"/>
            <color indexed="81"/>
            <rFont val="Tahoma"/>
            <family val="2"/>
          </rPr>
          <t xml:space="preserve">
TAGs</t>
        </r>
      </text>
    </comment>
    <comment ref="J26" authorId="0">
      <text>
        <r>
          <rPr>
            <b/>
            <sz val="9"/>
            <color indexed="81"/>
            <rFont val="Tahoma"/>
            <family val="2"/>
          </rPr>
          <t>comportramento de edição do conteudo associado (o que fazer quendo delta um?)</t>
        </r>
      </text>
    </comment>
    <comment ref="J27" authorId="0">
      <text>
        <r>
          <rPr>
            <b/>
            <sz val="9"/>
            <color indexed="81"/>
            <rFont val="Tahoma"/>
            <family val="2"/>
          </rPr>
          <t xml:space="preserve">ter um cadastro de pergunta e resposta. </t>
        </r>
      </text>
    </comment>
    <comment ref="J28" authorId="0">
      <text>
        <r>
          <rPr>
            <b/>
            <sz val="9"/>
            <color indexed="81"/>
            <rFont val="Tahoma"/>
            <family val="2"/>
          </rPr>
          <t>EDITAR COM CRITERIOS MINIMOS. INCLUIR VELOCIDADE</t>
        </r>
        <r>
          <rPr>
            <sz val="9"/>
            <color indexed="81"/>
            <rFont val="Tahoma"/>
            <family val="2"/>
          </rPr>
          <t xml:space="preserve">
- INCLUIR QUE CONTEUDOS, CAMPOS, PESSOAS, POSSAM FICAR RESTRITOS NA BSCA</t>
        </r>
      </text>
    </comment>
    <comment ref="J29" authorId="0">
      <text>
        <r>
          <rPr>
            <b/>
            <sz val="9"/>
            <color indexed="81"/>
            <rFont val="Tahoma"/>
            <family val="2"/>
          </rPr>
          <t>nativo, detalhar um pouco o que esperamos, verificar na \interativa</t>
        </r>
      </text>
    </comment>
    <comment ref="J30" authorId="0">
      <text>
        <r>
          <rPr>
            <b/>
            <sz val="9"/>
            <color indexed="81"/>
            <rFont val="Tahoma"/>
            <family val="2"/>
          </rPr>
          <t>nativo, detalhar a governança pois seguira fluxo de trabalho</t>
        </r>
      </text>
    </comment>
    <comment ref="J31" authorId="0">
      <text>
        <r>
          <rPr>
            <b/>
            <sz val="9"/>
            <color indexed="81"/>
            <rFont val="Tahoma"/>
            <family val="2"/>
          </rPr>
          <t>juntar com QUIZ</t>
        </r>
      </text>
    </comment>
    <comment ref="J32" authorId="0">
      <text>
        <r>
          <rPr>
            <b/>
            <sz val="9"/>
            <color indexed="81"/>
            <rFont val="Tahoma"/>
            <family val="2"/>
          </rPr>
          <t>especificar todo,</t>
        </r>
      </text>
    </comment>
    <comment ref="J33" authorId="0">
      <text>
        <r>
          <rPr>
            <b/>
            <sz val="9"/>
            <color indexed="81"/>
            <rFont val="Tahoma"/>
            <family val="2"/>
          </rPr>
          <t>basicamente para home e paginas internas, depende de HTML</t>
        </r>
      </text>
    </comment>
    <comment ref="J35" authorId="0">
      <text>
        <r>
          <rPr>
            <b/>
            <sz val="9"/>
            <color indexed="81"/>
            <rFont val="Tahoma"/>
            <family val="2"/>
          </rPr>
          <t xml:space="preserve">pendencia de HTML
</t>
        </r>
        <r>
          <rPr>
            <sz val="9"/>
            <color indexed="81"/>
            <rFont val="Tahoma"/>
            <family val="2"/>
          </rPr>
          <t xml:space="preserve">
</t>
        </r>
      </text>
    </comment>
    <comment ref="J36" authorId="0">
      <text>
        <r>
          <rPr>
            <b/>
            <sz val="9"/>
            <color indexed="81"/>
            <rFont val="Tahoma"/>
            <family val="2"/>
          </rPr>
          <t>banner - TER LINK, Possibilitar clique, video, comportamento da POC, testa as possibilidades)</t>
        </r>
      </text>
    </comment>
    <comment ref="J37" authorId="0">
      <text>
        <r>
          <rPr>
            <b/>
            <sz val="9"/>
            <color indexed="81"/>
            <rFont val="Tahoma"/>
            <family val="2"/>
          </rPr>
          <t>link para uma ferramenta de video, não tem ferramenta propria. Precisa de vimeo e youtube</t>
        </r>
        <r>
          <rPr>
            <sz val="9"/>
            <color indexed="81"/>
            <rFont val="Tahoma"/>
            <family val="2"/>
          </rPr>
          <t xml:space="preserve">
</t>
        </r>
      </text>
    </comment>
    <comment ref="J38" authorId="0">
      <text>
        <r>
          <rPr>
            <b/>
            <sz val="9"/>
            <color indexed="81"/>
            <rFont val="Tahoma"/>
            <family val="2"/>
          </rPr>
          <t>especificar componente</t>
        </r>
      </text>
    </comment>
    <comment ref="J39" authorId="0">
      <text>
        <r>
          <rPr>
            <b/>
            <sz val="9"/>
            <color indexed="81"/>
            <rFont val="Tahoma"/>
            <family val="2"/>
          </rPr>
          <t>é automatico, utiliza a mesma TAG</t>
        </r>
      </text>
    </comment>
    <comment ref="J40" authorId="0">
      <text>
        <r>
          <rPr>
            <b/>
            <sz val="9"/>
            <color indexed="81"/>
            <rFont val="Tahoma"/>
            <family val="2"/>
          </rPr>
          <t>especificar componente</t>
        </r>
      </text>
    </comment>
    <comment ref="J41" authorId="0">
      <text>
        <r>
          <rPr>
            <b/>
            <sz val="9"/>
            <color indexed="81"/>
            <rFont val="Tahoma"/>
            <family val="2"/>
          </rPr>
          <t xml:space="preserve">detalhar conforme PPT da Sirius. </t>
        </r>
      </text>
    </comment>
    <comment ref="J42" authorId="0">
      <text>
        <r>
          <rPr>
            <b/>
            <sz val="9"/>
            <color indexed="81"/>
            <rFont val="Tahoma"/>
            <family val="2"/>
          </rPr>
          <t>editor que permiota quebrar a imagem e incluir links diferentes nos pedaços de mapa. Exemplo mapa de sorteio</t>
        </r>
      </text>
    </comment>
    <comment ref="J43" authorId="0">
      <text>
        <r>
          <rPr>
            <b/>
            <sz val="9"/>
            <color indexed="81"/>
            <rFont val="Tahoma"/>
            <family val="2"/>
          </rPr>
          <t>ter o +/- na pagina de conte</t>
        </r>
      </text>
    </comment>
    <comment ref="J44" authorId="0">
      <text>
        <r>
          <rPr>
            <b/>
            <sz val="9"/>
            <color indexed="81"/>
            <rFont val="Tahoma"/>
            <family val="2"/>
          </rPr>
          <t>detalhar conforme PPT da Sirius. Depende de HTML</t>
        </r>
      </text>
    </comment>
    <comment ref="J45" authorId="0">
      <text>
        <r>
          <rPr>
            <b/>
            <sz val="9"/>
            <color indexed="81"/>
            <rFont val="Tahoma"/>
            <family val="2"/>
          </rPr>
          <t>detalhar conforme PPT da Sirius. Depende de HTML?</t>
        </r>
      </text>
    </comment>
    <comment ref="J46" authorId="0">
      <text>
        <r>
          <rPr>
            <b/>
            <sz val="9"/>
            <color indexed="81"/>
            <rFont val="Tahoma"/>
            <family val="2"/>
          </rPr>
          <t>detalhar conforme PPT da Sirius. Depende de HTML? O que habilita?</t>
        </r>
      </text>
    </comment>
    <comment ref="J47" authorId="0">
      <text>
        <r>
          <rPr>
            <b/>
            <sz val="9"/>
            <color indexed="81"/>
            <rFont val="Tahoma"/>
            <family val="2"/>
          </rPr>
          <t>nativo, escrever um pouco o que espera</t>
        </r>
      </text>
    </comment>
    <comment ref="J48" authorId="0">
      <text>
        <r>
          <rPr>
            <b/>
            <sz val="9"/>
            <color indexed="81"/>
            <rFont val="Tahoma"/>
            <family val="2"/>
          </rPr>
          <t>nativo, escrever um pouco o que espera</t>
        </r>
      </text>
    </comment>
    <comment ref="J49" authorId="0">
      <text>
        <r>
          <rPr>
            <b/>
            <sz val="9"/>
            <color indexed="81"/>
            <rFont val="Tahoma"/>
            <family val="2"/>
          </rPr>
          <t>pendencia de HTML</t>
        </r>
        <r>
          <rPr>
            <sz val="9"/>
            <color indexed="81"/>
            <rFont val="Tahoma"/>
            <family val="2"/>
          </rPr>
          <t xml:space="preserve">
</t>
        </r>
      </text>
    </comment>
    <comment ref="J50" authorId="0">
      <text>
        <r>
          <rPr>
            <b/>
            <sz val="9"/>
            <color indexed="81"/>
            <rFont val="Tahoma"/>
            <family val="2"/>
          </rPr>
          <t>nativo, escrever um pouco o que esperah</t>
        </r>
      </text>
    </comment>
    <comment ref="J51" authorId="0">
      <text>
        <r>
          <rPr>
            <b/>
            <sz val="9"/>
            <color indexed="81"/>
            <rFont val="Tahoma"/>
            <family val="2"/>
          </rPr>
          <t>AVALIAR O PRIGRAMA DE RECONHECIMENTO, SE SERA CRIADO UM NOVO, SE TERMOS UM JOINHA RECEBIDO</t>
        </r>
      </text>
    </comment>
    <comment ref="J52" authorId="0">
      <text>
        <r>
          <rPr>
            <b/>
            <sz val="9"/>
            <color indexed="81"/>
            <rFont val="Tahoma"/>
            <family val="2"/>
          </rPr>
          <t>INCLUIR CRITERIO DE ACEITAÇÃO)</t>
        </r>
        <r>
          <rPr>
            <sz val="9"/>
            <color indexed="81"/>
            <rFont val="Tahoma"/>
            <family val="2"/>
          </rPr>
          <t xml:space="preserve">
</t>
        </r>
      </text>
    </comment>
    <comment ref="J53" authorId="0">
      <text>
        <r>
          <rPr>
            <b/>
            <sz val="9"/>
            <color indexed="81"/>
            <rFont val="Tahoma"/>
            <family val="2"/>
          </rPr>
          <t>é um POP?SINAL na home. Verificar o que preve a ferramenta. O layout deve ter area de alerta</t>
        </r>
      </text>
    </comment>
    <comment ref="J54" authorId="0">
      <text>
        <r>
          <rPr>
            <b/>
            <sz val="9"/>
            <color indexed="81"/>
            <rFont val="Tahoma"/>
            <family val="2"/>
          </rPr>
          <t>detaljar o que quer avalair, se é estrela, qual elemento, qual funcionamento</t>
        </r>
      </text>
    </comment>
    <comment ref="J55" authorId="0">
      <text>
        <r>
          <rPr>
            <b/>
            <sz val="9"/>
            <color indexed="81"/>
            <rFont val="Tahoma"/>
            <family val="2"/>
          </rPr>
          <t>o que pode ser favoritado e como será exibido</t>
        </r>
      </text>
    </comment>
    <comment ref="J56" authorId="0">
      <text>
        <r>
          <rPr>
            <b/>
            <sz val="9"/>
            <color indexed="81"/>
            <rFont val="Tahoma"/>
            <family val="2"/>
          </rPr>
          <t>prever como quero a assinatura de FEED</t>
        </r>
      </text>
    </comment>
    <comment ref="J57" authorId="0">
      <text>
        <r>
          <rPr>
            <b/>
            <sz val="9"/>
            <color indexed="81"/>
            <rFont val="Tahoma"/>
            <family val="2"/>
          </rPr>
          <t>poder recomendar conteudos por e-mail. Indicar quais são. Ter acesso á base de colaboradores e fazer envio restrito a esses em conteudos que são sigilosos.</t>
        </r>
      </text>
    </comment>
    <comment ref="J58" authorId="0">
      <text>
        <r>
          <rPr>
            <b/>
            <sz val="9"/>
            <color indexed="81"/>
            <rFont val="Tahoma"/>
            <family val="2"/>
          </rPr>
          <t>poder testar aeras com acesso restrito, garantir que as areas sejam acessiveis somente a quem tem permissao</t>
        </r>
        <r>
          <rPr>
            <sz val="9"/>
            <color indexed="81"/>
            <rFont val="Tahoma"/>
            <family val="2"/>
          </rPr>
          <t xml:space="preserve">
</t>
        </r>
      </text>
    </comment>
    <comment ref="J59" authorId="0">
      <text>
        <r>
          <rPr>
            <b/>
            <sz val="9"/>
            <color indexed="81"/>
            <rFont val="Tahoma"/>
            <family val="2"/>
          </rPr>
          <t>especificar conforme a COMUNIDADE  nativa na ferramenta. Prever o b2b</t>
        </r>
      </text>
    </comment>
    <comment ref="J60" authorId="0">
      <text>
        <r>
          <rPr>
            <b/>
            <sz val="9"/>
            <color indexed="81"/>
            <rFont val="Tahoma"/>
            <family val="2"/>
          </rPr>
          <t>prever o funcionamento da biblioteca. Permissao de publicação restrita para a comunicação inicialmente</t>
        </r>
      </text>
    </comment>
    <comment ref="J62" authorId="0">
      <text>
        <r>
          <rPr>
            <b/>
            <sz val="9"/>
            <color indexed="81"/>
            <rFont val="Tahoma"/>
            <family val="2"/>
          </rPr>
          <t>verificar o modulo do LUMES e como atende</t>
        </r>
      </text>
    </comment>
    <comment ref="J63" authorId="0">
      <text>
        <r>
          <rPr>
            <b/>
            <sz val="9"/>
            <color indexed="81"/>
            <rFont val="Tahoma"/>
            <family val="2"/>
          </rPr>
          <t>formulario de feedback onde possa cadastrar qual o usuario responsavel pela pesquisa</t>
        </r>
      </text>
    </comment>
    <comment ref="J64" authorId="0">
      <text>
        <r>
          <rPr>
            <b/>
            <sz val="9"/>
            <color indexed="81"/>
            <rFont val="Tahoma"/>
            <family val="2"/>
          </rPr>
          <t>ter um padrão com noticias, com HTML. Tipo clube de descontos. Minimizar a edição de newsletter mas não integra com Outlook. Precisa verificar o que tem a ferramenta nativa como torpedeira/mala direta.</t>
        </r>
      </text>
    </comment>
    <comment ref="J65" authorId="0">
      <text>
        <r>
          <rPr>
            <b/>
            <sz val="9"/>
            <color indexed="81"/>
            <rFont val="Tahoma"/>
            <family val="2"/>
          </rPr>
          <t>vai somente manter o envio de SMS individual como tem hoje, não tem broadcast</t>
        </r>
      </text>
    </comment>
    <comment ref="J67" authorId="0">
      <text>
        <r>
          <rPr>
            <b/>
            <sz val="9"/>
            <color indexed="81"/>
            <rFont val="Tahoma"/>
            <family val="2"/>
          </rPr>
          <t>é mural de Oi solidaria, mural de uma maneira geral, precisa ter workflow, ver PPT da Sirius</t>
        </r>
      </text>
    </comment>
    <comment ref="J68" authorId="0">
      <text>
        <r>
          <rPr>
            <b/>
            <sz val="9"/>
            <color indexed="81"/>
            <rFont val="Tahoma"/>
            <family val="2"/>
          </rPr>
          <t>prioridade baixa. Verificar se a LUMES possui alguma funcionaldiade e adotar a nativa</t>
        </r>
      </text>
    </comment>
  </commentList>
</comments>
</file>

<file path=xl/comments2.xml><?xml version="1.0" encoding="utf-8"?>
<comments xmlns="http://schemas.openxmlformats.org/spreadsheetml/2006/main">
  <authors>
    <author>profile</author>
  </authors>
  <commentList>
    <comment ref="J6" authorId="0">
      <text>
        <r>
          <rPr>
            <b/>
            <sz val="9"/>
            <color indexed="81"/>
            <rFont val="Tahoma"/>
            <family val="2"/>
          </rPr>
          <t xml:space="preserve">Criterio de aceitação - conforme nativo na ferramenta. Em protugues. </t>
        </r>
        <r>
          <rPr>
            <sz val="9"/>
            <color indexed="81"/>
            <rFont val="Tahoma"/>
            <family val="2"/>
          </rPr>
          <t xml:space="preserve">
</t>
        </r>
      </text>
    </comment>
    <comment ref="J7" authorId="0">
      <text>
        <r>
          <rPr>
            <b/>
            <sz val="9"/>
            <color indexed="81"/>
            <rFont val="Tahoma"/>
            <family val="2"/>
          </rPr>
          <t xml:space="preserve">Criterio de aceitação - conforme nativo na ferramenta. Em protugues. </t>
        </r>
        <r>
          <rPr>
            <sz val="9"/>
            <color indexed="81"/>
            <rFont val="Tahoma"/>
            <family val="2"/>
          </rPr>
          <t xml:space="preserve">
</t>
        </r>
      </text>
    </comment>
    <comment ref="J8" authorId="0">
      <text>
        <r>
          <rPr>
            <b/>
            <sz val="9"/>
            <color indexed="81"/>
            <rFont val="Tahoma"/>
            <family val="2"/>
          </rPr>
          <t>´- Garantir que o colaborador seja reconhecido e autenticados automaticamente na Interativa após login na máquina;
- Ter integração do Portal de Gente
´- Garantir que colaboradores terceiros sejam reconhecido e autenticados automaticamente na Interativa após login na máquina;
´- Caso a Intranet não reconheça o usuário oferecer opção de login e senha e não exibir nenhum conteúdo.
- Informar que reconheceu o usuario e oferecer opção de logout ("Olá Tatiana. Caso não seja Tatiana, clique aqui.")</t>
        </r>
        <r>
          <rPr>
            <sz val="9"/>
            <color indexed="81"/>
            <rFont val="Tahoma"/>
            <family val="2"/>
          </rPr>
          <t xml:space="preserve">
- Como acontece hoje na Interativa</t>
        </r>
      </text>
    </comment>
    <comment ref="J9" authorId="0">
      <text>
        <r>
          <rPr>
            <b/>
            <sz val="9"/>
            <color indexed="81"/>
            <rFont val="Tahoma"/>
            <family val="2"/>
          </rPr>
          <t>é preciso cadastrar usuarios com acesso à Interativa, manualmente (ex.: Conselheiros)</t>
        </r>
        <r>
          <rPr>
            <sz val="9"/>
            <color indexed="81"/>
            <rFont val="Tahoma"/>
            <family val="2"/>
          </rPr>
          <t xml:space="preserve">
</t>
        </r>
      </text>
    </comment>
    <comment ref="J10" authorId="0">
      <text>
        <r>
          <rPr>
            <b/>
            <sz val="9"/>
            <color indexed="81"/>
            <rFont val="Tahoma"/>
            <family val="2"/>
          </rPr>
          <t>As funcionalidades desenvolvidas devem estar compatíveis ao Google Chrome, Internet Explorer 11 e Safari iOS.</t>
        </r>
        <r>
          <rPr>
            <sz val="9"/>
            <color indexed="81"/>
            <rFont val="Tahoma"/>
            <family val="2"/>
          </rPr>
          <t xml:space="preserve">
Sem funcionamento - envolve Segurança de Informação</t>
        </r>
      </text>
    </comment>
    <comment ref="J11" authorId="0">
      <text>
        <r>
          <rPr>
            <b/>
            <sz val="9"/>
            <color indexed="81"/>
            <rFont val="Tahoma"/>
            <family val="2"/>
          </rPr>
          <t xml:space="preserve">Conforme ferramenta - em portugues
</t>
        </r>
        <r>
          <rPr>
            <sz val="9"/>
            <color indexed="81"/>
            <rFont val="Tahoma"/>
            <family val="2"/>
          </rPr>
          <t xml:space="preserve">
</t>
        </r>
      </text>
    </comment>
    <comment ref="J12" authorId="0">
      <text>
        <r>
          <rPr>
            <b/>
            <sz val="9"/>
            <color indexed="81"/>
            <rFont val="Tahoma"/>
            <family val="2"/>
          </rPr>
          <t>As funcionalidades desenvolvidas devem estar compatíveis ao Google Chrome, Internet Explorer 11 e Safari iOS.</t>
        </r>
        <r>
          <rPr>
            <sz val="9"/>
            <color indexed="81"/>
            <rFont val="Tahoma"/>
            <family val="2"/>
          </rPr>
          <t xml:space="preserve">
</t>
        </r>
      </text>
    </comment>
    <comment ref="J13" authorId="0">
      <text>
        <r>
          <rPr>
            <b/>
            <sz val="9"/>
            <color indexed="81"/>
            <rFont val="Tahoma"/>
            <family val="2"/>
          </rPr>
          <t>´-Fornecer alternativa em texto para imagens, gráficos, áudio e vídeos. (Componente de texto descritivo para imagens e gráficos. Preferencialmente que o descritico deve poder ser editado no módulo de edição)
- A página deve continuar legível e funcional quando redimensionada para até 200%. É preciso garantir que não ocorram sobreposições de texto
- O teclado não deve ser bloqueado em elementos de página.</t>
        </r>
        <r>
          <rPr>
            <sz val="9"/>
            <color indexed="81"/>
            <rFont val="Tahoma"/>
            <family val="2"/>
          </rPr>
          <t xml:space="preserve">
</t>
        </r>
      </text>
    </comment>
    <comment ref="J18" authorId="0">
      <text>
        <r>
          <rPr>
            <b/>
            <sz val="9"/>
            <color indexed="81"/>
            <rFont val="Tahoma"/>
            <family val="2"/>
          </rPr>
          <t>é o cardapio de headers, banner, imagens, sorteios, enquetes, menu do ADMIN</t>
        </r>
      </text>
    </comment>
    <comment ref="J19" authorId="0">
      <text>
        <r>
          <rPr>
            <b/>
            <sz val="9"/>
            <color indexed="81"/>
            <rFont val="Tahoma"/>
            <family val="2"/>
          </rPr>
          <t>cadastramento, vis em prev e visualizacao em usuario.</t>
        </r>
      </text>
    </comment>
    <comment ref="J20" authorId="0">
      <text>
        <r>
          <rPr>
            <b/>
            <sz val="9"/>
            <color indexed="81"/>
            <rFont val="Tahoma"/>
            <family val="2"/>
          </rPr>
          <t>não é nativo, detalhar todo funcionamento. Incluir um requisito de aceite de politicas, de etca. Se ate a data x não der o aceite fazer o bloqueio da interativa.</t>
        </r>
      </text>
    </comment>
    <comment ref="J21" authorId="0">
      <text>
        <r>
          <rPr>
            <b/>
            <sz val="9"/>
            <color indexed="81"/>
            <rFont val="Tahoma"/>
            <family val="2"/>
          </rPr>
          <t>nativo</t>
        </r>
        <r>
          <rPr>
            <sz val="9"/>
            <color indexed="81"/>
            <rFont val="Tahoma"/>
            <family val="2"/>
          </rPr>
          <t xml:space="preserve">
</t>
        </r>
      </text>
    </comment>
    <comment ref="J22" authorId="0">
      <text>
        <r>
          <rPr>
            <b/>
            <sz val="9"/>
            <color indexed="81"/>
            <rFont val="Tahoma"/>
            <family val="2"/>
          </rPr>
          <t>nativo.</t>
        </r>
      </text>
    </comment>
    <comment ref="J23" authorId="0">
      <text>
        <r>
          <rPr>
            <b/>
            <sz val="9"/>
            <color indexed="81"/>
            <rFont val="Tahoma"/>
            <family val="2"/>
          </rPr>
          <t>nativo</t>
        </r>
        <r>
          <rPr>
            <sz val="9"/>
            <color indexed="81"/>
            <rFont val="Tahoma"/>
            <family val="2"/>
          </rPr>
          <t xml:space="preserve">
</t>
        </r>
      </text>
    </comment>
    <comment ref="H24" authorId="0">
      <text>
        <r>
          <rPr>
            <b/>
            <sz val="9"/>
            <color indexed="81"/>
            <rFont val="Tahoma"/>
            <family val="2"/>
          </rPr>
          <t>profile:</t>
        </r>
        <r>
          <rPr>
            <sz val="9"/>
            <color indexed="81"/>
            <rFont val="Tahoma"/>
            <family val="2"/>
          </rPr>
          <t xml:space="preserve">
TAGs</t>
        </r>
      </text>
    </comment>
    <comment ref="J24" authorId="0">
      <text>
        <r>
          <rPr>
            <b/>
            <sz val="9"/>
            <color indexed="81"/>
            <rFont val="Tahoma"/>
            <family val="2"/>
          </rPr>
          <t>comportramento de edição do conteudo associado (o que fazer quendo delta um?)</t>
        </r>
      </text>
    </comment>
    <comment ref="J25" authorId="0">
      <text>
        <r>
          <rPr>
            <b/>
            <sz val="9"/>
            <color indexed="81"/>
            <rFont val="Tahoma"/>
            <family val="2"/>
          </rPr>
          <t xml:space="preserve">ter um cadastro de pergunta e resposta. </t>
        </r>
      </text>
    </comment>
    <comment ref="J26" authorId="0">
      <text>
        <r>
          <rPr>
            <b/>
            <sz val="9"/>
            <color indexed="81"/>
            <rFont val="Tahoma"/>
            <family val="2"/>
          </rPr>
          <t>EDITAR COM CRITERIOS MINIMOS. INCLUIR VELOCIDADE</t>
        </r>
        <r>
          <rPr>
            <sz val="9"/>
            <color indexed="81"/>
            <rFont val="Tahoma"/>
            <family val="2"/>
          </rPr>
          <t xml:space="preserve">
- INCLUIR QUE CONTEUDOS, CAMPOS, PESSOAS, POSSAM FICAR RESTRITOS NA BSCA</t>
        </r>
      </text>
    </comment>
    <comment ref="J27" authorId="0">
      <text>
        <r>
          <rPr>
            <b/>
            <sz val="9"/>
            <color indexed="81"/>
            <rFont val="Tahoma"/>
            <family val="2"/>
          </rPr>
          <t>nativo, detalhar um pouco o que esperamos, verificar na \interativa</t>
        </r>
      </text>
    </comment>
    <comment ref="J28" authorId="0">
      <text>
        <r>
          <rPr>
            <b/>
            <sz val="9"/>
            <color indexed="81"/>
            <rFont val="Tahoma"/>
            <family val="2"/>
          </rPr>
          <t>nativo, detalhar a governança pois seguira fluxo de trabalho</t>
        </r>
      </text>
    </comment>
    <comment ref="J29" authorId="0">
      <text>
        <r>
          <rPr>
            <b/>
            <sz val="9"/>
            <color indexed="81"/>
            <rFont val="Tahoma"/>
            <family val="2"/>
          </rPr>
          <t>juntar com QUIZ</t>
        </r>
      </text>
    </comment>
    <comment ref="J30" authorId="0">
      <text>
        <r>
          <rPr>
            <b/>
            <sz val="9"/>
            <color indexed="81"/>
            <rFont val="Tahoma"/>
            <family val="2"/>
          </rPr>
          <t>especificar todo,</t>
        </r>
      </text>
    </comment>
    <comment ref="J31" authorId="0">
      <text>
        <r>
          <rPr>
            <b/>
            <sz val="9"/>
            <color indexed="81"/>
            <rFont val="Tahoma"/>
            <family val="2"/>
          </rPr>
          <t>basicamente para home e paginas internas, depende de HTML</t>
        </r>
      </text>
    </comment>
    <comment ref="J33" authorId="0">
      <text>
        <r>
          <rPr>
            <b/>
            <sz val="9"/>
            <color indexed="81"/>
            <rFont val="Tahoma"/>
            <family val="2"/>
          </rPr>
          <t xml:space="preserve">pendencia de HTML
</t>
        </r>
        <r>
          <rPr>
            <sz val="9"/>
            <color indexed="81"/>
            <rFont val="Tahoma"/>
            <family val="2"/>
          </rPr>
          <t xml:space="preserve">
</t>
        </r>
      </text>
    </comment>
    <comment ref="J34" authorId="0">
      <text>
        <r>
          <rPr>
            <b/>
            <sz val="9"/>
            <color indexed="81"/>
            <rFont val="Tahoma"/>
            <family val="2"/>
          </rPr>
          <t>banner - TER LINK, Possibilitar clique, video, comportamento da POC, testa as possibilidades)</t>
        </r>
      </text>
    </comment>
    <comment ref="J35" authorId="0">
      <text>
        <r>
          <rPr>
            <b/>
            <sz val="9"/>
            <color indexed="81"/>
            <rFont val="Tahoma"/>
            <family val="2"/>
          </rPr>
          <t>link para uma ferramenta de video, não tem ferramenta propria. Precisa de vimeo e youtube</t>
        </r>
        <r>
          <rPr>
            <sz val="9"/>
            <color indexed="81"/>
            <rFont val="Tahoma"/>
            <family val="2"/>
          </rPr>
          <t xml:space="preserve">
</t>
        </r>
      </text>
    </comment>
    <comment ref="J36" authorId="0">
      <text>
        <r>
          <rPr>
            <b/>
            <sz val="9"/>
            <color indexed="81"/>
            <rFont val="Tahoma"/>
            <family val="2"/>
          </rPr>
          <t>especificar componente</t>
        </r>
      </text>
    </comment>
    <comment ref="J37" authorId="0">
      <text>
        <r>
          <rPr>
            <b/>
            <sz val="9"/>
            <color indexed="81"/>
            <rFont val="Tahoma"/>
            <family val="2"/>
          </rPr>
          <t>é automatico, utiliza a mesma TAG</t>
        </r>
      </text>
    </comment>
    <comment ref="J38" authorId="0">
      <text>
        <r>
          <rPr>
            <b/>
            <sz val="9"/>
            <color indexed="81"/>
            <rFont val="Tahoma"/>
            <family val="2"/>
          </rPr>
          <t>especificar componente</t>
        </r>
      </text>
    </comment>
    <comment ref="J39" authorId="0">
      <text>
        <r>
          <rPr>
            <b/>
            <sz val="9"/>
            <color indexed="81"/>
            <rFont val="Tahoma"/>
            <family val="2"/>
          </rPr>
          <t xml:space="preserve">detalhar conforme PPT da Sirius. </t>
        </r>
      </text>
    </comment>
    <comment ref="J40" authorId="0">
      <text>
        <r>
          <rPr>
            <b/>
            <sz val="9"/>
            <color indexed="81"/>
            <rFont val="Tahoma"/>
            <family val="2"/>
          </rPr>
          <t>editor que permiota quebrar a imagem e incluir links diferentes nos pedaços de mapa. Exemplo mapa de sorteio</t>
        </r>
      </text>
    </comment>
    <comment ref="J41" authorId="0">
      <text>
        <r>
          <rPr>
            <b/>
            <sz val="9"/>
            <color indexed="81"/>
            <rFont val="Tahoma"/>
            <family val="2"/>
          </rPr>
          <t>ter o +/- na pagina de conte</t>
        </r>
      </text>
    </comment>
    <comment ref="J42" authorId="0">
      <text>
        <r>
          <rPr>
            <b/>
            <sz val="9"/>
            <color indexed="81"/>
            <rFont val="Tahoma"/>
            <family val="2"/>
          </rPr>
          <t>detalhar conforme PPT da Sirius. Depende de HTML</t>
        </r>
      </text>
    </comment>
    <comment ref="J43" authorId="0">
      <text>
        <r>
          <rPr>
            <b/>
            <sz val="9"/>
            <color indexed="81"/>
            <rFont val="Tahoma"/>
            <family val="2"/>
          </rPr>
          <t>detalhar conforme PPT da Sirius. Depende de HTML?</t>
        </r>
      </text>
    </comment>
    <comment ref="J44" authorId="0">
      <text>
        <r>
          <rPr>
            <b/>
            <sz val="9"/>
            <color indexed="81"/>
            <rFont val="Tahoma"/>
            <family val="2"/>
          </rPr>
          <t>detalhar conforme PPT da Sirius. Depende de HTML? O que habilita?</t>
        </r>
      </text>
    </comment>
    <comment ref="J45" authorId="0">
      <text>
        <r>
          <rPr>
            <b/>
            <sz val="9"/>
            <color indexed="81"/>
            <rFont val="Tahoma"/>
            <family val="2"/>
          </rPr>
          <t>nativo, escrever um pouco o que espera</t>
        </r>
      </text>
    </comment>
    <comment ref="J46" authorId="0">
      <text>
        <r>
          <rPr>
            <b/>
            <sz val="9"/>
            <color indexed="81"/>
            <rFont val="Tahoma"/>
            <family val="2"/>
          </rPr>
          <t>nativo, escrever um pouco o que espera</t>
        </r>
      </text>
    </comment>
    <comment ref="J47" authorId="0">
      <text>
        <r>
          <rPr>
            <b/>
            <sz val="9"/>
            <color indexed="81"/>
            <rFont val="Tahoma"/>
            <family val="2"/>
          </rPr>
          <t>pendencia de HTML</t>
        </r>
        <r>
          <rPr>
            <sz val="9"/>
            <color indexed="81"/>
            <rFont val="Tahoma"/>
            <family val="2"/>
          </rPr>
          <t xml:space="preserve">
</t>
        </r>
      </text>
    </comment>
    <comment ref="J48" authorId="0">
      <text>
        <r>
          <rPr>
            <b/>
            <sz val="9"/>
            <color indexed="81"/>
            <rFont val="Tahoma"/>
            <family val="2"/>
          </rPr>
          <t>nativo, escrever um pouco o que esperah</t>
        </r>
      </text>
    </comment>
    <comment ref="J49" authorId="0">
      <text>
        <r>
          <rPr>
            <b/>
            <sz val="9"/>
            <color indexed="81"/>
            <rFont val="Tahoma"/>
            <family val="2"/>
          </rPr>
          <t>AVALIAR O PRIGRAMA DE RECONHECIMENTO, SE SERA CRIADO UM NOVO, SE TERMOS UM JOINHA RECEBIDO</t>
        </r>
      </text>
    </comment>
    <comment ref="J50" authorId="0">
      <text>
        <r>
          <rPr>
            <b/>
            <sz val="9"/>
            <color indexed="81"/>
            <rFont val="Tahoma"/>
            <family val="2"/>
          </rPr>
          <t>INCLUIR CRITERIO DE ACEITAÇÃO)</t>
        </r>
        <r>
          <rPr>
            <sz val="9"/>
            <color indexed="81"/>
            <rFont val="Tahoma"/>
            <family val="2"/>
          </rPr>
          <t xml:space="preserve">
</t>
        </r>
      </text>
    </comment>
    <comment ref="J51" authorId="0">
      <text>
        <r>
          <rPr>
            <b/>
            <sz val="9"/>
            <color indexed="81"/>
            <rFont val="Tahoma"/>
            <family val="2"/>
          </rPr>
          <t>é um POP?SINAL na home. Verificar o que preve a ferramenta. O layout deve ter area de alerta</t>
        </r>
      </text>
    </comment>
    <comment ref="J52" authorId="0">
      <text>
        <r>
          <rPr>
            <b/>
            <sz val="9"/>
            <color indexed="81"/>
            <rFont val="Tahoma"/>
            <family val="2"/>
          </rPr>
          <t>detaljar o que quer avalair, se é estrela, qual elemento, qual funcionamento</t>
        </r>
      </text>
    </comment>
    <comment ref="J53" authorId="0">
      <text>
        <r>
          <rPr>
            <b/>
            <sz val="9"/>
            <color indexed="81"/>
            <rFont val="Tahoma"/>
            <family val="2"/>
          </rPr>
          <t>o que pode ser favoritado e como será exibido</t>
        </r>
      </text>
    </comment>
    <comment ref="J54" authorId="0">
      <text>
        <r>
          <rPr>
            <b/>
            <sz val="9"/>
            <color indexed="81"/>
            <rFont val="Tahoma"/>
            <family val="2"/>
          </rPr>
          <t>prever como quero a assinatura de FEED</t>
        </r>
      </text>
    </comment>
    <comment ref="J55" authorId="0">
      <text>
        <r>
          <rPr>
            <b/>
            <sz val="9"/>
            <color indexed="81"/>
            <rFont val="Tahoma"/>
            <family val="2"/>
          </rPr>
          <t>poder recomendar conteudos por e-mail. Indicar quais são. Ter acesso á base de colaboradores e fazer envio restrito a esses em conteudos que são sigilosos.</t>
        </r>
      </text>
    </comment>
    <comment ref="J56" authorId="0">
      <text>
        <r>
          <rPr>
            <b/>
            <sz val="9"/>
            <color indexed="81"/>
            <rFont val="Tahoma"/>
            <family val="2"/>
          </rPr>
          <t>poder testar aeras com acesso restrito, garantir que as areas sejam acessiveis somente a quem tem permissao</t>
        </r>
        <r>
          <rPr>
            <sz val="9"/>
            <color indexed="81"/>
            <rFont val="Tahoma"/>
            <family val="2"/>
          </rPr>
          <t xml:space="preserve">
</t>
        </r>
      </text>
    </comment>
    <comment ref="J57" authorId="0">
      <text>
        <r>
          <rPr>
            <b/>
            <sz val="9"/>
            <color indexed="81"/>
            <rFont val="Tahoma"/>
            <family val="2"/>
          </rPr>
          <t>especificar conforme a COMUNIDADE  nativa na ferramenta. Prever o b2b</t>
        </r>
      </text>
    </comment>
    <comment ref="J58" authorId="0">
      <text>
        <r>
          <rPr>
            <b/>
            <sz val="9"/>
            <color indexed="81"/>
            <rFont val="Tahoma"/>
            <family val="2"/>
          </rPr>
          <t>prever o funcionamento da biblioteca. Permissao de publicação restrita para a comunicação inicialmente</t>
        </r>
      </text>
    </comment>
    <comment ref="J60" authorId="0">
      <text>
        <r>
          <rPr>
            <b/>
            <sz val="9"/>
            <color indexed="81"/>
            <rFont val="Tahoma"/>
            <family val="2"/>
          </rPr>
          <t>verificar o modulo do LUMES e como atende</t>
        </r>
      </text>
    </comment>
    <comment ref="J61" authorId="0">
      <text>
        <r>
          <rPr>
            <b/>
            <sz val="9"/>
            <color indexed="81"/>
            <rFont val="Tahoma"/>
            <family val="2"/>
          </rPr>
          <t>formulario de feedback onde possa cadastrar qual o usuario responsavel pela pesquisa</t>
        </r>
      </text>
    </comment>
    <comment ref="J62" authorId="0">
      <text>
        <r>
          <rPr>
            <b/>
            <sz val="9"/>
            <color indexed="81"/>
            <rFont val="Tahoma"/>
            <family val="2"/>
          </rPr>
          <t>ter um padrão com noticias, com HTML. Tipo clube de descontos. Minimizar a edição de newsletter mas não integra com Outlook. Precisa verificar o que tem a ferramenta nativa como torpedeira/mala direta.</t>
        </r>
      </text>
    </comment>
    <comment ref="J63" authorId="0">
      <text>
        <r>
          <rPr>
            <b/>
            <sz val="9"/>
            <color indexed="81"/>
            <rFont val="Tahoma"/>
            <family val="2"/>
          </rPr>
          <t>vai somente manter o envio de SMS individual como tem hoje, não tem broadcast</t>
        </r>
      </text>
    </comment>
    <comment ref="J65" authorId="0">
      <text>
        <r>
          <rPr>
            <b/>
            <sz val="9"/>
            <color indexed="81"/>
            <rFont val="Tahoma"/>
            <family val="2"/>
          </rPr>
          <t>é mural de Oi solidaria, mural de uma maneira geral, precisa ter workflow, ver PPT da Sirius</t>
        </r>
      </text>
    </comment>
    <comment ref="J66" authorId="0">
      <text>
        <r>
          <rPr>
            <b/>
            <sz val="9"/>
            <color indexed="81"/>
            <rFont val="Tahoma"/>
            <family val="2"/>
          </rPr>
          <t>prioridade baixa. Verificar se a LUMES possui alguma funcionaldiade e adotar a nativa</t>
        </r>
      </text>
    </comment>
  </commentList>
</comments>
</file>

<file path=xl/sharedStrings.xml><?xml version="1.0" encoding="utf-8"?>
<sst xmlns="http://schemas.openxmlformats.org/spreadsheetml/2006/main" count="2985" uniqueCount="561">
  <si>
    <t>ID</t>
  </si>
  <si>
    <t>EP01</t>
  </si>
  <si>
    <t>Status</t>
  </si>
  <si>
    <t>Aberto</t>
  </si>
  <si>
    <t>Fechado</t>
  </si>
  <si>
    <t>CA01</t>
  </si>
  <si>
    <t>CA02</t>
  </si>
  <si>
    <t>CA03</t>
  </si>
  <si>
    <t>CA04</t>
  </si>
  <si>
    <t>CA05</t>
  </si>
  <si>
    <t>Pronto</t>
  </si>
  <si>
    <t>Teste de Aceitação</t>
  </si>
  <si>
    <t>TA01</t>
  </si>
  <si>
    <t>TA02</t>
  </si>
  <si>
    <t>TA03</t>
  </si>
  <si>
    <t>TA04</t>
  </si>
  <si>
    <t>TA05</t>
  </si>
  <si>
    <t>TA06</t>
  </si>
  <si>
    <t>TA07</t>
  </si>
  <si>
    <t>TA08</t>
  </si>
  <si>
    <t>TA09</t>
  </si>
  <si>
    <t>Positivo</t>
  </si>
  <si>
    <t>Negativo</t>
  </si>
  <si>
    <t>Persona</t>
  </si>
  <si>
    <t>Descrição</t>
  </si>
  <si>
    <t>PS01</t>
  </si>
  <si>
    <t>PS02</t>
  </si>
  <si>
    <t>PS03</t>
  </si>
  <si>
    <t>Potencial Cliente</t>
  </si>
  <si>
    <r>
      <t xml:space="preserve">Analista </t>
    </r>
    <r>
      <rPr>
        <i/>
        <sz val="11"/>
        <color theme="1"/>
        <rFont val="Calibri"/>
        <family val="2"/>
        <scheme val="minor"/>
      </rPr>
      <t>E-care</t>
    </r>
  </si>
  <si>
    <t>PS04</t>
  </si>
  <si>
    <r>
      <t xml:space="preserve">Analista </t>
    </r>
    <r>
      <rPr>
        <i/>
        <sz val="11"/>
        <color theme="1"/>
        <rFont val="Calibri"/>
        <family val="2"/>
        <scheme val="minor"/>
      </rPr>
      <t>Backoffice</t>
    </r>
  </si>
  <si>
    <t>Em Curso</t>
  </si>
  <si>
    <t>User Story priorizado, aguardando inicio</t>
  </si>
  <si>
    <t>User Story ainda não priorizado</t>
  </si>
  <si>
    <t>User Story em execução pela Equipe</t>
  </si>
  <si>
    <t>User Story pronta para subir em produção</t>
  </si>
  <si>
    <t>User Story em produção</t>
  </si>
  <si>
    <t>Removido</t>
  </si>
  <si>
    <t>Planejado</t>
  </si>
  <si>
    <t xml:space="preserve">Tema </t>
  </si>
  <si>
    <t>Não Funcional</t>
  </si>
  <si>
    <t>Essencial</t>
  </si>
  <si>
    <t>Opcional</t>
  </si>
  <si>
    <t>Relatórios</t>
  </si>
  <si>
    <t>Cliente Oi</t>
  </si>
  <si>
    <t>Contestação</t>
  </si>
  <si>
    <t>Desejável</t>
  </si>
  <si>
    <t>Atendente</t>
  </si>
  <si>
    <t>Analista de Atendimento</t>
  </si>
  <si>
    <t>Analista de Produto</t>
  </si>
  <si>
    <t>Consultor Regulatório</t>
  </si>
  <si>
    <t>Consultor de Segurança</t>
  </si>
  <si>
    <t>Analista de Faturamento</t>
  </si>
  <si>
    <t>PS05</t>
  </si>
  <si>
    <t>PS06</t>
  </si>
  <si>
    <t>PS07</t>
  </si>
  <si>
    <t>PS08</t>
  </si>
  <si>
    <t>Analista de Produtos</t>
  </si>
  <si>
    <t>Consultor de Regulatório</t>
  </si>
  <si>
    <t>Pode realizar controle e gestão das solicitações e utilização da "Minha Oi".</t>
  </si>
  <si>
    <t>PS09</t>
  </si>
  <si>
    <t>Pode avaliar ou solicitar ações para que o canal "MinhaOi" cumpra as exigências regulatórias.</t>
  </si>
  <si>
    <t>Pode avaliar ou solicitar alterações de Segurança do Canal MinhaOi e de suas funcionalidades.</t>
  </si>
  <si>
    <t>Pode realizar diversas atividades na área não logada (Site Oi).</t>
  </si>
  <si>
    <t>Pode realizar o tratamento e encaminhamento de solicitações enviadas pela MinhaOI (auto-atendimento).</t>
  </si>
  <si>
    <t>Pode orientar o Cliente e o Potencial Cliente sobre a "MinhaOi" e avaliar os impactos de novas funcionalidades da MinhaOi no Atendimento Humano.</t>
  </si>
  <si>
    <t>Pode avaliar ou solicitar alterações associadas as consultas e serviços associados a conta.</t>
  </si>
  <si>
    <t>Pode avaliar ou solicitar alterações em relação as informações e serviços associados aos produtos/serviços disponíveis no canal MinhaOi</t>
  </si>
  <si>
    <t>Funcional</t>
  </si>
  <si>
    <t>Performance</t>
  </si>
  <si>
    <t>Tipo de Critério</t>
  </si>
  <si>
    <t>ID CA</t>
  </si>
  <si>
    <t>Prior.</t>
  </si>
  <si>
    <t>Tipo de usuário</t>
  </si>
  <si>
    <t>User Storie (Como/quero/para)</t>
  </si>
  <si>
    <t>ID Épico</t>
  </si>
  <si>
    <t>US01</t>
  </si>
  <si>
    <t>ID TA</t>
  </si>
  <si>
    <t>Pode realizar diversas atividades por auto atendimento, de acordo com os produtos contratados.</t>
  </si>
  <si>
    <t>CA06</t>
  </si>
  <si>
    <t>CA07</t>
  </si>
  <si>
    <t>CA08</t>
  </si>
  <si>
    <t>CA09</t>
  </si>
  <si>
    <t xml:space="preserve"> Critério de Aceitação</t>
  </si>
  <si>
    <t>EP02</t>
  </si>
  <si>
    <t>Métricas</t>
  </si>
  <si>
    <t>Migração</t>
  </si>
  <si>
    <t>(vazio)</t>
  </si>
  <si>
    <t>Total Geral</t>
  </si>
  <si>
    <t>Estimativa</t>
  </si>
  <si>
    <t>Prioridade CA</t>
  </si>
  <si>
    <t>Descrição do Épico</t>
  </si>
  <si>
    <t>ID User Storie</t>
  </si>
  <si>
    <t>ID Storie</t>
  </si>
  <si>
    <t>US02</t>
  </si>
  <si>
    <t>Prioridade</t>
  </si>
  <si>
    <t>Rótulos de Linha</t>
  </si>
  <si>
    <t>EP03</t>
  </si>
  <si>
    <t>US03</t>
  </si>
  <si>
    <t>EP04</t>
  </si>
  <si>
    <t>US04</t>
  </si>
  <si>
    <t>EP05</t>
  </si>
  <si>
    <t>US05</t>
  </si>
  <si>
    <t>EP06</t>
  </si>
  <si>
    <t>US06</t>
  </si>
  <si>
    <t>EP07</t>
  </si>
  <si>
    <t>US07</t>
  </si>
  <si>
    <t>EP08</t>
  </si>
  <si>
    <t>US08</t>
  </si>
  <si>
    <t>EP09</t>
  </si>
  <si>
    <t>US09</t>
  </si>
  <si>
    <t>US10</t>
  </si>
  <si>
    <t>US11</t>
  </si>
  <si>
    <t>US12</t>
  </si>
  <si>
    <t>CA10</t>
  </si>
  <si>
    <t>TA10</t>
  </si>
  <si>
    <t>A relação acima é uma visão de área impactada e cliente, ajudando a mapear as necessidades com base em perfis.</t>
  </si>
  <si>
    <r>
      <rPr>
        <b/>
        <sz val="11"/>
        <color theme="1"/>
        <rFont val="Calibri"/>
        <family val="2"/>
        <scheme val="minor"/>
      </rPr>
      <t>*Personas</t>
    </r>
    <r>
      <rPr>
        <sz val="11"/>
        <color theme="1"/>
        <rFont val="Calibri"/>
        <family val="2"/>
        <scheme val="minor"/>
      </rPr>
      <t xml:space="preserve"> são usuários fictícios criados com base em sua pesquisa do usuário.</t>
    </r>
  </si>
  <si>
    <r>
      <rPr>
        <b/>
        <sz val="11"/>
        <color theme="1"/>
        <rFont val="Calibri"/>
        <family val="2"/>
        <scheme val="minor"/>
      </rPr>
      <t xml:space="preserve">*Stakeholder </t>
    </r>
    <r>
      <rPr>
        <sz val="11"/>
        <color theme="1"/>
        <rFont val="Calibri"/>
        <family val="2"/>
        <scheme val="minor"/>
      </rPr>
      <t>é qualquer pessoa ou organização que tenha interesse, ou seja afetado pelo projeto.</t>
    </r>
  </si>
  <si>
    <t>Faturamento</t>
  </si>
  <si>
    <t>Regulatório</t>
  </si>
  <si>
    <t>Atendimento</t>
  </si>
  <si>
    <t>Produto</t>
  </si>
  <si>
    <t>Estruturante</t>
  </si>
  <si>
    <t>Serviços</t>
  </si>
  <si>
    <t>Infraestrutura</t>
  </si>
  <si>
    <t>Monitoração</t>
  </si>
  <si>
    <t>Aplicativo</t>
  </si>
  <si>
    <t>Programa</t>
  </si>
  <si>
    <t>Público Alvo</t>
  </si>
  <si>
    <t>Necessidades</t>
  </si>
  <si>
    <t>Objetivos de Negócio</t>
  </si>
  <si>
    <t>Quem é o cliente deste produto?</t>
  </si>
  <si>
    <t>Quais problemas o produto resolve?</t>
  </si>
  <si>
    <t>Qual é o produto?</t>
  </si>
  <si>
    <t>Como este produto vai beneficiar a empresa?</t>
  </si>
  <si>
    <t>Prioridade Global</t>
  </si>
  <si>
    <t>Colaboradores da Oi</t>
  </si>
  <si>
    <t>Visão</t>
  </si>
  <si>
    <t>Escassez de recursos, baixa flexibilidade, gestão decifiente  e morosidade no processo de comunicação.</t>
  </si>
  <si>
    <t>Como cliente quero que os usuários possam atribuir nota/extrelas para valiar os conteúdos publicados.</t>
  </si>
  <si>
    <t>Como cliente quero que os usuários possam comentar as publicações da intranet para estimular as iniciativas e o interesse pelo conteúdo.</t>
  </si>
  <si>
    <t>Como cliente quero poder acessar a intrante corporativa por diferentes devices e ter o ajuste da tela e resolução utilizada (design responsivo).</t>
  </si>
  <si>
    <t>Como cliente quero que que os usuários recebam as atualizações em agregadores de conteúdo para facilitar o acesso as notícias.</t>
  </si>
  <si>
    <t>EP13</t>
  </si>
  <si>
    <t>EP19</t>
  </si>
  <si>
    <t>EP21</t>
  </si>
  <si>
    <t>EP25</t>
  </si>
  <si>
    <t>EP34</t>
  </si>
  <si>
    <t>EP42</t>
  </si>
  <si>
    <t>EP43</t>
  </si>
  <si>
    <t>EP45</t>
  </si>
  <si>
    <t>EP47</t>
  </si>
  <si>
    <t>EP49</t>
  </si>
  <si>
    <t>EP50</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</si>
  <si>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</si>
  <si>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</si>
  <si>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</si>
  <si>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</si>
  <si>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</si>
  <si>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</si>
  <si>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</si>
  <si>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</si>
  <si>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</si>
  <si>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</si>
  <si>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</si>
  <si>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</si>
  <si>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</si>
  <si>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</si>
  <si>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</si>
  <si>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</si>
  <si>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</si>
  <si>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</si>
  <si>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</si>
  <si>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</si>
  <si>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</si>
  <si>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</si>
  <si>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</si>
  <si>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</si>
  <si>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</si>
  <si>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</si>
  <si>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</si>
  <si>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</si>
  <si>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</si>
  <si>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</si>
  <si>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US43</t>
  </si>
  <si>
    <t>US45</t>
  </si>
  <si>
    <t>US47</t>
  </si>
  <si>
    <t>US49</t>
  </si>
  <si>
    <t>US50</t>
  </si>
  <si>
    <t>ID Feature</t>
  </si>
  <si>
    <t>EF01</t>
  </si>
  <si>
    <t>EF02</t>
  </si>
  <si>
    <t>EF03</t>
  </si>
  <si>
    <t>EF04</t>
  </si>
  <si>
    <t>EF05</t>
  </si>
  <si>
    <t>EF06</t>
  </si>
  <si>
    <t>EF07</t>
  </si>
  <si>
    <t>EF08</t>
  </si>
  <si>
    <t>EF09</t>
  </si>
  <si>
    <t>EF10</t>
  </si>
  <si>
    <t>EF11</t>
  </si>
  <si>
    <t>EF12</t>
  </si>
  <si>
    <t>EF13</t>
  </si>
  <si>
    <t>EF14</t>
  </si>
  <si>
    <t>EF15</t>
  </si>
  <si>
    <t>EF16</t>
  </si>
  <si>
    <t>EF17</t>
  </si>
  <si>
    <t>EF18</t>
  </si>
  <si>
    <t>EF19</t>
  </si>
  <si>
    <t>EF20</t>
  </si>
  <si>
    <t>EF21</t>
  </si>
  <si>
    <t>EF22</t>
  </si>
  <si>
    <t>EF23</t>
  </si>
  <si>
    <t>EF24</t>
  </si>
  <si>
    <t>EF25</t>
  </si>
  <si>
    <t>EF26</t>
  </si>
  <si>
    <t>EF27</t>
  </si>
  <si>
    <t>EF28</t>
  </si>
  <si>
    <t>EF29</t>
  </si>
  <si>
    <t>EF30</t>
  </si>
  <si>
    <t>EF31</t>
  </si>
  <si>
    <t>EF32</t>
  </si>
  <si>
    <t>EF33</t>
  </si>
  <si>
    <t>EF34</t>
  </si>
  <si>
    <t>EF35</t>
  </si>
  <si>
    <t>EF36</t>
  </si>
  <si>
    <t>EF37</t>
  </si>
  <si>
    <t>EF38</t>
  </si>
  <si>
    <t>EF39</t>
  </si>
  <si>
    <t>EF40</t>
  </si>
  <si>
    <t>EF41</t>
  </si>
  <si>
    <t>EF42</t>
  </si>
  <si>
    <t>EF43</t>
  </si>
  <si>
    <t>EF44</t>
  </si>
  <si>
    <t>EF45</t>
  </si>
  <si>
    <t>EF46</t>
  </si>
  <si>
    <t>EF47</t>
  </si>
  <si>
    <t>EF48</t>
  </si>
  <si>
    <t>EF49</t>
  </si>
  <si>
    <t>EF50</t>
  </si>
  <si>
    <t>Descrição das Features</t>
  </si>
  <si>
    <t>Nova Intranet</t>
  </si>
  <si>
    <t>PS10</t>
  </si>
  <si>
    <t>Colaboradores</t>
  </si>
  <si>
    <t>Analista de Comunicação</t>
  </si>
  <si>
    <t>Consultar, colaborar e publicar na intranet corporativa de acordo com o perfil</t>
  </si>
  <si>
    <t>Administrar e ter acesso a todas as funcionalidades de publicação e aos conteúdos da intranet</t>
  </si>
  <si>
    <t>PS11</t>
  </si>
  <si>
    <t>A ferramenta deverá oferecer Feed (RSS)</t>
  </si>
  <si>
    <t>A intranet deverá ter design responsivo</t>
  </si>
  <si>
    <t>A ferramenta deverá ter área para administração de conteúdos</t>
  </si>
  <si>
    <t>A ferramenta deverá possibilitar a administração de webdoor</t>
  </si>
  <si>
    <t>A ferramenta deverá permitir a administração de formulários</t>
  </si>
  <si>
    <t>A ferramenta deverá permitir a administração de funcionalidades</t>
  </si>
  <si>
    <t>A ferramenta deverá permitir a administração de menus</t>
  </si>
  <si>
    <t>A ferramenta deverá possuir a opção de Megamenu</t>
  </si>
  <si>
    <t>A ferramenta deverá possuir um componente de galeria de fotos</t>
  </si>
  <si>
    <t>A ferramenta deverá possuir um Componente de mapa</t>
  </si>
  <si>
    <t xml:space="preserve">A ferramenta deverá possuir um componente de quiz </t>
  </si>
  <si>
    <t>A ferramenta deverá possuir componente de tabelas</t>
  </si>
  <si>
    <t>A ferramenta deverá possir componente de vídeo</t>
  </si>
  <si>
    <t>A ferramenta deverá oferecer uma opção de Classificados</t>
  </si>
  <si>
    <t>A ferramenta deverá possuir um componente de enquete</t>
  </si>
  <si>
    <t>A ferramenta deverá possuir Componente de FAQ</t>
  </si>
  <si>
    <t>A ferramenta deverá possibilitar realizar Sorteios</t>
  </si>
  <si>
    <t>A ferramenta deverá permitir a administração de usuários</t>
  </si>
  <si>
    <t>A ferramenta deverá possibilitar a administração de permissões</t>
  </si>
  <si>
    <t>A ferramenta deverá facilitar a integração com sistemas</t>
  </si>
  <si>
    <t>A ferramenta deverá possibilitar a paginação de conteúdo</t>
  </si>
  <si>
    <t>A ferramenta deverá oferecer um publicador amigável (WYSIWYG)</t>
  </si>
  <si>
    <t>A ferramenta deverá possibilitar a avaliação de conteúdo</t>
  </si>
  <si>
    <t>A ferramenta deverá ter um componente de box de destaque</t>
  </si>
  <si>
    <t>A ferramenta deverá ter um componente de citação</t>
  </si>
  <si>
    <t>A ferramenta deverá ter um componente de comentários</t>
  </si>
  <si>
    <t>A ferramenta deverá ter um componente de conteúdo relacionado</t>
  </si>
  <si>
    <t>A ferramenta deverá ter componente de conteúdos expansíveis</t>
  </si>
  <si>
    <t>A ferramenta deverá possuir um componente de explore mais</t>
  </si>
  <si>
    <t>A ferramenta deverá ter componente de lista em colunas</t>
  </si>
  <si>
    <t>A ferramenta deverá possibilitar a criação de favoritos</t>
  </si>
  <si>
    <t>A ferramenta deverá permitir o envio de reconhecimento (Joinha)</t>
  </si>
  <si>
    <t>A ferramenta deverá possibilitar o envio de SMS</t>
  </si>
  <si>
    <t>A ferramenta deverá permitir a criação de espaços de trabalho</t>
  </si>
  <si>
    <t>A ferramenta deverá permitir a expedição de e-mails</t>
  </si>
  <si>
    <t>A ferramenta deverá permitir a personalização pelos colaboradores</t>
  </si>
  <si>
    <t>A ferramenta deverá oferecer páginas de perfil</t>
  </si>
  <si>
    <t>A ferramenta deverá ter um editor de home</t>
  </si>
  <si>
    <t xml:space="preserve">A intranet deve ser acessível </t>
  </si>
  <si>
    <t>A ferramenta deverá ter componente de lista ordenada</t>
  </si>
  <si>
    <t>A ferramenta deverá ter componente de recursos de página</t>
  </si>
  <si>
    <t>A ferramenta deverá ter componente de sugestão de correção e melhorias</t>
  </si>
  <si>
    <t>A ferramenta deverá permitir a edição em contexto</t>
  </si>
  <si>
    <t>A ferramenta deverá oferecer mural com personalização</t>
  </si>
  <si>
    <t>A ferramenta deverá permitir o envio e o recebimento de alertas</t>
  </si>
  <si>
    <t>A ferramenta deverá permitir a recomendação de conteúdo</t>
  </si>
  <si>
    <t>A ferramenta deverá permitir o repositório de documentos</t>
  </si>
  <si>
    <t>A ferramenta deverá oferecer templates</t>
  </si>
  <si>
    <t>A ferramenta deverá possuir um Workflow de publicação de conteúdo</t>
  </si>
  <si>
    <t>EP52</t>
  </si>
  <si>
    <t>EP53</t>
  </si>
  <si>
    <t>EP54</t>
  </si>
  <si>
    <t>EF51</t>
  </si>
  <si>
    <t>EF52</t>
  </si>
  <si>
    <t>EF53</t>
  </si>
  <si>
    <t>EF54</t>
  </si>
  <si>
    <t>EF55</t>
  </si>
  <si>
    <t>EF56</t>
  </si>
  <si>
    <t>EF57</t>
  </si>
  <si>
    <t>1 - Base</t>
  </si>
  <si>
    <t>Nova intranet corporativa que seja espaço de trabalho digital, garantindo produtividade aos Colaboradores, atendendo as necessidades de Comunicação, acompanhe tendências tecnológicas e reflita mobilidade como realidade da Oi.</t>
  </si>
  <si>
    <t>Nova Interativa</t>
  </si>
  <si>
    <t>A ferramenta deverá oferecer opções de Busca</t>
  </si>
  <si>
    <t>Nova intranet com design responsivo</t>
  </si>
  <si>
    <t>Nova intranet seguindo boas práticas de acessibilidade</t>
  </si>
  <si>
    <t>Ferramenta com relatórios analíticos</t>
  </si>
  <si>
    <t>Acesso móvel multidispositivo</t>
  </si>
  <si>
    <t>Nova intranet com opções variadas de interação e colaboração</t>
  </si>
  <si>
    <t>Ferramenta para exibição, edição e publicação avançada de conteúdo</t>
  </si>
  <si>
    <t>A ferramenta deverá disponibilizar relatórios analíticos e opções de metrificar conteúdo</t>
  </si>
  <si>
    <t>Gerenciamento de usuários, perfis de acesso e autenticação única</t>
  </si>
  <si>
    <t>A ferramenta deverá possuir um componente de gráficos</t>
  </si>
  <si>
    <t>A ferramenta deverá permitir acesso móvel para diferentes dispositivos</t>
  </si>
  <si>
    <t>US52</t>
  </si>
  <si>
    <t>US53</t>
  </si>
  <si>
    <t>NA</t>
  </si>
  <si>
    <t>Como cliente quero acessar a área administrativa e editar a home da intranet para responder rapidamente as necessidades de alteração.</t>
  </si>
  <si>
    <t>Como cliente quero poder segmentar por estado para regionalizar ações e conteúdos.</t>
  </si>
  <si>
    <t xml:space="preserve">A ferramenta deverá oferecer opções de segmentação </t>
  </si>
  <si>
    <t>Como cliente quero poder segmentar por níveis (colaborador, gerente, diretor e consultor  para regionalizar ações e conteúdos por perfil.</t>
  </si>
  <si>
    <t>Como cliente quero poder segmentar por áreas da empresa para direcionar conteúdo específico por área.</t>
  </si>
  <si>
    <t>Como cliente quero poder segmentar por empresa para oferecer conteúdo empresarial relevante.</t>
  </si>
  <si>
    <t>Como cliente quero editar e publicar o destaque que aparece na home para incluir e atualizar imagens, vídeos, direcionando para 
uma área interna ou externa ao site.</t>
  </si>
  <si>
    <t>Como cliente quero ter recursos  para refinar a busca de conteúdo na intranet seja por assunto, busca de pessoas e áreas da empresa.</t>
  </si>
  <si>
    <t>Como cliente quero poder editar e incluir formulários para obter informações conforme estratégia do conteúdo.</t>
  </si>
  <si>
    <t>Como cliente quero poder acessar e pesquisar funcionalidades para poder editar e publicar com facilidade.</t>
  </si>
  <si>
    <t>Como cliente quero poder criar e editar as opções de menu do site para fornecer uma navegação facilitada.</t>
  </si>
  <si>
    <t>Como cliente quero ter a opção de megamenu para abrir quantidade de opções relevantes para as categorias de conteúdo.</t>
  </si>
  <si>
    <t>Como cliente quero poder criar uma galeria de fotos para exibir imagens de forma interativa.</t>
  </si>
  <si>
    <t>Como cliente quero poder disponibilizar mapas específicos para apoiar conteúdos agrupados ou regionalizados.</t>
  </si>
  <si>
    <t>Como cliente quero poder criar e publicar QUIZ para estimular os colaboradores aos conteúdos publicados.</t>
  </si>
  <si>
    <t>Como cliente quero ter acesso a edição de tabelas para publicação.</t>
  </si>
  <si>
    <t>Como cliente quero poder editar e publicar vídeos com facilidade para oferecer conteúdo multimidia.</t>
  </si>
  <si>
    <t>Como cliente quero criar e disponibilizar a publicação de classificados de compra, venda, aluguel e troca.</t>
  </si>
  <si>
    <t>Como cliente quero poder criar e publicar enquetes para estimular os colaboradores aos conteúdos publicados e como fonte de pesquisa.</t>
  </si>
  <si>
    <t>Como cliente quero poder criar FAQ com facilidade para facilitar o entendimento de conteúdos específicos.</t>
  </si>
  <si>
    <t>Como cliente quero poder filtrar, criar e selecionar diversos relatórios analíticos para visualização, exportação e gestão.</t>
  </si>
  <si>
    <t>Como cliente quero poder criar opção de sorteio para estimular a participação dos colaboradores.</t>
  </si>
  <si>
    <t>Como cliente quero poder gerenciar os os perfis de acesso para autorizar acesso aos conteúdos.</t>
  </si>
  <si>
    <t>Como cliente quero poder gerenciar os usuários, editar informações para gestão e controle.</t>
  </si>
  <si>
    <t>Como cliente quero acessar qualquer sistema a partir da intranet para não ter que informar novamente login e senha.</t>
  </si>
  <si>
    <t>Como clinete quero ter a possibilidade de paginação de conteúdo para facilitar a navegação de conteúdo extenso.</t>
  </si>
  <si>
    <t>Como cliente quero ter acesso a um publicador amígavel que me permita editar, formatar, incluir conteúdos diversos com facilidade para agilizar as publicações.</t>
  </si>
  <si>
    <t>Como cliente quero poder incluir box de destaque para trazer mais impacto visual aos conteúdos de destaque.</t>
  </si>
  <si>
    <t>Como ciente quero poder editar citações para dar destaque a conteúdos associados.</t>
  </si>
  <si>
    <t>Como cliente quero crir e editar conteúdo relacionado com facilidade para facilitar acesso a conteúdos associados.</t>
  </si>
  <si>
    <t>Como cliente quero ter a opção de conteúdos expansíveis para facilitar a leitura e o interesse pela matéria.</t>
  </si>
  <si>
    <t>Como cliente quero ter a opção de "explore mais" para facilitar a leitura e o interesse pela matéria.</t>
  </si>
  <si>
    <t>Como cliente quero poder disponibilizar gráficos com base em informações de entrada para comunicar dados necessários.</t>
  </si>
  <si>
    <t>Como cliente quero ter a facilidade de transformar lista em colunas para faclitar a formatação.</t>
  </si>
  <si>
    <t>Como cliente quero ter a facilidade de lista ordenada para tratamento de listas a serem formatadas.</t>
  </si>
  <si>
    <t>Como cliente quero ter a opção de recursos de página para preparar o conteúdo no layout a definir.</t>
  </si>
  <si>
    <t>Como cliente quero que a ferramenta permita sugestão de correção e melhorias.</t>
  </si>
  <si>
    <t>Como cliente quero ter a opção de criar favoritos dos conteúdos disponíveis.</t>
  </si>
  <si>
    <t>Como cliente quero poder acessar um conteúdo e poder editá-la em contexto, para facilitar atualizações rápidas.</t>
  </si>
  <si>
    <t xml:space="preserve">
Como cliente quero que os usuários possam realizar reconhecimento formal (joinha) de colaboradores e equipes para as boas práticas na companhia. </t>
  </si>
  <si>
    <t>Como cliente quero ter a opção de envio de SMS pela ferramenta para facilitar a disseminação de um comunicado relevante.</t>
  </si>
  <si>
    <t>Como cliente quero ter a opção de criar espaços de trabalho para facilitar a colaboração.</t>
  </si>
  <si>
    <t>Como cliente quero a opção mural por temas, permitindo a personalização da área.</t>
  </si>
  <si>
    <t>Como cliente quero ter a opção de personalizar áreas específicas da intranet para meu perfil de usuário.</t>
  </si>
  <si>
    <t>Como cliente quero que a ferramenta permita o envio de alertas segmentados para todos os usuários cadastrados.</t>
  </si>
  <si>
    <t>como cliente quero que haja a possibilidade de recomendar conteúdo para divulgar os conteúdos da intranet.</t>
  </si>
  <si>
    <t>Como cliente quero que a ferramenta permita a troca e o armazenamento de arquivos, facilitando o acesso dos usuários e a colaboração.</t>
  </si>
  <si>
    <t>Como cliente quero ter acesso a templates disponíveis que facilitem a mudança de interface sem prejuizo para o conteúdo.</t>
  </si>
  <si>
    <t>como cliente quero que a ferramenta possua um workflow de publicação de conteúdo para controle e aprovação do que entra em produção.</t>
  </si>
  <si>
    <t>Como cliente quero que a intranet seja compatível  e permita acesso móvel para diferentes dispositivos e sistemas operacionais.</t>
  </si>
  <si>
    <t>como cliente quero que as páginas de perfis de Colaboradores possuam campos pré-definidos  e importados de sistema de RH (Nome, cargo, e-mail, área, telefone móvel) e campos que possam ser editados pelo próprio Colaborador (foto, atividade, telefone fixo, formação, mini curriculo)</t>
  </si>
  <si>
    <t>Perfil</t>
  </si>
  <si>
    <t>O que especificar</t>
  </si>
  <si>
    <t xml:space="preserve">Quais regras especificar? </t>
  </si>
  <si>
    <t>Quais regras especificar? 
Estarão especificadas nas páginas acima?</t>
  </si>
  <si>
    <t>Busca</t>
  </si>
  <si>
    <t>Criação de favoritos</t>
  </si>
  <si>
    <t>Personalização</t>
  </si>
  <si>
    <t>Integrações</t>
  </si>
  <si>
    <t xml:space="preserve">Comentários/Dúvidas </t>
  </si>
  <si>
    <t>Quais regras especificar? Ex.: Na página de perfil, quais campo serão editáveis, quais serão integrados com RH, como funciona o login, como identificar o Colaborador, qual comportamento esperado caso não identificar</t>
  </si>
  <si>
    <t>Edição de conteúdo</t>
  </si>
  <si>
    <t>Entram a maioria das solicitações do Backlog existente (ex.: tabelas, textos, imagens, vídeos)
Precisamos incluir as principais características/solicitações mesmo que façam parte da solução padrão</t>
  </si>
  <si>
    <t>Segmentação</t>
  </si>
  <si>
    <t>Workflow e perfis de edição</t>
  </si>
  <si>
    <t>Quais regras aplicar, quais atribuições queremos para as áreas terceiras</t>
  </si>
  <si>
    <t>Enquete, pesquisa</t>
  </si>
  <si>
    <t>Precisamos incluir as principais características/solicitações mesmo que façam parte da solução padrão</t>
  </si>
  <si>
    <t>SMS</t>
  </si>
  <si>
    <t>A funcionalidade não é nativa, precisamos especificar por completo</t>
  </si>
  <si>
    <t>Quizz</t>
  </si>
  <si>
    <t>Edição de menu</t>
  </si>
  <si>
    <t>como queremos que funcione a segmentação por perfil de Colaborador (cargo, área, UF)</t>
  </si>
  <si>
    <t>Acessibilidade</t>
  </si>
  <si>
    <t>Quais caracteristicas definir - solicitamos adaptção por devices e adaptação para "necessidades especiais". Quais necessidades?</t>
  </si>
  <si>
    <t>Reconhecimento/Joinha</t>
  </si>
  <si>
    <t>N/A</t>
  </si>
  <si>
    <t>Funcionalidades EXCLUIDAS</t>
  </si>
  <si>
    <t>integração com sistema de treinamento, reserva de salas de reunião, integração com Linkedin na página de perfil, espaço colaborativo de projetos</t>
  </si>
  <si>
    <t xml:space="preserve">Alerta </t>
  </si>
  <si>
    <t>Funcionalidades Colaborativas - Curtir, Compartilhar, Comentar, recomendar conteúdo, atribuir estrelas ao conteúdo, RSS</t>
  </si>
  <si>
    <t>Quais páginas especificar? Qual prioridade?
Até que nivel precisa ser solicitado?
Quais especificações de interface precisam ser enviadas para a Metraton?
Quais funcionalidades precisam ser especificadas. Ex.: Tabelas, videos, etc? Quais dessas funcionalidades não precisariam ser solicitadas na ferramenta de edição?</t>
  </si>
  <si>
    <t>Seções/páginas conforme arquitetura aprovada (listar quais)</t>
  </si>
  <si>
    <t>Estamos solicitando o desenvolvimento na Interativa da funcionalidade do Hotsite, precisamos especificar. Pode ficar com prioridade baixa, para o final do projeto.</t>
  </si>
  <si>
    <t>Disparador de E-mail</t>
  </si>
  <si>
    <t>Entendi que não é nativa. Precisamos especificar a internalização da ferramenta atual. Poderia ficar com prioridade baixa, para o final do projeto.</t>
  </si>
  <si>
    <t>Entendi que não é nativa. Precisamos especificar. Quais caracteristicas de um disparador de mercado? Poderia ficar com prioridade baixa, para o final do projeto.</t>
  </si>
  <si>
    <t>Nova prioridade</t>
  </si>
  <si>
    <t>A intranet deve ser acessível</t>
  </si>
  <si>
    <t>A intranet deve ser acessível nos navegadores mais atuais utilizados na companhia e em dispositivos móveis</t>
  </si>
  <si>
    <t>Como cliente quero que a ferramenta armazene templates e arquivos de utilização frequente para facilitar a publicação (Ex.: Banner, botões, gráficos, etc.)</t>
  </si>
  <si>
    <t>Como cliente quero que a nova intranet corporativa seja acessível para usuários com necessidades especiais.</t>
  </si>
  <si>
    <t>Como cliente quero poder associar conteúdo para organizar as infomações (UNIFICAR COM CRIAR, EDITAR, MANTER)</t>
  </si>
  <si>
    <t>Como cliente quero poder editar conteúdo existente para atualização (UNIFICAR COM CRIAR, EDITAR, MANTER)</t>
  </si>
  <si>
    <t>Como cliente quero poder criar novo conteúdo para publicação  (UNIFICAR COM CRIAR, EDITAR, MANTER)</t>
  </si>
  <si>
    <r>
      <t xml:space="preserve">como cliente quero que a intranet possua página de perfil para exibir dados de contato do Colaborador, informações sobre a atividade desempenhada </t>
    </r>
    <r>
      <rPr>
        <sz val="10"/>
        <color rgb="FFFF0000"/>
        <rFont val="Calibri"/>
        <family val="2"/>
        <scheme val="minor"/>
      </rPr>
      <t>e Joinhas recebidos. (*)</t>
    </r>
  </si>
  <si>
    <t>conteudo expansivel? Mesmo layout que FAQ?</t>
  </si>
  <si>
    <t>mapa ter um elemento grafico pronto, olhar PPT da Sirius</t>
  </si>
  <si>
    <t>Como cliente quero que a ferrametna permita a expedição de e-mail para disseminar a comunciação relevante em templates específicos. Não integra com outlook.</t>
  </si>
  <si>
    <t>Disponibilização do ambiente</t>
  </si>
  <si>
    <t>A ferramenta Lumes deverá estar disponível para as customizações em ambiente Oi</t>
  </si>
  <si>
    <t>Como cliente quero ter acesso à ferramenta Lumes para edição da nova Interatiba</t>
  </si>
  <si>
    <t>HTMLs para construção da Nova Interativa</t>
  </si>
  <si>
    <t>A ferramenta deverá ter HTMLs implantados</t>
  </si>
  <si>
    <t>Como cliente quero visualizar os HTMLs com a identidade Oi implantados na ferramenta.</t>
  </si>
  <si>
    <t>Como cliente quero ter acesso à ferramenta Lumes para edição da nova Interativa</t>
  </si>
  <si>
    <t>EF58</t>
  </si>
  <si>
    <t>xxAcesso móvel multidispositivo</t>
  </si>
  <si>
    <t>xxFerramenta com relatórios analíticos</t>
  </si>
  <si>
    <t>PO</t>
  </si>
  <si>
    <t xml:space="preserve">Expansão do alcance e da visibilidade de informações estratégicas da Companhia;
• Oferta de conteúdo direcionado;
• Aumento do engajamento e participação;
• Melhora na aquisição e retenção de conhecimento;
• Aumento da oferta e eficiência de recursos;
• Efetividade na recuperação de informações;
</t>
  </si>
  <si>
    <t xml:space="preserve">Tatiana Willmann </t>
  </si>
  <si>
    <t>Scrum Master</t>
  </si>
  <si>
    <t>Tatiana De Oliveira Nunes</t>
  </si>
  <si>
    <t>Site</t>
  </si>
  <si>
    <t>Prior Inicial</t>
  </si>
  <si>
    <t>Prior Bklog</t>
  </si>
  <si>
    <t>Prior</t>
  </si>
  <si>
    <t>CA11</t>
  </si>
  <si>
    <t>TA11</t>
  </si>
  <si>
    <t>CA12</t>
  </si>
  <si>
    <t>TA12</t>
  </si>
  <si>
    <t>CA13</t>
  </si>
  <si>
    <t>TA13</t>
  </si>
  <si>
    <t>CA14</t>
  </si>
  <si>
    <t>TA14</t>
  </si>
  <si>
    <t>CA15</t>
  </si>
  <si>
    <t>TA15</t>
  </si>
  <si>
    <t>CA16</t>
  </si>
  <si>
    <t>TA16</t>
  </si>
  <si>
    <t>CA17</t>
  </si>
  <si>
    <t>TA17</t>
  </si>
  <si>
    <t>CA18</t>
  </si>
  <si>
    <t>TA18</t>
  </si>
  <si>
    <t>CA19</t>
  </si>
  <si>
    <t>TA19</t>
  </si>
  <si>
    <t>CA20</t>
  </si>
  <si>
    <t>TA20</t>
  </si>
  <si>
    <t>CA21</t>
  </si>
  <si>
    <t>TA21</t>
  </si>
  <si>
    <t>CA22</t>
  </si>
  <si>
    <t>TA22</t>
  </si>
  <si>
    <t>CA23</t>
  </si>
  <si>
    <t>TA23</t>
  </si>
  <si>
    <t>CA24</t>
  </si>
  <si>
    <t>TA24</t>
  </si>
  <si>
    <t>CA25</t>
  </si>
  <si>
    <t>TA25</t>
  </si>
  <si>
    <t>CA26</t>
  </si>
  <si>
    <t>TA26</t>
  </si>
  <si>
    <t>CA27</t>
  </si>
  <si>
    <t>TA27</t>
  </si>
  <si>
    <t>CA28</t>
  </si>
  <si>
    <t>TA28</t>
  </si>
  <si>
    <t>CA29</t>
  </si>
  <si>
    <t>TA29</t>
  </si>
  <si>
    <t>CA30</t>
  </si>
  <si>
    <t>TA30</t>
  </si>
  <si>
    <t>CA31</t>
  </si>
  <si>
    <t>TA31</t>
  </si>
  <si>
    <t>CA32</t>
  </si>
  <si>
    <t>TA32</t>
  </si>
  <si>
    <t>CA33</t>
  </si>
  <si>
    <t>TA33</t>
  </si>
  <si>
    <t>CA34</t>
  </si>
  <si>
    <t>TA34</t>
  </si>
  <si>
    <t>CA35</t>
  </si>
  <si>
    <t>TA35</t>
  </si>
  <si>
    <t>CA36</t>
  </si>
  <si>
    <t>TA36</t>
  </si>
  <si>
    <t>CA37</t>
  </si>
  <si>
    <t>TA37</t>
  </si>
  <si>
    <t>CA38</t>
  </si>
  <si>
    <t>TA38</t>
  </si>
  <si>
    <t>CA39</t>
  </si>
  <si>
    <t>TA39</t>
  </si>
  <si>
    <t>CA40</t>
  </si>
  <si>
    <t>TA40</t>
  </si>
  <si>
    <t>CA41</t>
  </si>
  <si>
    <t>TA41</t>
  </si>
  <si>
    <t>CA42</t>
  </si>
  <si>
    <t>TA42</t>
  </si>
  <si>
    <t>CA43</t>
  </si>
  <si>
    <t>TA43</t>
  </si>
  <si>
    <t>CA44</t>
  </si>
  <si>
    <t>TA44</t>
  </si>
  <si>
    <t>CA45</t>
  </si>
  <si>
    <t>TA45</t>
  </si>
  <si>
    <t>CA46</t>
  </si>
  <si>
    <t>TA46</t>
  </si>
  <si>
    <t>como cliente quero que a intranet possua página de perfil para exibir dados de contato do Colaborador, informações sobre a atividade desempenhada e Joinhas recebidos. (*)</t>
  </si>
  <si>
    <t>Não criado</t>
  </si>
  <si>
    <t xml:space="preserve">Como cliente quero poder criar, editar, das manutenção e excluir conteúdo de publicação </t>
  </si>
  <si>
    <t>A Nova Interativa deverá assumir o layout proposto conforme modelos HTML fornecidos na identidade visual da empresa</t>
  </si>
  <si>
    <t>A ferramenta deverá assumir a identidade visual proposta em todas as páginas que forem criadas</t>
  </si>
  <si>
    <t>Como cliente quero visualizar os HTMLs com a identidade Oi implantados na ferramenta e nas novas páginas que forem criadas.</t>
  </si>
  <si>
    <t xml:space="preserve">como cliente quero que a intranet possua página de perfil para exibir dados de contato do Colaborador, informações sobre a atividade desempenhada e Reconhecimentos recebidos. </t>
  </si>
  <si>
    <t>A ferramenta deverá permitir o envio de Reconhecimento  (Novo Joinha)</t>
  </si>
  <si>
    <t xml:space="preserve">
Como cliente quero que os usuários possam realizar reconhecimento formal  de colaboradores e equipes para as boas práticas na companhia. </t>
  </si>
  <si>
    <t>US44</t>
  </si>
  <si>
    <t>US46</t>
  </si>
  <si>
    <t>US48</t>
  </si>
  <si>
    <t>US51</t>
  </si>
  <si>
    <t>US54</t>
  </si>
  <si>
    <t>US55</t>
  </si>
  <si>
    <t>US56</t>
  </si>
  <si>
    <t>US57</t>
  </si>
  <si>
    <t>US58</t>
  </si>
  <si>
    <t>US59</t>
  </si>
  <si>
    <t>US60</t>
  </si>
  <si>
    <t>US61</t>
  </si>
  <si>
    <t>Visualizar a ferramenta instalada e disponível para desenvolvimento e customizações do projeto Nova Interativa</t>
  </si>
  <si>
    <t>Como cliente quero acessar os sistemas atualmente disponíveis a partir da intranet para não ter que informar novamente login e senha.</t>
  </si>
  <si>
    <t>Conforme funcionamento atual da Interativa: 
- Garantir que o colaborador seja reconhecido e autenticados automaticamente na Interativa após login na máquina;
- Ter integração do Portal de Gente
- Garantir que colaboradores terceiros sejam reconhecido e autenticados automaticamente na Interativa após login na máquina;
- Caso a Intranet não reconheça o usuário oferecer opção de login e senha e não exibir nenhum conteúdo.
- Informar que reconheceu o usuario e oferecer opção de logout ("Olá Tatiana. Caso não seja Tatiana, clique aqui.")</t>
  </si>
  <si>
    <t>Vualizar o módulo administrativo da ferramenta com as funcionalidades nativas para edição de conteúdo disponíveis em português</t>
  </si>
  <si>
    <t>A ferramenta deve permitir o cadastramento e criação de usuários manualmente, sem integração com o sistema. Conforme funcionamento atual da Interativa para cadastramento de Conselheiros e terceiros.</t>
  </si>
  <si>
    <t xml:space="preserve">O layout e componentes devem estar adaptáveis aos breackpoints de telas de 320, 480, 640, 768, 960, 1200. </t>
  </si>
  <si>
    <t>Como cliente quero ter a possibilidade de paginação de conteúdo para facilitar a navegação de conteúdo extenso.</t>
  </si>
  <si>
    <t>A ferramenta deve oferecer opção de paginação de conteúdo conforme funcionamento nativo do Lumes</t>
  </si>
  <si>
    <t>As funcionalidades desenvolvidas devem estar compatíveis ao Google Chrome, Internet Explorer 11 e Safari iOS. O funcionamento da nova interativa em dispositivos móveis depende de critérios de Segurança de Informações que serão tratadas em outro requisito.</t>
  </si>
  <si>
    <t>Adequação da nova Interativa aos principais critériso de acessibilidade:
-Fornecer Componente de texto descritivo para imagens, gráficos, áudio e vídeos. O descritico deve poder ser editado no módulo administrativo e em edição de contexto.
- A página deve continuar legível e funcional quando redimensionada para até 200%. Garantir que não ocorram sobreposições de texto.
- O teclado não deve ser bloqueado em elementos de página.</t>
  </si>
  <si>
    <t>Oferecer opção de segmentação por Nível de Cargo conforme sistema de RH. Deve ser possível selecionar o cargo (Ex.:Gerente, Consultor, Diretor, Não-Gerente) de uma lista previamente carregada e atualizada automaticamente. Essa segmentação deve ter funcionamento independente e possível de combinação com as demais.</t>
  </si>
  <si>
    <t>Oferecer opção de segmentação UF. Deve ser possível selecionar a UF de uma lista previamente carregada. Essa segmentação deve ter funcionamento independente e possível de combinação com as demais.</t>
  </si>
  <si>
    <t>Oferecer opção de segmentação por empresa, na menor quebra possível oferecido pelos sistema de RH. Deve ser possível selecionar a empresa (Ex.:14, 11, 08) de uma lista previamente carregada e atualizada automaticamente. Essa segmentação deve ter funcionamento independente e possível de combinação com as demais.</t>
  </si>
  <si>
    <t>Oferecer opção de segmentação por área da empresa, na menor quebra possível oferecido pelos sistema de RH. Deve ser possível selecionar a área (N1, N2, N3, N3, NX) de uma lista previamente carregada e atualizada automaticamente. Essa segmentação deve ter funcionamento independente e possível de combinação com as demais.</t>
  </si>
  <si>
    <t>O módulo administrativo deverá oferecer um cardapio de componentes, headers, banner, imagens, sorteios, enquetes, e demais funcionalidades, em menus de fácil organização do conteúdo.
Deve ser possível cadastrar, excluir e dar manutenção e um inventário desses elementos com possibilidade de subdivisão em pastas e visualização por campos automáticos (nome do arquivo, data de criação, data de edição, usuário responsável pela criação, extensão) e editáveis (tema, observação)</t>
  </si>
  <si>
    <t>Permitir a visualização do conteúdo conforme perfil do Colaborador, antes da publicação
Armazenar páginas em construção com status "não publicado" e sem visualização pelos Colaboradores mesmo na ferramenta de busca
Solicitar confirmação antes de publicação e exclusão de conteúdos
Permitir o envio de alertas por email para o usuário responsável pela criação do conteúdo no caso de edição, exclusão e publicação</t>
  </si>
  <si>
    <t>Permitir a edição em contexto diretamente com a visualização de publicação, conforme funcionamento nativo da ferramenta.</t>
  </si>
  <si>
    <t xml:space="preserve">Como cliente quero criar e editar conteúdo relacionado, acessando com facilidade os conteúdos associados. </t>
  </si>
  <si>
    <t>Como cliente quero poder associar e desassociar o conteúdo manualmente, por meio de TAGs e categorias:
- Deve ser possível criar editorias de Conteúdo. As editorias serão "Categorias" cadastradas previamente em repositório e poderão ser escolhidas para classificação do conteúdo. As "Categorias" podem ser editadas somente em módulo prório. No caso de exclusão de Categoria deve ser possível cadastrar uma categoria substituta que será associada ao conteúdo previamente cadastrado, mantendo o histórico.
- Como cliente quero poder criar TAGs e associar o conteúdo a TAGs. As TAGs podem ser criadas na publicação do conteúdo. As TAGs poderão ser editadas e excluídas.
- Como cliente quero poder associar conteúdos manualmente. Exemplo: Matérias e conteúdo estático. 
- Ao excluir conteúdo associado a ferramenta deve emitir alerta conformando a exclusão dos conteudos relacionados.</t>
  </si>
  <si>
    <t>Como cliente quero que os usuários possam atribuir nota/estrelas para valiar os conteúdos publicados.</t>
  </si>
  <si>
    <t>Prior Alterada</t>
  </si>
  <si>
    <t>A ferramenta Lumis  deverá estar disponível para as customizações em ambiente Oi</t>
  </si>
  <si>
    <t>SCRUM TEAM</t>
  </si>
  <si>
    <t>Volumetria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</si>
</sst>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16" x14ac:knownFonts="1">
    <font>
      <sz val="11"/>
      <color theme="1"/>
      <name val="Calibri"/>
      <family val="2"/>
      <scheme val="minor"/>
    </font>
    <font>
      <b/>
      <sz val="11"/>
      <color theme="0"/>
      <name val="Calibri"/>
      <family val="2"/>
      <scheme val="minor"/>
    </font>
    <font>
      <i/>
      <sz val="11"/>
      <color theme="1"/>
      <name val="Calibri"/>
      <family val="2"/>
      <scheme val="minor"/>
    </font>
    <font>
      <sz val="10"/>
      <color theme="1"/>
      <name val="Calibri"/>
      <family val="2"/>
      <scheme val="minor"/>
    </font>
    <font>
      <b/>
      <sz val="11"/>
      <color theme="1"/>
      <name val="Calibri"/>
      <family val="2"/>
      <scheme val="minor"/>
    </font>
    <font>
      <b/>
      <sz val="10"/>
      <color theme="1"/>
      <name val="Calibri"/>
      <family val="2"/>
      <scheme val="minor"/>
    </font>
    <font>
      <b/>
      <sz val="10"/>
      <color theme="0"/>
      <name val="Calibri"/>
      <family val="2"/>
      <scheme val="minor"/>
    </font>
    <font>
      <sz val="18"/>
      <color theme="1"/>
      <name val="Calibri"/>
      <family val="2"/>
      <scheme val="minor"/>
    </font>
    <font>
      <b/>
      <sz val="11"/>
      <color theme="1" tint="0.14999847407452621"/>
      <name val="Calibri"/>
      <family val="2"/>
      <scheme val="minor"/>
    </font>
    <font>
      <sz val="10"/>
      <color rgb="FFFF0000"/>
      <name val="Calibri"/>
      <family val="2"/>
      <scheme val="minor"/>
    </font>
    <font>
      <sz val="10"/>
      <color theme="1"/>
      <name val="Calibri"/>
      <family val="2"/>
      <scheme val="minor"/>
    </font>
    <font>
      <sz val="9"/>
      <color indexed="81"/>
      <name val="Tahoma"/>
      <family val="2"/>
    </font>
    <font>
      <b/>
      <sz val="9"/>
      <color indexed="81"/>
      <name val="Tahoma"/>
      <family val="2"/>
    </font>
    <font>
      <sz val="10"/>
      <name val="Calibri"/>
      <family val="2"/>
      <scheme val="minor"/>
    </font>
    <font>
      <b/>
      <sz val="10"/>
      <name val="Calibri"/>
      <family val="2"/>
      <scheme val="minor"/>
    </font>
    <font>
      <b/>
      <sz val="10"/>
      <color theme="1"/>
      <name val="Calibri"/>
      <family val="2"/>
      <scheme val="minor"/>
    </font>
  </fonts>
  <fills count="20">
    <fill>
      <patternFill patternType="none"/>
    </fill>
    <fill>
      <patternFill patternType="gray125"/>
    </fill>
    <fill>
      <patternFill patternType="solid">
        <fgColor theme="0" tint="-4.9989318521683403E-2"/>
        <bgColor indexed="64"/>
      </patternFill>
    </fill>
    <fill>
      <patternFill patternType="solid">
        <fgColor theme="0"/>
        <bgColor indexed="64"/>
      </patternFill>
    </fill>
    <fill>
      <gradientFill degree="90">
        <stop position="0">
          <color rgb="FF9719FF"/>
        </stop>
        <stop position="1">
          <color rgb="FFDD157E"/>
        </stop>
      </gradientFill>
    </fill>
    <fill>
      <patternFill patternType="solid">
        <fgColor theme="0" tint="-0.34998626667073579"/>
        <bgColor indexed="64"/>
      </patternFill>
    </fill>
    <fill>
      <patternFill patternType="solid">
        <fgColor theme="0" tint="-0.499984740745262"/>
        <bgColor indexed="64"/>
      </patternFill>
    </fill>
    <fill>
      <patternFill patternType="solid">
        <fgColor theme="0"/>
        <bgColor auto="1"/>
      </patternFill>
    </fill>
    <fill>
      <patternFill patternType="solid">
        <fgColor rgb="FFE2E2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tint="0.59999389629810485"/>
        <bgColor theme="4" tint="0.59999389629810485"/>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rgb="FFFFFF00"/>
        <bgColor indexed="64"/>
      </patternFill>
    </fill>
    <fill>
      <patternFill patternType="solid">
        <fgColor theme="0" tint="-0.499984740745262"/>
        <bgColor auto="1"/>
      </patternFill>
    </fill>
    <fill>
      <patternFill patternType="solid">
        <fgColor theme="0" tint="-0.249977111117893"/>
        <bgColor indexed="64"/>
      </patternFill>
    </fill>
    <fill>
      <patternFill patternType="solid">
        <fgColor theme="7"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style="thin">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style="dotted">
        <color indexed="64"/>
      </left>
      <right style="dotted">
        <color indexed="64"/>
      </right>
      <top style="dotted">
        <color indexed="64"/>
      </top>
      <bottom/>
      <diagonal/>
    </border>
    <border>
      <left style="thin">
        <color theme="0"/>
      </left>
      <right style="thin">
        <color theme="0"/>
      </right>
      <top style="thin">
        <color theme="0"/>
      </top>
      <bottom/>
      <diagonal/>
    </border>
  </borders>
  <cellStyleXfs count="1">
    <xf numFmtId="0" fontId="0" fillId="0" borderId="0"/>
  </cellStyleXfs>
  <cellXfs count="114">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Fill="1" applyBorder="1" applyAlignment="1">
      <alignment vertical="center" wrapText="1"/>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0" xfId="0" applyFont="1" applyFill="1" applyBorder="1" applyAlignment="1">
      <alignment vertical="center" wrapText="1"/>
    </xf>
    <xf numFmtId="0" fontId="0" fillId="0" borderId="0" xfId="0" applyBorder="1" applyAlignment="1">
      <alignment vertical="center"/>
    </xf>
    <xf numFmtId="0" fontId="0" fillId="0" borderId="0" xfId="0" applyAlignment="1">
      <alignment horizontal="center" vertical="center"/>
    </xf>
    <xf numFmtId="0" fontId="0" fillId="2" borderId="1" xfId="0" applyFill="1" applyBorder="1"/>
    <xf numFmtId="0" fontId="0" fillId="0" borderId="0" xfId="0" pivotButton="1"/>
    <xf numFmtId="0" fontId="0" fillId="0" borderId="0" xfId="0" applyAlignment="1">
      <alignment wrapText="1"/>
    </xf>
    <xf numFmtId="164"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0" fontId="0" fillId="0" borderId="0" xfId="0" applyAlignment="1">
      <alignment horizontal="left" vertical="top" wrapText="1"/>
    </xf>
    <xf numFmtId="0" fontId="3" fillId="3" borderId="0" xfId="0" applyFont="1" applyFill="1" applyAlignment="1">
      <alignment horizontal="center" vertical="center"/>
    </xf>
    <xf numFmtId="0" fontId="3" fillId="2" borderId="0" xfId="0" applyFont="1" applyFill="1" applyBorder="1" applyAlignment="1">
      <alignment horizontal="center" vertical="center" wrapText="1"/>
    </xf>
    <xf numFmtId="0" fontId="0" fillId="0" borderId="0" xfId="0" applyFont="1" applyFill="1" applyBorder="1" applyAlignment="1">
      <alignment vertical="center"/>
    </xf>
    <xf numFmtId="0" fontId="6" fillId="6" borderId="0" xfId="0" applyFont="1" applyFill="1" applyBorder="1" applyAlignment="1">
      <alignment horizontal="center" vertical="center" wrapText="1"/>
    </xf>
    <xf numFmtId="0" fontId="6" fillId="6" borderId="0" xfId="0" applyFont="1" applyFill="1" applyBorder="1" applyAlignment="1">
      <alignment horizontal="left" vertical="center" wrapText="1"/>
    </xf>
    <xf numFmtId="0" fontId="0" fillId="7" borderId="0" xfId="0" applyFill="1" applyAlignment="1"/>
    <xf numFmtId="0" fontId="0" fillId="3" borderId="0" xfId="0" applyFill="1"/>
    <xf numFmtId="164" fontId="6" fillId="5" borderId="0" xfId="0" applyNumberFormat="1" applyFont="1" applyFill="1" applyBorder="1" applyAlignment="1">
      <alignment horizontal="center" vertical="center"/>
    </xf>
    <xf numFmtId="0" fontId="6" fillId="5" borderId="0" xfId="0" applyFont="1" applyFill="1" applyBorder="1" applyAlignment="1">
      <alignment horizontal="center" vertical="center"/>
    </xf>
    <xf numFmtId="0" fontId="6" fillId="5" borderId="0" xfId="0" applyFont="1" applyFill="1" applyBorder="1" applyAlignment="1">
      <alignment horizontal="center" vertical="center" wrapText="1"/>
    </xf>
    <xf numFmtId="164" fontId="1" fillId="6" borderId="5" xfId="0" applyNumberFormat="1" applyFont="1" applyFill="1" applyBorder="1" applyAlignment="1">
      <alignment horizontal="center" vertical="center"/>
    </xf>
    <xf numFmtId="0" fontId="1" fillId="6" borderId="5" xfId="0" applyFont="1" applyFill="1" applyBorder="1" applyAlignment="1">
      <alignment horizontal="center" vertical="center"/>
    </xf>
    <xf numFmtId="0" fontId="1" fillId="6" borderId="5" xfId="0" applyFont="1" applyFill="1" applyBorder="1" applyAlignment="1">
      <alignment horizontal="center" vertical="center" wrapText="1"/>
    </xf>
    <xf numFmtId="0" fontId="5" fillId="2" borderId="6" xfId="0" applyFont="1" applyFill="1" applyBorder="1" applyAlignment="1">
      <alignment horizontal="center" vertical="center"/>
    </xf>
    <xf numFmtId="0" fontId="3" fillId="8" borderId="0" xfId="0" applyFont="1" applyFill="1" applyBorder="1" applyAlignment="1">
      <alignment horizontal="left" vertical="center" indent="1"/>
    </xf>
    <xf numFmtId="0" fontId="9" fillId="3" borderId="0" xfId="0" applyFont="1" applyFill="1" applyAlignment="1">
      <alignment horizontal="center" vertical="center"/>
    </xf>
    <xf numFmtId="0" fontId="3" fillId="8" borderId="0" xfId="0" applyFont="1" applyFill="1" applyBorder="1" applyAlignment="1">
      <alignment horizontal="center" vertical="center" wrapText="1"/>
    </xf>
    <xf numFmtId="0" fontId="5" fillId="3" borderId="0" xfId="0" applyFont="1" applyFill="1" applyAlignment="1">
      <alignment horizontal="center" vertical="center"/>
    </xf>
    <xf numFmtId="0" fontId="3" fillId="3" borderId="0" xfId="0" applyFont="1" applyFill="1" applyAlignment="1">
      <alignment vertical="center"/>
    </xf>
    <xf numFmtId="0" fontId="5" fillId="3" borderId="0" xfId="0" applyFont="1" applyFill="1" applyBorder="1" applyAlignment="1">
      <alignment vertical="center"/>
    </xf>
    <xf numFmtId="0" fontId="3" fillId="3" borderId="0" xfId="0" applyFont="1" applyFill="1" applyBorder="1" applyAlignment="1">
      <alignment vertical="center"/>
    </xf>
    <xf numFmtId="0" fontId="3" fillId="3" borderId="0" xfId="0" applyFont="1" applyFill="1" applyAlignment="1">
      <alignment vertical="top" wrapText="1"/>
    </xf>
    <xf numFmtId="0" fontId="3" fillId="3" borderId="0" xfId="0" applyFont="1" applyFill="1" applyBorder="1" applyAlignment="1">
      <alignment vertical="top"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left" indent="1"/>
    </xf>
    <xf numFmtId="0" fontId="0" fillId="10" borderId="0" xfId="0" applyFill="1"/>
    <xf numFmtId="0" fontId="10" fillId="8" borderId="0" xfId="0" applyFont="1" applyFill="1" applyBorder="1" applyAlignment="1">
      <alignment horizontal="left" vertical="center" indent="1"/>
    </xf>
    <xf numFmtId="0" fontId="10" fillId="8"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0" fillId="11" borderId="11" xfId="0" applyFont="1" applyFill="1" applyBorder="1" applyAlignment="1">
      <alignment vertical="center" wrapText="1"/>
    </xf>
    <xf numFmtId="0" fontId="0" fillId="0" borderId="1" xfId="0" applyBorder="1" applyAlignment="1">
      <alignment vertical="center" wrapText="1"/>
    </xf>
    <xf numFmtId="0" fontId="0" fillId="0" borderId="1" xfId="0" applyBorder="1"/>
    <xf numFmtId="0" fontId="0" fillId="14" borderId="1" xfId="0" applyFill="1" applyBorder="1" applyAlignment="1">
      <alignment vertical="center" wrapText="1"/>
    </xf>
    <xf numFmtId="0" fontId="4" fillId="12" borderId="1" xfId="0" applyFont="1" applyFill="1" applyBorder="1"/>
    <xf numFmtId="0" fontId="4" fillId="13" borderId="1" xfId="0" applyFont="1" applyFill="1" applyBorder="1" applyAlignment="1">
      <alignment vertical="center" wrapText="1"/>
    </xf>
    <xf numFmtId="0" fontId="4" fillId="0" borderId="0" xfId="0" applyFont="1"/>
    <xf numFmtId="164" fontId="6" fillId="15" borderId="0" xfId="0" applyNumberFormat="1" applyFont="1" applyFill="1" applyBorder="1" applyAlignment="1">
      <alignment horizontal="center" vertical="center"/>
    </xf>
    <xf numFmtId="0" fontId="13" fillId="3" borderId="0" xfId="0" applyFont="1" applyFill="1" applyAlignment="1">
      <alignment horizontal="center" vertical="center"/>
    </xf>
    <xf numFmtId="0" fontId="14" fillId="3" borderId="0" xfId="0" applyFont="1" applyFill="1" applyBorder="1" applyAlignment="1">
      <alignment vertical="center"/>
    </xf>
    <xf numFmtId="0" fontId="13" fillId="3" borderId="0" xfId="0" applyFont="1" applyFill="1" applyBorder="1" applyAlignment="1">
      <alignment vertical="center"/>
    </xf>
    <xf numFmtId="0" fontId="3" fillId="16" borderId="0" xfId="0" applyFont="1" applyFill="1" applyAlignment="1">
      <alignment vertical="top" wrapText="1"/>
    </xf>
    <xf numFmtId="0" fontId="10" fillId="3" borderId="0" xfId="0" applyFont="1" applyFill="1" applyBorder="1" applyAlignment="1">
      <alignment vertical="center"/>
    </xf>
    <xf numFmtId="0" fontId="15" fillId="3" borderId="0" xfId="0" applyFont="1" applyFill="1" applyBorder="1" applyAlignment="1">
      <alignment horizontal="center" vertical="center"/>
    </xf>
    <xf numFmtId="0" fontId="10" fillId="3" borderId="0" xfId="0" applyFont="1" applyFill="1" applyBorder="1" applyAlignment="1">
      <alignment vertical="top" wrapText="1"/>
    </xf>
    <xf numFmtId="164" fontId="10" fillId="3" borderId="0" xfId="0" applyNumberFormat="1" applyFont="1" applyFill="1" applyAlignment="1">
      <alignment horizontal="center" vertical="center"/>
    </xf>
    <xf numFmtId="0" fontId="15" fillId="3" borderId="0" xfId="0" applyFont="1" applyFill="1" applyAlignment="1">
      <alignment horizontal="center" vertical="center"/>
    </xf>
    <xf numFmtId="0" fontId="10" fillId="3" borderId="0" xfId="0" applyFont="1" applyFill="1" applyAlignment="1">
      <alignment vertical="center"/>
    </xf>
    <xf numFmtId="164" fontId="0" fillId="2" borderId="0" xfId="0" applyNumberFormat="1" applyFont="1" applyFill="1" applyBorder="1" applyAlignment="1">
      <alignment horizontal="center" vertical="center" wrapText="1"/>
    </xf>
    <xf numFmtId="164" fontId="1" fillId="17" borderId="0" xfId="0" applyNumberFormat="1" applyFont="1" applyFill="1" applyBorder="1" applyAlignment="1">
      <alignment horizontal="center" vertical="center" wrapText="1"/>
    </xf>
    <xf numFmtId="164" fontId="1" fillId="18" borderId="0" xfId="0" applyNumberFormat="1" applyFont="1" applyFill="1" applyBorder="1" applyAlignment="1">
      <alignment horizontal="center" vertical="center" wrapText="1"/>
    </xf>
    <xf numFmtId="164" fontId="0" fillId="18" borderId="0" xfId="0" applyNumberFormat="1" applyFont="1" applyFill="1" applyBorder="1" applyAlignment="1">
      <alignment horizontal="center" vertical="center" wrapText="1"/>
    </xf>
    <xf numFmtId="164" fontId="1" fillId="3" borderId="0" xfId="0" applyNumberFormat="1" applyFont="1" applyFill="1" applyBorder="1" applyAlignment="1">
      <alignment horizontal="center" vertical="center" wrapText="1"/>
    </xf>
    <xf numFmtId="164" fontId="0" fillId="3" borderId="0" xfId="0" applyNumberFormat="1" applyFont="1" applyFill="1" applyBorder="1" applyAlignment="1">
      <alignment horizontal="center" vertical="center" wrapText="1"/>
    </xf>
    <xf numFmtId="164" fontId="0" fillId="18" borderId="8" xfId="0" applyNumberFormat="1" applyFill="1" applyBorder="1" applyAlignment="1">
      <alignment horizontal="left" vertical="center" indent="3"/>
    </xf>
    <xf numFmtId="0" fontId="0" fillId="18" borderId="8" xfId="0" applyFill="1" applyBorder="1" applyAlignment="1">
      <alignment horizontal="left" vertical="center" wrapText="1" indent="3"/>
    </xf>
    <xf numFmtId="0" fontId="0" fillId="18" borderId="8" xfId="0" applyFill="1" applyBorder="1" applyAlignment="1">
      <alignment horizontal="left" vertical="center" indent="3"/>
    </xf>
    <xf numFmtId="164" fontId="0" fillId="3" borderId="8" xfId="0" applyNumberFormat="1" applyFill="1" applyBorder="1" applyAlignment="1">
      <alignment horizontal="left" vertical="center" indent="3"/>
    </xf>
    <xf numFmtId="0" fontId="0" fillId="3" borderId="8" xfId="0" applyFill="1" applyBorder="1" applyAlignment="1">
      <alignment horizontal="left" vertical="center" wrapText="1" indent="3"/>
    </xf>
    <xf numFmtId="0" fontId="0" fillId="3" borderId="8" xfId="0" applyFill="1" applyBorder="1" applyAlignment="1">
      <alignment horizontal="left" vertical="center" indent="3"/>
    </xf>
    <xf numFmtId="0" fontId="5"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vertical="top" wrapText="1"/>
    </xf>
    <xf numFmtId="0" fontId="10" fillId="0" borderId="1" xfId="0" applyFont="1" applyFill="1" applyBorder="1" applyAlignment="1">
      <alignment vertical="center" wrapText="1"/>
    </xf>
    <xf numFmtId="0" fontId="6" fillId="19" borderId="0" xfId="0" applyFont="1" applyFill="1" applyBorder="1" applyAlignment="1">
      <alignment horizontal="center" vertical="center" wrapText="1"/>
    </xf>
    <xf numFmtId="164" fontId="6" fillId="19" borderId="0" xfId="0" applyNumberFormat="1" applyFont="1" applyFill="1" applyBorder="1" applyAlignment="1">
      <alignment horizontal="center" vertical="center"/>
    </xf>
    <xf numFmtId="0" fontId="3" fillId="0" borderId="1" xfId="0" applyFont="1" applyFill="1" applyBorder="1" applyAlignment="1">
      <alignment horizontal="left" vertical="center" wrapText="1" indent="1"/>
    </xf>
    <xf numFmtId="0" fontId="3"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left" vertical="top" wrapText="1" indent="1"/>
    </xf>
    <xf numFmtId="0" fontId="3" fillId="0" borderId="1" xfId="0" applyFont="1" applyFill="1" applyBorder="1" applyAlignment="1">
      <alignment horizontal="left" vertical="center" wrapText="1"/>
    </xf>
    <xf numFmtId="164" fontId="6" fillId="6" borderId="0" xfId="0" applyNumberFormat="1" applyFont="1" applyFill="1" applyBorder="1" applyAlignment="1">
      <alignment horizontal="center" vertical="center"/>
    </xf>
    <xf numFmtId="0" fontId="6" fillId="6" borderId="0" xfId="0" applyFont="1" applyFill="1" applyBorder="1" applyAlignment="1">
      <alignment horizontal="center" vertical="center"/>
    </xf>
    <xf numFmtId="164" fontId="0" fillId="4" borderId="4" xfId="0" applyNumberFormat="1" applyFont="1" applyFill="1" applyBorder="1" applyAlignment="1">
      <alignment horizontal="center" vertical="center" wrapText="1"/>
    </xf>
    <xf numFmtId="164" fontId="0" fillId="4" borderId="0" xfId="0" applyNumberFormat="1" applyFont="1" applyFill="1" applyBorder="1" applyAlignment="1">
      <alignment horizontal="center" vertical="center" wrapText="1"/>
    </xf>
    <xf numFmtId="0" fontId="8" fillId="0" borderId="10" xfId="0" applyFont="1" applyBorder="1" applyAlignment="1">
      <alignment horizontal="left" vertical="center" wrapText="1" indent="3"/>
    </xf>
    <xf numFmtId="0" fontId="8" fillId="0" borderId="9" xfId="0" applyFont="1" applyBorder="1" applyAlignment="1">
      <alignment horizontal="left" vertical="center" wrapText="1" indent="3"/>
    </xf>
    <xf numFmtId="164" fontId="7" fillId="9" borderId="10" xfId="0" applyNumberFormat="1" applyFont="1" applyFill="1" applyBorder="1" applyAlignment="1">
      <alignment horizontal="center" vertical="center"/>
    </xf>
    <xf numFmtId="164" fontId="7" fillId="9" borderId="9" xfId="0" applyNumberFormat="1" applyFont="1" applyFill="1" applyBorder="1" applyAlignment="1">
      <alignment horizontal="center" vertical="center"/>
    </xf>
    <xf numFmtId="164" fontId="0" fillId="4" borderId="2" xfId="0" applyNumberFormat="1" applyFont="1" applyFill="1" applyBorder="1" applyAlignment="1">
      <alignment horizontal="center" vertical="center" wrapText="1"/>
    </xf>
    <xf numFmtId="164" fontId="0" fillId="4" borderId="3" xfId="0" applyNumberFormat="1" applyFont="1" applyFill="1" applyBorder="1" applyAlignment="1">
      <alignment horizontal="center" vertical="center" wrapText="1"/>
    </xf>
    <xf numFmtId="164" fontId="0" fillId="0" borderId="7" xfId="0" applyNumberFormat="1" applyBorder="1" applyAlignment="1">
      <alignment horizontal="left" vertical="center" wrapText="1" indent="3"/>
    </xf>
    <xf numFmtId="164" fontId="0" fillId="0" borderId="8" xfId="0" applyNumberFormat="1" applyBorder="1" applyAlignment="1">
      <alignment horizontal="left" vertical="center" indent="3"/>
    </xf>
    <xf numFmtId="164" fontId="0" fillId="0" borderId="9" xfId="0" applyNumberFormat="1" applyBorder="1" applyAlignment="1">
      <alignment horizontal="left" vertical="center" indent="3"/>
    </xf>
    <xf numFmtId="0" fontId="0" fillId="0" borderId="7" xfId="0" applyBorder="1" applyAlignment="1">
      <alignment horizontal="left" vertical="center" wrapText="1" indent="3"/>
    </xf>
    <xf numFmtId="0" fontId="0" fillId="0" borderId="8" xfId="0" applyBorder="1" applyAlignment="1">
      <alignment horizontal="left" vertical="center" wrapText="1" indent="3"/>
    </xf>
    <xf numFmtId="0" fontId="0" fillId="0" borderId="9" xfId="0" applyBorder="1" applyAlignment="1">
      <alignment horizontal="left" vertical="center" wrapText="1" indent="3"/>
    </xf>
    <xf numFmtId="0" fontId="0" fillId="0" borderId="8" xfId="0" applyBorder="1" applyAlignment="1">
      <alignment horizontal="left" vertical="center" indent="3"/>
    </xf>
    <xf numFmtId="0" fontId="0" fillId="0" borderId="9" xfId="0" applyBorder="1" applyAlignment="1">
      <alignment horizontal="left" vertical="center" indent="3"/>
    </xf>
    <xf numFmtId="0" fontId="0" fillId="4" borderId="0" xfId="0" applyFill="1" applyAlignment="1">
      <alignment horizontal="center" vertical="center"/>
    </xf>
    <xf numFmtId="0" fontId="0" fillId="4" borderId="0" xfId="0" applyFill="1" applyAlignment="1">
      <alignment horizontal="center"/>
    </xf>
  </cellXfs>
  <cellStyles count="1">
    <cellStyle name="Normal" xfId="0" builtinId="0"/>
  </cellStyles>
  <dxfs count="66">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alignment wrapText="1" readingOrder="0"/>
    </dxf>
    <dxf>
      <font>
        <strike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center"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strike val="0"/>
        <outline val="0"/>
        <shadow val="0"/>
        <u val="none"/>
        <vertAlign val="baseline"/>
        <sz val="10"/>
        <color theme="0"/>
        <name val="Calibri"/>
        <scheme val="minor"/>
      </font>
      <fill>
        <patternFill patternType="solid">
          <fgColor indexed="64"/>
          <bgColor theme="0" tint="-0.499984740745262"/>
        </patternFill>
      </fill>
      <alignment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font>
        <b/>
        <i val="0"/>
        <strike val="0"/>
        <condense val="0"/>
        <extend val="0"/>
        <outline val="0"/>
        <shadow val="0"/>
        <u val="none"/>
        <vertAlign val="baseline"/>
        <sz val="10"/>
        <color theme="0"/>
        <name val="Calibri"/>
        <scheme val="minor"/>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strike val="0"/>
        <outline val="0"/>
        <shadow val="0"/>
        <u val="none"/>
        <vertAlign val="baseline"/>
        <sz val="10"/>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top style="thin">
          <color auto="1"/>
        </top>
        <bottom style="thin">
          <color auto="1"/>
        </bottom>
        <vertical style="dotted">
          <color indexed="64"/>
        </vertical>
        <horizontal style="thin">
          <color auto="1"/>
        </horizontal>
      </border>
    </dxf>
    <dxf>
      <font>
        <b/>
        <i val="0"/>
        <strike val="0"/>
        <condense val="0"/>
        <extend val="0"/>
        <outline val="0"/>
        <shadow val="0"/>
        <u val="none"/>
        <vertAlign val="baseline"/>
        <sz val="10"/>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thin">
          <color auto="1"/>
        </top>
        <bottom style="thin">
          <color auto="1"/>
        </bottom>
        <vertical style="dotted">
          <color indexed="64"/>
        </vertical>
        <horizontal style="thin">
          <color auto="1"/>
        </horizontal>
      </border>
    </dxf>
    <dxf>
      <font>
        <b/>
        <i val="0"/>
        <strike val="0"/>
        <condense val="0"/>
        <extend val="0"/>
        <outline val="0"/>
        <shadow val="0"/>
        <u val="none"/>
        <vertAlign val="baseline"/>
        <sz val="10"/>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thin">
          <color auto="1"/>
        </top>
        <bottom style="thin">
          <color auto="1"/>
        </bottom>
        <vertical style="dotted">
          <color indexed="64"/>
        </vertical>
        <horizontal style="thin">
          <color auto="1"/>
        </horizontal>
      </border>
    </dxf>
    <dxf>
      <font>
        <b/>
        <i val="0"/>
        <strike val="0"/>
        <condense val="0"/>
        <extend val="0"/>
        <outline val="0"/>
        <shadow val="0"/>
        <u val="none"/>
        <vertAlign val="baseline"/>
        <sz val="10"/>
        <color theme="1"/>
        <name val="Calibri"/>
        <scheme val="minor"/>
      </font>
      <numFmt numFmtId="164" formatCode="000"/>
      <fill>
        <patternFill patternType="solid">
          <fgColor indexed="64"/>
          <bgColor theme="0" tint="-4.9989318521683403E-2"/>
        </patternFill>
      </fill>
      <alignment horizontal="center" vertical="center" textRotation="0" wrapText="0" indent="0" justifyLastLine="0" shrinkToFit="0" readingOrder="0"/>
      <border diagonalUp="0" diagonalDown="0">
        <left/>
        <right style="dotted">
          <color indexed="64"/>
        </right>
        <top style="thin">
          <color auto="1"/>
        </top>
        <bottom style="thin">
          <color auto="1"/>
        </bottom>
        <vertical style="dotted">
          <color indexed="64"/>
        </vertical>
        <horizontal style="thin">
          <color auto="1"/>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font>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0" tint="-0.499984740745262"/>
        </patternFill>
      </fill>
      <alignment horizontal="center" vertical="center" textRotation="0" wrapText="1" indent="0" justifyLastLine="0" shrinkToFit="0" readingOrder="0"/>
      <border diagonalUp="0" diagonalDown="0">
        <left style="dotted">
          <color indexed="64"/>
        </left>
        <right style="dotted">
          <color indexed="64"/>
        </right>
        <top/>
        <bottom/>
        <vertical style="dotted">
          <color indexed="64"/>
        </vertical>
        <horizontal style="thin">
          <color auto="1"/>
        </horizontal>
      </border>
    </dxf>
    <dxf>
      <font>
        <b val="0"/>
        <i val="0"/>
        <strike val="0"/>
        <condense val="0"/>
        <extend val="0"/>
        <outline val="0"/>
        <shadow val="0"/>
        <u val="none"/>
        <vertAlign val="baseline"/>
        <sz val="10"/>
        <color theme="1"/>
        <name val="Calibri"/>
        <scheme val="minor"/>
      </font>
      <fill>
        <patternFill patternType="solid">
          <fgColor indexed="64"/>
          <bgColor theme="0" tint="-4.9989318521683403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rgb="FFE2E2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rgb="FFE2E2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rgb="FFE2E2E2"/>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top" textRotation="0" wrapText="1" indent="0" justifyLastLine="0" shrinkToFit="0" readingOrder="0"/>
    </dxf>
    <dxf>
      <font>
        <b/>
        <i val="0"/>
        <strike val="0"/>
        <condense val="0"/>
        <extend val="0"/>
        <outline val="0"/>
        <shadow val="0"/>
        <u val="none"/>
        <vertAlign val="baseline"/>
        <sz val="10"/>
        <color theme="1"/>
        <name val="Calibri"/>
        <scheme val="minor"/>
      </font>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fill>
        <patternFill patternType="solid">
          <fgColor indexed="64"/>
          <bgColor theme="0"/>
        </patternFill>
      </fill>
      <alignment horizontal="center"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theme="0"/>
        <name val="Calibri"/>
        <scheme val="minor"/>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89D1C"/>
      <color rgb="FFE2E2E2"/>
      <color rgb="FFDD157E"/>
      <color rgb="FF971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26" Type="http://schemas.microsoft.com/office/2007/relationships/slicerCache" Target="slicerCaches/slicerCache13.xml"/><Relationship Id="rId3" Type="http://schemas.openxmlformats.org/officeDocument/2006/relationships/worksheet" Target="worksheets/sheet3.xml"/><Relationship Id="rId21" Type="http://schemas.microsoft.com/office/2007/relationships/slicerCache" Target="slicerCaches/slicerCache8.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5" Type="http://schemas.microsoft.com/office/2007/relationships/slicerCache" Target="slicerCaches/slicerCache12.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microsoft.com/office/2007/relationships/slicerCache" Target="slicerCaches/slicerCache11.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openxmlformats.org/officeDocument/2006/relationships/customXml" Target="../customXml/item1.xml"/><Relationship Id="rId10" Type="http://schemas.openxmlformats.org/officeDocument/2006/relationships/externalLink" Target="externalLinks/externalLink1.xml"/><Relationship Id="rId19" Type="http://schemas.microsoft.com/office/2007/relationships/slicerCache" Target="slicerCaches/slicerCache6.xml"/><Relationship Id="rId31" Type="http://schemas.microsoft.com/office/2007/relationships/slicerCache" Target="slicerCaches/slicerCache1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247650</xdr:colOff>
      <xdr:row>0</xdr:row>
      <xdr:rowOff>57150</xdr:rowOff>
    </xdr:from>
    <xdr:to>
      <xdr:col>7</xdr:col>
      <xdr:colOff>1266773</xdr:colOff>
      <xdr:row>2</xdr:row>
      <xdr:rowOff>69711</xdr:rowOff>
    </xdr:to>
    <xdr:sp macro="" textlink="">
      <xdr:nvSpPr>
        <xdr:cNvPr id="2" name="CaixaDeTexto 1"/>
        <xdr:cNvSpPr txBox="1"/>
      </xdr:nvSpPr>
      <xdr:spPr>
        <a:xfrm>
          <a:off x="1314450" y="57150"/>
          <a:ext cx="6972248" cy="39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pt-BR"/>
          </a:defPPr>
          <a:lvl1pPr marL="0" algn="l" defTabSz="779252" rtl="0" eaLnBrk="1" latinLnBrk="0" hangingPunct="1">
            <a:defRPr sz="1500" kern="1200">
              <a:solidFill>
                <a:schemeClr val="dk1"/>
              </a:solidFill>
              <a:latin typeface="+mn-lt"/>
              <a:ea typeface="+mn-ea"/>
              <a:cs typeface="+mn-cs"/>
            </a:defRPr>
          </a:lvl1pPr>
          <a:lvl2pPr marL="389626" algn="l" defTabSz="779252" rtl="0" eaLnBrk="1" latinLnBrk="0" hangingPunct="1">
            <a:defRPr sz="1500" kern="1200">
              <a:solidFill>
                <a:schemeClr val="dk1"/>
              </a:solidFill>
              <a:latin typeface="+mn-lt"/>
              <a:ea typeface="+mn-ea"/>
              <a:cs typeface="+mn-cs"/>
            </a:defRPr>
          </a:lvl2pPr>
          <a:lvl3pPr marL="779252" algn="l" defTabSz="779252" rtl="0" eaLnBrk="1" latinLnBrk="0" hangingPunct="1">
            <a:defRPr sz="1500" kern="1200">
              <a:solidFill>
                <a:schemeClr val="dk1"/>
              </a:solidFill>
              <a:latin typeface="+mn-lt"/>
              <a:ea typeface="+mn-ea"/>
              <a:cs typeface="+mn-cs"/>
            </a:defRPr>
          </a:lvl3pPr>
          <a:lvl4pPr marL="1168878" algn="l" defTabSz="779252" rtl="0" eaLnBrk="1" latinLnBrk="0" hangingPunct="1">
            <a:defRPr sz="1500" kern="1200">
              <a:solidFill>
                <a:schemeClr val="dk1"/>
              </a:solidFill>
              <a:latin typeface="+mn-lt"/>
              <a:ea typeface="+mn-ea"/>
              <a:cs typeface="+mn-cs"/>
            </a:defRPr>
          </a:lvl4pPr>
          <a:lvl5pPr marL="1558503" algn="l" defTabSz="779252" rtl="0" eaLnBrk="1" latinLnBrk="0" hangingPunct="1">
            <a:defRPr sz="1500" kern="1200">
              <a:solidFill>
                <a:schemeClr val="dk1"/>
              </a:solidFill>
              <a:latin typeface="+mn-lt"/>
              <a:ea typeface="+mn-ea"/>
              <a:cs typeface="+mn-cs"/>
            </a:defRPr>
          </a:lvl5pPr>
          <a:lvl6pPr marL="1948129" algn="l" defTabSz="779252" rtl="0" eaLnBrk="1" latinLnBrk="0" hangingPunct="1">
            <a:defRPr sz="1500" kern="1200">
              <a:solidFill>
                <a:schemeClr val="dk1"/>
              </a:solidFill>
              <a:latin typeface="+mn-lt"/>
              <a:ea typeface="+mn-ea"/>
              <a:cs typeface="+mn-cs"/>
            </a:defRPr>
          </a:lvl6pPr>
          <a:lvl7pPr marL="2337755" algn="l" defTabSz="779252" rtl="0" eaLnBrk="1" latinLnBrk="0" hangingPunct="1">
            <a:defRPr sz="1500" kern="1200">
              <a:solidFill>
                <a:schemeClr val="dk1"/>
              </a:solidFill>
              <a:latin typeface="+mn-lt"/>
              <a:ea typeface="+mn-ea"/>
              <a:cs typeface="+mn-cs"/>
            </a:defRPr>
          </a:lvl7pPr>
          <a:lvl8pPr marL="2727381" algn="l" defTabSz="779252" rtl="0" eaLnBrk="1" latinLnBrk="0" hangingPunct="1">
            <a:defRPr sz="1500" kern="1200">
              <a:solidFill>
                <a:schemeClr val="dk1"/>
              </a:solidFill>
              <a:latin typeface="+mn-lt"/>
              <a:ea typeface="+mn-ea"/>
              <a:cs typeface="+mn-cs"/>
            </a:defRPr>
          </a:lvl8pPr>
          <a:lvl9pPr marL="3117007" algn="l" defTabSz="779252" rtl="0" eaLnBrk="1" latinLnBrk="0" hangingPunct="1">
            <a:defRPr sz="1500" kern="1200">
              <a:solidFill>
                <a:schemeClr val="dk1"/>
              </a:solidFill>
              <a:latin typeface="+mn-lt"/>
              <a:ea typeface="+mn-ea"/>
              <a:cs typeface="+mn-cs"/>
            </a:defRPr>
          </a:lvl9pPr>
        </a:lstStyle>
        <a:p>
          <a:r>
            <a:rPr lang="pt-BR" sz="2200" b="1">
              <a:solidFill>
                <a:schemeClr val="bg1"/>
              </a:solidFill>
              <a:effectLst>
                <a:outerShdw blurRad="50800" dist="38100" dir="8100000" algn="tr" rotWithShape="0">
                  <a:prstClr val="black">
                    <a:alpha val="40000"/>
                  </a:prstClr>
                </a:outerShdw>
              </a:effectLst>
            </a:rPr>
            <a:t>Product Backlog</a:t>
          </a:r>
        </a:p>
      </xdr:txBody>
    </xdr:sp>
    <xdr:clientData/>
  </xdr:twoCellAnchor>
  <xdr:twoCellAnchor>
    <xdr:from>
      <xdr:col>2</xdr:col>
      <xdr:colOff>238484</xdr:colOff>
      <xdr:row>2</xdr:row>
      <xdr:rowOff>9525</xdr:rowOff>
    </xdr:from>
    <xdr:to>
      <xdr:col>7</xdr:col>
      <xdr:colOff>1362534</xdr:colOff>
      <xdr:row>4</xdr:row>
      <xdr:rowOff>22086</xdr:rowOff>
    </xdr:to>
    <xdr:sp macro="" textlink="">
      <xdr:nvSpPr>
        <xdr:cNvPr id="3" name="CaixaDeTexto 2"/>
        <xdr:cNvSpPr txBox="1"/>
      </xdr:nvSpPr>
      <xdr:spPr>
        <a:xfrm>
          <a:off x="1305284" y="390525"/>
          <a:ext cx="7077175" cy="39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pt-BR"/>
          </a:defPPr>
          <a:lvl1pPr marL="0" algn="l" defTabSz="779252" rtl="0" eaLnBrk="1" latinLnBrk="0" hangingPunct="1">
            <a:defRPr sz="1500" kern="1200">
              <a:solidFill>
                <a:schemeClr val="dk1"/>
              </a:solidFill>
              <a:latin typeface="+mn-lt"/>
              <a:ea typeface="+mn-ea"/>
              <a:cs typeface="+mn-cs"/>
            </a:defRPr>
          </a:lvl1pPr>
          <a:lvl2pPr marL="389626" algn="l" defTabSz="779252" rtl="0" eaLnBrk="1" latinLnBrk="0" hangingPunct="1">
            <a:defRPr sz="1500" kern="1200">
              <a:solidFill>
                <a:schemeClr val="dk1"/>
              </a:solidFill>
              <a:latin typeface="+mn-lt"/>
              <a:ea typeface="+mn-ea"/>
              <a:cs typeface="+mn-cs"/>
            </a:defRPr>
          </a:lvl2pPr>
          <a:lvl3pPr marL="779252" algn="l" defTabSz="779252" rtl="0" eaLnBrk="1" latinLnBrk="0" hangingPunct="1">
            <a:defRPr sz="1500" kern="1200">
              <a:solidFill>
                <a:schemeClr val="dk1"/>
              </a:solidFill>
              <a:latin typeface="+mn-lt"/>
              <a:ea typeface="+mn-ea"/>
              <a:cs typeface="+mn-cs"/>
            </a:defRPr>
          </a:lvl3pPr>
          <a:lvl4pPr marL="1168878" algn="l" defTabSz="779252" rtl="0" eaLnBrk="1" latinLnBrk="0" hangingPunct="1">
            <a:defRPr sz="1500" kern="1200">
              <a:solidFill>
                <a:schemeClr val="dk1"/>
              </a:solidFill>
              <a:latin typeface="+mn-lt"/>
              <a:ea typeface="+mn-ea"/>
              <a:cs typeface="+mn-cs"/>
            </a:defRPr>
          </a:lvl4pPr>
          <a:lvl5pPr marL="1558503" algn="l" defTabSz="779252" rtl="0" eaLnBrk="1" latinLnBrk="0" hangingPunct="1">
            <a:defRPr sz="1500" kern="1200">
              <a:solidFill>
                <a:schemeClr val="dk1"/>
              </a:solidFill>
              <a:latin typeface="+mn-lt"/>
              <a:ea typeface="+mn-ea"/>
              <a:cs typeface="+mn-cs"/>
            </a:defRPr>
          </a:lvl5pPr>
          <a:lvl6pPr marL="1948129" algn="l" defTabSz="779252" rtl="0" eaLnBrk="1" latinLnBrk="0" hangingPunct="1">
            <a:defRPr sz="1500" kern="1200">
              <a:solidFill>
                <a:schemeClr val="dk1"/>
              </a:solidFill>
              <a:latin typeface="+mn-lt"/>
              <a:ea typeface="+mn-ea"/>
              <a:cs typeface="+mn-cs"/>
            </a:defRPr>
          </a:lvl6pPr>
          <a:lvl7pPr marL="2337755" algn="l" defTabSz="779252" rtl="0" eaLnBrk="1" latinLnBrk="0" hangingPunct="1">
            <a:defRPr sz="1500" kern="1200">
              <a:solidFill>
                <a:schemeClr val="dk1"/>
              </a:solidFill>
              <a:latin typeface="+mn-lt"/>
              <a:ea typeface="+mn-ea"/>
              <a:cs typeface="+mn-cs"/>
            </a:defRPr>
          </a:lvl7pPr>
          <a:lvl8pPr marL="2727381" algn="l" defTabSz="779252" rtl="0" eaLnBrk="1" latinLnBrk="0" hangingPunct="1">
            <a:defRPr sz="1500" kern="1200">
              <a:solidFill>
                <a:schemeClr val="dk1"/>
              </a:solidFill>
              <a:latin typeface="+mn-lt"/>
              <a:ea typeface="+mn-ea"/>
              <a:cs typeface="+mn-cs"/>
            </a:defRPr>
          </a:lvl8pPr>
          <a:lvl9pPr marL="3117007" algn="l" defTabSz="779252" rtl="0" eaLnBrk="1" latinLnBrk="0" hangingPunct="1">
            <a:defRPr sz="1500" kern="1200">
              <a:solidFill>
                <a:schemeClr val="dk1"/>
              </a:solidFill>
              <a:latin typeface="+mn-lt"/>
              <a:ea typeface="+mn-ea"/>
              <a:cs typeface="+mn-cs"/>
            </a:defRPr>
          </a:lvl9pPr>
        </a:lstStyle>
        <a:p>
          <a:r>
            <a:rPr lang="pt-BR" sz="1600" b="0">
              <a:solidFill>
                <a:schemeClr val="bg1"/>
              </a:solidFill>
              <a:effectLst>
                <a:outerShdw blurRad="50800" dist="38100" dir="8100000" algn="tr" rotWithShape="0">
                  <a:prstClr val="black">
                    <a:alpha val="40000"/>
                  </a:prstClr>
                </a:outerShdw>
              </a:effectLst>
              <a:sym typeface="Webdings"/>
            </a:rPr>
            <a:t></a:t>
          </a:r>
          <a:r>
            <a:rPr lang="pt-BR" sz="1400" b="1">
              <a:solidFill>
                <a:schemeClr val="bg1"/>
              </a:solidFill>
              <a:effectLst>
                <a:outerShdw blurRad="50800" dist="38100" dir="8100000" algn="tr" rotWithShape="0">
                  <a:prstClr val="black">
                    <a:alpha val="40000"/>
                  </a:prstClr>
                </a:outerShdw>
              </a:effectLst>
            </a:rPr>
            <a:t>  Épicos</a:t>
          </a:r>
          <a:r>
            <a:rPr lang="pt-BR" sz="1400" b="1" baseline="0">
              <a:solidFill>
                <a:schemeClr val="bg1"/>
              </a:solidFill>
              <a:effectLst>
                <a:outerShdw blurRad="50800" dist="38100" dir="8100000" algn="tr" rotWithShape="0">
                  <a:prstClr val="black">
                    <a:alpha val="40000"/>
                  </a:prstClr>
                </a:outerShdw>
              </a:effectLst>
            </a:rPr>
            <a:t> &amp; User Stories - Base</a:t>
          </a:r>
          <a:endParaRPr lang="pt-BR" sz="1000" b="1">
            <a:solidFill>
              <a:schemeClr val="bg1"/>
            </a:solidFill>
            <a:effectLst>
              <a:outerShdw blurRad="50800" dist="38100" dir="8100000" algn="tr" rotWithShape="0">
                <a:prstClr val="black">
                  <a:alpha val="40000"/>
                </a:prstClr>
              </a:outerShdw>
            </a:effectLst>
          </a:endParaRPr>
        </a:p>
      </xdr:txBody>
    </xdr:sp>
    <xdr:clientData/>
  </xdr:twoCellAnchor>
  <xdr:twoCellAnchor>
    <xdr:from>
      <xdr:col>12</xdr:col>
      <xdr:colOff>150134</xdr:colOff>
      <xdr:row>1</xdr:row>
      <xdr:rowOff>28575</xdr:rowOff>
    </xdr:from>
    <xdr:to>
      <xdr:col>12</xdr:col>
      <xdr:colOff>495553</xdr:colOff>
      <xdr:row>2</xdr:row>
      <xdr:rowOff>142875</xdr:rowOff>
    </xdr:to>
    <xdr:sp macro="" textlink="">
      <xdr:nvSpPr>
        <xdr:cNvPr id="4" name="Freeform 6"/>
        <xdr:cNvSpPr>
          <a:spLocks noChangeAspect="1" noEditPoints="1"/>
        </xdr:cNvSpPr>
      </xdr:nvSpPr>
      <xdr:spPr bwMode="auto">
        <a:xfrm>
          <a:off x="16342634" y="219075"/>
          <a:ext cx="345419" cy="304800"/>
        </a:xfrm>
        <a:custGeom>
          <a:avLst/>
          <a:gdLst>
            <a:gd name="T0" fmla="*/ 268 w 305"/>
            <a:gd name="T1" fmla="*/ 111 h 287"/>
            <a:gd name="T2" fmla="*/ 268 w 305"/>
            <a:gd name="T3" fmla="*/ 51 h 287"/>
            <a:gd name="T4" fmla="*/ 240 w 305"/>
            <a:gd name="T5" fmla="*/ 0 h 287"/>
            <a:gd name="T6" fmla="*/ 51 w 305"/>
            <a:gd name="T7" fmla="*/ 0 h 287"/>
            <a:gd name="T8" fmla="*/ 0 w 305"/>
            <a:gd name="T9" fmla="*/ 236 h 287"/>
            <a:gd name="T10" fmla="*/ 217 w 305"/>
            <a:gd name="T11" fmla="*/ 287 h 287"/>
            <a:gd name="T12" fmla="*/ 268 w 305"/>
            <a:gd name="T13" fmla="*/ 222 h 287"/>
            <a:gd name="T14" fmla="*/ 268 w 305"/>
            <a:gd name="T15" fmla="*/ 111 h 287"/>
            <a:gd name="T16" fmla="*/ 203 w 305"/>
            <a:gd name="T17" fmla="*/ 19 h 287"/>
            <a:gd name="T18" fmla="*/ 250 w 305"/>
            <a:gd name="T19" fmla="*/ 28 h 287"/>
            <a:gd name="T20" fmla="*/ 250 w 305"/>
            <a:gd name="T21" fmla="*/ 56 h 287"/>
            <a:gd name="T22" fmla="*/ 240 w 305"/>
            <a:gd name="T23" fmla="*/ 83 h 287"/>
            <a:gd name="T24" fmla="*/ 240 w 305"/>
            <a:gd name="T25" fmla="*/ 74 h 287"/>
            <a:gd name="T26" fmla="*/ 240 w 305"/>
            <a:gd name="T27" fmla="*/ 37 h 287"/>
            <a:gd name="T28" fmla="*/ 37 w 305"/>
            <a:gd name="T29" fmla="*/ 28 h 287"/>
            <a:gd name="T30" fmla="*/ 28 w 305"/>
            <a:gd name="T31" fmla="*/ 56 h 287"/>
            <a:gd name="T32" fmla="*/ 18 w 305"/>
            <a:gd name="T33" fmla="*/ 51 h 287"/>
            <a:gd name="T34" fmla="*/ 231 w 305"/>
            <a:gd name="T35" fmla="*/ 46 h 287"/>
            <a:gd name="T36" fmla="*/ 37 w 305"/>
            <a:gd name="T37" fmla="*/ 37 h 287"/>
            <a:gd name="T38" fmla="*/ 231 w 305"/>
            <a:gd name="T39" fmla="*/ 46 h 287"/>
            <a:gd name="T40" fmla="*/ 231 w 305"/>
            <a:gd name="T41" fmla="*/ 65 h 287"/>
            <a:gd name="T42" fmla="*/ 37 w 305"/>
            <a:gd name="T43" fmla="*/ 56 h 287"/>
            <a:gd name="T44" fmla="*/ 231 w 305"/>
            <a:gd name="T45" fmla="*/ 74 h 287"/>
            <a:gd name="T46" fmla="*/ 203 w 305"/>
            <a:gd name="T47" fmla="*/ 83 h 287"/>
            <a:gd name="T48" fmla="*/ 37 w 305"/>
            <a:gd name="T49" fmla="*/ 80 h 287"/>
            <a:gd name="T50" fmla="*/ 231 w 305"/>
            <a:gd name="T51" fmla="*/ 74 h 287"/>
            <a:gd name="T52" fmla="*/ 217 w 305"/>
            <a:gd name="T53" fmla="*/ 268 h 287"/>
            <a:gd name="T54" fmla="*/ 18 w 305"/>
            <a:gd name="T55" fmla="*/ 236 h 287"/>
            <a:gd name="T56" fmla="*/ 51 w 305"/>
            <a:gd name="T57" fmla="*/ 102 h 287"/>
            <a:gd name="T58" fmla="*/ 240 w 305"/>
            <a:gd name="T59" fmla="*/ 102 h 287"/>
            <a:gd name="T60" fmla="*/ 250 w 305"/>
            <a:gd name="T61" fmla="*/ 130 h 287"/>
            <a:gd name="T62" fmla="*/ 120 w 305"/>
            <a:gd name="T63" fmla="*/ 176 h 287"/>
            <a:gd name="T64" fmla="*/ 250 w 305"/>
            <a:gd name="T65" fmla="*/ 222 h 287"/>
            <a:gd name="T66" fmla="*/ 262 w 305"/>
            <a:gd name="T67" fmla="*/ 204 h 287"/>
            <a:gd name="T68" fmla="*/ 139 w 305"/>
            <a:gd name="T69" fmla="*/ 176 h 287"/>
            <a:gd name="T70" fmla="*/ 250 w 305"/>
            <a:gd name="T71" fmla="*/ 148 h 287"/>
            <a:gd name="T72" fmla="*/ 267 w 305"/>
            <a:gd name="T73" fmla="*/ 136 h 287"/>
            <a:gd name="T74" fmla="*/ 277 w 305"/>
            <a:gd name="T75" fmla="*/ 167 h 2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305" h="287">
              <a:moveTo>
                <a:pt x="268" y="111"/>
              </a:moveTo>
              <a:cubicBezTo>
                <a:pt x="268" y="111"/>
                <a:pt x="268" y="111"/>
                <a:pt x="268" y="111"/>
              </a:cubicBezTo>
              <a:cubicBezTo>
                <a:pt x="268" y="56"/>
                <a:pt x="268" y="56"/>
                <a:pt x="268" y="56"/>
              </a:cubicBezTo>
              <a:cubicBezTo>
                <a:pt x="268" y="51"/>
                <a:pt x="268" y="51"/>
                <a:pt x="268" y="51"/>
              </a:cubicBezTo>
              <a:cubicBezTo>
                <a:pt x="268" y="28"/>
                <a:pt x="268" y="28"/>
                <a:pt x="268" y="28"/>
              </a:cubicBezTo>
              <a:cubicBezTo>
                <a:pt x="268" y="13"/>
                <a:pt x="256" y="0"/>
                <a:pt x="240" y="0"/>
              </a:cubicBezTo>
              <a:cubicBezTo>
                <a:pt x="203" y="0"/>
                <a:pt x="203" y="0"/>
                <a:pt x="203" y="0"/>
              </a:cubicBezTo>
              <a:cubicBezTo>
                <a:pt x="51" y="0"/>
                <a:pt x="51" y="0"/>
                <a:pt x="51" y="0"/>
              </a:cubicBezTo>
              <a:cubicBezTo>
                <a:pt x="23" y="0"/>
                <a:pt x="0" y="23"/>
                <a:pt x="0" y="51"/>
              </a:cubicBezTo>
              <a:cubicBezTo>
                <a:pt x="0" y="236"/>
                <a:pt x="0" y="236"/>
                <a:pt x="0" y="236"/>
              </a:cubicBezTo>
              <a:cubicBezTo>
                <a:pt x="0" y="264"/>
                <a:pt x="23" y="287"/>
                <a:pt x="51" y="287"/>
              </a:cubicBezTo>
              <a:cubicBezTo>
                <a:pt x="217" y="287"/>
                <a:pt x="217" y="287"/>
                <a:pt x="217" y="287"/>
              </a:cubicBezTo>
              <a:cubicBezTo>
                <a:pt x="245" y="287"/>
                <a:pt x="268" y="264"/>
                <a:pt x="268" y="236"/>
              </a:cubicBezTo>
              <a:cubicBezTo>
                <a:pt x="268" y="222"/>
                <a:pt x="268" y="222"/>
                <a:pt x="268" y="222"/>
              </a:cubicBezTo>
              <a:cubicBezTo>
                <a:pt x="268" y="222"/>
                <a:pt x="268" y="222"/>
                <a:pt x="268" y="222"/>
              </a:cubicBezTo>
              <a:cubicBezTo>
                <a:pt x="305" y="194"/>
                <a:pt x="305" y="139"/>
                <a:pt x="268" y="111"/>
              </a:cubicBezTo>
              <a:close/>
              <a:moveTo>
                <a:pt x="51" y="19"/>
              </a:moveTo>
              <a:cubicBezTo>
                <a:pt x="203" y="19"/>
                <a:pt x="203" y="19"/>
                <a:pt x="203" y="19"/>
              </a:cubicBezTo>
              <a:cubicBezTo>
                <a:pt x="240" y="19"/>
                <a:pt x="240" y="19"/>
                <a:pt x="240" y="19"/>
              </a:cubicBezTo>
              <a:cubicBezTo>
                <a:pt x="246" y="19"/>
                <a:pt x="250" y="23"/>
                <a:pt x="250" y="28"/>
              </a:cubicBezTo>
              <a:cubicBezTo>
                <a:pt x="250" y="51"/>
                <a:pt x="250" y="51"/>
                <a:pt x="250" y="51"/>
              </a:cubicBezTo>
              <a:cubicBezTo>
                <a:pt x="250" y="56"/>
                <a:pt x="250" y="56"/>
                <a:pt x="250" y="56"/>
              </a:cubicBezTo>
              <a:cubicBezTo>
                <a:pt x="250" y="85"/>
                <a:pt x="250" y="85"/>
                <a:pt x="250" y="85"/>
              </a:cubicBezTo>
              <a:cubicBezTo>
                <a:pt x="247" y="84"/>
                <a:pt x="244" y="83"/>
                <a:pt x="240" y="83"/>
              </a:cubicBezTo>
              <a:cubicBezTo>
                <a:pt x="240" y="83"/>
                <a:pt x="240" y="83"/>
                <a:pt x="240" y="83"/>
              </a:cubicBezTo>
              <a:cubicBezTo>
                <a:pt x="240" y="74"/>
                <a:pt x="240" y="74"/>
                <a:pt x="240" y="74"/>
              </a:cubicBezTo>
              <a:cubicBezTo>
                <a:pt x="240" y="56"/>
                <a:pt x="240" y="56"/>
                <a:pt x="240" y="56"/>
              </a:cubicBezTo>
              <a:cubicBezTo>
                <a:pt x="240" y="37"/>
                <a:pt x="240" y="37"/>
                <a:pt x="240" y="37"/>
              </a:cubicBezTo>
              <a:cubicBezTo>
                <a:pt x="240" y="32"/>
                <a:pt x="236" y="28"/>
                <a:pt x="231" y="28"/>
              </a:cubicBezTo>
              <a:cubicBezTo>
                <a:pt x="37" y="28"/>
                <a:pt x="37" y="28"/>
                <a:pt x="37" y="28"/>
              </a:cubicBezTo>
              <a:cubicBezTo>
                <a:pt x="32" y="28"/>
                <a:pt x="28" y="32"/>
                <a:pt x="28" y="37"/>
              </a:cubicBezTo>
              <a:cubicBezTo>
                <a:pt x="28" y="56"/>
                <a:pt x="28" y="56"/>
                <a:pt x="28" y="56"/>
              </a:cubicBezTo>
              <a:cubicBezTo>
                <a:pt x="28" y="74"/>
                <a:pt x="28" y="74"/>
                <a:pt x="28" y="74"/>
              </a:cubicBezTo>
              <a:cubicBezTo>
                <a:pt x="22" y="68"/>
                <a:pt x="18" y="60"/>
                <a:pt x="18" y="51"/>
              </a:cubicBezTo>
              <a:cubicBezTo>
                <a:pt x="18" y="33"/>
                <a:pt x="33" y="19"/>
                <a:pt x="51" y="19"/>
              </a:cubicBezTo>
              <a:close/>
              <a:moveTo>
                <a:pt x="231" y="46"/>
              </a:moveTo>
              <a:cubicBezTo>
                <a:pt x="37" y="46"/>
                <a:pt x="37" y="46"/>
                <a:pt x="37" y="46"/>
              </a:cubicBezTo>
              <a:cubicBezTo>
                <a:pt x="37" y="37"/>
                <a:pt x="37" y="37"/>
                <a:pt x="37" y="37"/>
              </a:cubicBezTo>
              <a:cubicBezTo>
                <a:pt x="231" y="37"/>
                <a:pt x="231" y="37"/>
                <a:pt x="231" y="37"/>
              </a:cubicBezTo>
              <a:lnTo>
                <a:pt x="231" y="46"/>
              </a:lnTo>
              <a:close/>
              <a:moveTo>
                <a:pt x="231" y="56"/>
              </a:moveTo>
              <a:cubicBezTo>
                <a:pt x="231" y="65"/>
                <a:pt x="231" y="65"/>
                <a:pt x="231" y="65"/>
              </a:cubicBezTo>
              <a:cubicBezTo>
                <a:pt x="37" y="65"/>
                <a:pt x="37" y="65"/>
                <a:pt x="37" y="65"/>
              </a:cubicBezTo>
              <a:cubicBezTo>
                <a:pt x="37" y="56"/>
                <a:pt x="37" y="56"/>
                <a:pt x="37" y="56"/>
              </a:cubicBezTo>
              <a:lnTo>
                <a:pt x="231" y="56"/>
              </a:lnTo>
              <a:close/>
              <a:moveTo>
                <a:pt x="231" y="74"/>
              </a:moveTo>
              <a:cubicBezTo>
                <a:pt x="231" y="83"/>
                <a:pt x="231" y="83"/>
                <a:pt x="231" y="83"/>
              </a:cubicBezTo>
              <a:cubicBezTo>
                <a:pt x="203" y="83"/>
                <a:pt x="203" y="83"/>
                <a:pt x="203" y="83"/>
              </a:cubicBezTo>
              <a:cubicBezTo>
                <a:pt x="51" y="83"/>
                <a:pt x="51" y="83"/>
                <a:pt x="51" y="83"/>
              </a:cubicBezTo>
              <a:cubicBezTo>
                <a:pt x="46" y="83"/>
                <a:pt x="41" y="82"/>
                <a:pt x="37" y="80"/>
              </a:cubicBezTo>
              <a:cubicBezTo>
                <a:pt x="37" y="74"/>
                <a:pt x="37" y="74"/>
                <a:pt x="37" y="74"/>
              </a:cubicBezTo>
              <a:lnTo>
                <a:pt x="231" y="74"/>
              </a:lnTo>
              <a:close/>
              <a:moveTo>
                <a:pt x="250" y="236"/>
              </a:moveTo>
              <a:cubicBezTo>
                <a:pt x="250" y="254"/>
                <a:pt x="235" y="268"/>
                <a:pt x="217" y="268"/>
              </a:cubicBezTo>
              <a:cubicBezTo>
                <a:pt x="51" y="268"/>
                <a:pt x="51" y="268"/>
                <a:pt x="51" y="268"/>
              </a:cubicBezTo>
              <a:cubicBezTo>
                <a:pt x="33" y="268"/>
                <a:pt x="18" y="254"/>
                <a:pt x="18" y="236"/>
              </a:cubicBezTo>
              <a:cubicBezTo>
                <a:pt x="18" y="90"/>
                <a:pt x="18" y="90"/>
                <a:pt x="18" y="90"/>
              </a:cubicBezTo>
              <a:cubicBezTo>
                <a:pt x="27" y="98"/>
                <a:pt x="38" y="102"/>
                <a:pt x="51" y="102"/>
              </a:cubicBezTo>
              <a:cubicBezTo>
                <a:pt x="203" y="102"/>
                <a:pt x="203" y="102"/>
                <a:pt x="203" y="102"/>
              </a:cubicBezTo>
              <a:cubicBezTo>
                <a:pt x="240" y="102"/>
                <a:pt x="240" y="102"/>
                <a:pt x="240" y="102"/>
              </a:cubicBezTo>
              <a:cubicBezTo>
                <a:pt x="246" y="102"/>
                <a:pt x="250" y="106"/>
                <a:pt x="250" y="111"/>
              </a:cubicBezTo>
              <a:cubicBezTo>
                <a:pt x="250" y="130"/>
                <a:pt x="250" y="130"/>
                <a:pt x="250" y="130"/>
              </a:cubicBezTo>
              <a:cubicBezTo>
                <a:pt x="166" y="130"/>
                <a:pt x="166" y="130"/>
                <a:pt x="166" y="130"/>
              </a:cubicBezTo>
              <a:cubicBezTo>
                <a:pt x="141" y="130"/>
                <a:pt x="120" y="150"/>
                <a:pt x="120" y="176"/>
              </a:cubicBezTo>
              <a:cubicBezTo>
                <a:pt x="120" y="201"/>
                <a:pt x="141" y="222"/>
                <a:pt x="166" y="222"/>
              </a:cubicBezTo>
              <a:cubicBezTo>
                <a:pt x="250" y="222"/>
                <a:pt x="250" y="222"/>
                <a:pt x="250" y="222"/>
              </a:cubicBezTo>
              <a:lnTo>
                <a:pt x="250" y="236"/>
              </a:lnTo>
              <a:close/>
              <a:moveTo>
                <a:pt x="262" y="204"/>
              </a:moveTo>
              <a:cubicBezTo>
                <a:pt x="166" y="204"/>
                <a:pt x="166" y="204"/>
                <a:pt x="166" y="204"/>
              </a:cubicBezTo>
              <a:cubicBezTo>
                <a:pt x="151" y="204"/>
                <a:pt x="139" y="191"/>
                <a:pt x="139" y="176"/>
              </a:cubicBezTo>
              <a:cubicBezTo>
                <a:pt x="139" y="161"/>
                <a:pt x="151" y="148"/>
                <a:pt x="166" y="148"/>
              </a:cubicBezTo>
              <a:cubicBezTo>
                <a:pt x="250" y="148"/>
                <a:pt x="250" y="148"/>
                <a:pt x="250" y="148"/>
              </a:cubicBezTo>
              <a:cubicBezTo>
                <a:pt x="255" y="148"/>
                <a:pt x="261" y="145"/>
                <a:pt x="265" y="141"/>
              </a:cubicBezTo>
              <a:cubicBezTo>
                <a:pt x="266" y="139"/>
                <a:pt x="266" y="138"/>
                <a:pt x="267" y="136"/>
              </a:cubicBezTo>
              <a:cubicBezTo>
                <a:pt x="267" y="136"/>
                <a:pt x="267" y="136"/>
                <a:pt x="267" y="136"/>
              </a:cubicBezTo>
              <a:cubicBezTo>
                <a:pt x="274" y="145"/>
                <a:pt x="277" y="155"/>
                <a:pt x="277" y="167"/>
              </a:cubicBezTo>
              <a:cubicBezTo>
                <a:pt x="277" y="181"/>
                <a:pt x="272" y="194"/>
                <a:pt x="262" y="204"/>
              </a:cubicBezTo>
              <a:close/>
            </a:path>
          </a:pathLst>
        </a:custGeom>
        <a:solidFill>
          <a:schemeClr val="bg1"/>
        </a:solidFill>
        <a:ln>
          <a:noFill/>
        </a:ln>
        <a:effectLst/>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a:p>
      </xdr:txBody>
    </xdr:sp>
    <xdr:clientData/>
  </xdr:twoCellAnchor>
  <xdr:twoCellAnchor editAs="oneCell">
    <xdr:from>
      <xdr:col>0</xdr:col>
      <xdr:colOff>0</xdr:colOff>
      <xdr:row>0</xdr:row>
      <xdr:rowOff>19050</xdr:rowOff>
    </xdr:from>
    <xdr:to>
      <xdr:col>1</xdr:col>
      <xdr:colOff>469499</xdr:colOff>
      <xdr:row>3</xdr:row>
      <xdr:rowOff>123826</xdr:rowOff>
    </xdr:to>
    <xdr:pic>
      <xdr:nvPicPr>
        <xdr:cNvPr id="5" name="Imagem 4"/>
        <xdr:cNvPicPr>
          <a:picLocks noChangeAspect="1"/>
        </xdr:cNvPicPr>
      </xdr:nvPicPr>
      <xdr:blipFill rotWithShape="1">
        <a:blip xmlns:r="http://schemas.openxmlformats.org/officeDocument/2006/relationships" r:embed="rId1"/>
        <a:srcRect l="18563" t="12019" b="10410"/>
        <a:stretch/>
      </xdr:blipFill>
      <xdr:spPr>
        <a:xfrm>
          <a:off x="0" y="19050"/>
          <a:ext cx="1002899" cy="6762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969187</xdr:colOff>
      <xdr:row>0</xdr:row>
      <xdr:rowOff>0</xdr:rowOff>
    </xdr:from>
    <xdr:to>
      <xdr:col>1</xdr:col>
      <xdr:colOff>2188338</xdr:colOff>
      <xdr:row>3</xdr:row>
      <xdr:rowOff>120077</xdr:rowOff>
    </xdr:to>
    <xdr:sp macro="" textlink="">
      <xdr:nvSpPr>
        <xdr:cNvPr id="4" name="CaixaDeTexto 3"/>
        <xdr:cNvSpPr txBox="1"/>
      </xdr:nvSpPr>
      <xdr:spPr>
        <a:xfrm>
          <a:off x="969187" y="0"/>
          <a:ext cx="3314651" cy="691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pt-BR"/>
          </a:defPPr>
          <a:lvl1pPr marL="0" algn="l" defTabSz="779252" rtl="0" eaLnBrk="1" latinLnBrk="0" hangingPunct="1">
            <a:defRPr sz="1500" kern="1200">
              <a:solidFill>
                <a:schemeClr val="dk1"/>
              </a:solidFill>
              <a:latin typeface="+mn-lt"/>
              <a:ea typeface="+mn-ea"/>
              <a:cs typeface="+mn-cs"/>
            </a:defRPr>
          </a:lvl1pPr>
          <a:lvl2pPr marL="389626" algn="l" defTabSz="779252" rtl="0" eaLnBrk="1" latinLnBrk="0" hangingPunct="1">
            <a:defRPr sz="1500" kern="1200">
              <a:solidFill>
                <a:schemeClr val="dk1"/>
              </a:solidFill>
              <a:latin typeface="+mn-lt"/>
              <a:ea typeface="+mn-ea"/>
              <a:cs typeface="+mn-cs"/>
            </a:defRPr>
          </a:lvl2pPr>
          <a:lvl3pPr marL="779252" algn="l" defTabSz="779252" rtl="0" eaLnBrk="1" latinLnBrk="0" hangingPunct="1">
            <a:defRPr sz="1500" kern="1200">
              <a:solidFill>
                <a:schemeClr val="dk1"/>
              </a:solidFill>
              <a:latin typeface="+mn-lt"/>
              <a:ea typeface="+mn-ea"/>
              <a:cs typeface="+mn-cs"/>
            </a:defRPr>
          </a:lvl3pPr>
          <a:lvl4pPr marL="1168878" algn="l" defTabSz="779252" rtl="0" eaLnBrk="1" latinLnBrk="0" hangingPunct="1">
            <a:defRPr sz="1500" kern="1200">
              <a:solidFill>
                <a:schemeClr val="dk1"/>
              </a:solidFill>
              <a:latin typeface="+mn-lt"/>
              <a:ea typeface="+mn-ea"/>
              <a:cs typeface="+mn-cs"/>
            </a:defRPr>
          </a:lvl4pPr>
          <a:lvl5pPr marL="1558503" algn="l" defTabSz="779252" rtl="0" eaLnBrk="1" latinLnBrk="0" hangingPunct="1">
            <a:defRPr sz="1500" kern="1200">
              <a:solidFill>
                <a:schemeClr val="dk1"/>
              </a:solidFill>
              <a:latin typeface="+mn-lt"/>
              <a:ea typeface="+mn-ea"/>
              <a:cs typeface="+mn-cs"/>
            </a:defRPr>
          </a:lvl5pPr>
          <a:lvl6pPr marL="1948129" algn="l" defTabSz="779252" rtl="0" eaLnBrk="1" latinLnBrk="0" hangingPunct="1">
            <a:defRPr sz="1500" kern="1200">
              <a:solidFill>
                <a:schemeClr val="dk1"/>
              </a:solidFill>
              <a:latin typeface="+mn-lt"/>
              <a:ea typeface="+mn-ea"/>
              <a:cs typeface="+mn-cs"/>
            </a:defRPr>
          </a:lvl6pPr>
          <a:lvl7pPr marL="2337755" algn="l" defTabSz="779252" rtl="0" eaLnBrk="1" latinLnBrk="0" hangingPunct="1">
            <a:defRPr sz="1500" kern="1200">
              <a:solidFill>
                <a:schemeClr val="dk1"/>
              </a:solidFill>
              <a:latin typeface="+mn-lt"/>
              <a:ea typeface="+mn-ea"/>
              <a:cs typeface="+mn-cs"/>
            </a:defRPr>
          </a:lvl7pPr>
          <a:lvl8pPr marL="2727381" algn="l" defTabSz="779252" rtl="0" eaLnBrk="1" latinLnBrk="0" hangingPunct="1">
            <a:defRPr sz="1500" kern="1200">
              <a:solidFill>
                <a:schemeClr val="dk1"/>
              </a:solidFill>
              <a:latin typeface="+mn-lt"/>
              <a:ea typeface="+mn-ea"/>
              <a:cs typeface="+mn-cs"/>
            </a:defRPr>
          </a:lvl8pPr>
          <a:lvl9pPr marL="3117007" algn="l" defTabSz="779252" rtl="0" eaLnBrk="1" latinLnBrk="0" hangingPunct="1">
            <a:defRPr sz="1500" kern="1200">
              <a:solidFill>
                <a:schemeClr val="dk1"/>
              </a:solidFill>
              <a:latin typeface="+mn-lt"/>
              <a:ea typeface="+mn-ea"/>
              <a:cs typeface="+mn-cs"/>
            </a:defRPr>
          </a:lvl9pPr>
        </a:lstStyle>
        <a:p>
          <a:r>
            <a:rPr lang="pt-BR" sz="2400" b="1">
              <a:solidFill>
                <a:schemeClr val="bg1"/>
              </a:solidFill>
              <a:effectLst>
                <a:outerShdw blurRad="50800" dist="38100" dir="8100000" algn="tr" rotWithShape="0">
                  <a:prstClr val="black">
                    <a:alpha val="40000"/>
                  </a:prstClr>
                </a:outerShdw>
              </a:effectLst>
            </a:rPr>
            <a:t>Visão</a:t>
          </a:r>
          <a:endParaRPr lang="pt-BR" sz="1400" b="1">
            <a:solidFill>
              <a:schemeClr val="bg1"/>
            </a:solidFill>
            <a:effectLst>
              <a:outerShdw blurRad="50800" dist="38100" dir="8100000" algn="tr" rotWithShape="0">
                <a:prstClr val="black">
                  <a:alpha val="40000"/>
                </a:prstClr>
              </a:outerShdw>
            </a:effectLst>
          </a:endParaRPr>
        </a:p>
      </xdr:txBody>
    </xdr:sp>
    <xdr:clientData/>
  </xdr:twoCellAnchor>
  <xdr:twoCellAnchor editAs="oneCell">
    <xdr:from>
      <xdr:col>0</xdr:col>
      <xdr:colOff>0</xdr:colOff>
      <xdr:row>0</xdr:row>
      <xdr:rowOff>19050</xdr:rowOff>
    </xdr:from>
    <xdr:to>
      <xdr:col>0</xdr:col>
      <xdr:colOff>1002899</xdr:colOff>
      <xdr:row>3</xdr:row>
      <xdr:rowOff>123826</xdr:rowOff>
    </xdr:to>
    <xdr:pic>
      <xdr:nvPicPr>
        <xdr:cNvPr id="10" name="Imagem 9"/>
        <xdr:cNvPicPr>
          <a:picLocks noChangeAspect="1"/>
        </xdr:cNvPicPr>
      </xdr:nvPicPr>
      <xdr:blipFill rotWithShape="1">
        <a:blip xmlns:r="http://schemas.openxmlformats.org/officeDocument/2006/relationships" r:embed="rId1"/>
        <a:srcRect l="18563" t="12019" b="10410"/>
        <a:stretch/>
      </xdr:blipFill>
      <xdr:spPr>
        <a:xfrm>
          <a:off x="0" y="19050"/>
          <a:ext cx="1002899" cy="676276"/>
        </a:xfrm>
        <a:prstGeom prst="rect">
          <a:avLst/>
        </a:prstGeom>
      </xdr:spPr>
    </xdr:pic>
    <xdr:clientData/>
  </xdr:twoCellAnchor>
  <xdr:twoCellAnchor>
    <xdr:from>
      <xdr:col>3</xdr:col>
      <xdr:colOff>2943224</xdr:colOff>
      <xdr:row>1</xdr:row>
      <xdr:rowOff>0</xdr:rowOff>
    </xdr:from>
    <xdr:to>
      <xdr:col>3</xdr:col>
      <xdr:colOff>3352800</xdr:colOff>
      <xdr:row>3</xdr:row>
      <xdr:rowOff>9525</xdr:rowOff>
    </xdr:to>
    <xdr:sp macro="" textlink="">
      <xdr:nvSpPr>
        <xdr:cNvPr id="11" name="Freeform 6"/>
        <xdr:cNvSpPr>
          <a:spLocks noChangeArrowheads="1"/>
        </xdr:cNvSpPr>
      </xdr:nvSpPr>
      <xdr:spPr bwMode="auto">
        <a:xfrm>
          <a:off x="10591799" y="190500"/>
          <a:ext cx="409576" cy="390525"/>
        </a:xfrm>
        <a:custGeom>
          <a:avLst/>
          <a:gdLst>
            <a:gd name="T0" fmla="*/ 425 w 444"/>
            <a:gd name="T1" fmla="*/ 17 h 435"/>
            <a:gd name="T2" fmla="*/ 425 w 444"/>
            <a:gd name="T3" fmla="*/ 17 h 435"/>
            <a:gd name="T4" fmla="*/ 345 w 444"/>
            <a:gd name="T5" fmla="*/ 35 h 435"/>
            <a:gd name="T6" fmla="*/ 0 w 444"/>
            <a:gd name="T7" fmla="*/ 222 h 435"/>
            <a:gd name="T8" fmla="*/ 195 w 444"/>
            <a:gd name="T9" fmla="*/ 248 h 435"/>
            <a:gd name="T10" fmla="*/ 221 w 444"/>
            <a:gd name="T11" fmla="*/ 434 h 435"/>
            <a:gd name="T12" fmla="*/ 399 w 444"/>
            <a:gd name="T13" fmla="*/ 89 h 435"/>
            <a:gd name="T14" fmla="*/ 425 w 444"/>
            <a:gd name="T15" fmla="*/ 17 h 435"/>
            <a:gd name="T16" fmla="*/ 381 w 444"/>
            <a:gd name="T17" fmla="*/ 62 h 435"/>
            <a:gd name="T18" fmla="*/ 381 w 444"/>
            <a:gd name="T19" fmla="*/ 62 h 435"/>
            <a:gd name="T20" fmla="*/ 239 w 444"/>
            <a:gd name="T21" fmla="*/ 319 h 435"/>
            <a:gd name="T22" fmla="*/ 230 w 444"/>
            <a:gd name="T23" fmla="*/ 204 h 435"/>
            <a:gd name="T24" fmla="*/ 381 w 444"/>
            <a:gd name="T25" fmla="*/ 62 h 4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444" h="435">
              <a:moveTo>
                <a:pt x="425" y="17"/>
              </a:moveTo>
              <a:lnTo>
                <a:pt x="425" y="17"/>
              </a:lnTo>
              <a:cubicBezTo>
                <a:pt x="408" y="0"/>
                <a:pt x="399" y="17"/>
                <a:pt x="345" y="35"/>
              </a:cubicBezTo>
              <a:cubicBezTo>
                <a:pt x="221" y="97"/>
                <a:pt x="0" y="222"/>
                <a:pt x="0" y="222"/>
              </a:cubicBezTo>
              <a:cubicBezTo>
                <a:pt x="195" y="248"/>
                <a:pt x="195" y="248"/>
                <a:pt x="195" y="248"/>
              </a:cubicBezTo>
              <a:cubicBezTo>
                <a:pt x="221" y="434"/>
                <a:pt x="221" y="434"/>
                <a:pt x="221" y="434"/>
              </a:cubicBezTo>
              <a:cubicBezTo>
                <a:pt x="221" y="434"/>
                <a:pt x="345" y="222"/>
                <a:pt x="399" y="89"/>
              </a:cubicBezTo>
              <a:cubicBezTo>
                <a:pt x="425" y="44"/>
                <a:pt x="443" y="26"/>
                <a:pt x="425" y="17"/>
              </a:cubicBezTo>
              <a:close/>
              <a:moveTo>
                <a:pt x="381" y="62"/>
              </a:moveTo>
              <a:lnTo>
                <a:pt x="381" y="62"/>
              </a:lnTo>
              <a:cubicBezTo>
                <a:pt x="239" y="319"/>
                <a:pt x="239" y="319"/>
                <a:pt x="239" y="319"/>
              </a:cubicBezTo>
              <a:cubicBezTo>
                <a:pt x="230" y="204"/>
                <a:pt x="230" y="204"/>
                <a:pt x="230" y="204"/>
              </a:cubicBezTo>
              <a:lnTo>
                <a:pt x="381" y="62"/>
              </a:lnTo>
              <a:close/>
            </a:path>
          </a:pathLst>
        </a:custGeom>
        <a:solidFill>
          <a:schemeClr val="bg1"/>
        </a:solidFill>
        <a:ln>
          <a:noFill/>
        </a:ln>
        <a:effectLst/>
        <a:extLst/>
      </xdr:spPr>
      <xdr:txBody>
        <a:bodyPr wrap="square" anchor="ctr"/>
        <a:lstStyle>
          <a:defPPr>
            <a:defRPr lang="en-US"/>
          </a:defPPr>
          <a:lvl1pPr marL="0" algn="l" defTabSz="1219261" rtl="0" eaLnBrk="1" latinLnBrk="0" hangingPunct="1">
            <a:defRPr sz="4800" kern="1200">
              <a:solidFill>
                <a:schemeClr val="tx1"/>
              </a:solidFill>
              <a:latin typeface="+mn-lt"/>
              <a:ea typeface="+mn-ea"/>
              <a:cs typeface="+mn-cs"/>
            </a:defRPr>
          </a:lvl1pPr>
          <a:lvl2pPr marL="1219261" algn="l" defTabSz="1219261" rtl="0" eaLnBrk="1" latinLnBrk="0" hangingPunct="1">
            <a:defRPr sz="4800" kern="1200">
              <a:solidFill>
                <a:schemeClr val="tx1"/>
              </a:solidFill>
              <a:latin typeface="+mn-lt"/>
              <a:ea typeface="+mn-ea"/>
              <a:cs typeface="+mn-cs"/>
            </a:defRPr>
          </a:lvl2pPr>
          <a:lvl3pPr marL="2438522" algn="l" defTabSz="1219261" rtl="0" eaLnBrk="1" latinLnBrk="0" hangingPunct="1">
            <a:defRPr sz="4800" kern="1200">
              <a:solidFill>
                <a:schemeClr val="tx1"/>
              </a:solidFill>
              <a:latin typeface="+mn-lt"/>
              <a:ea typeface="+mn-ea"/>
              <a:cs typeface="+mn-cs"/>
            </a:defRPr>
          </a:lvl3pPr>
          <a:lvl4pPr marL="3657783" algn="l" defTabSz="1219261" rtl="0" eaLnBrk="1" latinLnBrk="0" hangingPunct="1">
            <a:defRPr sz="4800" kern="1200">
              <a:solidFill>
                <a:schemeClr val="tx1"/>
              </a:solidFill>
              <a:latin typeface="+mn-lt"/>
              <a:ea typeface="+mn-ea"/>
              <a:cs typeface="+mn-cs"/>
            </a:defRPr>
          </a:lvl4pPr>
          <a:lvl5pPr marL="4877044" algn="l" defTabSz="1219261" rtl="0" eaLnBrk="1" latinLnBrk="0" hangingPunct="1">
            <a:defRPr sz="4800" kern="1200">
              <a:solidFill>
                <a:schemeClr val="tx1"/>
              </a:solidFill>
              <a:latin typeface="+mn-lt"/>
              <a:ea typeface="+mn-ea"/>
              <a:cs typeface="+mn-cs"/>
            </a:defRPr>
          </a:lvl5pPr>
          <a:lvl6pPr marL="6096305" algn="l" defTabSz="1219261" rtl="0" eaLnBrk="1" latinLnBrk="0" hangingPunct="1">
            <a:defRPr sz="4800" kern="1200">
              <a:solidFill>
                <a:schemeClr val="tx1"/>
              </a:solidFill>
              <a:latin typeface="+mn-lt"/>
              <a:ea typeface="+mn-ea"/>
              <a:cs typeface="+mn-cs"/>
            </a:defRPr>
          </a:lvl6pPr>
          <a:lvl7pPr marL="7315566" algn="l" defTabSz="1219261" rtl="0" eaLnBrk="1" latinLnBrk="0" hangingPunct="1">
            <a:defRPr sz="4800" kern="1200">
              <a:solidFill>
                <a:schemeClr val="tx1"/>
              </a:solidFill>
              <a:latin typeface="+mn-lt"/>
              <a:ea typeface="+mn-ea"/>
              <a:cs typeface="+mn-cs"/>
            </a:defRPr>
          </a:lvl7pPr>
          <a:lvl8pPr marL="8534827" algn="l" defTabSz="1219261" rtl="0" eaLnBrk="1" latinLnBrk="0" hangingPunct="1">
            <a:defRPr sz="4800" kern="1200">
              <a:solidFill>
                <a:schemeClr val="tx1"/>
              </a:solidFill>
              <a:latin typeface="+mn-lt"/>
              <a:ea typeface="+mn-ea"/>
              <a:cs typeface="+mn-cs"/>
            </a:defRPr>
          </a:lvl8pPr>
          <a:lvl9pPr marL="9754088" algn="l" defTabSz="1219261" rtl="0" eaLnBrk="1" latinLnBrk="0" hangingPunct="1">
            <a:defRPr sz="4800" kern="1200">
              <a:solidFill>
                <a:schemeClr val="tx1"/>
              </a:solidFill>
              <a:latin typeface="+mn-lt"/>
              <a:ea typeface="+mn-ea"/>
              <a:cs typeface="+mn-cs"/>
            </a:defRPr>
          </a:lvl9pPr>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0</xdr:row>
      <xdr:rowOff>57150</xdr:rowOff>
    </xdr:from>
    <xdr:to>
      <xdr:col>7</xdr:col>
      <xdr:colOff>1266773</xdr:colOff>
      <xdr:row>2</xdr:row>
      <xdr:rowOff>69711</xdr:rowOff>
    </xdr:to>
    <xdr:sp macro="" textlink="">
      <xdr:nvSpPr>
        <xdr:cNvPr id="10" name="CaixaDeTexto 9"/>
        <xdr:cNvSpPr txBox="1"/>
      </xdr:nvSpPr>
      <xdr:spPr>
        <a:xfrm>
          <a:off x="781050" y="57150"/>
          <a:ext cx="3590873" cy="39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pt-BR"/>
          </a:defPPr>
          <a:lvl1pPr marL="0" algn="l" defTabSz="779252" rtl="0" eaLnBrk="1" latinLnBrk="0" hangingPunct="1">
            <a:defRPr sz="1500" kern="1200">
              <a:solidFill>
                <a:schemeClr val="dk1"/>
              </a:solidFill>
              <a:latin typeface="+mn-lt"/>
              <a:ea typeface="+mn-ea"/>
              <a:cs typeface="+mn-cs"/>
            </a:defRPr>
          </a:lvl1pPr>
          <a:lvl2pPr marL="389626" algn="l" defTabSz="779252" rtl="0" eaLnBrk="1" latinLnBrk="0" hangingPunct="1">
            <a:defRPr sz="1500" kern="1200">
              <a:solidFill>
                <a:schemeClr val="dk1"/>
              </a:solidFill>
              <a:latin typeface="+mn-lt"/>
              <a:ea typeface="+mn-ea"/>
              <a:cs typeface="+mn-cs"/>
            </a:defRPr>
          </a:lvl2pPr>
          <a:lvl3pPr marL="779252" algn="l" defTabSz="779252" rtl="0" eaLnBrk="1" latinLnBrk="0" hangingPunct="1">
            <a:defRPr sz="1500" kern="1200">
              <a:solidFill>
                <a:schemeClr val="dk1"/>
              </a:solidFill>
              <a:latin typeface="+mn-lt"/>
              <a:ea typeface="+mn-ea"/>
              <a:cs typeface="+mn-cs"/>
            </a:defRPr>
          </a:lvl3pPr>
          <a:lvl4pPr marL="1168878" algn="l" defTabSz="779252" rtl="0" eaLnBrk="1" latinLnBrk="0" hangingPunct="1">
            <a:defRPr sz="1500" kern="1200">
              <a:solidFill>
                <a:schemeClr val="dk1"/>
              </a:solidFill>
              <a:latin typeface="+mn-lt"/>
              <a:ea typeface="+mn-ea"/>
              <a:cs typeface="+mn-cs"/>
            </a:defRPr>
          </a:lvl4pPr>
          <a:lvl5pPr marL="1558503" algn="l" defTabSz="779252" rtl="0" eaLnBrk="1" latinLnBrk="0" hangingPunct="1">
            <a:defRPr sz="1500" kern="1200">
              <a:solidFill>
                <a:schemeClr val="dk1"/>
              </a:solidFill>
              <a:latin typeface="+mn-lt"/>
              <a:ea typeface="+mn-ea"/>
              <a:cs typeface="+mn-cs"/>
            </a:defRPr>
          </a:lvl5pPr>
          <a:lvl6pPr marL="1948129" algn="l" defTabSz="779252" rtl="0" eaLnBrk="1" latinLnBrk="0" hangingPunct="1">
            <a:defRPr sz="1500" kern="1200">
              <a:solidFill>
                <a:schemeClr val="dk1"/>
              </a:solidFill>
              <a:latin typeface="+mn-lt"/>
              <a:ea typeface="+mn-ea"/>
              <a:cs typeface="+mn-cs"/>
            </a:defRPr>
          </a:lvl6pPr>
          <a:lvl7pPr marL="2337755" algn="l" defTabSz="779252" rtl="0" eaLnBrk="1" latinLnBrk="0" hangingPunct="1">
            <a:defRPr sz="1500" kern="1200">
              <a:solidFill>
                <a:schemeClr val="dk1"/>
              </a:solidFill>
              <a:latin typeface="+mn-lt"/>
              <a:ea typeface="+mn-ea"/>
              <a:cs typeface="+mn-cs"/>
            </a:defRPr>
          </a:lvl7pPr>
          <a:lvl8pPr marL="2727381" algn="l" defTabSz="779252" rtl="0" eaLnBrk="1" latinLnBrk="0" hangingPunct="1">
            <a:defRPr sz="1500" kern="1200">
              <a:solidFill>
                <a:schemeClr val="dk1"/>
              </a:solidFill>
              <a:latin typeface="+mn-lt"/>
              <a:ea typeface="+mn-ea"/>
              <a:cs typeface="+mn-cs"/>
            </a:defRPr>
          </a:lvl8pPr>
          <a:lvl9pPr marL="3117007" algn="l" defTabSz="779252" rtl="0" eaLnBrk="1" latinLnBrk="0" hangingPunct="1">
            <a:defRPr sz="1500" kern="1200">
              <a:solidFill>
                <a:schemeClr val="dk1"/>
              </a:solidFill>
              <a:latin typeface="+mn-lt"/>
              <a:ea typeface="+mn-ea"/>
              <a:cs typeface="+mn-cs"/>
            </a:defRPr>
          </a:lvl9pPr>
        </a:lstStyle>
        <a:p>
          <a:r>
            <a:rPr lang="pt-BR" sz="2200" b="1">
              <a:solidFill>
                <a:schemeClr val="bg1"/>
              </a:solidFill>
              <a:effectLst>
                <a:outerShdw blurRad="50800" dist="38100" dir="8100000" algn="tr" rotWithShape="0">
                  <a:prstClr val="black">
                    <a:alpha val="40000"/>
                  </a:prstClr>
                </a:outerShdw>
              </a:effectLst>
            </a:rPr>
            <a:t>Product Backlog</a:t>
          </a:r>
        </a:p>
      </xdr:txBody>
    </xdr:sp>
    <xdr:clientData/>
  </xdr:twoCellAnchor>
  <xdr:twoCellAnchor>
    <xdr:from>
      <xdr:col>2</xdr:col>
      <xdr:colOff>238484</xdr:colOff>
      <xdr:row>2</xdr:row>
      <xdr:rowOff>9525</xdr:rowOff>
    </xdr:from>
    <xdr:to>
      <xdr:col>7</xdr:col>
      <xdr:colOff>1362534</xdr:colOff>
      <xdr:row>4</xdr:row>
      <xdr:rowOff>22086</xdr:rowOff>
    </xdr:to>
    <xdr:sp macro="" textlink="">
      <xdr:nvSpPr>
        <xdr:cNvPr id="11" name="CaixaDeTexto 10"/>
        <xdr:cNvSpPr txBox="1"/>
      </xdr:nvSpPr>
      <xdr:spPr>
        <a:xfrm>
          <a:off x="771884" y="390525"/>
          <a:ext cx="3695800" cy="39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pt-BR"/>
          </a:defPPr>
          <a:lvl1pPr marL="0" algn="l" defTabSz="779252" rtl="0" eaLnBrk="1" latinLnBrk="0" hangingPunct="1">
            <a:defRPr sz="1500" kern="1200">
              <a:solidFill>
                <a:schemeClr val="dk1"/>
              </a:solidFill>
              <a:latin typeface="+mn-lt"/>
              <a:ea typeface="+mn-ea"/>
              <a:cs typeface="+mn-cs"/>
            </a:defRPr>
          </a:lvl1pPr>
          <a:lvl2pPr marL="389626" algn="l" defTabSz="779252" rtl="0" eaLnBrk="1" latinLnBrk="0" hangingPunct="1">
            <a:defRPr sz="1500" kern="1200">
              <a:solidFill>
                <a:schemeClr val="dk1"/>
              </a:solidFill>
              <a:latin typeface="+mn-lt"/>
              <a:ea typeface="+mn-ea"/>
              <a:cs typeface="+mn-cs"/>
            </a:defRPr>
          </a:lvl2pPr>
          <a:lvl3pPr marL="779252" algn="l" defTabSz="779252" rtl="0" eaLnBrk="1" latinLnBrk="0" hangingPunct="1">
            <a:defRPr sz="1500" kern="1200">
              <a:solidFill>
                <a:schemeClr val="dk1"/>
              </a:solidFill>
              <a:latin typeface="+mn-lt"/>
              <a:ea typeface="+mn-ea"/>
              <a:cs typeface="+mn-cs"/>
            </a:defRPr>
          </a:lvl3pPr>
          <a:lvl4pPr marL="1168878" algn="l" defTabSz="779252" rtl="0" eaLnBrk="1" latinLnBrk="0" hangingPunct="1">
            <a:defRPr sz="1500" kern="1200">
              <a:solidFill>
                <a:schemeClr val="dk1"/>
              </a:solidFill>
              <a:latin typeface="+mn-lt"/>
              <a:ea typeface="+mn-ea"/>
              <a:cs typeface="+mn-cs"/>
            </a:defRPr>
          </a:lvl4pPr>
          <a:lvl5pPr marL="1558503" algn="l" defTabSz="779252" rtl="0" eaLnBrk="1" latinLnBrk="0" hangingPunct="1">
            <a:defRPr sz="1500" kern="1200">
              <a:solidFill>
                <a:schemeClr val="dk1"/>
              </a:solidFill>
              <a:latin typeface="+mn-lt"/>
              <a:ea typeface="+mn-ea"/>
              <a:cs typeface="+mn-cs"/>
            </a:defRPr>
          </a:lvl5pPr>
          <a:lvl6pPr marL="1948129" algn="l" defTabSz="779252" rtl="0" eaLnBrk="1" latinLnBrk="0" hangingPunct="1">
            <a:defRPr sz="1500" kern="1200">
              <a:solidFill>
                <a:schemeClr val="dk1"/>
              </a:solidFill>
              <a:latin typeface="+mn-lt"/>
              <a:ea typeface="+mn-ea"/>
              <a:cs typeface="+mn-cs"/>
            </a:defRPr>
          </a:lvl6pPr>
          <a:lvl7pPr marL="2337755" algn="l" defTabSz="779252" rtl="0" eaLnBrk="1" latinLnBrk="0" hangingPunct="1">
            <a:defRPr sz="1500" kern="1200">
              <a:solidFill>
                <a:schemeClr val="dk1"/>
              </a:solidFill>
              <a:latin typeface="+mn-lt"/>
              <a:ea typeface="+mn-ea"/>
              <a:cs typeface="+mn-cs"/>
            </a:defRPr>
          </a:lvl7pPr>
          <a:lvl8pPr marL="2727381" algn="l" defTabSz="779252" rtl="0" eaLnBrk="1" latinLnBrk="0" hangingPunct="1">
            <a:defRPr sz="1500" kern="1200">
              <a:solidFill>
                <a:schemeClr val="dk1"/>
              </a:solidFill>
              <a:latin typeface="+mn-lt"/>
              <a:ea typeface="+mn-ea"/>
              <a:cs typeface="+mn-cs"/>
            </a:defRPr>
          </a:lvl8pPr>
          <a:lvl9pPr marL="3117007" algn="l" defTabSz="779252" rtl="0" eaLnBrk="1" latinLnBrk="0" hangingPunct="1">
            <a:defRPr sz="1500" kern="1200">
              <a:solidFill>
                <a:schemeClr val="dk1"/>
              </a:solidFill>
              <a:latin typeface="+mn-lt"/>
              <a:ea typeface="+mn-ea"/>
              <a:cs typeface="+mn-cs"/>
            </a:defRPr>
          </a:lvl9pPr>
        </a:lstStyle>
        <a:p>
          <a:r>
            <a:rPr lang="pt-BR" sz="1600" b="0">
              <a:solidFill>
                <a:schemeClr val="bg1"/>
              </a:solidFill>
              <a:effectLst>
                <a:outerShdw blurRad="50800" dist="38100" dir="8100000" algn="tr" rotWithShape="0">
                  <a:prstClr val="black">
                    <a:alpha val="40000"/>
                  </a:prstClr>
                </a:outerShdw>
              </a:effectLst>
              <a:sym typeface="Webdings"/>
            </a:rPr>
            <a:t></a:t>
          </a:r>
          <a:r>
            <a:rPr lang="pt-BR" sz="1400" b="1">
              <a:solidFill>
                <a:schemeClr val="bg1"/>
              </a:solidFill>
              <a:effectLst>
                <a:outerShdw blurRad="50800" dist="38100" dir="8100000" algn="tr" rotWithShape="0">
                  <a:prstClr val="black">
                    <a:alpha val="40000"/>
                  </a:prstClr>
                </a:outerShdw>
              </a:effectLst>
            </a:rPr>
            <a:t>  Épicos</a:t>
          </a:r>
          <a:r>
            <a:rPr lang="pt-BR" sz="1400" b="1" baseline="0">
              <a:solidFill>
                <a:schemeClr val="bg1"/>
              </a:solidFill>
              <a:effectLst>
                <a:outerShdw blurRad="50800" dist="38100" dir="8100000" algn="tr" rotWithShape="0">
                  <a:prstClr val="black">
                    <a:alpha val="40000"/>
                  </a:prstClr>
                </a:outerShdw>
              </a:effectLst>
            </a:rPr>
            <a:t> &amp; User Stories - Base</a:t>
          </a:r>
          <a:endParaRPr lang="pt-BR" sz="1000" b="1">
            <a:solidFill>
              <a:schemeClr val="bg1"/>
            </a:solidFill>
            <a:effectLst>
              <a:outerShdw blurRad="50800" dist="38100" dir="8100000" algn="tr" rotWithShape="0">
                <a:prstClr val="black">
                  <a:alpha val="40000"/>
                </a:prstClr>
              </a:outerShdw>
            </a:effectLst>
          </a:endParaRPr>
        </a:p>
      </xdr:txBody>
    </xdr:sp>
    <xdr:clientData/>
  </xdr:twoCellAnchor>
  <xdr:twoCellAnchor>
    <xdr:from>
      <xdr:col>11</xdr:col>
      <xdr:colOff>150134</xdr:colOff>
      <xdr:row>1</xdr:row>
      <xdr:rowOff>28575</xdr:rowOff>
    </xdr:from>
    <xdr:to>
      <xdr:col>11</xdr:col>
      <xdr:colOff>495553</xdr:colOff>
      <xdr:row>2</xdr:row>
      <xdr:rowOff>142875</xdr:rowOff>
    </xdr:to>
    <xdr:sp macro="" textlink="">
      <xdr:nvSpPr>
        <xdr:cNvPr id="12" name="Freeform 6"/>
        <xdr:cNvSpPr>
          <a:spLocks noChangeAspect="1" noEditPoints="1"/>
        </xdr:cNvSpPr>
      </xdr:nvSpPr>
      <xdr:spPr bwMode="auto">
        <a:xfrm>
          <a:off x="11227709" y="219075"/>
          <a:ext cx="345419" cy="304800"/>
        </a:xfrm>
        <a:custGeom>
          <a:avLst/>
          <a:gdLst>
            <a:gd name="T0" fmla="*/ 268 w 305"/>
            <a:gd name="T1" fmla="*/ 111 h 287"/>
            <a:gd name="T2" fmla="*/ 268 w 305"/>
            <a:gd name="T3" fmla="*/ 51 h 287"/>
            <a:gd name="T4" fmla="*/ 240 w 305"/>
            <a:gd name="T5" fmla="*/ 0 h 287"/>
            <a:gd name="T6" fmla="*/ 51 w 305"/>
            <a:gd name="T7" fmla="*/ 0 h 287"/>
            <a:gd name="T8" fmla="*/ 0 w 305"/>
            <a:gd name="T9" fmla="*/ 236 h 287"/>
            <a:gd name="T10" fmla="*/ 217 w 305"/>
            <a:gd name="T11" fmla="*/ 287 h 287"/>
            <a:gd name="T12" fmla="*/ 268 w 305"/>
            <a:gd name="T13" fmla="*/ 222 h 287"/>
            <a:gd name="T14" fmla="*/ 268 w 305"/>
            <a:gd name="T15" fmla="*/ 111 h 287"/>
            <a:gd name="T16" fmla="*/ 203 w 305"/>
            <a:gd name="T17" fmla="*/ 19 h 287"/>
            <a:gd name="T18" fmla="*/ 250 w 305"/>
            <a:gd name="T19" fmla="*/ 28 h 287"/>
            <a:gd name="T20" fmla="*/ 250 w 305"/>
            <a:gd name="T21" fmla="*/ 56 h 287"/>
            <a:gd name="T22" fmla="*/ 240 w 305"/>
            <a:gd name="T23" fmla="*/ 83 h 287"/>
            <a:gd name="T24" fmla="*/ 240 w 305"/>
            <a:gd name="T25" fmla="*/ 74 h 287"/>
            <a:gd name="T26" fmla="*/ 240 w 305"/>
            <a:gd name="T27" fmla="*/ 37 h 287"/>
            <a:gd name="T28" fmla="*/ 37 w 305"/>
            <a:gd name="T29" fmla="*/ 28 h 287"/>
            <a:gd name="T30" fmla="*/ 28 w 305"/>
            <a:gd name="T31" fmla="*/ 56 h 287"/>
            <a:gd name="T32" fmla="*/ 18 w 305"/>
            <a:gd name="T33" fmla="*/ 51 h 287"/>
            <a:gd name="T34" fmla="*/ 231 w 305"/>
            <a:gd name="T35" fmla="*/ 46 h 287"/>
            <a:gd name="T36" fmla="*/ 37 w 305"/>
            <a:gd name="T37" fmla="*/ 37 h 287"/>
            <a:gd name="T38" fmla="*/ 231 w 305"/>
            <a:gd name="T39" fmla="*/ 46 h 287"/>
            <a:gd name="T40" fmla="*/ 231 w 305"/>
            <a:gd name="T41" fmla="*/ 65 h 287"/>
            <a:gd name="T42" fmla="*/ 37 w 305"/>
            <a:gd name="T43" fmla="*/ 56 h 287"/>
            <a:gd name="T44" fmla="*/ 231 w 305"/>
            <a:gd name="T45" fmla="*/ 74 h 287"/>
            <a:gd name="T46" fmla="*/ 203 w 305"/>
            <a:gd name="T47" fmla="*/ 83 h 287"/>
            <a:gd name="T48" fmla="*/ 37 w 305"/>
            <a:gd name="T49" fmla="*/ 80 h 287"/>
            <a:gd name="T50" fmla="*/ 231 w 305"/>
            <a:gd name="T51" fmla="*/ 74 h 287"/>
            <a:gd name="T52" fmla="*/ 217 w 305"/>
            <a:gd name="T53" fmla="*/ 268 h 287"/>
            <a:gd name="T54" fmla="*/ 18 w 305"/>
            <a:gd name="T55" fmla="*/ 236 h 287"/>
            <a:gd name="T56" fmla="*/ 51 w 305"/>
            <a:gd name="T57" fmla="*/ 102 h 287"/>
            <a:gd name="T58" fmla="*/ 240 w 305"/>
            <a:gd name="T59" fmla="*/ 102 h 287"/>
            <a:gd name="T60" fmla="*/ 250 w 305"/>
            <a:gd name="T61" fmla="*/ 130 h 287"/>
            <a:gd name="T62" fmla="*/ 120 w 305"/>
            <a:gd name="T63" fmla="*/ 176 h 287"/>
            <a:gd name="T64" fmla="*/ 250 w 305"/>
            <a:gd name="T65" fmla="*/ 222 h 287"/>
            <a:gd name="T66" fmla="*/ 262 w 305"/>
            <a:gd name="T67" fmla="*/ 204 h 287"/>
            <a:gd name="T68" fmla="*/ 139 w 305"/>
            <a:gd name="T69" fmla="*/ 176 h 287"/>
            <a:gd name="T70" fmla="*/ 250 w 305"/>
            <a:gd name="T71" fmla="*/ 148 h 287"/>
            <a:gd name="T72" fmla="*/ 267 w 305"/>
            <a:gd name="T73" fmla="*/ 136 h 287"/>
            <a:gd name="T74" fmla="*/ 277 w 305"/>
            <a:gd name="T75" fmla="*/ 167 h 2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305" h="287">
              <a:moveTo>
                <a:pt x="268" y="111"/>
              </a:moveTo>
              <a:cubicBezTo>
                <a:pt x="268" y="111"/>
                <a:pt x="268" y="111"/>
                <a:pt x="268" y="111"/>
              </a:cubicBezTo>
              <a:cubicBezTo>
                <a:pt x="268" y="56"/>
                <a:pt x="268" y="56"/>
                <a:pt x="268" y="56"/>
              </a:cubicBezTo>
              <a:cubicBezTo>
                <a:pt x="268" y="51"/>
                <a:pt x="268" y="51"/>
                <a:pt x="268" y="51"/>
              </a:cubicBezTo>
              <a:cubicBezTo>
                <a:pt x="268" y="28"/>
                <a:pt x="268" y="28"/>
                <a:pt x="268" y="28"/>
              </a:cubicBezTo>
              <a:cubicBezTo>
                <a:pt x="268" y="13"/>
                <a:pt x="256" y="0"/>
                <a:pt x="240" y="0"/>
              </a:cubicBezTo>
              <a:cubicBezTo>
                <a:pt x="203" y="0"/>
                <a:pt x="203" y="0"/>
                <a:pt x="203" y="0"/>
              </a:cubicBezTo>
              <a:cubicBezTo>
                <a:pt x="51" y="0"/>
                <a:pt x="51" y="0"/>
                <a:pt x="51" y="0"/>
              </a:cubicBezTo>
              <a:cubicBezTo>
                <a:pt x="23" y="0"/>
                <a:pt x="0" y="23"/>
                <a:pt x="0" y="51"/>
              </a:cubicBezTo>
              <a:cubicBezTo>
                <a:pt x="0" y="236"/>
                <a:pt x="0" y="236"/>
                <a:pt x="0" y="236"/>
              </a:cubicBezTo>
              <a:cubicBezTo>
                <a:pt x="0" y="264"/>
                <a:pt x="23" y="287"/>
                <a:pt x="51" y="287"/>
              </a:cubicBezTo>
              <a:cubicBezTo>
                <a:pt x="217" y="287"/>
                <a:pt x="217" y="287"/>
                <a:pt x="217" y="287"/>
              </a:cubicBezTo>
              <a:cubicBezTo>
                <a:pt x="245" y="287"/>
                <a:pt x="268" y="264"/>
                <a:pt x="268" y="236"/>
              </a:cubicBezTo>
              <a:cubicBezTo>
                <a:pt x="268" y="222"/>
                <a:pt x="268" y="222"/>
                <a:pt x="268" y="222"/>
              </a:cubicBezTo>
              <a:cubicBezTo>
                <a:pt x="268" y="222"/>
                <a:pt x="268" y="222"/>
                <a:pt x="268" y="222"/>
              </a:cubicBezTo>
              <a:cubicBezTo>
                <a:pt x="305" y="194"/>
                <a:pt x="305" y="139"/>
                <a:pt x="268" y="111"/>
              </a:cubicBezTo>
              <a:close/>
              <a:moveTo>
                <a:pt x="51" y="19"/>
              </a:moveTo>
              <a:cubicBezTo>
                <a:pt x="203" y="19"/>
                <a:pt x="203" y="19"/>
                <a:pt x="203" y="19"/>
              </a:cubicBezTo>
              <a:cubicBezTo>
                <a:pt x="240" y="19"/>
                <a:pt x="240" y="19"/>
                <a:pt x="240" y="19"/>
              </a:cubicBezTo>
              <a:cubicBezTo>
                <a:pt x="246" y="19"/>
                <a:pt x="250" y="23"/>
                <a:pt x="250" y="28"/>
              </a:cubicBezTo>
              <a:cubicBezTo>
                <a:pt x="250" y="51"/>
                <a:pt x="250" y="51"/>
                <a:pt x="250" y="51"/>
              </a:cubicBezTo>
              <a:cubicBezTo>
                <a:pt x="250" y="56"/>
                <a:pt x="250" y="56"/>
                <a:pt x="250" y="56"/>
              </a:cubicBezTo>
              <a:cubicBezTo>
                <a:pt x="250" y="85"/>
                <a:pt x="250" y="85"/>
                <a:pt x="250" y="85"/>
              </a:cubicBezTo>
              <a:cubicBezTo>
                <a:pt x="247" y="84"/>
                <a:pt x="244" y="83"/>
                <a:pt x="240" y="83"/>
              </a:cubicBezTo>
              <a:cubicBezTo>
                <a:pt x="240" y="83"/>
                <a:pt x="240" y="83"/>
                <a:pt x="240" y="83"/>
              </a:cubicBezTo>
              <a:cubicBezTo>
                <a:pt x="240" y="74"/>
                <a:pt x="240" y="74"/>
                <a:pt x="240" y="74"/>
              </a:cubicBezTo>
              <a:cubicBezTo>
                <a:pt x="240" y="56"/>
                <a:pt x="240" y="56"/>
                <a:pt x="240" y="56"/>
              </a:cubicBezTo>
              <a:cubicBezTo>
                <a:pt x="240" y="37"/>
                <a:pt x="240" y="37"/>
                <a:pt x="240" y="37"/>
              </a:cubicBezTo>
              <a:cubicBezTo>
                <a:pt x="240" y="32"/>
                <a:pt x="236" y="28"/>
                <a:pt x="231" y="28"/>
              </a:cubicBezTo>
              <a:cubicBezTo>
                <a:pt x="37" y="28"/>
                <a:pt x="37" y="28"/>
                <a:pt x="37" y="28"/>
              </a:cubicBezTo>
              <a:cubicBezTo>
                <a:pt x="32" y="28"/>
                <a:pt x="28" y="32"/>
                <a:pt x="28" y="37"/>
              </a:cubicBezTo>
              <a:cubicBezTo>
                <a:pt x="28" y="56"/>
                <a:pt x="28" y="56"/>
                <a:pt x="28" y="56"/>
              </a:cubicBezTo>
              <a:cubicBezTo>
                <a:pt x="28" y="74"/>
                <a:pt x="28" y="74"/>
                <a:pt x="28" y="74"/>
              </a:cubicBezTo>
              <a:cubicBezTo>
                <a:pt x="22" y="68"/>
                <a:pt x="18" y="60"/>
                <a:pt x="18" y="51"/>
              </a:cubicBezTo>
              <a:cubicBezTo>
                <a:pt x="18" y="33"/>
                <a:pt x="33" y="19"/>
                <a:pt x="51" y="19"/>
              </a:cubicBezTo>
              <a:close/>
              <a:moveTo>
                <a:pt x="231" y="46"/>
              </a:moveTo>
              <a:cubicBezTo>
                <a:pt x="37" y="46"/>
                <a:pt x="37" y="46"/>
                <a:pt x="37" y="46"/>
              </a:cubicBezTo>
              <a:cubicBezTo>
                <a:pt x="37" y="37"/>
                <a:pt x="37" y="37"/>
                <a:pt x="37" y="37"/>
              </a:cubicBezTo>
              <a:cubicBezTo>
                <a:pt x="231" y="37"/>
                <a:pt x="231" y="37"/>
                <a:pt x="231" y="37"/>
              </a:cubicBezTo>
              <a:lnTo>
                <a:pt x="231" y="46"/>
              </a:lnTo>
              <a:close/>
              <a:moveTo>
                <a:pt x="231" y="56"/>
              </a:moveTo>
              <a:cubicBezTo>
                <a:pt x="231" y="65"/>
                <a:pt x="231" y="65"/>
                <a:pt x="231" y="65"/>
              </a:cubicBezTo>
              <a:cubicBezTo>
                <a:pt x="37" y="65"/>
                <a:pt x="37" y="65"/>
                <a:pt x="37" y="65"/>
              </a:cubicBezTo>
              <a:cubicBezTo>
                <a:pt x="37" y="56"/>
                <a:pt x="37" y="56"/>
                <a:pt x="37" y="56"/>
              </a:cubicBezTo>
              <a:lnTo>
                <a:pt x="231" y="56"/>
              </a:lnTo>
              <a:close/>
              <a:moveTo>
                <a:pt x="231" y="74"/>
              </a:moveTo>
              <a:cubicBezTo>
                <a:pt x="231" y="83"/>
                <a:pt x="231" y="83"/>
                <a:pt x="231" y="83"/>
              </a:cubicBezTo>
              <a:cubicBezTo>
                <a:pt x="203" y="83"/>
                <a:pt x="203" y="83"/>
                <a:pt x="203" y="83"/>
              </a:cubicBezTo>
              <a:cubicBezTo>
                <a:pt x="51" y="83"/>
                <a:pt x="51" y="83"/>
                <a:pt x="51" y="83"/>
              </a:cubicBezTo>
              <a:cubicBezTo>
                <a:pt x="46" y="83"/>
                <a:pt x="41" y="82"/>
                <a:pt x="37" y="80"/>
              </a:cubicBezTo>
              <a:cubicBezTo>
                <a:pt x="37" y="74"/>
                <a:pt x="37" y="74"/>
                <a:pt x="37" y="74"/>
              </a:cubicBezTo>
              <a:lnTo>
                <a:pt x="231" y="74"/>
              </a:lnTo>
              <a:close/>
              <a:moveTo>
                <a:pt x="250" y="236"/>
              </a:moveTo>
              <a:cubicBezTo>
                <a:pt x="250" y="254"/>
                <a:pt x="235" y="268"/>
                <a:pt x="217" y="268"/>
              </a:cubicBezTo>
              <a:cubicBezTo>
                <a:pt x="51" y="268"/>
                <a:pt x="51" y="268"/>
                <a:pt x="51" y="268"/>
              </a:cubicBezTo>
              <a:cubicBezTo>
                <a:pt x="33" y="268"/>
                <a:pt x="18" y="254"/>
                <a:pt x="18" y="236"/>
              </a:cubicBezTo>
              <a:cubicBezTo>
                <a:pt x="18" y="90"/>
                <a:pt x="18" y="90"/>
                <a:pt x="18" y="90"/>
              </a:cubicBezTo>
              <a:cubicBezTo>
                <a:pt x="27" y="98"/>
                <a:pt x="38" y="102"/>
                <a:pt x="51" y="102"/>
              </a:cubicBezTo>
              <a:cubicBezTo>
                <a:pt x="203" y="102"/>
                <a:pt x="203" y="102"/>
                <a:pt x="203" y="102"/>
              </a:cubicBezTo>
              <a:cubicBezTo>
                <a:pt x="240" y="102"/>
                <a:pt x="240" y="102"/>
                <a:pt x="240" y="102"/>
              </a:cubicBezTo>
              <a:cubicBezTo>
                <a:pt x="246" y="102"/>
                <a:pt x="250" y="106"/>
                <a:pt x="250" y="111"/>
              </a:cubicBezTo>
              <a:cubicBezTo>
                <a:pt x="250" y="130"/>
                <a:pt x="250" y="130"/>
                <a:pt x="250" y="130"/>
              </a:cubicBezTo>
              <a:cubicBezTo>
                <a:pt x="166" y="130"/>
                <a:pt x="166" y="130"/>
                <a:pt x="166" y="130"/>
              </a:cubicBezTo>
              <a:cubicBezTo>
                <a:pt x="141" y="130"/>
                <a:pt x="120" y="150"/>
                <a:pt x="120" y="176"/>
              </a:cubicBezTo>
              <a:cubicBezTo>
                <a:pt x="120" y="201"/>
                <a:pt x="141" y="222"/>
                <a:pt x="166" y="222"/>
              </a:cubicBezTo>
              <a:cubicBezTo>
                <a:pt x="250" y="222"/>
                <a:pt x="250" y="222"/>
                <a:pt x="250" y="222"/>
              </a:cubicBezTo>
              <a:lnTo>
                <a:pt x="250" y="236"/>
              </a:lnTo>
              <a:close/>
              <a:moveTo>
                <a:pt x="262" y="204"/>
              </a:moveTo>
              <a:cubicBezTo>
                <a:pt x="166" y="204"/>
                <a:pt x="166" y="204"/>
                <a:pt x="166" y="204"/>
              </a:cubicBezTo>
              <a:cubicBezTo>
                <a:pt x="151" y="204"/>
                <a:pt x="139" y="191"/>
                <a:pt x="139" y="176"/>
              </a:cubicBezTo>
              <a:cubicBezTo>
                <a:pt x="139" y="161"/>
                <a:pt x="151" y="148"/>
                <a:pt x="166" y="148"/>
              </a:cubicBezTo>
              <a:cubicBezTo>
                <a:pt x="250" y="148"/>
                <a:pt x="250" y="148"/>
                <a:pt x="250" y="148"/>
              </a:cubicBezTo>
              <a:cubicBezTo>
                <a:pt x="255" y="148"/>
                <a:pt x="261" y="145"/>
                <a:pt x="265" y="141"/>
              </a:cubicBezTo>
              <a:cubicBezTo>
                <a:pt x="266" y="139"/>
                <a:pt x="266" y="138"/>
                <a:pt x="267" y="136"/>
              </a:cubicBezTo>
              <a:cubicBezTo>
                <a:pt x="267" y="136"/>
                <a:pt x="267" y="136"/>
                <a:pt x="267" y="136"/>
              </a:cubicBezTo>
              <a:cubicBezTo>
                <a:pt x="274" y="145"/>
                <a:pt x="277" y="155"/>
                <a:pt x="277" y="167"/>
              </a:cubicBezTo>
              <a:cubicBezTo>
                <a:pt x="277" y="181"/>
                <a:pt x="272" y="194"/>
                <a:pt x="262" y="204"/>
              </a:cubicBezTo>
              <a:close/>
            </a:path>
          </a:pathLst>
        </a:custGeom>
        <a:solidFill>
          <a:schemeClr val="bg1"/>
        </a:solidFill>
        <a:ln>
          <a:noFill/>
        </a:ln>
        <a:effectLst/>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a:p>
      </xdr:txBody>
    </xdr:sp>
    <xdr:clientData/>
  </xdr:twoCellAnchor>
  <xdr:twoCellAnchor editAs="oneCell">
    <xdr:from>
      <xdr:col>0</xdr:col>
      <xdr:colOff>0</xdr:colOff>
      <xdr:row>0</xdr:row>
      <xdr:rowOff>19050</xdr:rowOff>
    </xdr:from>
    <xdr:to>
      <xdr:col>1</xdr:col>
      <xdr:colOff>469499</xdr:colOff>
      <xdr:row>3</xdr:row>
      <xdr:rowOff>123826</xdr:rowOff>
    </xdr:to>
    <xdr:pic>
      <xdr:nvPicPr>
        <xdr:cNvPr id="15" name="Imagem 14"/>
        <xdr:cNvPicPr>
          <a:picLocks noChangeAspect="1"/>
        </xdr:cNvPicPr>
      </xdr:nvPicPr>
      <xdr:blipFill rotWithShape="1">
        <a:blip xmlns:r="http://schemas.openxmlformats.org/officeDocument/2006/relationships" r:embed="rId1"/>
        <a:srcRect l="18563" t="12019" b="10410"/>
        <a:stretch/>
      </xdr:blipFill>
      <xdr:spPr>
        <a:xfrm>
          <a:off x="0" y="19050"/>
          <a:ext cx="1002899" cy="676276"/>
        </a:xfrm>
        <a:prstGeom prst="rect">
          <a:avLst/>
        </a:prstGeom>
      </xdr:spPr>
    </xdr:pic>
    <xdr:clientData/>
  </xdr:twoCellAnchor>
  <xdr:twoCellAnchor>
    <xdr:from>
      <xdr:col>5</xdr:col>
      <xdr:colOff>511969</xdr:colOff>
      <xdr:row>0</xdr:row>
      <xdr:rowOff>95251</xdr:rowOff>
    </xdr:from>
    <xdr:to>
      <xdr:col>5</xdr:col>
      <xdr:colOff>2012157</xdr:colOff>
      <xdr:row>1</xdr:row>
      <xdr:rowOff>166686</xdr:rowOff>
    </xdr:to>
    <xdr:sp macro="" textlink="">
      <xdr:nvSpPr>
        <xdr:cNvPr id="2" name="CaixaDeTexto 1"/>
        <xdr:cNvSpPr txBox="1"/>
      </xdr:nvSpPr>
      <xdr:spPr>
        <a:xfrm>
          <a:off x="3619500" y="285751"/>
          <a:ext cx="1500188" cy="26193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Revisão: 20/09/16</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210868</xdr:colOff>
      <xdr:row>0</xdr:row>
      <xdr:rowOff>66676</xdr:rowOff>
    </xdr:from>
    <xdr:to>
      <xdr:col>7</xdr:col>
      <xdr:colOff>762969</xdr:colOff>
      <xdr:row>3</xdr:row>
      <xdr:rowOff>184012</xdr:rowOff>
    </xdr:to>
    <xdr:grpSp>
      <xdr:nvGrpSpPr>
        <xdr:cNvPr id="3" name="Grupo 2"/>
        <xdr:cNvGrpSpPr/>
      </xdr:nvGrpSpPr>
      <xdr:grpSpPr>
        <a:xfrm>
          <a:off x="1675337" y="66676"/>
          <a:ext cx="4755007" cy="688836"/>
          <a:chOff x="1229516" y="19050"/>
          <a:chExt cx="5488788" cy="688836"/>
        </a:xfrm>
      </xdr:grpSpPr>
      <xdr:sp macro="" textlink="">
        <xdr:nvSpPr>
          <xdr:cNvPr id="7" name="CaixaDeTexto 6"/>
          <xdr:cNvSpPr txBox="1"/>
        </xdr:nvSpPr>
        <xdr:spPr>
          <a:xfrm>
            <a:off x="1229516" y="19050"/>
            <a:ext cx="5286077" cy="39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pt-BR"/>
            </a:defPPr>
            <a:lvl1pPr marL="0" algn="l" defTabSz="779252" rtl="0" eaLnBrk="1" latinLnBrk="0" hangingPunct="1">
              <a:defRPr sz="1500" kern="1200">
                <a:solidFill>
                  <a:schemeClr val="dk1"/>
                </a:solidFill>
                <a:latin typeface="+mn-lt"/>
                <a:ea typeface="+mn-ea"/>
                <a:cs typeface="+mn-cs"/>
              </a:defRPr>
            </a:lvl1pPr>
            <a:lvl2pPr marL="389626" algn="l" defTabSz="779252" rtl="0" eaLnBrk="1" latinLnBrk="0" hangingPunct="1">
              <a:defRPr sz="1500" kern="1200">
                <a:solidFill>
                  <a:schemeClr val="dk1"/>
                </a:solidFill>
                <a:latin typeface="+mn-lt"/>
                <a:ea typeface="+mn-ea"/>
                <a:cs typeface="+mn-cs"/>
              </a:defRPr>
            </a:lvl2pPr>
            <a:lvl3pPr marL="779252" algn="l" defTabSz="779252" rtl="0" eaLnBrk="1" latinLnBrk="0" hangingPunct="1">
              <a:defRPr sz="1500" kern="1200">
                <a:solidFill>
                  <a:schemeClr val="dk1"/>
                </a:solidFill>
                <a:latin typeface="+mn-lt"/>
                <a:ea typeface="+mn-ea"/>
                <a:cs typeface="+mn-cs"/>
              </a:defRPr>
            </a:lvl3pPr>
            <a:lvl4pPr marL="1168878" algn="l" defTabSz="779252" rtl="0" eaLnBrk="1" latinLnBrk="0" hangingPunct="1">
              <a:defRPr sz="1500" kern="1200">
                <a:solidFill>
                  <a:schemeClr val="dk1"/>
                </a:solidFill>
                <a:latin typeface="+mn-lt"/>
                <a:ea typeface="+mn-ea"/>
                <a:cs typeface="+mn-cs"/>
              </a:defRPr>
            </a:lvl4pPr>
            <a:lvl5pPr marL="1558503" algn="l" defTabSz="779252" rtl="0" eaLnBrk="1" latinLnBrk="0" hangingPunct="1">
              <a:defRPr sz="1500" kern="1200">
                <a:solidFill>
                  <a:schemeClr val="dk1"/>
                </a:solidFill>
                <a:latin typeface="+mn-lt"/>
                <a:ea typeface="+mn-ea"/>
                <a:cs typeface="+mn-cs"/>
              </a:defRPr>
            </a:lvl5pPr>
            <a:lvl6pPr marL="1948129" algn="l" defTabSz="779252" rtl="0" eaLnBrk="1" latinLnBrk="0" hangingPunct="1">
              <a:defRPr sz="1500" kern="1200">
                <a:solidFill>
                  <a:schemeClr val="dk1"/>
                </a:solidFill>
                <a:latin typeface="+mn-lt"/>
                <a:ea typeface="+mn-ea"/>
                <a:cs typeface="+mn-cs"/>
              </a:defRPr>
            </a:lvl6pPr>
            <a:lvl7pPr marL="2337755" algn="l" defTabSz="779252" rtl="0" eaLnBrk="1" latinLnBrk="0" hangingPunct="1">
              <a:defRPr sz="1500" kern="1200">
                <a:solidFill>
                  <a:schemeClr val="dk1"/>
                </a:solidFill>
                <a:latin typeface="+mn-lt"/>
                <a:ea typeface="+mn-ea"/>
                <a:cs typeface="+mn-cs"/>
              </a:defRPr>
            </a:lvl7pPr>
            <a:lvl8pPr marL="2727381" algn="l" defTabSz="779252" rtl="0" eaLnBrk="1" latinLnBrk="0" hangingPunct="1">
              <a:defRPr sz="1500" kern="1200">
                <a:solidFill>
                  <a:schemeClr val="dk1"/>
                </a:solidFill>
                <a:latin typeface="+mn-lt"/>
                <a:ea typeface="+mn-ea"/>
                <a:cs typeface="+mn-cs"/>
              </a:defRPr>
            </a:lvl8pPr>
            <a:lvl9pPr marL="3117007" algn="l" defTabSz="779252" rtl="0" eaLnBrk="1" latinLnBrk="0" hangingPunct="1">
              <a:defRPr sz="1500" kern="1200">
                <a:solidFill>
                  <a:schemeClr val="dk1"/>
                </a:solidFill>
                <a:latin typeface="+mn-lt"/>
                <a:ea typeface="+mn-ea"/>
                <a:cs typeface="+mn-cs"/>
              </a:defRPr>
            </a:lvl9pPr>
          </a:lstStyle>
          <a:p>
            <a:r>
              <a:rPr lang="pt-BR" sz="2200" b="1">
                <a:solidFill>
                  <a:schemeClr val="bg1"/>
                </a:solidFill>
                <a:effectLst>
                  <a:outerShdw blurRad="50800" dist="38100" dir="8100000" algn="tr" rotWithShape="0">
                    <a:prstClr val="black">
                      <a:alpha val="40000"/>
                    </a:prstClr>
                  </a:outerShdw>
                </a:effectLst>
              </a:rPr>
              <a:t>Product Backlog</a:t>
            </a:r>
          </a:p>
        </xdr:txBody>
      </xdr:sp>
      <xdr:sp macro="" textlink="">
        <xdr:nvSpPr>
          <xdr:cNvPr id="8" name="CaixaDeTexto 7"/>
          <xdr:cNvSpPr txBox="1"/>
        </xdr:nvSpPr>
        <xdr:spPr>
          <a:xfrm>
            <a:off x="1277766" y="314325"/>
            <a:ext cx="5440538" cy="39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pt-BR"/>
            </a:defPPr>
            <a:lvl1pPr marL="0" algn="l" defTabSz="779252" rtl="0" eaLnBrk="1" latinLnBrk="0" hangingPunct="1">
              <a:defRPr sz="1500" kern="1200">
                <a:solidFill>
                  <a:schemeClr val="dk1"/>
                </a:solidFill>
                <a:latin typeface="+mn-lt"/>
                <a:ea typeface="+mn-ea"/>
                <a:cs typeface="+mn-cs"/>
              </a:defRPr>
            </a:lvl1pPr>
            <a:lvl2pPr marL="389626" algn="l" defTabSz="779252" rtl="0" eaLnBrk="1" latinLnBrk="0" hangingPunct="1">
              <a:defRPr sz="1500" kern="1200">
                <a:solidFill>
                  <a:schemeClr val="dk1"/>
                </a:solidFill>
                <a:latin typeface="+mn-lt"/>
                <a:ea typeface="+mn-ea"/>
                <a:cs typeface="+mn-cs"/>
              </a:defRPr>
            </a:lvl2pPr>
            <a:lvl3pPr marL="779252" algn="l" defTabSz="779252" rtl="0" eaLnBrk="1" latinLnBrk="0" hangingPunct="1">
              <a:defRPr sz="1500" kern="1200">
                <a:solidFill>
                  <a:schemeClr val="dk1"/>
                </a:solidFill>
                <a:latin typeface="+mn-lt"/>
                <a:ea typeface="+mn-ea"/>
                <a:cs typeface="+mn-cs"/>
              </a:defRPr>
            </a:lvl3pPr>
            <a:lvl4pPr marL="1168878" algn="l" defTabSz="779252" rtl="0" eaLnBrk="1" latinLnBrk="0" hangingPunct="1">
              <a:defRPr sz="1500" kern="1200">
                <a:solidFill>
                  <a:schemeClr val="dk1"/>
                </a:solidFill>
                <a:latin typeface="+mn-lt"/>
                <a:ea typeface="+mn-ea"/>
                <a:cs typeface="+mn-cs"/>
              </a:defRPr>
            </a:lvl4pPr>
            <a:lvl5pPr marL="1558503" algn="l" defTabSz="779252" rtl="0" eaLnBrk="1" latinLnBrk="0" hangingPunct="1">
              <a:defRPr sz="1500" kern="1200">
                <a:solidFill>
                  <a:schemeClr val="dk1"/>
                </a:solidFill>
                <a:latin typeface="+mn-lt"/>
                <a:ea typeface="+mn-ea"/>
                <a:cs typeface="+mn-cs"/>
              </a:defRPr>
            </a:lvl5pPr>
            <a:lvl6pPr marL="1948129" algn="l" defTabSz="779252" rtl="0" eaLnBrk="1" latinLnBrk="0" hangingPunct="1">
              <a:defRPr sz="1500" kern="1200">
                <a:solidFill>
                  <a:schemeClr val="dk1"/>
                </a:solidFill>
                <a:latin typeface="+mn-lt"/>
                <a:ea typeface="+mn-ea"/>
                <a:cs typeface="+mn-cs"/>
              </a:defRPr>
            </a:lvl6pPr>
            <a:lvl7pPr marL="2337755" algn="l" defTabSz="779252" rtl="0" eaLnBrk="1" latinLnBrk="0" hangingPunct="1">
              <a:defRPr sz="1500" kern="1200">
                <a:solidFill>
                  <a:schemeClr val="dk1"/>
                </a:solidFill>
                <a:latin typeface="+mn-lt"/>
                <a:ea typeface="+mn-ea"/>
                <a:cs typeface="+mn-cs"/>
              </a:defRPr>
            </a:lvl7pPr>
            <a:lvl8pPr marL="2727381" algn="l" defTabSz="779252" rtl="0" eaLnBrk="1" latinLnBrk="0" hangingPunct="1">
              <a:defRPr sz="1500" kern="1200">
                <a:solidFill>
                  <a:schemeClr val="dk1"/>
                </a:solidFill>
                <a:latin typeface="+mn-lt"/>
                <a:ea typeface="+mn-ea"/>
                <a:cs typeface="+mn-cs"/>
              </a:defRPr>
            </a:lvl8pPr>
            <a:lvl9pPr marL="3117007" algn="l" defTabSz="779252" rtl="0" eaLnBrk="1" latinLnBrk="0" hangingPunct="1">
              <a:defRPr sz="1500" kern="1200">
                <a:solidFill>
                  <a:schemeClr val="dk1"/>
                </a:solidFill>
                <a:latin typeface="+mn-lt"/>
                <a:ea typeface="+mn-ea"/>
                <a:cs typeface="+mn-cs"/>
              </a:defRPr>
            </a:lvl9pPr>
          </a:lstStyle>
          <a:p>
            <a:r>
              <a:rPr lang="pt-BR" sz="2000" b="1">
                <a:solidFill>
                  <a:schemeClr val="bg1"/>
                </a:solidFill>
                <a:effectLst>
                  <a:outerShdw blurRad="50800" dist="38100" dir="8100000" algn="tr" rotWithShape="0">
                    <a:prstClr val="black">
                      <a:alpha val="40000"/>
                    </a:prstClr>
                  </a:outerShdw>
                </a:effectLst>
                <a:sym typeface="Wingdings 2"/>
              </a:rPr>
              <a:t></a:t>
            </a:r>
            <a:r>
              <a:rPr lang="pt-BR" sz="1400" b="1">
                <a:solidFill>
                  <a:schemeClr val="bg1"/>
                </a:solidFill>
                <a:effectLst>
                  <a:outerShdw blurRad="50800" dist="38100" dir="8100000" algn="tr" rotWithShape="0">
                    <a:prstClr val="black">
                      <a:alpha val="40000"/>
                    </a:prstClr>
                  </a:outerShdw>
                </a:effectLst>
              </a:rPr>
              <a:t>  Critérios de Aceitação </a:t>
            </a:r>
            <a:endParaRPr lang="pt-BR" sz="1000" b="1">
              <a:solidFill>
                <a:schemeClr val="bg1"/>
              </a:solidFill>
              <a:effectLst>
                <a:outerShdw blurRad="50800" dist="38100" dir="8100000" algn="tr" rotWithShape="0">
                  <a:prstClr val="black">
                    <a:alpha val="40000"/>
                  </a:prstClr>
                </a:outerShdw>
              </a:effectLst>
            </a:endParaRPr>
          </a:p>
        </xdr:txBody>
      </xdr:sp>
    </xdr:grpSp>
    <xdr:clientData/>
  </xdr:twoCellAnchor>
  <xdr:twoCellAnchor editAs="oneCell">
    <xdr:from>
      <xdr:col>0</xdr:col>
      <xdr:colOff>47625</xdr:colOff>
      <xdr:row>0</xdr:row>
      <xdr:rowOff>47625</xdr:rowOff>
    </xdr:from>
    <xdr:to>
      <xdr:col>1</xdr:col>
      <xdr:colOff>507599</xdr:colOff>
      <xdr:row>3</xdr:row>
      <xdr:rowOff>152401</xdr:rowOff>
    </xdr:to>
    <xdr:pic>
      <xdr:nvPicPr>
        <xdr:cNvPr id="10" name="Imagem 9"/>
        <xdr:cNvPicPr>
          <a:picLocks noChangeAspect="1"/>
        </xdr:cNvPicPr>
      </xdr:nvPicPr>
      <xdr:blipFill rotWithShape="1">
        <a:blip xmlns:r="http://schemas.openxmlformats.org/officeDocument/2006/relationships" r:embed="rId1"/>
        <a:srcRect l="18563" t="12019" b="10410"/>
        <a:stretch/>
      </xdr:blipFill>
      <xdr:spPr>
        <a:xfrm>
          <a:off x="47625" y="47625"/>
          <a:ext cx="1002899" cy="676276"/>
        </a:xfrm>
        <a:prstGeom prst="rect">
          <a:avLst/>
        </a:prstGeom>
      </xdr:spPr>
    </xdr:pic>
    <xdr:clientData/>
  </xdr:twoCellAnchor>
  <xdr:twoCellAnchor>
    <xdr:from>
      <xdr:col>15</xdr:col>
      <xdr:colOff>219075</xdr:colOff>
      <xdr:row>1</xdr:row>
      <xdr:rowOff>47625</xdr:rowOff>
    </xdr:from>
    <xdr:to>
      <xdr:col>15</xdr:col>
      <xdr:colOff>448904</xdr:colOff>
      <xdr:row>2</xdr:row>
      <xdr:rowOff>120281</xdr:rowOff>
    </xdr:to>
    <xdr:grpSp>
      <xdr:nvGrpSpPr>
        <xdr:cNvPr id="9" name="Grupo 8"/>
        <xdr:cNvGrpSpPr>
          <a:grpSpLocks noChangeAspect="1"/>
        </xdr:cNvGrpSpPr>
      </xdr:nvGrpSpPr>
      <xdr:grpSpPr>
        <a:xfrm>
          <a:off x="15732919" y="238125"/>
          <a:ext cx="229829" cy="263156"/>
          <a:chOff x="4232354" y="2134370"/>
          <a:chExt cx="679293" cy="777801"/>
        </a:xfrm>
        <a:effectLst/>
      </xdr:grpSpPr>
      <xdr:sp macro="" textlink="">
        <xdr:nvSpPr>
          <xdr:cNvPr id="14" name="Freeform 12"/>
          <xdr:cNvSpPr>
            <a:spLocks noEditPoints="1"/>
          </xdr:cNvSpPr>
        </xdr:nvSpPr>
        <xdr:spPr bwMode="auto">
          <a:xfrm>
            <a:off x="4232354" y="2231329"/>
            <a:ext cx="679293" cy="680842"/>
          </a:xfrm>
          <a:custGeom>
            <a:avLst/>
            <a:gdLst>
              <a:gd name="T0" fmla="*/ 752 w 878"/>
              <a:gd name="T1" fmla="*/ 0 h 880"/>
              <a:gd name="T2" fmla="*/ 752 w 878"/>
              <a:gd name="T3" fmla="*/ 189 h 880"/>
              <a:gd name="T4" fmla="*/ 125 w 878"/>
              <a:gd name="T5" fmla="*/ 189 h 880"/>
              <a:gd name="T6" fmla="*/ 125 w 878"/>
              <a:gd name="T7" fmla="*/ 0 h 880"/>
              <a:gd name="T8" fmla="*/ 0 w 878"/>
              <a:gd name="T9" fmla="*/ 0 h 880"/>
              <a:gd name="T10" fmla="*/ 0 w 878"/>
              <a:gd name="T11" fmla="*/ 880 h 880"/>
              <a:gd name="T12" fmla="*/ 878 w 878"/>
              <a:gd name="T13" fmla="*/ 880 h 880"/>
              <a:gd name="T14" fmla="*/ 878 w 878"/>
              <a:gd name="T15" fmla="*/ 0 h 880"/>
              <a:gd name="T16" fmla="*/ 752 w 878"/>
              <a:gd name="T17" fmla="*/ 0 h 880"/>
              <a:gd name="T18" fmla="*/ 409 w 878"/>
              <a:gd name="T19" fmla="*/ 745 h 880"/>
              <a:gd name="T20" fmla="*/ 366 w 878"/>
              <a:gd name="T21" fmla="*/ 700 h 880"/>
              <a:gd name="T22" fmla="*/ 189 w 878"/>
              <a:gd name="T23" fmla="*/ 523 h 880"/>
              <a:gd name="T24" fmla="*/ 276 w 878"/>
              <a:gd name="T25" fmla="*/ 435 h 880"/>
              <a:gd name="T26" fmla="*/ 409 w 878"/>
              <a:gd name="T27" fmla="*/ 568 h 880"/>
              <a:gd name="T28" fmla="*/ 662 w 878"/>
              <a:gd name="T29" fmla="*/ 315 h 880"/>
              <a:gd name="T30" fmla="*/ 752 w 878"/>
              <a:gd name="T31" fmla="*/ 402 h 880"/>
              <a:gd name="T32" fmla="*/ 409 w 878"/>
              <a:gd name="T33" fmla="*/ 745 h 8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878" h="880">
                <a:moveTo>
                  <a:pt x="752" y="0"/>
                </a:moveTo>
                <a:lnTo>
                  <a:pt x="752" y="189"/>
                </a:lnTo>
                <a:lnTo>
                  <a:pt x="125" y="189"/>
                </a:lnTo>
                <a:lnTo>
                  <a:pt x="125" y="0"/>
                </a:lnTo>
                <a:lnTo>
                  <a:pt x="0" y="0"/>
                </a:lnTo>
                <a:lnTo>
                  <a:pt x="0" y="880"/>
                </a:lnTo>
                <a:lnTo>
                  <a:pt x="878" y="880"/>
                </a:lnTo>
                <a:lnTo>
                  <a:pt x="878" y="0"/>
                </a:lnTo>
                <a:lnTo>
                  <a:pt x="752" y="0"/>
                </a:lnTo>
                <a:close/>
                <a:moveTo>
                  <a:pt x="409" y="745"/>
                </a:moveTo>
                <a:lnTo>
                  <a:pt x="366" y="700"/>
                </a:lnTo>
                <a:lnTo>
                  <a:pt x="189" y="523"/>
                </a:lnTo>
                <a:lnTo>
                  <a:pt x="276" y="435"/>
                </a:lnTo>
                <a:lnTo>
                  <a:pt x="409" y="568"/>
                </a:lnTo>
                <a:lnTo>
                  <a:pt x="662" y="315"/>
                </a:lnTo>
                <a:lnTo>
                  <a:pt x="752" y="402"/>
                </a:lnTo>
                <a:lnTo>
                  <a:pt x="409" y="745"/>
                </a:lnTo>
                <a:close/>
              </a:path>
            </a:pathLst>
          </a:custGeom>
          <a:solidFill>
            <a:schemeClr val="bg1"/>
          </a:solidFill>
          <a:ln>
            <a:noFill/>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a:p>
        </xdr:txBody>
      </xdr:sp>
      <xdr:sp macro="" textlink="">
        <xdr:nvSpPr>
          <xdr:cNvPr id="15" name="Freeform 11"/>
          <xdr:cNvSpPr>
            <a:spLocks noEditPoints="1"/>
          </xdr:cNvSpPr>
        </xdr:nvSpPr>
        <xdr:spPr bwMode="auto">
          <a:xfrm>
            <a:off x="4377805" y="2134370"/>
            <a:ext cx="388390" cy="193421"/>
          </a:xfrm>
          <a:custGeom>
            <a:avLst/>
            <a:gdLst>
              <a:gd name="T0" fmla="*/ 212 w 212"/>
              <a:gd name="T1" fmla="*/ 53 h 106"/>
              <a:gd name="T2" fmla="*/ 159 w 212"/>
              <a:gd name="T3" fmla="*/ 53 h 106"/>
              <a:gd name="T4" fmla="*/ 106 w 212"/>
              <a:gd name="T5" fmla="*/ 0 h 106"/>
              <a:gd name="T6" fmla="*/ 53 w 212"/>
              <a:gd name="T7" fmla="*/ 53 h 106"/>
              <a:gd name="T8" fmla="*/ 0 w 212"/>
              <a:gd name="T9" fmla="*/ 53 h 106"/>
              <a:gd name="T10" fmla="*/ 0 w 212"/>
              <a:gd name="T11" fmla="*/ 106 h 106"/>
              <a:gd name="T12" fmla="*/ 212 w 212"/>
              <a:gd name="T13" fmla="*/ 106 h 106"/>
              <a:gd name="T14" fmla="*/ 212 w 212"/>
              <a:gd name="T15" fmla="*/ 53 h 106"/>
              <a:gd name="T16" fmla="*/ 106 w 212"/>
              <a:gd name="T17" fmla="*/ 80 h 106"/>
              <a:gd name="T18" fmla="*/ 79 w 212"/>
              <a:gd name="T19" fmla="*/ 53 h 106"/>
              <a:gd name="T20" fmla="*/ 106 w 212"/>
              <a:gd name="T21" fmla="*/ 27 h 106"/>
              <a:gd name="T22" fmla="*/ 132 w 212"/>
              <a:gd name="T23" fmla="*/ 53 h 106"/>
              <a:gd name="T24" fmla="*/ 106 w 212"/>
              <a:gd name="T25" fmla="*/ 80 h 1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212" h="106">
                <a:moveTo>
                  <a:pt x="212" y="53"/>
                </a:moveTo>
                <a:cubicBezTo>
                  <a:pt x="159" y="53"/>
                  <a:pt x="159" y="53"/>
                  <a:pt x="159" y="53"/>
                </a:cubicBezTo>
                <a:cubicBezTo>
                  <a:pt x="159" y="24"/>
                  <a:pt x="135" y="0"/>
                  <a:pt x="106" y="0"/>
                </a:cubicBezTo>
                <a:cubicBezTo>
                  <a:pt x="76" y="0"/>
                  <a:pt x="53" y="24"/>
                  <a:pt x="53" y="53"/>
                </a:cubicBezTo>
                <a:cubicBezTo>
                  <a:pt x="0" y="53"/>
                  <a:pt x="0" y="53"/>
                  <a:pt x="0" y="53"/>
                </a:cubicBezTo>
                <a:cubicBezTo>
                  <a:pt x="0" y="106"/>
                  <a:pt x="0" y="106"/>
                  <a:pt x="0" y="106"/>
                </a:cubicBezTo>
                <a:cubicBezTo>
                  <a:pt x="212" y="106"/>
                  <a:pt x="212" y="106"/>
                  <a:pt x="212" y="106"/>
                </a:cubicBezTo>
                <a:lnTo>
                  <a:pt x="212" y="53"/>
                </a:lnTo>
                <a:close/>
                <a:moveTo>
                  <a:pt x="106" y="80"/>
                </a:moveTo>
                <a:cubicBezTo>
                  <a:pt x="91" y="80"/>
                  <a:pt x="79" y="68"/>
                  <a:pt x="79" y="53"/>
                </a:cubicBezTo>
                <a:cubicBezTo>
                  <a:pt x="79" y="39"/>
                  <a:pt x="91" y="27"/>
                  <a:pt x="106" y="27"/>
                </a:cubicBezTo>
                <a:cubicBezTo>
                  <a:pt x="120" y="27"/>
                  <a:pt x="132" y="39"/>
                  <a:pt x="132" y="53"/>
                </a:cubicBezTo>
                <a:cubicBezTo>
                  <a:pt x="132" y="68"/>
                  <a:pt x="120" y="80"/>
                  <a:pt x="106" y="80"/>
                </a:cubicBezTo>
                <a:close/>
              </a:path>
            </a:pathLst>
          </a:custGeom>
          <a:solidFill>
            <a:schemeClr val="bg1"/>
          </a:solidFill>
          <a:ln>
            <a:noFill/>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2857501</xdr:colOff>
      <xdr:row>0</xdr:row>
      <xdr:rowOff>152402</xdr:rowOff>
    </xdr:from>
    <xdr:to>
      <xdr:col>7</xdr:col>
      <xdr:colOff>3291422</xdr:colOff>
      <xdr:row>3</xdr:row>
      <xdr:rowOff>12902</xdr:rowOff>
    </xdr:to>
    <xdr:grpSp>
      <xdr:nvGrpSpPr>
        <xdr:cNvPr id="26" name="Group 201"/>
        <xdr:cNvGrpSpPr>
          <a:grpSpLocks noChangeAspect="1"/>
        </xdr:cNvGrpSpPr>
      </xdr:nvGrpSpPr>
      <xdr:grpSpPr>
        <a:xfrm>
          <a:off x="11734801" y="152402"/>
          <a:ext cx="0" cy="432000"/>
          <a:chOff x="6350" y="-3175"/>
          <a:chExt cx="717549" cy="714376"/>
        </a:xfrm>
        <a:solidFill>
          <a:schemeClr val="bg1"/>
        </a:solidFill>
        <a:effectLst>
          <a:outerShdw blurRad="50800" dist="38100" dir="8100000" algn="tr" rotWithShape="0">
            <a:prstClr val="black">
              <a:alpha val="40000"/>
            </a:prstClr>
          </a:outerShdw>
        </a:effectLst>
      </xdr:grpSpPr>
      <xdr:sp macro="" textlink="">
        <xdr:nvSpPr>
          <xdr:cNvPr id="27" name="Freeform 18"/>
          <xdr:cNvSpPr>
            <a:spLocks/>
          </xdr:cNvSpPr>
        </xdr:nvSpPr>
        <xdr:spPr bwMode="auto">
          <a:xfrm>
            <a:off x="438150" y="430213"/>
            <a:ext cx="285749" cy="280988"/>
          </a:xfrm>
          <a:custGeom>
            <a:avLst/>
            <a:gdLst>
              <a:gd name="T0" fmla="*/ 68 w 75"/>
              <a:gd name="T1" fmla="*/ 42 h 74"/>
              <a:gd name="T2" fmla="*/ 25 w 75"/>
              <a:gd name="T3" fmla="*/ 0 h 74"/>
              <a:gd name="T4" fmla="*/ 0 w 75"/>
              <a:gd name="T5" fmla="*/ 24 h 74"/>
              <a:gd name="T6" fmla="*/ 43 w 75"/>
              <a:gd name="T7" fmla="*/ 67 h 74"/>
              <a:gd name="T8" fmla="*/ 68 w 75"/>
              <a:gd name="T9" fmla="*/ 67 h 74"/>
              <a:gd name="T10" fmla="*/ 68 w 75"/>
              <a:gd name="T11" fmla="*/ 42 h 74"/>
            </a:gdLst>
            <a:ahLst/>
            <a:cxnLst>
              <a:cxn ang="0">
                <a:pos x="T0" y="T1"/>
              </a:cxn>
              <a:cxn ang="0">
                <a:pos x="T2" y="T3"/>
              </a:cxn>
              <a:cxn ang="0">
                <a:pos x="T4" y="T5"/>
              </a:cxn>
              <a:cxn ang="0">
                <a:pos x="T6" y="T7"/>
              </a:cxn>
              <a:cxn ang="0">
                <a:pos x="T8" y="T9"/>
              </a:cxn>
              <a:cxn ang="0">
                <a:pos x="T10" y="T11"/>
              </a:cxn>
            </a:cxnLst>
            <a:rect l="0" t="0" r="r" b="b"/>
            <a:pathLst>
              <a:path w="75" h="74">
                <a:moveTo>
                  <a:pt x="68" y="42"/>
                </a:moveTo>
                <a:cubicBezTo>
                  <a:pt x="25" y="0"/>
                  <a:pt x="25" y="0"/>
                  <a:pt x="25" y="0"/>
                </a:cubicBezTo>
                <a:cubicBezTo>
                  <a:pt x="19" y="10"/>
                  <a:pt x="10" y="18"/>
                  <a:pt x="0" y="24"/>
                </a:cubicBezTo>
                <a:cubicBezTo>
                  <a:pt x="43" y="67"/>
                  <a:pt x="43" y="67"/>
                  <a:pt x="43" y="67"/>
                </a:cubicBezTo>
                <a:cubicBezTo>
                  <a:pt x="50" y="74"/>
                  <a:pt x="61" y="74"/>
                  <a:pt x="68" y="67"/>
                </a:cubicBezTo>
                <a:cubicBezTo>
                  <a:pt x="75" y="60"/>
                  <a:pt x="75" y="49"/>
                  <a:pt x="68" y="42"/>
                </a:cubicBezTo>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121920" tIns="60960" rIns="121920" bIns="6096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sz="2400"/>
          </a:p>
        </xdr:txBody>
      </xdr:sp>
      <xdr:sp macro="" textlink="">
        <xdr:nvSpPr>
          <xdr:cNvPr id="28" name="Freeform 19"/>
          <xdr:cNvSpPr>
            <a:spLocks noEditPoints="1"/>
          </xdr:cNvSpPr>
        </xdr:nvSpPr>
        <xdr:spPr bwMode="auto">
          <a:xfrm>
            <a:off x="6350" y="-3175"/>
            <a:ext cx="530225" cy="531813"/>
          </a:xfrm>
          <a:custGeom>
            <a:avLst/>
            <a:gdLst>
              <a:gd name="T0" fmla="*/ 139 w 139"/>
              <a:gd name="T1" fmla="*/ 70 h 140"/>
              <a:gd name="T2" fmla="*/ 70 w 139"/>
              <a:gd name="T3" fmla="*/ 0 h 140"/>
              <a:gd name="T4" fmla="*/ 0 w 139"/>
              <a:gd name="T5" fmla="*/ 70 h 140"/>
              <a:gd name="T6" fmla="*/ 70 w 139"/>
              <a:gd name="T7" fmla="*/ 140 h 140"/>
              <a:gd name="T8" fmla="*/ 139 w 139"/>
              <a:gd name="T9" fmla="*/ 70 h 140"/>
              <a:gd name="T10" fmla="*/ 70 w 139"/>
              <a:gd name="T11" fmla="*/ 122 h 140"/>
              <a:gd name="T12" fmla="*/ 17 w 139"/>
              <a:gd name="T13" fmla="*/ 70 h 140"/>
              <a:gd name="T14" fmla="*/ 70 w 139"/>
              <a:gd name="T15" fmla="*/ 17 h 140"/>
              <a:gd name="T16" fmla="*/ 122 w 139"/>
              <a:gd name="T17" fmla="*/ 70 h 140"/>
              <a:gd name="T18" fmla="*/ 70 w 139"/>
              <a:gd name="T19" fmla="*/ 122 h 1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39" h="140">
                <a:moveTo>
                  <a:pt x="139" y="70"/>
                </a:moveTo>
                <a:cubicBezTo>
                  <a:pt x="139" y="31"/>
                  <a:pt x="108" y="0"/>
                  <a:pt x="70" y="0"/>
                </a:cubicBezTo>
                <a:cubicBezTo>
                  <a:pt x="31" y="0"/>
                  <a:pt x="0" y="31"/>
                  <a:pt x="0" y="70"/>
                </a:cubicBezTo>
                <a:cubicBezTo>
                  <a:pt x="0" y="108"/>
                  <a:pt x="31" y="140"/>
                  <a:pt x="70" y="140"/>
                </a:cubicBezTo>
                <a:cubicBezTo>
                  <a:pt x="108" y="140"/>
                  <a:pt x="139" y="108"/>
                  <a:pt x="139" y="70"/>
                </a:cubicBezTo>
                <a:moveTo>
                  <a:pt x="70" y="122"/>
                </a:moveTo>
                <a:cubicBezTo>
                  <a:pt x="41" y="122"/>
                  <a:pt x="17" y="99"/>
                  <a:pt x="17" y="70"/>
                </a:cubicBezTo>
                <a:cubicBezTo>
                  <a:pt x="17" y="41"/>
                  <a:pt x="41" y="17"/>
                  <a:pt x="70" y="17"/>
                </a:cubicBezTo>
                <a:cubicBezTo>
                  <a:pt x="98" y="17"/>
                  <a:pt x="122" y="41"/>
                  <a:pt x="122" y="70"/>
                </a:cubicBezTo>
                <a:cubicBezTo>
                  <a:pt x="122" y="99"/>
                  <a:pt x="98" y="122"/>
                  <a:pt x="70" y="122"/>
                </a:cubicBezTo>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121920" tIns="60960" rIns="121920" bIns="6096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sz="2400"/>
          </a:p>
        </xdr:txBody>
      </xdr:sp>
      <xdr:sp macro="" textlink="">
        <xdr:nvSpPr>
          <xdr:cNvPr id="29" name="Freeform 20"/>
          <xdr:cNvSpPr>
            <a:spLocks/>
          </xdr:cNvSpPr>
        </xdr:nvSpPr>
        <xdr:spPr bwMode="auto">
          <a:xfrm>
            <a:off x="117475" y="106363"/>
            <a:ext cx="157162" cy="155575"/>
          </a:xfrm>
          <a:custGeom>
            <a:avLst/>
            <a:gdLst>
              <a:gd name="T0" fmla="*/ 0 w 41"/>
              <a:gd name="T1" fmla="*/ 41 h 41"/>
              <a:gd name="T2" fmla="*/ 12 w 41"/>
              <a:gd name="T3" fmla="*/ 41 h 41"/>
              <a:gd name="T4" fmla="*/ 41 w 41"/>
              <a:gd name="T5" fmla="*/ 12 h 41"/>
              <a:gd name="T6" fmla="*/ 41 w 41"/>
              <a:gd name="T7" fmla="*/ 0 h 41"/>
              <a:gd name="T8" fmla="*/ 0 w 41"/>
              <a:gd name="T9" fmla="*/ 41 h 41"/>
            </a:gdLst>
            <a:ahLst/>
            <a:cxnLst>
              <a:cxn ang="0">
                <a:pos x="T0" y="T1"/>
              </a:cxn>
              <a:cxn ang="0">
                <a:pos x="T2" y="T3"/>
              </a:cxn>
              <a:cxn ang="0">
                <a:pos x="T4" y="T5"/>
              </a:cxn>
              <a:cxn ang="0">
                <a:pos x="T6" y="T7"/>
              </a:cxn>
              <a:cxn ang="0">
                <a:pos x="T8" y="T9"/>
              </a:cxn>
            </a:cxnLst>
            <a:rect l="0" t="0" r="r" b="b"/>
            <a:pathLst>
              <a:path w="41" h="41">
                <a:moveTo>
                  <a:pt x="0" y="41"/>
                </a:moveTo>
                <a:cubicBezTo>
                  <a:pt x="12" y="41"/>
                  <a:pt x="12" y="41"/>
                  <a:pt x="12" y="41"/>
                </a:cubicBezTo>
                <a:cubicBezTo>
                  <a:pt x="12" y="25"/>
                  <a:pt x="25" y="12"/>
                  <a:pt x="41" y="12"/>
                </a:cubicBezTo>
                <a:cubicBezTo>
                  <a:pt x="41" y="0"/>
                  <a:pt x="41" y="0"/>
                  <a:pt x="41" y="0"/>
                </a:cubicBezTo>
                <a:cubicBezTo>
                  <a:pt x="18" y="0"/>
                  <a:pt x="0" y="18"/>
                  <a:pt x="0" y="41"/>
                </a:cubicBezTo>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121920" tIns="60960" rIns="121920" bIns="6096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sz="2400"/>
          </a:p>
        </xdr:txBody>
      </xdr:sp>
    </xdr:grpSp>
    <xdr:clientData/>
  </xdr:twoCellAnchor>
  <xdr:twoCellAnchor>
    <xdr:from>
      <xdr:col>1</xdr:col>
      <xdr:colOff>128415</xdr:colOff>
      <xdr:row>4</xdr:row>
      <xdr:rowOff>1</xdr:rowOff>
    </xdr:from>
    <xdr:to>
      <xdr:col>7</xdr:col>
      <xdr:colOff>866</xdr:colOff>
      <xdr:row>18</xdr:row>
      <xdr:rowOff>247650</xdr:rowOff>
    </xdr:to>
    <xdr:grpSp>
      <xdr:nvGrpSpPr>
        <xdr:cNvPr id="9" name="Grupo 8"/>
        <xdr:cNvGrpSpPr/>
      </xdr:nvGrpSpPr>
      <xdr:grpSpPr>
        <a:xfrm>
          <a:off x="1090440" y="762001"/>
          <a:ext cx="10054676" cy="2914649"/>
          <a:chOff x="1123949" y="762001"/>
          <a:chExt cx="10369148" cy="2914649"/>
        </a:xfrm>
      </xdr:grpSpPr>
      <mc:AlternateContent xmlns:mc="http://schemas.openxmlformats.org/markup-compatibility/2006" xmlns:a14="http://schemas.microsoft.com/office/drawing/2010/main">
        <mc:Choice Requires="a14">
          <xdr:graphicFrame macro="">
            <xdr:nvGraphicFramePr>
              <xdr:cNvPr id="11" name="Status"/>
              <xdr:cNvGraphicFramePr/>
            </xdr:nvGraphicFramePr>
            <xdr:xfrm>
              <a:off x="10168152" y="2238374"/>
              <a:ext cx="1324945" cy="1438276"/>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860353" y="2238374"/>
                <a:ext cx="1284763" cy="1438276"/>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3" name="Tema "/>
              <xdr:cNvGraphicFramePr/>
            </xdr:nvGraphicFramePr>
            <xdr:xfrm>
              <a:off x="1123949" y="762001"/>
              <a:ext cx="1486330" cy="1467054"/>
            </xdr:xfrm>
            <a:graphic>
              <a:graphicData uri="http://schemas.microsoft.com/office/drawing/2010/slicer">
                <sle:slicer xmlns:sle="http://schemas.microsoft.com/office/drawing/2010/slicer" name="Tema "/>
              </a:graphicData>
            </a:graphic>
          </xdr:graphicFrame>
        </mc:Choice>
        <mc:Fallback xmlns="">
          <xdr:sp macro="" textlink="">
            <xdr:nvSpPr>
              <xdr:cNvPr id="0" name=""/>
              <xdr:cNvSpPr>
                <a:spLocks noTextEdit="1"/>
              </xdr:cNvSpPr>
            </xdr:nvSpPr>
            <xdr:spPr>
              <a:xfrm>
                <a:off x="1090440" y="762001"/>
                <a:ext cx="1441253" cy="146705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5" name="Tipo de usuário"/>
              <xdr:cNvGraphicFramePr/>
            </xdr:nvGraphicFramePr>
            <xdr:xfrm>
              <a:off x="10168157" y="762248"/>
              <a:ext cx="1323974" cy="1468800"/>
            </xdr:xfrm>
            <a:graphic>
              <a:graphicData uri="http://schemas.microsoft.com/office/drawing/2010/slicer">
                <sle:slicer xmlns:sle="http://schemas.microsoft.com/office/drawing/2010/slicer" name="Tipo de usuário"/>
              </a:graphicData>
            </a:graphic>
          </xdr:graphicFrame>
        </mc:Choice>
        <mc:Fallback xmlns="">
          <xdr:sp macro="" textlink="">
            <xdr:nvSpPr>
              <xdr:cNvPr id="0" name=""/>
              <xdr:cNvSpPr>
                <a:spLocks noTextEdit="1"/>
              </xdr:cNvSpPr>
            </xdr:nvSpPr>
            <xdr:spPr>
              <a:xfrm>
                <a:off x="9860358" y="762248"/>
                <a:ext cx="1283821" cy="1468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6" name="ID Épico"/>
              <xdr:cNvGraphicFramePr/>
            </xdr:nvGraphicFramePr>
            <xdr:xfrm>
              <a:off x="2616235" y="762001"/>
              <a:ext cx="1009651" cy="1467054"/>
            </xdr:xfrm>
            <a:graphic>
              <a:graphicData uri="http://schemas.microsoft.com/office/drawing/2010/slicer">
                <sle:slicer xmlns:sle="http://schemas.microsoft.com/office/drawing/2010/slicer" name="ID Épico"/>
              </a:graphicData>
            </a:graphic>
          </xdr:graphicFrame>
        </mc:Choice>
        <mc:Fallback xmlns="">
          <xdr:sp macro="" textlink="">
            <xdr:nvSpPr>
              <xdr:cNvPr id="0" name=""/>
              <xdr:cNvSpPr>
                <a:spLocks noTextEdit="1"/>
              </xdr:cNvSpPr>
            </xdr:nvSpPr>
            <xdr:spPr>
              <a:xfrm>
                <a:off x="2537468" y="762001"/>
                <a:ext cx="979031" cy="146705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17" name="User Storie (Como/quero/para)"/>
              <xdr:cNvGraphicFramePr/>
            </xdr:nvGraphicFramePr>
            <xdr:xfrm>
              <a:off x="1265589" y="2228850"/>
              <a:ext cx="8889985" cy="1447800"/>
            </xdr:xfrm>
            <a:graphic>
              <a:graphicData uri="http://schemas.microsoft.com/office/drawing/2010/slicer">
                <sle:slicer xmlns:sle="http://schemas.microsoft.com/office/drawing/2010/slicer" name="User Storie (Como/quero/para)"/>
              </a:graphicData>
            </a:graphic>
          </xdr:graphicFrame>
        </mc:Choice>
        <mc:Fallback xmlns="">
          <xdr:sp macro="" textlink="">
            <xdr:nvSpPr>
              <xdr:cNvPr id="0" name=""/>
              <xdr:cNvSpPr>
                <a:spLocks noTextEdit="1"/>
              </xdr:cNvSpPr>
            </xdr:nvSpPr>
            <xdr:spPr>
              <a:xfrm>
                <a:off x="1227784" y="2228850"/>
                <a:ext cx="8620373" cy="1447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grpSp>
    <xdr:clientData/>
  </xdr:twoCellAnchor>
  <xdr:twoCellAnchor editAs="oneCell">
    <xdr:from>
      <xdr:col>3</xdr:col>
      <xdr:colOff>390525</xdr:colOff>
      <xdr:row>4</xdr:row>
      <xdr:rowOff>1</xdr:rowOff>
    </xdr:from>
    <xdr:to>
      <xdr:col>6</xdr:col>
      <xdr:colOff>2533650</xdr:colOff>
      <xdr:row>11</xdr:row>
      <xdr:rowOff>135301</xdr:rowOff>
    </xdr:to>
    <mc:AlternateContent xmlns:mc="http://schemas.openxmlformats.org/markup-compatibility/2006" xmlns:a14="http://schemas.microsoft.com/office/drawing/2010/main">
      <mc:Choice Requires="a14">
        <xdr:graphicFrame macro="">
          <xdr:nvGraphicFramePr>
            <xdr:cNvPr id="4" name="Descrição do Épico"/>
            <xdr:cNvGraphicFramePr/>
          </xdr:nvGraphicFramePr>
          <xdr:xfrm>
            <a:off x="0" y="0"/>
            <a:ext cx="0" cy="0"/>
          </xdr:xfrm>
          <a:graphic>
            <a:graphicData uri="http://schemas.microsoft.com/office/drawing/2010/slicer">
              <sle:slicer xmlns:sle="http://schemas.microsoft.com/office/drawing/2010/slicer" name="Descrição do Épico"/>
            </a:graphicData>
          </a:graphic>
        </xdr:graphicFrame>
      </mc:Choice>
      <mc:Fallback xmlns="">
        <xdr:sp macro="" textlink="">
          <xdr:nvSpPr>
            <xdr:cNvPr id="0" name=""/>
            <xdr:cNvSpPr>
              <a:spLocks noTextEdit="1"/>
            </xdr:cNvSpPr>
          </xdr:nvSpPr>
          <xdr:spPr>
            <a:xfrm>
              <a:off x="3524250" y="762001"/>
              <a:ext cx="6334125" cy="1468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0</xdr:col>
      <xdr:colOff>19050</xdr:colOff>
      <xdr:row>11</xdr:row>
      <xdr:rowOff>142875</xdr:rowOff>
    </xdr:from>
    <xdr:to>
      <xdr:col>1</xdr:col>
      <xdr:colOff>266625</xdr:colOff>
      <xdr:row>18</xdr:row>
      <xdr:rowOff>257175</xdr:rowOff>
    </xdr:to>
    <mc:AlternateContent xmlns:mc="http://schemas.openxmlformats.org/markup-compatibility/2006" xmlns:a14="http://schemas.microsoft.com/office/drawing/2010/main">
      <mc:Choice Requires="a14">
        <xdr:graphicFrame macro="">
          <xdr:nvGraphicFramePr>
            <xdr:cNvPr id="10" name="ID Storie"/>
            <xdr:cNvGraphicFramePr/>
          </xdr:nvGraphicFramePr>
          <xdr:xfrm>
            <a:off x="0" y="0"/>
            <a:ext cx="0" cy="0"/>
          </xdr:xfrm>
          <a:graphic>
            <a:graphicData uri="http://schemas.microsoft.com/office/drawing/2010/slicer">
              <sle:slicer xmlns:sle="http://schemas.microsoft.com/office/drawing/2010/slicer" name="ID Storie"/>
            </a:graphicData>
          </a:graphic>
        </xdr:graphicFrame>
      </mc:Choice>
      <mc:Fallback xmlns="">
        <xdr:sp macro="" textlink="">
          <xdr:nvSpPr>
            <xdr:cNvPr id="0" name=""/>
            <xdr:cNvSpPr>
              <a:spLocks noTextEdit="1"/>
            </xdr:cNvSpPr>
          </xdr:nvSpPr>
          <xdr:spPr>
            <a:xfrm>
              <a:off x="19050" y="2238375"/>
              <a:ext cx="1209600" cy="1447800"/>
            </a:xfrm>
            <a:prstGeom prst="rect">
              <a:avLst/>
            </a:prstGeom>
            <a:solidFill>
              <a:prstClr val="white"/>
            </a:solidFill>
            <a:ln w="1">
              <a:solidFill>
                <a:prstClr val="green"/>
              </a:solidFill>
            </a:ln>
          </xdr:spPr>
          <xdr:txBody>
            <a:bodyPr vertOverflow="clip" horzOverflow="clip"/>
            <a:lstStyle/>
            <a:p>
              <a:r>
                <a:rPr lang="pt-BR" sz="1100"/>
                <a:t>Esta forma representa um slicer. Os slicers podem ser usados, no mínimo, no Excel 2010.
Caso a forma tenha sido modificada em uma versão anterior do Excel, ou a pasta de trabalho tenha sido salva no Excel 2003 ou
anterior, o slicer não poderá ser usado.</a:t>
              </a:r>
            </a:p>
          </xdr:txBody>
        </xdr:sp>
      </mc:Fallback>
    </mc:AlternateContent>
    <xdr:clientData/>
  </xdr:twoCellAnchor>
  <xdr:twoCellAnchor>
    <xdr:from>
      <xdr:col>0</xdr:col>
      <xdr:colOff>858993</xdr:colOff>
      <xdr:row>0</xdr:row>
      <xdr:rowOff>80787</xdr:rowOff>
    </xdr:from>
    <xdr:to>
      <xdr:col>4</xdr:col>
      <xdr:colOff>1792432</xdr:colOff>
      <xdr:row>4</xdr:row>
      <xdr:rowOff>38097</xdr:rowOff>
    </xdr:to>
    <xdr:grpSp>
      <xdr:nvGrpSpPr>
        <xdr:cNvPr id="12" name="Grupo 11"/>
        <xdr:cNvGrpSpPr/>
      </xdr:nvGrpSpPr>
      <xdr:grpSpPr>
        <a:xfrm>
          <a:off x="858993" y="80787"/>
          <a:ext cx="4819639" cy="719310"/>
          <a:chOff x="989598" y="80787"/>
          <a:chExt cx="5552667" cy="719310"/>
        </a:xfrm>
      </xdr:grpSpPr>
      <xdr:sp macro="" textlink="">
        <xdr:nvSpPr>
          <xdr:cNvPr id="22" name="CaixaDeTexto 21"/>
          <xdr:cNvSpPr txBox="1"/>
        </xdr:nvSpPr>
        <xdr:spPr>
          <a:xfrm>
            <a:off x="989598" y="80787"/>
            <a:ext cx="5552667" cy="364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pt-BR"/>
            </a:defPPr>
            <a:lvl1pPr marL="0" algn="l" defTabSz="779252" rtl="0" eaLnBrk="1" latinLnBrk="0" hangingPunct="1">
              <a:defRPr sz="1500" kern="1200">
                <a:solidFill>
                  <a:schemeClr val="dk1"/>
                </a:solidFill>
                <a:latin typeface="+mn-lt"/>
                <a:ea typeface="+mn-ea"/>
                <a:cs typeface="+mn-cs"/>
              </a:defRPr>
            </a:lvl1pPr>
            <a:lvl2pPr marL="389626" algn="l" defTabSz="779252" rtl="0" eaLnBrk="1" latinLnBrk="0" hangingPunct="1">
              <a:defRPr sz="1500" kern="1200">
                <a:solidFill>
                  <a:schemeClr val="dk1"/>
                </a:solidFill>
                <a:latin typeface="+mn-lt"/>
                <a:ea typeface="+mn-ea"/>
                <a:cs typeface="+mn-cs"/>
              </a:defRPr>
            </a:lvl2pPr>
            <a:lvl3pPr marL="779252" algn="l" defTabSz="779252" rtl="0" eaLnBrk="1" latinLnBrk="0" hangingPunct="1">
              <a:defRPr sz="1500" kern="1200">
                <a:solidFill>
                  <a:schemeClr val="dk1"/>
                </a:solidFill>
                <a:latin typeface="+mn-lt"/>
                <a:ea typeface="+mn-ea"/>
                <a:cs typeface="+mn-cs"/>
              </a:defRPr>
            </a:lvl3pPr>
            <a:lvl4pPr marL="1168878" algn="l" defTabSz="779252" rtl="0" eaLnBrk="1" latinLnBrk="0" hangingPunct="1">
              <a:defRPr sz="1500" kern="1200">
                <a:solidFill>
                  <a:schemeClr val="dk1"/>
                </a:solidFill>
                <a:latin typeface="+mn-lt"/>
                <a:ea typeface="+mn-ea"/>
                <a:cs typeface="+mn-cs"/>
              </a:defRPr>
            </a:lvl4pPr>
            <a:lvl5pPr marL="1558503" algn="l" defTabSz="779252" rtl="0" eaLnBrk="1" latinLnBrk="0" hangingPunct="1">
              <a:defRPr sz="1500" kern="1200">
                <a:solidFill>
                  <a:schemeClr val="dk1"/>
                </a:solidFill>
                <a:latin typeface="+mn-lt"/>
                <a:ea typeface="+mn-ea"/>
                <a:cs typeface="+mn-cs"/>
              </a:defRPr>
            </a:lvl5pPr>
            <a:lvl6pPr marL="1948129" algn="l" defTabSz="779252" rtl="0" eaLnBrk="1" latinLnBrk="0" hangingPunct="1">
              <a:defRPr sz="1500" kern="1200">
                <a:solidFill>
                  <a:schemeClr val="dk1"/>
                </a:solidFill>
                <a:latin typeface="+mn-lt"/>
                <a:ea typeface="+mn-ea"/>
                <a:cs typeface="+mn-cs"/>
              </a:defRPr>
            </a:lvl6pPr>
            <a:lvl7pPr marL="2337755" algn="l" defTabSz="779252" rtl="0" eaLnBrk="1" latinLnBrk="0" hangingPunct="1">
              <a:defRPr sz="1500" kern="1200">
                <a:solidFill>
                  <a:schemeClr val="dk1"/>
                </a:solidFill>
                <a:latin typeface="+mn-lt"/>
                <a:ea typeface="+mn-ea"/>
                <a:cs typeface="+mn-cs"/>
              </a:defRPr>
            </a:lvl7pPr>
            <a:lvl8pPr marL="2727381" algn="l" defTabSz="779252" rtl="0" eaLnBrk="1" latinLnBrk="0" hangingPunct="1">
              <a:defRPr sz="1500" kern="1200">
                <a:solidFill>
                  <a:schemeClr val="dk1"/>
                </a:solidFill>
                <a:latin typeface="+mn-lt"/>
                <a:ea typeface="+mn-ea"/>
                <a:cs typeface="+mn-cs"/>
              </a:defRPr>
            </a:lvl8pPr>
            <a:lvl9pPr marL="3117007" algn="l" defTabSz="779252" rtl="0" eaLnBrk="1" latinLnBrk="0" hangingPunct="1">
              <a:defRPr sz="1500" kern="1200">
                <a:solidFill>
                  <a:schemeClr val="dk1"/>
                </a:solidFill>
                <a:latin typeface="+mn-lt"/>
                <a:ea typeface="+mn-ea"/>
                <a:cs typeface="+mn-cs"/>
              </a:defRPr>
            </a:lvl9pPr>
          </a:lstStyle>
          <a:p>
            <a:r>
              <a:rPr lang="pt-BR" sz="2400" b="1">
                <a:solidFill>
                  <a:schemeClr val="bg1"/>
                </a:solidFill>
                <a:effectLst>
                  <a:outerShdw blurRad="50800" dist="38100" dir="8100000" algn="tr" rotWithShape="0">
                    <a:prstClr val="black">
                      <a:alpha val="40000"/>
                    </a:prstClr>
                  </a:outerShdw>
                </a:effectLst>
              </a:rPr>
              <a:t>Product Backlog</a:t>
            </a:r>
            <a:endParaRPr lang="pt-BR" sz="1400" b="1">
              <a:solidFill>
                <a:schemeClr val="bg1"/>
              </a:solidFill>
              <a:effectLst>
                <a:outerShdw blurRad="50800" dist="38100" dir="8100000" algn="tr" rotWithShape="0">
                  <a:prstClr val="black">
                    <a:alpha val="40000"/>
                  </a:prstClr>
                </a:outerShdw>
              </a:effectLst>
            </a:endParaRPr>
          </a:p>
        </xdr:txBody>
      </xdr:sp>
      <xdr:sp macro="" textlink="">
        <xdr:nvSpPr>
          <xdr:cNvPr id="23" name="CaixaDeTexto 22"/>
          <xdr:cNvSpPr txBox="1"/>
        </xdr:nvSpPr>
        <xdr:spPr>
          <a:xfrm>
            <a:off x="1018173" y="435686"/>
            <a:ext cx="3200399" cy="364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pt-BR"/>
            </a:defPPr>
            <a:lvl1pPr marL="0" algn="l" defTabSz="779252" rtl="0" eaLnBrk="1" latinLnBrk="0" hangingPunct="1">
              <a:defRPr sz="1500" kern="1200">
                <a:solidFill>
                  <a:schemeClr val="dk1"/>
                </a:solidFill>
                <a:latin typeface="+mn-lt"/>
                <a:ea typeface="+mn-ea"/>
                <a:cs typeface="+mn-cs"/>
              </a:defRPr>
            </a:lvl1pPr>
            <a:lvl2pPr marL="389626" algn="l" defTabSz="779252" rtl="0" eaLnBrk="1" latinLnBrk="0" hangingPunct="1">
              <a:defRPr sz="1500" kern="1200">
                <a:solidFill>
                  <a:schemeClr val="dk1"/>
                </a:solidFill>
                <a:latin typeface="+mn-lt"/>
                <a:ea typeface="+mn-ea"/>
                <a:cs typeface="+mn-cs"/>
              </a:defRPr>
            </a:lvl2pPr>
            <a:lvl3pPr marL="779252" algn="l" defTabSz="779252" rtl="0" eaLnBrk="1" latinLnBrk="0" hangingPunct="1">
              <a:defRPr sz="1500" kern="1200">
                <a:solidFill>
                  <a:schemeClr val="dk1"/>
                </a:solidFill>
                <a:latin typeface="+mn-lt"/>
                <a:ea typeface="+mn-ea"/>
                <a:cs typeface="+mn-cs"/>
              </a:defRPr>
            </a:lvl3pPr>
            <a:lvl4pPr marL="1168878" algn="l" defTabSz="779252" rtl="0" eaLnBrk="1" latinLnBrk="0" hangingPunct="1">
              <a:defRPr sz="1500" kern="1200">
                <a:solidFill>
                  <a:schemeClr val="dk1"/>
                </a:solidFill>
                <a:latin typeface="+mn-lt"/>
                <a:ea typeface="+mn-ea"/>
                <a:cs typeface="+mn-cs"/>
              </a:defRPr>
            </a:lvl4pPr>
            <a:lvl5pPr marL="1558503" algn="l" defTabSz="779252" rtl="0" eaLnBrk="1" latinLnBrk="0" hangingPunct="1">
              <a:defRPr sz="1500" kern="1200">
                <a:solidFill>
                  <a:schemeClr val="dk1"/>
                </a:solidFill>
                <a:latin typeface="+mn-lt"/>
                <a:ea typeface="+mn-ea"/>
                <a:cs typeface="+mn-cs"/>
              </a:defRPr>
            </a:lvl5pPr>
            <a:lvl6pPr marL="1948129" algn="l" defTabSz="779252" rtl="0" eaLnBrk="1" latinLnBrk="0" hangingPunct="1">
              <a:defRPr sz="1500" kern="1200">
                <a:solidFill>
                  <a:schemeClr val="dk1"/>
                </a:solidFill>
                <a:latin typeface="+mn-lt"/>
                <a:ea typeface="+mn-ea"/>
                <a:cs typeface="+mn-cs"/>
              </a:defRPr>
            </a:lvl6pPr>
            <a:lvl7pPr marL="2337755" algn="l" defTabSz="779252" rtl="0" eaLnBrk="1" latinLnBrk="0" hangingPunct="1">
              <a:defRPr sz="1500" kern="1200">
                <a:solidFill>
                  <a:schemeClr val="dk1"/>
                </a:solidFill>
                <a:latin typeface="+mn-lt"/>
                <a:ea typeface="+mn-ea"/>
                <a:cs typeface="+mn-cs"/>
              </a:defRPr>
            </a:lvl7pPr>
            <a:lvl8pPr marL="2727381" algn="l" defTabSz="779252" rtl="0" eaLnBrk="1" latinLnBrk="0" hangingPunct="1">
              <a:defRPr sz="1500" kern="1200">
                <a:solidFill>
                  <a:schemeClr val="dk1"/>
                </a:solidFill>
                <a:latin typeface="+mn-lt"/>
                <a:ea typeface="+mn-ea"/>
                <a:cs typeface="+mn-cs"/>
              </a:defRPr>
            </a:lvl8pPr>
            <a:lvl9pPr marL="3117007" algn="l" defTabSz="779252" rtl="0" eaLnBrk="1" latinLnBrk="0" hangingPunct="1">
              <a:defRPr sz="1500" kern="1200">
                <a:solidFill>
                  <a:schemeClr val="dk1"/>
                </a:solidFill>
                <a:latin typeface="+mn-lt"/>
                <a:ea typeface="+mn-ea"/>
                <a:cs typeface="+mn-cs"/>
              </a:defRPr>
            </a:lvl9pPr>
          </a:lstStyle>
          <a:p>
            <a:r>
              <a:rPr lang="pt-BR" sz="1600" b="0">
                <a:solidFill>
                  <a:schemeClr val="bg1"/>
                </a:solidFill>
                <a:effectLst>
                  <a:outerShdw blurRad="50800" dist="38100" dir="8100000" algn="tr" rotWithShape="0">
                    <a:prstClr val="black">
                      <a:alpha val="40000"/>
                    </a:prstClr>
                  </a:outerShdw>
                </a:effectLst>
                <a:sym typeface="Webdings"/>
              </a:rPr>
              <a:t> </a:t>
            </a:r>
            <a:r>
              <a:rPr lang="pt-BR" sz="1400" b="1">
                <a:solidFill>
                  <a:schemeClr val="bg1"/>
                </a:solidFill>
                <a:effectLst>
                  <a:outerShdw blurRad="50800" dist="38100" dir="8100000" algn="tr" rotWithShape="0">
                    <a:prstClr val="black">
                      <a:alpha val="40000"/>
                    </a:prstClr>
                  </a:outerShdw>
                </a:effectLst>
              </a:rPr>
              <a:t> Épicos </a:t>
            </a:r>
            <a:r>
              <a:rPr lang="pt-BR" sz="1400" b="1" baseline="0">
                <a:solidFill>
                  <a:schemeClr val="bg1"/>
                </a:solidFill>
                <a:effectLst>
                  <a:outerShdw blurRad="50800" dist="38100" dir="8100000" algn="tr" rotWithShape="0">
                    <a:prstClr val="black">
                      <a:alpha val="40000"/>
                    </a:prstClr>
                  </a:outerShdw>
                </a:effectLst>
              </a:rPr>
              <a:t>&amp; User Stories - Filtros </a:t>
            </a:r>
            <a:endParaRPr lang="pt-BR" sz="1000" b="1">
              <a:solidFill>
                <a:schemeClr val="bg1"/>
              </a:solidFill>
              <a:effectLst>
                <a:outerShdw blurRad="50800" dist="38100" dir="8100000" algn="tr" rotWithShape="0">
                  <a:prstClr val="black">
                    <a:alpha val="40000"/>
                  </a:prstClr>
                </a:outerShdw>
              </a:effectLst>
            </a:endParaRPr>
          </a:p>
        </xdr:txBody>
      </xdr:sp>
    </xdr:grpSp>
    <xdr:clientData/>
  </xdr:twoCellAnchor>
  <xdr:twoCellAnchor editAs="oneCell">
    <xdr:from>
      <xdr:col>0</xdr:col>
      <xdr:colOff>66675</xdr:colOff>
      <xdr:row>0</xdr:row>
      <xdr:rowOff>28575</xdr:rowOff>
    </xdr:from>
    <xdr:to>
      <xdr:col>1</xdr:col>
      <xdr:colOff>107549</xdr:colOff>
      <xdr:row>3</xdr:row>
      <xdr:rowOff>133351</xdr:rowOff>
    </xdr:to>
    <xdr:pic>
      <xdr:nvPicPr>
        <xdr:cNvPr id="33" name="Imagem 32"/>
        <xdr:cNvPicPr>
          <a:picLocks noChangeAspect="1"/>
        </xdr:cNvPicPr>
      </xdr:nvPicPr>
      <xdr:blipFill rotWithShape="1">
        <a:blip xmlns:r="http://schemas.openxmlformats.org/officeDocument/2006/relationships" r:embed="rId1"/>
        <a:srcRect l="18563" t="12019" b="10410"/>
        <a:stretch/>
      </xdr:blipFill>
      <xdr:spPr>
        <a:xfrm>
          <a:off x="66675" y="28575"/>
          <a:ext cx="1002899" cy="676276"/>
        </a:xfrm>
        <a:prstGeom prst="rect">
          <a:avLst/>
        </a:prstGeom>
      </xdr:spPr>
    </xdr:pic>
    <xdr:clientData/>
  </xdr:twoCellAnchor>
  <xdr:twoCellAnchor>
    <xdr:from>
      <xdr:col>6</xdr:col>
      <xdr:colOff>3077441</xdr:colOff>
      <xdr:row>1</xdr:row>
      <xdr:rowOff>6928</xdr:rowOff>
    </xdr:from>
    <xdr:to>
      <xdr:col>6</xdr:col>
      <xdr:colOff>3335759</xdr:colOff>
      <xdr:row>2</xdr:row>
      <xdr:rowOff>73603</xdr:rowOff>
    </xdr:to>
    <xdr:grpSp>
      <xdr:nvGrpSpPr>
        <xdr:cNvPr id="34" name="Group 201"/>
        <xdr:cNvGrpSpPr>
          <a:grpSpLocks noChangeAspect="1"/>
        </xdr:cNvGrpSpPr>
      </xdr:nvGrpSpPr>
      <xdr:grpSpPr>
        <a:xfrm>
          <a:off x="10402166" y="197428"/>
          <a:ext cx="258318" cy="257175"/>
          <a:chOff x="6350" y="-3175"/>
          <a:chExt cx="717549" cy="714376"/>
        </a:xfrm>
        <a:solidFill>
          <a:schemeClr val="bg1"/>
        </a:solidFill>
        <a:effectLst/>
      </xdr:grpSpPr>
      <xdr:sp macro="" textlink="">
        <xdr:nvSpPr>
          <xdr:cNvPr id="35" name="Freeform 18"/>
          <xdr:cNvSpPr>
            <a:spLocks/>
          </xdr:cNvSpPr>
        </xdr:nvSpPr>
        <xdr:spPr bwMode="auto">
          <a:xfrm>
            <a:off x="438150" y="430213"/>
            <a:ext cx="285749" cy="280988"/>
          </a:xfrm>
          <a:custGeom>
            <a:avLst/>
            <a:gdLst>
              <a:gd name="T0" fmla="*/ 68 w 75"/>
              <a:gd name="T1" fmla="*/ 42 h 74"/>
              <a:gd name="T2" fmla="*/ 25 w 75"/>
              <a:gd name="T3" fmla="*/ 0 h 74"/>
              <a:gd name="T4" fmla="*/ 0 w 75"/>
              <a:gd name="T5" fmla="*/ 24 h 74"/>
              <a:gd name="T6" fmla="*/ 43 w 75"/>
              <a:gd name="T7" fmla="*/ 67 h 74"/>
              <a:gd name="T8" fmla="*/ 68 w 75"/>
              <a:gd name="T9" fmla="*/ 67 h 74"/>
              <a:gd name="T10" fmla="*/ 68 w 75"/>
              <a:gd name="T11" fmla="*/ 42 h 74"/>
            </a:gdLst>
            <a:ahLst/>
            <a:cxnLst>
              <a:cxn ang="0">
                <a:pos x="T0" y="T1"/>
              </a:cxn>
              <a:cxn ang="0">
                <a:pos x="T2" y="T3"/>
              </a:cxn>
              <a:cxn ang="0">
                <a:pos x="T4" y="T5"/>
              </a:cxn>
              <a:cxn ang="0">
                <a:pos x="T6" y="T7"/>
              </a:cxn>
              <a:cxn ang="0">
                <a:pos x="T8" y="T9"/>
              </a:cxn>
              <a:cxn ang="0">
                <a:pos x="T10" y="T11"/>
              </a:cxn>
            </a:cxnLst>
            <a:rect l="0" t="0" r="r" b="b"/>
            <a:pathLst>
              <a:path w="75" h="74">
                <a:moveTo>
                  <a:pt x="68" y="42"/>
                </a:moveTo>
                <a:cubicBezTo>
                  <a:pt x="25" y="0"/>
                  <a:pt x="25" y="0"/>
                  <a:pt x="25" y="0"/>
                </a:cubicBezTo>
                <a:cubicBezTo>
                  <a:pt x="19" y="10"/>
                  <a:pt x="10" y="18"/>
                  <a:pt x="0" y="24"/>
                </a:cubicBezTo>
                <a:cubicBezTo>
                  <a:pt x="43" y="67"/>
                  <a:pt x="43" y="67"/>
                  <a:pt x="43" y="67"/>
                </a:cubicBezTo>
                <a:cubicBezTo>
                  <a:pt x="50" y="74"/>
                  <a:pt x="61" y="74"/>
                  <a:pt x="68" y="67"/>
                </a:cubicBezTo>
                <a:cubicBezTo>
                  <a:pt x="75" y="60"/>
                  <a:pt x="75" y="49"/>
                  <a:pt x="68" y="42"/>
                </a:cubicBezTo>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121920" tIns="60960" rIns="121920" bIns="6096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sz="2400"/>
          </a:p>
        </xdr:txBody>
      </xdr:sp>
      <xdr:sp macro="" textlink="">
        <xdr:nvSpPr>
          <xdr:cNvPr id="36" name="Freeform 19"/>
          <xdr:cNvSpPr>
            <a:spLocks noEditPoints="1"/>
          </xdr:cNvSpPr>
        </xdr:nvSpPr>
        <xdr:spPr bwMode="auto">
          <a:xfrm>
            <a:off x="6350" y="-3175"/>
            <a:ext cx="530225" cy="531813"/>
          </a:xfrm>
          <a:custGeom>
            <a:avLst/>
            <a:gdLst>
              <a:gd name="T0" fmla="*/ 139 w 139"/>
              <a:gd name="T1" fmla="*/ 70 h 140"/>
              <a:gd name="T2" fmla="*/ 70 w 139"/>
              <a:gd name="T3" fmla="*/ 0 h 140"/>
              <a:gd name="T4" fmla="*/ 0 w 139"/>
              <a:gd name="T5" fmla="*/ 70 h 140"/>
              <a:gd name="T6" fmla="*/ 70 w 139"/>
              <a:gd name="T7" fmla="*/ 140 h 140"/>
              <a:gd name="T8" fmla="*/ 139 w 139"/>
              <a:gd name="T9" fmla="*/ 70 h 140"/>
              <a:gd name="T10" fmla="*/ 70 w 139"/>
              <a:gd name="T11" fmla="*/ 122 h 140"/>
              <a:gd name="T12" fmla="*/ 17 w 139"/>
              <a:gd name="T13" fmla="*/ 70 h 140"/>
              <a:gd name="T14" fmla="*/ 70 w 139"/>
              <a:gd name="T15" fmla="*/ 17 h 140"/>
              <a:gd name="T16" fmla="*/ 122 w 139"/>
              <a:gd name="T17" fmla="*/ 70 h 140"/>
              <a:gd name="T18" fmla="*/ 70 w 139"/>
              <a:gd name="T19" fmla="*/ 122 h 1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39" h="140">
                <a:moveTo>
                  <a:pt x="139" y="70"/>
                </a:moveTo>
                <a:cubicBezTo>
                  <a:pt x="139" y="31"/>
                  <a:pt x="108" y="0"/>
                  <a:pt x="70" y="0"/>
                </a:cubicBezTo>
                <a:cubicBezTo>
                  <a:pt x="31" y="0"/>
                  <a:pt x="0" y="31"/>
                  <a:pt x="0" y="70"/>
                </a:cubicBezTo>
                <a:cubicBezTo>
                  <a:pt x="0" y="108"/>
                  <a:pt x="31" y="140"/>
                  <a:pt x="70" y="140"/>
                </a:cubicBezTo>
                <a:cubicBezTo>
                  <a:pt x="108" y="140"/>
                  <a:pt x="139" y="108"/>
                  <a:pt x="139" y="70"/>
                </a:cubicBezTo>
                <a:moveTo>
                  <a:pt x="70" y="122"/>
                </a:moveTo>
                <a:cubicBezTo>
                  <a:pt x="41" y="122"/>
                  <a:pt x="17" y="99"/>
                  <a:pt x="17" y="70"/>
                </a:cubicBezTo>
                <a:cubicBezTo>
                  <a:pt x="17" y="41"/>
                  <a:pt x="41" y="17"/>
                  <a:pt x="70" y="17"/>
                </a:cubicBezTo>
                <a:cubicBezTo>
                  <a:pt x="98" y="17"/>
                  <a:pt x="122" y="41"/>
                  <a:pt x="122" y="70"/>
                </a:cubicBezTo>
                <a:cubicBezTo>
                  <a:pt x="122" y="99"/>
                  <a:pt x="98" y="122"/>
                  <a:pt x="70" y="122"/>
                </a:cubicBezTo>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121920" tIns="60960" rIns="121920" bIns="6096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sz="2400"/>
          </a:p>
        </xdr:txBody>
      </xdr:sp>
      <xdr:sp macro="" textlink="">
        <xdr:nvSpPr>
          <xdr:cNvPr id="37" name="Freeform 20"/>
          <xdr:cNvSpPr>
            <a:spLocks/>
          </xdr:cNvSpPr>
        </xdr:nvSpPr>
        <xdr:spPr bwMode="auto">
          <a:xfrm>
            <a:off x="117475" y="106363"/>
            <a:ext cx="157162" cy="155575"/>
          </a:xfrm>
          <a:custGeom>
            <a:avLst/>
            <a:gdLst>
              <a:gd name="T0" fmla="*/ 0 w 41"/>
              <a:gd name="T1" fmla="*/ 41 h 41"/>
              <a:gd name="T2" fmla="*/ 12 w 41"/>
              <a:gd name="T3" fmla="*/ 41 h 41"/>
              <a:gd name="T4" fmla="*/ 41 w 41"/>
              <a:gd name="T5" fmla="*/ 12 h 41"/>
              <a:gd name="T6" fmla="*/ 41 w 41"/>
              <a:gd name="T7" fmla="*/ 0 h 41"/>
              <a:gd name="T8" fmla="*/ 0 w 41"/>
              <a:gd name="T9" fmla="*/ 41 h 41"/>
            </a:gdLst>
            <a:ahLst/>
            <a:cxnLst>
              <a:cxn ang="0">
                <a:pos x="T0" y="T1"/>
              </a:cxn>
              <a:cxn ang="0">
                <a:pos x="T2" y="T3"/>
              </a:cxn>
              <a:cxn ang="0">
                <a:pos x="T4" y="T5"/>
              </a:cxn>
              <a:cxn ang="0">
                <a:pos x="T6" y="T7"/>
              </a:cxn>
              <a:cxn ang="0">
                <a:pos x="T8" y="T9"/>
              </a:cxn>
            </a:cxnLst>
            <a:rect l="0" t="0" r="r" b="b"/>
            <a:pathLst>
              <a:path w="41" h="41">
                <a:moveTo>
                  <a:pt x="0" y="41"/>
                </a:moveTo>
                <a:cubicBezTo>
                  <a:pt x="12" y="41"/>
                  <a:pt x="12" y="41"/>
                  <a:pt x="12" y="41"/>
                </a:cubicBezTo>
                <a:cubicBezTo>
                  <a:pt x="12" y="25"/>
                  <a:pt x="25" y="12"/>
                  <a:pt x="41" y="12"/>
                </a:cubicBezTo>
                <a:cubicBezTo>
                  <a:pt x="41" y="0"/>
                  <a:pt x="41" y="0"/>
                  <a:pt x="41" y="0"/>
                </a:cubicBezTo>
                <a:cubicBezTo>
                  <a:pt x="18" y="0"/>
                  <a:pt x="0" y="18"/>
                  <a:pt x="0" y="41"/>
                </a:cubicBezTo>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121920" tIns="60960" rIns="121920" bIns="6096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sz="2400"/>
          </a:p>
        </xdr:txBody>
      </xdr:sp>
    </xdr:grpSp>
    <xdr:clientData/>
  </xdr:twoCellAnchor>
  <xdr:twoCellAnchor editAs="oneCell">
    <xdr:from>
      <xdr:col>0</xdr:col>
      <xdr:colOff>38100</xdr:colOff>
      <xdr:row>4</xdr:row>
      <xdr:rowOff>19051</xdr:rowOff>
    </xdr:from>
    <xdr:to>
      <xdr:col>1</xdr:col>
      <xdr:colOff>171450</xdr:colOff>
      <xdr:row>11</xdr:row>
      <xdr:rowOff>95250</xdr:rowOff>
    </xdr:to>
    <mc:AlternateContent xmlns:mc="http://schemas.openxmlformats.org/markup-compatibility/2006" xmlns:a14="http://schemas.microsoft.com/office/drawing/2010/main">
      <mc:Choice Requires="a14">
        <xdr:graphicFrame macro="">
          <xdr:nvGraphicFramePr>
            <xdr:cNvPr id="7" name="Prior Bklog"/>
            <xdr:cNvGraphicFramePr/>
          </xdr:nvGraphicFramePr>
          <xdr:xfrm>
            <a:off x="0" y="0"/>
            <a:ext cx="0" cy="0"/>
          </xdr:xfrm>
          <a:graphic>
            <a:graphicData uri="http://schemas.microsoft.com/office/drawing/2010/slicer">
              <sle:slicer xmlns:sle="http://schemas.microsoft.com/office/drawing/2010/slicer" name="Prior Bklog"/>
            </a:graphicData>
          </a:graphic>
        </xdr:graphicFrame>
      </mc:Choice>
      <mc:Fallback xmlns="">
        <xdr:sp macro="" textlink="">
          <xdr:nvSpPr>
            <xdr:cNvPr id="0" name=""/>
            <xdr:cNvSpPr>
              <a:spLocks noTextEdit="1"/>
            </xdr:cNvSpPr>
          </xdr:nvSpPr>
          <xdr:spPr>
            <a:xfrm>
              <a:off x="38100" y="781051"/>
              <a:ext cx="1095375" cy="1409699"/>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858568</xdr:colOff>
      <xdr:row>0</xdr:row>
      <xdr:rowOff>57151</xdr:rowOff>
    </xdr:from>
    <xdr:to>
      <xdr:col>2</xdr:col>
      <xdr:colOff>309146</xdr:colOff>
      <xdr:row>2</xdr:row>
      <xdr:rowOff>69712</xdr:rowOff>
    </xdr:to>
    <xdr:sp macro="" textlink="">
      <xdr:nvSpPr>
        <xdr:cNvPr id="14" name="CaixaDeTexto 13"/>
        <xdr:cNvSpPr txBox="1"/>
      </xdr:nvSpPr>
      <xdr:spPr>
        <a:xfrm>
          <a:off x="858568" y="57151"/>
          <a:ext cx="3203428" cy="39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pt-BR"/>
          </a:defPPr>
          <a:lvl1pPr marL="0" algn="l" defTabSz="779252" rtl="0" eaLnBrk="1" latinLnBrk="0" hangingPunct="1">
            <a:defRPr sz="1500" kern="1200">
              <a:solidFill>
                <a:schemeClr val="dk1"/>
              </a:solidFill>
              <a:latin typeface="+mn-lt"/>
              <a:ea typeface="+mn-ea"/>
              <a:cs typeface="+mn-cs"/>
            </a:defRPr>
          </a:lvl1pPr>
          <a:lvl2pPr marL="389626" algn="l" defTabSz="779252" rtl="0" eaLnBrk="1" latinLnBrk="0" hangingPunct="1">
            <a:defRPr sz="1500" kern="1200">
              <a:solidFill>
                <a:schemeClr val="dk1"/>
              </a:solidFill>
              <a:latin typeface="+mn-lt"/>
              <a:ea typeface="+mn-ea"/>
              <a:cs typeface="+mn-cs"/>
            </a:defRPr>
          </a:lvl2pPr>
          <a:lvl3pPr marL="779252" algn="l" defTabSz="779252" rtl="0" eaLnBrk="1" latinLnBrk="0" hangingPunct="1">
            <a:defRPr sz="1500" kern="1200">
              <a:solidFill>
                <a:schemeClr val="dk1"/>
              </a:solidFill>
              <a:latin typeface="+mn-lt"/>
              <a:ea typeface="+mn-ea"/>
              <a:cs typeface="+mn-cs"/>
            </a:defRPr>
          </a:lvl3pPr>
          <a:lvl4pPr marL="1168878" algn="l" defTabSz="779252" rtl="0" eaLnBrk="1" latinLnBrk="0" hangingPunct="1">
            <a:defRPr sz="1500" kern="1200">
              <a:solidFill>
                <a:schemeClr val="dk1"/>
              </a:solidFill>
              <a:latin typeface="+mn-lt"/>
              <a:ea typeface="+mn-ea"/>
              <a:cs typeface="+mn-cs"/>
            </a:defRPr>
          </a:lvl4pPr>
          <a:lvl5pPr marL="1558503" algn="l" defTabSz="779252" rtl="0" eaLnBrk="1" latinLnBrk="0" hangingPunct="1">
            <a:defRPr sz="1500" kern="1200">
              <a:solidFill>
                <a:schemeClr val="dk1"/>
              </a:solidFill>
              <a:latin typeface="+mn-lt"/>
              <a:ea typeface="+mn-ea"/>
              <a:cs typeface="+mn-cs"/>
            </a:defRPr>
          </a:lvl5pPr>
          <a:lvl6pPr marL="1948129" algn="l" defTabSz="779252" rtl="0" eaLnBrk="1" latinLnBrk="0" hangingPunct="1">
            <a:defRPr sz="1500" kern="1200">
              <a:solidFill>
                <a:schemeClr val="dk1"/>
              </a:solidFill>
              <a:latin typeface="+mn-lt"/>
              <a:ea typeface="+mn-ea"/>
              <a:cs typeface="+mn-cs"/>
            </a:defRPr>
          </a:lvl6pPr>
          <a:lvl7pPr marL="2337755" algn="l" defTabSz="779252" rtl="0" eaLnBrk="1" latinLnBrk="0" hangingPunct="1">
            <a:defRPr sz="1500" kern="1200">
              <a:solidFill>
                <a:schemeClr val="dk1"/>
              </a:solidFill>
              <a:latin typeface="+mn-lt"/>
              <a:ea typeface="+mn-ea"/>
              <a:cs typeface="+mn-cs"/>
            </a:defRPr>
          </a:lvl7pPr>
          <a:lvl8pPr marL="2727381" algn="l" defTabSz="779252" rtl="0" eaLnBrk="1" latinLnBrk="0" hangingPunct="1">
            <a:defRPr sz="1500" kern="1200">
              <a:solidFill>
                <a:schemeClr val="dk1"/>
              </a:solidFill>
              <a:latin typeface="+mn-lt"/>
              <a:ea typeface="+mn-ea"/>
              <a:cs typeface="+mn-cs"/>
            </a:defRPr>
          </a:lvl8pPr>
          <a:lvl9pPr marL="3117007" algn="l" defTabSz="779252" rtl="0" eaLnBrk="1" latinLnBrk="0" hangingPunct="1">
            <a:defRPr sz="1500" kern="1200">
              <a:solidFill>
                <a:schemeClr val="dk1"/>
              </a:solidFill>
              <a:latin typeface="+mn-lt"/>
              <a:ea typeface="+mn-ea"/>
              <a:cs typeface="+mn-cs"/>
            </a:defRPr>
          </a:lvl9pPr>
        </a:lstStyle>
        <a:p>
          <a:r>
            <a:rPr lang="pt-BR" sz="2400" b="1">
              <a:solidFill>
                <a:schemeClr val="bg1"/>
              </a:solidFill>
              <a:effectLst>
                <a:outerShdw blurRad="50800" dist="38100" dir="8100000" algn="tr" rotWithShape="0">
                  <a:prstClr val="black">
                    <a:alpha val="40000"/>
                  </a:prstClr>
                </a:outerShdw>
              </a:effectLst>
            </a:rPr>
            <a:t>Product Backlog</a:t>
          </a:r>
          <a:endParaRPr lang="pt-BR" sz="1400" b="1">
            <a:solidFill>
              <a:schemeClr val="bg1"/>
            </a:solidFill>
            <a:effectLst>
              <a:outerShdw blurRad="50800" dist="38100" dir="8100000" algn="tr" rotWithShape="0">
                <a:prstClr val="black">
                  <a:alpha val="40000"/>
                </a:prstClr>
              </a:outerShdw>
            </a:effectLst>
          </a:endParaRPr>
        </a:p>
      </xdr:txBody>
    </xdr:sp>
    <xdr:clientData/>
  </xdr:twoCellAnchor>
  <xdr:twoCellAnchor>
    <xdr:from>
      <xdr:col>0</xdr:col>
      <xdr:colOff>875884</xdr:colOff>
      <xdr:row>2</xdr:row>
      <xdr:rowOff>1</xdr:rowOff>
    </xdr:from>
    <xdr:to>
      <xdr:col>2</xdr:col>
      <xdr:colOff>420068</xdr:colOff>
      <xdr:row>4</xdr:row>
      <xdr:rowOff>12562</xdr:rowOff>
    </xdr:to>
    <xdr:sp macro="" textlink="">
      <xdr:nvSpPr>
        <xdr:cNvPr id="15" name="CaixaDeTexto 14"/>
        <xdr:cNvSpPr txBox="1"/>
      </xdr:nvSpPr>
      <xdr:spPr>
        <a:xfrm>
          <a:off x="875884" y="381001"/>
          <a:ext cx="3297034" cy="39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pt-BR"/>
          </a:defPPr>
          <a:lvl1pPr marL="0" algn="l" defTabSz="779252" rtl="0" eaLnBrk="1" latinLnBrk="0" hangingPunct="1">
            <a:defRPr sz="1500" kern="1200">
              <a:solidFill>
                <a:schemeClr val="dk1"/>
              </a:solidFill>
              <a:latin typeface="+mn-lt"/>
              <a:ea typeface="+mn-ea"/>
              <a:cs typeface="+mn-cs"/>
            </a:defRPr>
          </a:lvl1pPr>
          <a:lvl2pPr marL="389626" algn="l" defTabSz="779252" rtl="0" eaLnBrk="1" latinLnBrk="0" hangingPunct="1">
            <a:defRPr sz="1500" kern="1200">
              <a:solidFill>
                <a:schemeClr val="dk1"/>
              </a:solidFill>
              <a:latin typeface="+mn-lt"/>
              <a:ea typeface="+mn-ea"/>
              <a:cs typeface="+mn-cs"/>
            </a:defRPr>
          </a:lvl2pPr>
          <a:lvl3pPr marL="779252" algn="l" defTabSz="779252" rtl="0" eaLnBrk="1" latinLnBrk="0" hangingPunct="1">
            <a:defRPr sz="1500" kern="1200">
              <a:solidFill>
                <a:schemeClr val="dk1"/>
              </a:solidFill>
              <a:latin typeface="+mn-lt"/>
              <a:ea typeface="+mn-ea"/>
              <a:cs typeface="+mn-cs"/>
            </a:defRPr>
          </a:lvl3pPr>
          <a:lvl4pPr marL="1168878" algn="l" defTabSz="779252" rtl="0" eaLnBrk="1" latinLnBrk="0" hangingPunct="1">
            <a:defRPr sz="1500" kern="1200">
              <a:solidFill>
                <a:schemeClr val="dk1"/>
              </a:solidFill>
              <a:latin typeface="+mn-lt"/>
              <a:ea typeface="+mn-ea"/>
              <a:cs typeface="+mn-cs"/>
            </a:defRPr>
          </a:lvl4pPr>
          <a:lvl5pPr marL="1558503" algn="l" defTabSz="779252" rtl="0" eaLnBrk="1" latinLnBrk="0" hangingPunct="1">
            <a:defRPr sz="1500" kern="1200">
              <a:solidFill>
                <a:schemeClr val="dk1"/>
              </a:solidFill>
              <a:latin typeface="+mn-lt"/>
              <a:ea typeface="+mn-ea"/>
              <a:cs typeface="+mn-cs"/>
            </a:defRPr>
          </a:lvl5pPr>
          <a:lvl6pPr marL="1948129" algn="l" defTabSz="779252" rtl="0" eaLnBrk="1" latinLnBrk="0" hangingPunct="1">
            <a:defRPr sz="1500" kern="1200">
              <a:solidFill>
                <a:schemeClr val="dk1"/>
              </a:solidFill>
              <a:latin typeface="+mn-lt"/>
              <a:ea typeface="+mn-ea"/>
              <a:cs typeface="+mn-cs"/>
            </a:defRPr>
          </a:lvl6pPr>
          <a:lvl7pPr marL="2337755" algn="l" defTabSz="779252" rtl="0" eaLnBrk="1" latinLnBrk="0" hangingPunct="1">
            <a:defRPr sz="1500" kern="1200">
              <a:solidFill>
                <a:schemeClr val="dk1"/>
              </a:solidFill>
              <a:latin typeface="+mn-lt"/>
              <a:ea typeface="+mn-ea"/>
              <a:cs typeface="+mn-cs"/>
            </a:defRPr>
          </a:lvl7pPr>
          <a:lvl8pPr marL="2727381" algn="l" defTabSz="779252" rtl="0" eaLnBrk="1" latinLnBrk="0" hangingPunct="1">
            <a:defRPr sz="1500" kern="1200">
              <a:solidFill>
                <a:schemeClr val="dk1"/>
              </a:solidFill>
              <a:latin typeface="+mn-lt"/>
              <a:ea typeface="+mn-ea"/>
              <a:cs typeface="+mn-cs"/>
            </a:defRPr>
          </a:lvl8pPr>
          <a:lvl9pPr marL="3117007" algn="l" defTabSz="779252" rtl="0" eaLnBrk="1" latinLnBrk="0" hangingPunct="1">
            <a:defRPr sz="1500" kern="1200">
              <a:solidFill>
                <a:schemeClr val="dk1"/>
              </a:solidFill>
              <a:latin typeface="+mn-lt"/>
              <a:ea typeface="+mn-ea"/>
              <a:cs typeface="+mn-cs"/>
            </a:defRPr>
          </a:lvl9pPr>
        </a:lstStyle>
        <a:p>
          <a:r>
            <a:rPr lang="pt-BR" sz="2000" b="1">
              <a:solidFill>
                <a:schemeClr val="bg1"/>
              </a:solidFill>
              <a:effectLst>
                <a:outerShdw blurRad="50800" dist="38100" dir="8100000" algn="tr" rotWithShape="0">
                  <a:prstClr val="black">
                    <a:alpha val="40000"/>
                  </a:prstClr>
                </a:outerShdw>
              </a:effectLst>
              <a:sym typeface="Wingdings 2"/>
            </a:rPr>
            <a:t></a:t>
          </a:r>
          <a:r>
            <a:rPr lang="pt-BR" sz="1400" b="1">
              <a:solidFill>
                <a:schemeClr val="bg1"/>
              </a:solidFill>
              <a:effectLst>
                <a:outerShdw blurRad="50800" dist="38100" dir="8100000" algn="tr" rotWithShape="0">
                  <a:prstClr val="black">
                    <a:alpha val="40000"/>
                  </a:prstClr>
                </a:outerShdw>
              </a:effectLst>
            </a:rPr>
            <a:t>  Critérios de Aceitação - Filtros</a:t>
          </a:r>
          <a:endParaRPr lang="pt-BR" sz="1000" b="1">
            <a:solidFill>
              <a:schemeClr val="bg1"/>
            </a:solidFill>
            <a:effectLst>
              <a:outerShdw blurRad="50800" dist="38100" dir="8100000" algn="tr" rotWithShape="0">
                <a:prstClr val="black">
                  <a:alpha val="40000"/>
                </a:prstClr>
              </a:outerShdw>
            </a:effectLst>
          </a:endParaRPr>
        </a:p>
      </xdr:txBody>
    </xdr:sp>
    <xdr:clientData/>
  </xdr:twoCellAnchor>
  <xdr:twoCellAnchor>
    <xdr:from>
      <xdr:col>0</xdr:col>
      <xdr:colOff>19051</xdr:colOff>
      <xdr:row>3</xdr:row>
      <xdr:rowOff>171450</xdr:rowOff>
    </xdr:from>
    <xdr:to>
      <xdr:col>5</xdr:col>
      <xdr:colOff>1767417</xdr:colOff>
      <xdr:row>19</xdr:row>
      <xdr:rowOff>68625</xdr:rowOff>
    </xdr:to>
    <xdr:grpSp>
      <xdr:nvGrpSpPr>
        <xdr:cNvPr id="26" name="Grupo 25"/>
        <xdr:cNvGrpSpPr/>
      </xdr:nvGrpSpPr>
      <xdr:grpSpPr>
        <a:xfrm>
          <a:off x="19051" y="742950"/>
          <a:ext cx="11320991" cy="2945175"/>
          <a:chOff x="19051" y="742950"/>
          <a:chExt cx="12820649" cy="2945175"/>
        </a:xfrm>
      </xdr:grpSpPr>
      <mc:AlternateContent xmlns:mc="http://schemas.openxmlformats.org/markup-compatibility/2006" xmlns:a14="http://schemas.microsoft.com/office/drawing/2010/main">
        <mc:Choice Requires="a14">
          <xdr:graphicFrame macro="">
            <xdr:nvGraphicFramePr>
              <xdr:cNvPr id="17" name="Descrição do Épico 1"/>
              <xdr:cNvGraphicFramePr/>
            </xdr:nvGraphicFramePr>
            <xdr:xfrm>
              <a:off x="952501" y="742950"/>
              <a:ext cx="2895600" cy="1468800"/>
            </xdr:xfrm>
            <a:graphic>
              <a:graphicData uri="http://schemas.microsoft.com/office/drawing/2010/slicer">
                <sle:slicer xmlns:sle="http://schemas.microsoft.com/office/drawing/2010/slicer" name="Descrição do Épico 1"/>
              </a:graphicData>
            </a:graphic>
          </xdr:graphicFrame>
        </mc:Choice>
        <mc:Fallback xmlns="">
          <xdr:sp macro="" textlink="">
            <xdr:nvSpPr>
              <xdr:cNvPr id="0" name=""/>
              <xdr:cNvSpPr>
                <a:spLocks noTextEdit="1"/>
              </xdr:cNvSpPr>
            </xdr:nvSpPr>
            <xdr:spPr>
              <a:xfrm>
                <a:off x="843313" y="742950"/>
                <a:ext cx="2556896" cy="1468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18" name="ID User Storie"/>
              <xdr:cNvGraphicFramePr/>
            </xdr:nvGraphicFramePr>
            <xdr:xfrm>
              <a:off x="3857625" y="742950"/>
              <a:ext cx="1238250" cy="1468800"/>
            </xdr:xfrm>
            <a:graphic>
              <a:graphicData uri="http://schemas.microsoft.com/office/drawing/2010/slicer">
                <sle:slicer xmlns:sle="http://schemas.microsoft.com/office/drawing/2010/slicer" name="ID User Storie"/>
              </a:graphicData>
            </a:graphic>
          </xdr:graphicFrame>
        </mc:Choice>
        <mc:Fallback xmlns="">
          <xdr:sp macro="" textlink="">
            <xdr:nvSpPr>
              <xdr:cNvPr id="0" name=""/>
              <xdr:cNvSpPr>
                <a:spLocks noTextEdit="1"/>
              </xdr:cNvSpPr>
            </xdr:nvSpPr>
            <xdr:spPr>
              <a:xfrm>
                <a:off x="3408619" y="742950"/>
                <a:ext cx="1093409" cy="1468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19" name="User Storie (Como/quero/para) 1"/>
              <xdr:cNvGraphicFramePr/>
            </xdr:nvGraphicFramePr>
            <xdr:xfrm>
              <a:off x="5105398" y="742950"/>
              <a:ext cx="7734302" cy="1468800"/>
            </xdr:xfrm>
            <a:graphic>
              <a:graphicData uri="http://schemas.microsoft.com/office/drawing/2010/slicer">
                <sle:slicer xmlns:sle="http://schemas.microsoft.com/office/drawing/2010/slicer" name="User Storie (Como/quero/para) 1"/>
              </a:graphicData>
            </a:graphic>
          </xdr:graphicFrame>
        </mc:Choice>
        <mc:Fallback xmlns="">
          <xdr:sp macro="" textlink="">
            <xdr:nvSpPr>
              <xdr:cNvPr id="0" name=""/>
              <xdr:cNvSpPr>
                <a:spLocks noTextEdit="1"/>
              </xdr:cNvSpPr>
            </xdr:nvSpPr>
            <xdr:spPr>
              <a:xfrm>
                <a:off x="4510437" y="742950"/>
                <a:ext cx="6829605" cy="1468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20" name="ID CA"/>
              <xdr:cNvGraphicFramePr/>
            </xdr:nvGraphicFramePr>
            <xdr:xfrm>
              <a:off x="19051" y="2219325"/>
              <a:ext cx="1067887" cy="1468800"/>
            </xdr:xfrm>
            <a:graphic>
              <a:graphicData uri="http://schemas.microsoft.com/office/drawing/2010/slicer">
                <sle:slicer xmlns:sle="http://schemas.microsoft.com/office/drawing/2010/slicer" name="ID CA"/>
              </a:graphicData>
            </a:graphic>
          </xdr:graphicFrame>
        </mc:Choice>
        <mc:Fallback xmlns="">
          <xdr:sp macro="" textlink="">
            <xdr:nvSpPr>
              <xdr:cNvPr id="0" name=""/>
              <xdr:cNvSpPr>
                <a:spLocks noTextEdit="1"/>
              </xdr:cNvSpPr>
            </xdr:nvSpPr>
            <xdr:spPr>
              <a:xfrm>
                <a:off x="19051" y="2219325"/>
                <a:ext cx="816977" cy="1468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21" name=" Critério de Aceitação"/>
              <xdr:cNvGraphicFramePr/>
            </xdr:nvGraphicFramePr>
            <xdr:xfrm>
              <a:off x="952496" y="2219325"/>
              <a:ext cx="6771600" cy="1468800"/>
            </xdr:xfrm>
            <a:graphic>
              <a:graphicData uri="http://schemas.microsoft.com/office/drawing/2010/slicer">
                <sle:slicer xmlns:sle="http://schemas.microsoft.com/office/drawing/2010/slicer" name=" Critério de Aceitação"/>
              </a:graphicData>
            </a:graphic>
          </xdr:graphicFrame>
        </mc:Choice>
        <mc:Fallback xmlns="">
          <xdr:sp macro="" textlink="">
            <xdr:nvSpPr>
              <xdr:cNvPr id="0" name=""/>
              <xdr:cNvSpPr>
                <a:spLocks noTextEdit="1"/>
              </xdr:cNvSpPr>
            </xdr:nvSpPr>
            <xdr:spPr>
              <a:xfrm>
                <a:off x="843309" y="2219325"/>
                <a:ext cx="5979512" cy="1468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22" name="Tipo de Critério"/>
              <xdr:cNvGraphicFramePr/>
            </xdr:nvGraphicFramePr>
            <xdr:xfrm>
              <a:off x="7734300" y="2219325"/>
              <a:ext cx="1352550" cy="1468800"/>
            </xdr:xfrm>
            <a:graphic>
              <a:graphicData uri="http://schemas.microsoft.com/office/drawing/2010/slicer">
                <sle:slicer xmlns:sle="http://schemas.microsoft.com/office/drawing/2010/slicer" name="Tipo de Critério"/>
              </a:graphicData>
            </a:graphic>
          </xdr:graphicFrame>
        </mc:Choice>
        <mc:Fallback xmlns="">
          <xdr:sp macro="" textlink="">
            <xdr:nvSpPr>
              <xdr:cNvPr id="0" name=""/>
              <xdr:cNvSpPr>
                <a:spLocks noTextEdit="1"/>
              </xdr:cNvSpPr>
            </xdr:nvSpPr>
            <xdr:spPr>
              <a:xfrm>
                <a:off x="6831831" y="2219325"/>
                <a:ext cx="1194339" cy="1468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23" name="Prioridade CA"/>
              <xdr:cNvGraphicFramePr/>
            </xdr:nvGraphicFramePr>
            <xdr:xfrm>
              <a:off x="9096375" y="2219325"/>
              <a:ext cx="1228725" cy="1468800"/>
            </xdr:xfrm>
            <a:graphic>
              <a:graphicData uri="http://schemas.microsoft.com/office/drawing/2010/slicer">
                <sle:slicer xmlns:sle="http://schemas.microsoft.com/office/drawing/2010/slicer" name="Prioridade CA"/>
              </a:graphicData>
            </a:graphic>
          </xdr:graphicFrame>
        </mc:Choice>
        <mc:Fallback xmlns="">
          <xdr:sp macro="" textlink="">
            <xdr:nvSpPr>
              <xdr:cNvPr id="0" name=""/>
              <xdr:cNvSpPr>
                <a:spLocks noTextEdit="1"/>
              </xdr:cNvSpPr>
            </xdr:nvSpPr>
            <xdr:spPr>
              <a:xfrm>
                <a:off x="8034581" y="2219325"/>
                <a:ext cx="1084998" cy="1468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24" name="ID TA"/>
              <xdr:cNvGraphicFramePr/>
            </xdr:nvGraphicFramePr>
            <xdr:xfrm>
              <a:off x="10334624" y="2219325"/>
              <a:ext cx="1000125" cy="1468800"/>
            </xdr:xfrm>
            <a:graphic>
              <a:graphicData uri="http://schemas.microsoft.com/office/drawing/2010/slicer">
                <sle:slicer xmlns:sle="http://schemas.microsoft.com/office/drawing/2010/slicer" name="ID TA"/>
              </a:graphicData>
            </a:graphic>
          </xdr:graphicFrame>
        </mc:Choice>
        <mc:Fallback xmlns="">
          <xdr:sp macro="" textlink="">
            <xdr:nvSpPr>
              <xdr:cNvPr id="0" name=""/>
              <xdr:cNvSpPr>
                <a:spLocks noTextEdit="1"/>
              </xdr:cNvSpPr>
            </xdr:nvSpPr>
            <xdr:spPr>
              <a:xfrm>
                <a:off x="9127990" y="2219325"/>
                <a:ext cx="883138" cy="1468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mc:AlternateContent xmlns:mc="http://schemas.openxmlformats.org/markup-compatibility/2006" xmlns:a14="http://schemas.microsoft.com/office/drawing/2010/main">
        <mc:Choice Requires="a14">
          <xdr:graphicFrame macro="">
            <xdr:nvGraphicFramePr>
              <xdr:cNvPr id="25" name="Teste de Aceitação"/>
              <xdr:cNvGraphicFramePr/>
            </xdr:nvGraphicFramePr>
            <xdr:xfrm>
              <a:off x="11344275" y="2219325"/>
              <a:ext cx="1483200" cy="1468800"/>
            </xdr:xfrm>
            <a:graphic>
              <a:graphicData uri="http://schemas.microsoft.com/office/drawing/2010/slicer">
                <sle:slicer xmlns:sle="http://schemas.microsoft.com/office/drawing/2010/slicer" name="Teste de Aceitação"/>
              </a:graphicData>
            </a:graphic>
          </xdr:graphicFrame>
        </mc:Choice>
        <mc:Fallback xmlns="">
          <xdr:sp macro="" textlink="">
            <xdr:nvSpPr>
              <xdr:cNvPr id="0" name=""/>
              <xdr:cNvSpPr>
                <a:spLocks noTextEdit="1"/>
              </xdr:cNvSpPr>
            </xdr:nvSpPr>
            <xdr:spPr>
              <a:xfrm>
                <a:off x="10019540" y="2219325"/>
                <a:ext cx="1309707" cy="1468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grpSp>
    <xdr:clientData/>
  </xdr:twoCellAnchor>
  <xdr:twoCellAnchor editAs="oneCell">
    <xdr:from>
      <xdr:col>0</xdr:col>
      <xdr:colOff>85725</xdr:colOff>
      <xdr:row>0</xdr:row>
      <xdr:rowOff>28575</xdr:rowOff>
    </xdr:from>
    <xdr:to>
      <xdr:col>0</xdr:col>
      <xdr:colOff>1088624</xdr:colOff>
      <xdr:row>3</xdr:row>
      <xdr:rowOff>133351</xdr:rowOff>
    </xdr:to>
    <xdr:pic>
      <xdr:nvPicPr>
        <xdr:cNvPr id="27" name="Imagem 26"/>
        <xdr:cNvPicPr>
          <a:picLocks noChangeAspect="1"/>
        </xdr:cNvPicPr>
      </xdr:nvPicPr>
      <xdr:blipFill rotWithShape="1">
        <a:blip xmlns:r="http://schemas.openxmlformats.org/officeDocument/2006/relationships" r:embed="rId1"/>
        <a:srcRect l="18563" t="12019" b="10410"/>
        <a:stretch/>
      </xdr:blipFill>
      <xdr:spPr>
        <a:xfrm>
          <a:off x="85725" y="28575"/>
          <a:ext cx="1002899" cy="676276"/>
        </a:xfrm>
        <a:prstGeom prst="rect">
          <a:avLst/>
        </a:prstGeom>
      </xdr:spPr>
    </xdr:pic>
    <xdr:clientData/>
  </xdr:twoCellAnchor>
  <xdr:twoCellAnchor>
    <xdr:from>
      <xdr:col>5</xdr:col>
      <xdr:colOff>1204191</xdr:colOff>
      <xdr:row>1</xdr:row>
      <xdr:rowOff>36272</xdr:rowOff>
    </xdr:from>
    <xdr:to>
      <xdr:col>5</xdr:col>
      <xdr:colOff>1462509</xdr:colOff>
      <xdr:row>2</xdr:row>
      <xdr:rowOff>102947</xdr:rowOff>
    </xdr:to>
    <xdr:grpSp>
      <xdr:nvGrpSpPr>
        <xdr:cNvPr id="28" name="Group 201"/>
        <xdr:cNvGrpSpPr>
          <a:grpSpLocks noChangeAspect="1"/>
        </xdr:cNvGrpSpPr>
      </xdr:nvGrpSpPr>
      <xdr:grpSpPr>
        <a:xfrm>
          <a:off x="10776816" y="226772"/>
          <a:ext cx="258318" cy="257175"/>
          <a:chOff x="6350" y="-3175"/>
          <a:chExt cx="717549" cy="714376"/>
        </a:xfrm>
        <a:solidFill>
          <a:schemeClr val="bg1"/>
        </a:solidFill>
        <a:effectLst/>
      </xdr:grpSpPr>
      <xdr:sp macro="" textlink="">
        <xdr:nvSpPr>
          <xdr:cNvPr id="29" name="Freeform 18"/>
          <xdr:cNvSpPr>
            <a:spLocks/>
          </xdr:cNvSpPr>
        </xdr:nvSpPr>
        <xdr:spPr bwMode="auto">
          <a:xfrm>
            <a:off x="438150" y="430213"/>
            <a:ext cx="285749" cy="280988"/>
          </a:xfrm>
          <a:custGeom>
            <a:avLst/>
            <a:gdLst>
              <a:gd name="T0" fmla="*/ 68 w 75"/>
              <a:gd name="T1" fmla="*/ 42 h 74"/>
              <a:gd name="T2" fmla="*/ 25 w 75"/>
              <a:gd name="T3" fmla="*/ 0 h 74"/>
              <a:gd name="T4" fmla="*/ 0 w 75"/>
              <a:gd name="T5" fmla="*/ 24 h 74"/>
              <a:gd name="T6" fmla="*/ 43 w 75"/>
              <a:gd name="T7" fmla="*/ 67 h 74"/>
              <a:gd name="T8" fmla="*/ 68 w 75"/>
              <a:gd name="T9" fmla="*/ 67 h 74"/>
              <a:gd name="T10" fmla="*/ 68 w 75"/>
              <a:gd name="T11" fmla="*/ 42 h 74"/>
            </a:gdLst>
            <a:ahLst/>
            <a:cxnLst>
              <a:cxn ang="0">
                <a:pos x="T0" y="T1"/>
              </a:cxn>
              <a:cxn ang="0">
                <a:pos x="T2" y="T3"/>
              </a:cxn>
              <a:cxn ang="0">
                <a:pos x="T4" y="T5"/>
              </a:cxn>
              <a:cxn ang="0">
                <a:pos x="T6" y="T7"/>
              </a:cxn>
              <a:cxn ang="0">
                <a:pos x="T8" y="T9"/>
              </a:cxn>
              <a:cxn ang="0">
                <a:pos x="T10" y="T11"/>
              </a:cxn>
            </a:cxnLst>
            <a:rect l="0" t="0" r="r" b="b"/>
            <a:pathLst>
              <a:path w="75" h="74">
                <a:moveTo>
                  <a:pt x="68" y="42"/>
                </a:moveTo>
                <a:cubicBezTo>
                  <a:pt x="25" y="0"/>
                  <a:pt x="25" y="0"/>
                  <a:pt x="25" y="0"/>
                </a:cubicBezTo>
                <a:cubicBezTo>
                  <a:pt x="19" y="10"/>
                  <a:pt x="10" y="18"/>
                  <a:pt x="0" y="24"/>
                </a:cubicBezTo>
                <a:cubicBezTo>
                  <a:pt x="43" y="67"/>
                  <a:pt x="43" y="67"/>
                  <a:pt x="43" y="67"/>
                </a:cubicBezTo>
                <a:cubicBezTo>
                  <a:pt x="50" y="74"/>
                  <a:pt x="61" y="74"/>
                  <a:pt x="68" y="67"/>
                </a:cubicBezTo>
                <a:cubicBezTo>
                  <a:pt x="75" y="60"/>
                  <a:pt x="75" y="49"/>
                  <a:pt x="68" y="42"/>
                </a:cubicBezTo>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121920" tIns="60960" rIns="121920" bIns="6096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sz="2400"/>
          </a:p>
        </xdr:txBody>
      </xdr:sp>
      <xdr:sp macro="" textlink="">
        <xdr:nvSpPr>
          <xdr:cNvPr id="30" name="Freeform 19"/>
          <xdr:cNvSpPr>
            <a:spLocks noEditPoints="1"/>
          </xdr:cNvSpPr>
        </xdr:nvSpPr>
        <xdr:spPr bwMode="auto">
          <a:xfrm>
            <a:off x="6350" y="-3175"/>
            <a:ext cx="530225" cy="531813"/>
          </a:xfrm>
          <a:custGeom>
            <a:avLst/>
            <a:gdLst>
              <a:gd name="T0" fmla="*/ 139 w 139"/>
              <a:gd name="T1" fmla="*/ 70 h 140"/>
              <a:gd name="T2" fmla="*/ 70 w 139"/>
              <a:gd name="T3" fmla="*/ 0 h 140"/>
              <a:gd name="T4" fmla="*/ 0 w 139"/>
              <a:gd name="T5" fmla="*/ 70 h 140"/>
              <a:gd name="T6" fmla="*/ 70 w 139"/>
              <a:gd name="T7" fmla="*/ 140 h 140"/>
              <a:gd name="T8" fmla="*/ 139 w 139"/>
              <a:gd name="T9" fmla="*/ 70 h 140"/>
              <a:gd name="T10" fmla="*/ 70 w 139"/>
              <a:gd name="T11" fmla="*/ 122 h 140"/>
              <a:gd name="T12" fmla="*/ 17 w 139"/>
              <a:gd name="T13" fmla="*/ 70 h 140"/>
              <a:gd name="T14" fmla="*/ 70 w 139"/>
              <a:gd name="T15" fmla="*/ 17 h 140"/>
              <a:gd name="T16" fmla="*/ 122 w 139"/>
              <a:gd name="T17" fmla="*/ 70 h 140"/>
              <a:gd name="T18" fmla="*/ 70 w 139"/>
              <a:gd name="T19" fmla="*/ 122 h 1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39" h="140">
                <a:moveTo>
                  <a:pt x="139" y="70"/>
                </a:moveTo>
                <a:cubicBezTo>
                  <a:pt x="139" y="31"/>
                  <a:pt x="108" y="0"/>
                  <a:pt x="70" y="0"/>
                </a:cubicBezTo>
                <a:cubicBezTo>
                  <a:pt x="31" y="0"/>
                  <a:pt x="0" y="31"/>
                  <a:pt x="0" y="70"/>
                </a:cubicBezTo>
                <a:cubicBezTo>
                  <a:pt x="0" y="108"/>
                  <a:pt x="31" y="140"/>
                  <a:pt x="70" y="140"/>
                </a:cubicBezTo>
                <a:cubicBezTo>
                  <a:pt x="108" y="140"/>
                  <a:pt x="139" y="108"/>
                  <a:pt x="139" y="70"/>
                </a:cubicBezTo>
                <a:moveTo>
                  <a:pt x="70" y="122"/>
                </a:moveTo>
                <a:cubicBezTo>
                  <a:pt x="41" y="122"/>
                  <a:pt x="17" y="99"/>
                  <a:pt x="17" y="70"/>
                </a:cubicBezTo>
                <a:cubicBezTo>
                  <a:pt x="17" y="41"/>
                  <a:pt x="41" y="17"/>
                  <a:pt x="70" y="17"/>
                </a:cubicBezTo>
                <a:cubicBezTo>
                  <a:pt x="98" y="17"/>
                  <a:pt x="122" y="41"/>
                  <a:pt x="122" y="70"/>
                </a:cubicBezTo>
                <a:cubicBezTo>
                  <a:pt x="122" y="99"/>
                  <a:pt x="98" y="122"/>
                  <a:pt x="70" y="122"/>
                </a:cubicBezTo>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121920" tIns="60960" rIns="121920" bIns="6096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sz="2400"/>
          </a:p>
        </xdr:txBody>
      </xdr:sp>
      <xdr:sp macro="" textlink="">
        <xdr:nvSpPr>
          <xdr:cNvPr id="31" name="Freeform 20"/>
          <xdr:cNvSpPr>
            <a:spLocks/>
          </xdr:cNvSpPr>
        </xdr:nvSpPr>
        <xdr:spPr bwMode="auto">
          <a:xfrm>
            <a:off x="117475" y="106363"/>
            <a:ext cx="157162" cy="155575"/>
          </a:xfrm>
          <a:custGeom>
            <a:avLst/>
            <a:gdLst>
              <a:gd name="T0" fmla="*/ 0 w 41"/>
              <a:gd name="T1" fmla="*/ 41 h 41"/>
              <a:gd name="T2" fmla="*/ 12 w 41"/>
              <a:gd name="T3" fmla="*/ 41 h 41"/>
              <a:gd name="T4" fmla="*/ 41 w 41"/>
              <a:gd name="T5" fmla="*/ 12 h 41"/>
              <a:gd name="T6" fmla="*/ 41 w 41"/>
              <a:gd name="T7" fmla="*/ 0 h 41"/>
              <a:gd name="T8" fmla="*/ 0 w 41"/>
              <a:gd name="T9" fmla="*/ 41 h 41"/>
            </a:gdLst>
            <a:ahLst/>
            <a:cxnLst>
              <a:cxn ang="0">
                <a:pos x="T0" y="T1"/>
              </a:cxn>
              <a:cxn ang="0">
                <a:pos x="T2" y="T3"/>
              </a:cxn>
              <a:cxn ang="0">
                <a:pos x="T4" y="T5"/>
              </a:cxn>
              <a:cxn ang="0">
                <a:pos x="T6" y="T7"/>
              </a:cxn>
              <a:cxn ang="0">
                <a:pos x="T8" y="T9"/>
              </a:cxn>
            </a:cxnLst>
            <a:rect l="0" t="0" r="r" b="b"/>
            <a:pathLst>
              <a:path w="41" h="41">
                <a:moveTo>
                  <a:pt x="0" y="41"/>
                </a:moveTo>
                <a:cubicBezTo>
                  <a:pt x="12" y="41"/>
                  <a:pt x="12" y="41"/>
                  <a:pt x="12" y="41"/>
                </a:cubicBezTo>
                <a:cubicBezTo>
                  <a:pt x="12" y="25"/>
                  <a:pt x="25" y="12"/>
                  <a:pt x="41" y="12"/>
                </a:cubicBezTo>
                <a:cubicBezTo>
                  <a:pt x="41" y="0"/>
                  <a:pt x="41" y="0"/>
                  <a:pt x="41" y="0"/>
                </a:cubicBezTo>
                <a:cubicBezTo>
                  <a:pt x="18" y="0"/>
                  <a:pt x="0" y="18"/>
                  <a:pt x="0" y="41"/>
                </a:cubicBezTo>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121920" tIns="60960" rIns="121920" bIns="6096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id-ID" sz="2400"/>
          </a:p>
        </xdr:txBody>
      </xdr:sp>
    </xdr:grpSp>
    <xdr:clientData/>
  </xdr:twoCellAnchor>
  <xdr:twoCellAnchor editAs="oneCell">
    <xdr:from>
      <xdr:col>0</xdr:col>
      <xdr:colOff>0</xdr:colOff>
      <xdr:row>4</xdr:row>
      <xdr:rowOff>9526</xdr:rowOff>
    </xdr:from>
    <xdr:to>
      <xdr:col>0</xdr:col>
      <xdr:colOff>866775</xdr:colOff>
      <xdr:row>11</xdr:row>
      <xdr:rowOff>114300</xdr:rowOff>
    </xdr:to>
    <mc:AlternateContent xmlns:mc="http://schemas.openxmlformats.org/markup-compatibility/2006" xmlns:a14="http://schemas.microsoft.com/office/drawing/2010/main">
      <mc:Choice Requires="a14">
        <xdr:graphicFrame macro="">
          <xdr:nvGraphicFramePr>
            <xdr:cNvPr id="2" name="ID Épico2"/>
            <xdr:cNvGraphicFramePr/>
          </xdr:nvGraphicFramePr>
          <xdr:xfrm>
            <a:off x="0" y="0"/>
            <a:ext cx="0" cy="0"/>
          </xdr:xfrm>
          <a:graphic>
            <a:graphicData uri="http://schemas.microsoft.com/office/drawing/2010/slicer">
              <sle:slicer xmlns:sle="http://schemas.microsoft.com/office/drawing/2010/slicer" name="ID Épico2"/>
            </a:graphicData>
          </a:graphic>
        </xdr:graphicFrame>
      </mc:Choice>
      <mc:Fallback xmlns="">
        <xdr:sp macro="" textlink="">
          <xdr:nvSpPr>
            <xdr:cNvPr id="0" name=""/>
            <xdr:cNvSpPr>
              <a:spLocks noTextEdit="1"/>
            </xdr:cNvSpPr>
          </xdr:nvSpPr>
          <xdr:spPr>
            <a:xfrm>
              <a:off x="0" y="771526"/>
              <a:ext cx="866775" cy="143827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GIL\BIMODAL\Sprint01\EP1FT2US6%20-%20Product%20Backlog%20-%20Desenvolvimento%20Bimod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OI321499\AppData\Local\Microsoft\Windows\Temporary%20Internet%20Files\Content.Outlook\KK1R2KQT\Analise_Backlog_RD_2601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são"/>
      <sheetName val="Épicos &amp; User StoriesOLD"/>
      <sheetName val="Épicos &amp; User Stories"/>
      <sheetName val="Filtro Stories"/>
      <sheetName val="Critérios de Aceitação"/>
      <sheetName val="Filtro Critério Aceitação"/>
      <sheetName val="Ideia"/>
      <sheetName val="Personas"/>
      <sheetName val="LISTA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ow r="1">
          <cell r="B1" t="str">
            <v>Analista de Negócios</v>
          </cell>
          <cell r="C1" t="str">
            <v>Aberto</v>
          </cell>
          <cell r="E1" t="str">
            <v>Funcional</v>
          </cell>
          <cell r="F1" t="str">
            <v>Desejável</v>
          </cell>
          <cell r="G1" t="str">
            <v>Positivo</v>
          </cell>
        </row>
        <row r="2">
          <cell r="B2" t="str">
            <v>Analista de Relacionamento</v>
          </cell>
          <cell r="C2" t="str">
            <v>Planejado</v>
          </cell>
          <cell r="E2" t="str">
            <v>Não Funcional</v>
          </cell>
          <cell r="F2" t="str">
            <v>Essencial</v>
          </cell>
          <cell r="G2" t="str">
            <v>Negativo</v>
          </cell>
        </row>
        <row r="3">
          <cell r="B3" t="str">
            <v>Arquiteto Corporativo</v>
          </cell>
          <cell r="C3" t="str">
            <v>Em Curso</v>
          </cell>
          <cell r="E3" t="str">
            <v>Performance</v>
          </cell>
          <cell r="F3" t="str">
            <v>Opcional</v>
          </cell>
        </row>
        <row r="4">
          <cell r="B4" t="str">
            <v>Arquiteto de Soluções</v>
          </cell>
          <cell r="C4" t="str">
            <v>Pronto</v>
          </cell>
          <cell r="E4" t="str">
            <v>Métricas</v>
          </cell>
        </row>
        <row r="5">
          <cell r="B5" t="str">
            <v>Cliente Oi</v>
          </cell>
          <cell r="C5" t="str">
            <v>Removido</v>
          </cell>
        </row>
        <row r="6">
          <cell r="B6" t="str">
            <v>Gerente de Projeto</v>
          </cell>
          <cell r="C6" t="str">
            <v>Fechado</v>
          </cell>
        </row>
        <row r="7">
          <cell r="B7" t="str">
            <v>Gestor Funcional</v>
          </cell>
        </row>
        <row r="8">
          <cell r="B8" t="str">
            <v>Líder da Mudança</v>
          </cell>
        </row>
        <row r="9">
          <cell r="B9" t="str">
            <v>Líder de Operações</v>
          </cell>
        </row>
        <row r="10">
          <cell r="B10" t="str">
            <v>Líder Técnico</v>
          </cell>
        </row>
        <row r="11">
          <cell r="B11" t="str">
            <v>Membro de Equipe Agile</v>
          </cell>
        </row>
        <row r="12">
          <cell r="B12" t="str">
            <v>PMO</v>
          </cell>
        </row>
        <row r="13">
          <cell r="B13" t="str">
            <v>Product Owner</v>
          </cell>
        </row>
        <row r="14">
          <cell r="B14" t="str">
            <v>Responsável pela Qualidade</v>
          </cell>
        </row>
        <row r="15">
          <cell r="B15" t="str">
            <v>Responsável Técnico</v>
          </cell>
        </row>
        <row r="16">
          <cell r="B16" t="str">
            <v>Responsável Técnico de Infra Estrutura</v>
          </cell>
        </row>
        <row r="17">
          <cell r="B17" t="str">
            <v>Scrum Master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log RD"/>
      <sheetName val="obs"/>
      <sheetName val="lista"/>
    </sheetNames>
    <sheetDataSet>
      <sheetData sheetId="0"/>
      <sheetData sheetId="1"/>
      <sheetData sheetId="2">
        <row r="1">
          <cell r="A1" t="str">
            <v>Estruturante</v>
          </cell>
        </row>
        <row r="2">
          <cell r="A2" t="str">
            <v>Intra MinhaOi</v>
          </cell>
        </row>
        <row r="3">
          <cell r="A3" t="str">
            <v>Operacional</v>
          </cell>
        </row>
        <row r="4">
          <cell r="A4" t="str">
            <v>RGC</v>
          </cell>
        </row>
        <row r="5">
          <cell r="A5" t="str">
            <v>Serviços / Informações Multicanal</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ulian Lemos" refreshedDate="42628.564587384259" createdVersion="4" refreshedVersion="5" minRefreshableVersion="3" recordCount="63">
  <cacheSource type="worksheet">
    <worksheetSource name="Tabela4"/>
  </cacheSource>
  <cacheFields count="14">
    <cacheField name="Prior Inicial" numFmtId="0">
      <sharedItems containsMixedTypes="1" containsNumber="1" containsInteger="1" minValue="1" maxValue="29"/>
    </cacheField>
    <cacheField name="Prior Bklog" numFmtId="0">
      <sharedItems containsSemiMixedTypes="0" containsString="0" containsNumber="1" containsInteger="1" minValue="1" maxValue="63" count="6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sharedItems>
    </cacheField>
    <cacheField name="Tema " numFmtId="0">
      <sharedItems containsBlank="1" count="9">
        <s v="Site"/>
        <m u="1"/>
        <s v="Serviços" u="1"/>
        <s v="Migração" u="1"/>
        <s v="Solicitações" u="1"/>
        <s v="THS" u="1"/>
        <s v="Mobile" u="1"/>
        <s v="Atendimento" u="1"/>
        <s v="Nova Intranet" u="1"/>
      </sharedItems>
    </cacheField>
    <cacheField name="Tipo de usuário" numFmtId="0">
      <sharedItems containsBlank="1" count="4">
        <s v="Analista de Comunicação"/>
        <s v="Colaboradores"/>
        <m u="1"/>
        <s v="Cliente Oi" u="1"/>
      </sharedItems>
    </cacheField>
    <cacheField name="ID Épico" numFmtId="0">
      <sharedItems containsBlank="1" count="90">
        <s v="EP01"/>
        <s v="EP02"/>
        <s v="EP03"/>
        <s v="EP05"/>
        <s v="EP06"/>
        <s v="EP07"/>
        <s v="EP04"/>
        <s v="EP08"/>
        <s v="EP09"/>
        <s v="EP67" u="1"/>
        <m u="1"/>
        <s v="EP36" u="1"/>
        <s v="EP77" u="1"/>
        <s v="EP46" u="1"/>
        <s v="EP15" u="1"/>
        <s v="EP87" u="1"/>
        <s v="EP56" u="1"/>
        <s v="EP25" u="1"/>
        <s v="EP66" u="1"/>
        <s v="EP35" u="1"/>
        <s v="EP76" u="1"/>
        <s v="EP45" u="1"/>
        <s v="EP14" u="1"/>
        <s v="EP86" u="1"/>
        <s v="EP55" u="1"/>
        <s v="EP24" u="1"/>
        <s v="EP65" u="1"/>
        <s v="EP34" u="1"/>
        <s v="EP75" u="1"/>
        <s v="EP44" u="1"/>
        <s v="EP13" u="1"/>
        <s v="EP85" u="1"/>
        <s v="EP54" u="1"/>
        <s v="EP23" u="1"/>
        <s v="EP64" u="1"/>
        <s v="EP33" u="1"/>
        <s v="EP74" u="1"/>
        <s v="EP43" u="1"/>
        <s v="EP12" u="1"/>
        <s v="EP84" u="1"/>
        <s v="EP53" u="1"/>
        <s v="EP22" u="1"/>
        <s v="EP63" u="1"/>
        <s v="EP32" u="1"/>
        <s v="EP73" u="1"/>
        <s v="EP42" u="1"/>
        <s v="EP11" u="1"/>
        <s v="EP83" u="1"/>
        <s v="EP52" u="1"/>
        <s v="EP21" u="1"/>
        <s v="EP62" u="1"/>
        <s v="EP31" u="1"/>
        <s v="EP72" u="1"/>
        <s v="EP41" u="1"/>
        <s v="EP10" u="1"/>
        <s v="EP82" u="1"/>
        <s v="EP51" u="1"/>
        <s v="EP20" u="1"/>
        <s v="EP61" u="1"/>
        <s v="EP30" u="1"/>
        <s v="EP71" u="1"/>
        <s v="EP40" u="1"/>
        <s v="EP81" u="1"/>
        <s v="EP19" u="1"/>
        <s v="EP50" u="1"/>
        <s v="EP29" u="1"/>
        <s v="EP60" u="1"/>
        <s v="EP39" u="1"/>
        <s v="EP70" u="1"/>
        <s v="EP49" u="1"/>
        <s v="EP80" u="1"/>
        <s v="EP18" u="1"/>
        <s v="EP59" u="1"/>
        <s v="EP28" u="1"/>
        <s v="EP69" u="1"/>
        <s v="EP38" u="1"/>
        <s v="EP79" u="1"/>
        <s v="EP48" u="1"/>
        <s v="EP17" u="1"/>
        <s v="EP89" u="1"/>
        <s v="EP58" u="1"/>
        <s v="EP27" u="1"/>
        <s v="EP68" u="1"/>
        <s v="EP37" u="1"/>
        <s v="EP78" u="1"/>
        <s v="EP47" u="1"/>
        <s v="EP16" u="1"/>
        <s v="EP88" u="1"/>
        <s v="EP57" u="1"/>
        <s v="EP26" u="1"/>
      </sharedItems>
    </cacheField>
    <cacheField name="Descrição do Épico" numFmtId="0">
      <sharedItems containsBlank="1" count="25">
        <s v="Disponibilização do ambiente"/>
        <s v="Ferramenta para exibição, edição e publicação avançada de conteúdo"/>
        <s v="Gerenciamento de usuários, perfis de acesso e autenticação única"/>
        <s v="Nova intranet com design responsivo"/>
        <s v="Nova intranet com opções variadas de interação e colaboração"/>
        <s v="Nova intranet seguindo boas práticas de acessibilidade"/>
        <s v="HTMLs para construção da Nova Interativa"/>
        <s v="xxAcesso móvel multidispositivo"/>
        <s v="xxFerramenta com relatórios analíticos"/>
        <m u="1"/>
        <s v="Solicitar bloqueio por perda e roubo" u="1"/>
        <s v="Solicitar alteração de endereço de Instalação" u="1"/>
        <s v="Acompanhamento de instalação de Oi Fixo" u="1"/>
        <s v="Solicitar alteração de endereço de cobrança" u="1"/>
        <s v="Ativar ou Desativar Caixa Postal Oi" u="1"/>
        <s v="Solicitar alteração de data de vencimento da conta" u="1"/>
        <s v="Ferramenta com relatórios analíticos" u="1"/>
        <s v="Solicitação de Conserto para o Velox na Minha Oi" u="1"/>
        <s v="Solicitar cadastro em lista telefônica" u="1"/>
        <s v="Solicitar cadastro em lista teelefônica" u="1"/>
        <s v="Criar funcionalidade de Solicitação de Conserto para o Velox na Minha Oi" u="1"/>
        <s v="Solicitar conserto do meu terminal Fixo" u="1"/>
        <s v="Acesso móvel multidispositivo" u="1"/>
        <s v="Criar e resgatar senha da Caixa Postal Oi" u="1"/>
        <s v="Solicitar conserto de um terminal TUP" u="1"/>
      </sharedItems>
    </cacheField>
    <cacheField name="ID Feature" numFmtId="0">
      <sharedItems count="58">
        <s v="EF01"/>
        <s v="EF04"/>
        <s v="EF33"/>
        <s v="EF34"/>
        <s v="EF37"/>
        <s v="EF50"/>
        <s v="EF56"/>
        <s v="EF02"/>
        <s v="EF06"/>
        <s v="EF23"/>
        <s v="EF24"/>
        <s v="EF05"/>
        <s v="EF07"/>
        <s v="EF08"/>
        <s v="EF15"/>
        <s v="EF31"/>
        <s v="EF16"/>
        <s v="EF40"/>
        <s v="EF52"/>
        <s v="EF22"/>
        <s v="EF51"/>
        <s v="EF53"/>
        <s v="EF03"/>
        <s v="EF36"/>
        <s v="EF43"/>
        <s v="EF11"/>
        <s v="EF14"/>
        <s v="EF17"/>
        <s v="EF18"/>
        <s v="EF19"/>
        <s v="EF20"/>
        <s v="EF21"/>
        <s v="EF25"/>
        <s v="EF26"/>
        <s v="EF27"/>
        <s v="EF28"/>
        <s v="EF29"/>
        <s v="EF30"/>
        <s v="EF32"/>
        <s v="EF55"/>
        <s v="EF41"/>
        <s v="EF42"/>
        <s v="EF10"/>
        <s v="EF12"/>
        <s v="EF49"/>
        <s v="EF38"/>
        <s v="EF46"/>
        <s v="EF35"/>
        <s v="EF44"/>
        <s v="EF48"/>
        <s v="EF57"/>
        <s v="EF58"/>
        <s v="EF54"/>
        <s v="EF09"/>
        <s v="EF13"/>
        <s v="EF47"/>
        <s v="EF39"/>
        <s v="EF45"/>
      </sharedItems>
    </cacheField>
    <cacheField name="Descrição das Features" numFmtId="0">
      <sharedItems count="61">
        <s v="A ferramenta Lumes deverá estar disponível para as customizações em ambiente Oi"/>
        <s v="A ferramenta deverá oferecer um publicador amigável (WYSIWYG)"/>
        <s v="A ferramenta deverá facilitar a integração com sistemas"/>
        <s v="A ferramenta deverá permitir a administração de usuários"/>
        <s v="A intranet deverá ter design responsivo"/>
        <s v="A ferramenta deverá possibilitar a paginação de conteúdo"/>
        <s v="A intranet deve ser acessível"/>
        <s v="A intranet deve ser acessível "/>
        <s v="A ferramenta deverá oferecer opções de segmentação "/>
        <s v="A ferramenta deverá permitir a administração de funcionalidades"/>
        <s v="A ferramenta deverá ter área para administração de conteúdos"/>
        <s v="A ferramenta deverá permitir a administração de formulários"/>
        <s v="A ferramenta deverá permitir a administração de menus"/>
        <s v="A ferramenta deverá permitir a edição em contexto"/>
        <s v="A ferramenta deverá possuir a opção de Megamenu"/>
        <s v="A ferramenta deverá ter um componente de conteúdo relacionado"/>
        <s v="A ferramenta deverá possuir Componente de FAQ"/>
        <s v="A ferramenta deverá oferecer opções de Busca"/>
        <s v="A ferramenta deverá possuir um componente de enquete"/>
        <s v="A ferramenta deverá possuir um Workflow de publicação de conteúdo"/>
        <s v="A ferramenta deverá possibilitar realizar Sorteios"/>
        <s v="A ferramenta deverá possuir um componente de quiz "/>
        <s v="A ferramenta deverá oferecer templates"/>
        <s v="A ferramenta deverá ter HTMLs implantados"/>
        <s v="A ferramenta deverá oferecer uma opção de Classificados"/>
        <s v="A ferramenta deverá possibilitar a administração de webdoor"/>
        <s v="A ferramenta deverá possir componente de vídeo"/>
        <s v="A ferramenta deverá possuir componente de tabelas"/>
        <s v="A ferramenta deverá possuir um componente de explore mais"/>
        <s v="A ferramenta deverá possuir um componente de galeria de fotos"/>
        <s v="A ferramenta deverá possuir um componente de gráficos"/>
        <s v="A ferramenta deverá possuir um Componente de mapa"/>
        <s v="A ferramenta deverá ter componente de conteúdos expansíveis"/>
        <s v="A ferramenta deverá ter componente de lista em colunas"/>
        <s v="A ferramenta deverá ter componente de lista ordenada"/>
        <s v="A ferramenta deverá ter componente de recursos de página"/>
        <s v="A ferramenta deverá ter um componente de box de destaque"/>
        <s v="A ferramenta deverá ter um componente de citação"/>
        <s v="A ferramenta deverá ter um editor de home"/>
        <s v="A ferramenta deverá ter um componente de comentários"/>
        <s v="A ferramenta deverá oferecer páginas de perfil"/>
        <s v="A ferramenta deverá permitir o envio e o recebimento de alertas"/>
        <s v="A ferramenta deverá possibilitar a avaliação de conteúdo"/>
        <s v="A ferramenta deverá possibilitar a criação de favoritos"/>
        <s v="A ferramenta deverá oferecer Feed (RSS)"/>
        <s v="A ferramenta deverá permitir a recomendação de conteúdo"/>
        <s v="A ferramenta deverá possibilitar a administração de permissões"/>
        <s v="A ferramenta deverá permitir a criação de espaços de trabalho"/>
        <s v="A ferramenta deverá permitir o repositório de documentos"/>
        <s v="A ferramenta deverá permitir acesso móvel para diferentes dispositivos"/>
        <s v="A ferramenta deverá disponibilizar relatórios analíticos e opções de metrificar conteúdo"/>
        <s v="A ferramenta deverá ter componente de sugestão de correção e melhorias"/>
        <s v="A ferramenta deverá permitir a expedição de e-mails"/>
        <s v="A ferramenta deverá possibilitar o envio de SMS"/>
        <s v="A ferramenta deverá permitir o envio de reconhecimento (Joinha)"/>
        <s v="A ferramenta deverá oferecer mural com personalização"/>
        <s v="A ferramenta deverá permitir a personalização pelos colaboradores"/>
        <s v="A ferramenta deverá oferecer opção de reserva de sala" u="1"/>
        <s v="A ferramenta deverá possibilitar a transmissão de vídeos" u="1"/>
        <s v="A ferramenta deverá oferecer Sistema de treinamento" u="1"/>
        <s v="A ferramenta deverá oferecer Calendário interativo" u="1"/>
      </sharedItems>
    </cacheField>
    <cacheField name="ID Storie" numFmtId="0">
      <sharedItems containsBlank="1" count="59">
        <s v="US01"/>
        <s v="US02"/>
        <s v="US03"/>
        <s v="US04"/>
        <s v="US05"/>
        <s v="US06"/>
        <s v="US07"/>
        <s v="US08"/>
        <s v="US09"/>
        <s v="US10"/>
        <s v="US11"/>
        <s v="US12"/>
        <s v="US13"/>
        <s v="US14"/>
        <s v="US15"/>
        <s v="US16"/>
        <s v="US17"/>
        <s v="US18"/>
        <s v="US19"/>
        <s v="US20"/>
        <s v="US21"/>
        <s v="US22"/>
        <s v="US23"/>
        <s v="US24"/>
        <s v="US25"/>
        <s v="US26"/>
        <s v="US27"/>
        <s v="US28"/>
        <m/>
        <s v="US29"/>
        <s v="US30"/>
        <s v="US31"/>
        <s v="US32"/>
        <s v="US33"/>
        <s v="US35"/>
        <s v="US34"/>
        <s v="US43"/>
        <s v="US52"/>
        <s v="US38"/>
        <s v="US47"/>
        <s v="US53"/>
        <s v="US42"/>
        <s v="US45"/>
        <s v="US49"/>
        <s v="US50"/>
        <s v="US39" u="1"/>
        <s v="US48" u="1"/>
        <s v="US58" u="1"/>
        <s v="US37" u="1"/>
        <s v="US57" u="1"/>
        <s v="US36" u="1"/>
        <s v="US46" u="1"/>
        <s v="US56" u="1"/>
        <s v="US55" u="1"/>
        <s v="US44" u="1"/>
        <s v="US54" u="1"/>
        <s v="US41" u="1"/>
        <s v="US51" u="1"/>
        <s v="US40" u="1"/>
      </sharedItems>
    </cacheField>
    <cacheField name="User Storie (Como/quero/para)" numFmtId="0">
      <sharedItems containsBlank="1" count="93" longText="1">
        <s v="Como cliente quero ter acesso à ferramenta Lumes para edição da nova Interativa"/>
        <s v="Como cliente quero ter acesso a um publicador amígavel que me permita editar, formatar, incluir conteúdos diversos com facilidade para agilizar as publicações."/>
        <s v="Como cliente quero acessar qualquer sistema a partir da intranet para não ter que informar novamente login e senha."/>
        <s v="Como cliente quero poder gerenciar os usuários, editar informações para gestão e controle."/>
        <s v="Como cliente quero poder acessar a intrante corporativa por diferentes devices e ter o ajuste da tela e resolução utilizada (design responsivo)."/>
        <s v="Como clinete quero ter a possibilidade de paginação de conteúdo para facilitar a navegação de conteúdo extenso."/>
        <s v="A intranet deve ser acessível nos navegadores mais atuais utilizados na companhia e em dispositivos móveis"/>
        <s v="Como cliente quero que a nova intranet corporativa seja acessível para usuários com necessidades especiais."/>
        <s v="Como cliente quero poder segmentar por áreas da empresa para direcionar conteúdo específico por área."/>
        <s v="Como cliente quero poder segmentar por empresa para oferecer conteúdo empresarial relevante."/>
        <s v="Como cliente quero poder segmentar por estado para regionalizar ações e conteúdos."/>
        <s v="Como cliente quero poder segmentar por níveis (colaborador, gerente, diretor e consultor  para regionalizar ações e conteúdos por perfil."/>
        <s v="Como cliente quero poder acessar e pesquisar funcionalidades para poder editar e publicar com facilidade."/>
        <s v="Como cliente quero poder associar conteúdo para organizar as infomações (UNIFICAR COM CRIAR, EDITAR, MANTER)"/>
        <s v="Como cliente quero poder criar novo conteúdo para publicação  (UNIFICAR COM CRIAR, EDITAR, MANTER)"/>
        <s v="Como cliente quero poder editar conteúdo existente para atualização (UNIFICAR COM CRIAR, EDITAR, MANTER)"/>
        <s v="Como cliente quero poder editar e incluir formulários para obter informações conforme estratégia do conteúdo."/>
        <s v="Como cliente quero poder criar e editar as opções de menu do site para fornecer uma navegação facilitada."/>
        <s v="Como cliente quero poder acessar um conteúdo e poder editá-la em contexto, para facilitar atualizações rápidas."/>
        <s v="Como cliente quero ter a opção de megamenu para abrir quantidade de opções relevantes para as categorias de conteúdo."/>
        <s v="Como cliente quero crir e editar conteúdo relacionado com facilidade para facilitar acesso a conteúdos associados."/>
        <s v="Como cliente quero poder criar FAQ com facilidade para facilitar o entendimento de conteúdos específicos."/>
        <s v="Como cliente quero ter recursos  para refinar a busca de conteúdo na intranet seja por assunto, busca de pessoas e áreas da empresa."/>
        <s v="Como cliente quero poder criar e publicar enquetes para estimular os colaboradores aos conteúdos publicados e como fonte de pesquisa."/>
        <s v="como cliente quero que a ferramenta possua um workflow de publicação de conteúdo para controle e aprovação do que entra em produção."/>
        <s v="Como cliente quero poder criar opção de sorteio para estimular a participação dos colaboradores."/>
        <s v="Como cliente quero poder criar e publicar QUIZ para estimular os colaboradores aos conteúdos publicados."/>
        <s v="Como cliente quero ter acesso a templates disponíveis que facilitem a mudança de interface sem prejuizo para o conteúdo."/>
        <s v="Como cliente quero visualizar os HTMLs com a identidade Oi implantados na ferramenta."/>
        <s v="Como cliente quero criar e disponibilizar a publicação de classificados de compra, venda, aluguel e troca."/>
        <s v="Como cliente quero editar e publicar o destaque que aparece na home para incluir e atualizar imagens, vídeos, direcionando para _x000a_uma área interna ou externa ao site."/>
        <s v="Como cliente quero poder editar e publicar vídeos com facilidade para oferecer conteúdo multimidia."/>
        <s v="Como cliente quero ter acesso a edição de tabelas para publicação."/>
        <s v="Como cliente quero ter a opção de &quot;explore mais&quot; para facilitar a leitura e o interesse pela matéria."/>
        <s v="Como cliente quero poder criar uma galeria de fotos para exibir imagens de forma interativa."/>
        <s v="Como cliente quero poder disponibilizar gráficos com base em informações de entrada para comunicar dados necessários."/>
        <s v="Como cliente quero poder disponibilizar mapas específicos para apoiar conteúdos agrupados ou regionalizados."/>
        <s v="Como cliente quero ter a opção de conteúdos expansíveis para facilitar a leitura e o interesse pela matéria."/>
        <s v="Como cliente quero ter a facilidade de transformar lista em colunas para faclitar a formatação."/>
        <s v="Como cliente quero ter a facilidade de lista ordenada para tratamento de listas a serem formatadas."/>
        <s v="Como cliente quero ter a opção de recursos de página para preparar o conteúdo no layout a definir."/>
        <s v="Como cliente quero poder incluir box de destaque para trazer mais impacto visual aos conteúdos de destaque."/>
        <s v="Como ciente quero poder editar citações para dar destaque a conteúdos associados."/>
        <s v="Como cliente quero acessar a área administrativa e editar a home da intranet para responder rapidamente as necessidades de alteração."/>
        <s v="Como cliente quero que os usuários possam comentar as publicações da intranet para estimular as iniciativas e o interesse pelo conteúdo."/>
        <s v="como cliente quero que a intranet possua página de perfil para exibir dados de contato do Colaborador, informações sobre a atividade desempenhada e Joinhas recebidos. (*)"/>
        <s v="como cliente quero que as páginas de perfis de Colaboradores possuam campos pré-definidos  e importados de sistema de RH (Nome, cargo, e-mail, área, telefone móvel) e campos que possam ser editados pelo próprio Colaborador (foto, atividade, telefone fixo, formação, mini curriculo)"/>
        <s v="Como cliente quero que a ferramenta permita o envio de alertas segmentados para todos os usuários cadastrados."/>
        <s v="Como cliente quero que os usuários possam atribuir nota/extrelas para valiar os conteúdos publicados."/>
        <s v="Como cliente quero ter a opção de criar favoritos dos conteúdos disponíveis."/>
        <s v="Como cliente quero que que os usuários recebam as atualizações em agregadores de conteúdo para facilitar o acesso as notícias."/>
        <s v="como cliente quero que haja a possibilidade de recomendar conteúdo para divulgar os conteúdos da intranet."/>
        <s v="Como cliente quero poder gerenciar os os perfis de acesso para autorizar acesso aos conteúdos."/>
        <s v="Como cliente quero ter a opção de criar espaços de trabalho para facilitar a colaboração."/>
        <s v="Como cliente quero que a ferramenta permita a troca e o armazenamento de arquivos, facilitando o acesso dos usuários e a colaboração."/>
        <s v="Como cliente quero que a intranet seja compatível  e permita acesso móvel para diferentes dispositivos e sistemas operacionais."/>
        <s v="Como cliente quero poder filtrar, criar e selecionar diversos relatórios analíticos para visualização, exportação e gestão."/>
        <s v="Como cliente quero que a ferramenta permita sugestão de correção e melhorias."/>
        <s v="Como cliente quero que a ferrametna permita a expedição de e-mail para disseminar a comunciação relevante em templates específicos. Não integra com outlook."/>
        <s v="Como cliente quero ter a opção de envio de SMS pela ferramenta para facilitar a disseminação de um comunicado relevante."/>
        <s v="_x000a_Como cliente quero que os usuários possam realizar reconhecimento formal (joinha) de colaboradores e equipes para as boas práticas na companhia. "/>
        <s v="Como cliente quero a opção mural por temas, permitindo a personalização da área."/>
        <s v="Como cliente quero ter a opção de personalizar áreas específicas da intranet para meu perfil de usuário."/>
        <m u="1"/>
        <s v="Como cliente quero poder criar e resgatar a senha de minha Caixa Postal Oi pela Internet para facilitar o acesso ao serviço." u="1"/>
        <s v="Como cliente quero poder criar e regatar a senha de minha Caixa Postal Oi pela Internet." u="1"/>
        <s v="Como cliente quero solicitar o bloqueio por perda e roubo do meu Móvel Oi pela Internet." u="1"/>
        <s v="Como cliente quero solicitar o conserto do meu terminal Tup pela Internet e receber o protocolo de acompanhamento do pedido." u="1"/>
        <s v="Como cliente poder acessar de forma facilidade e estruturada, todas as funcionalidades e componentes disponíveis para administrar o conteúdo." u="1"/>
        <s v="Como cliente quero acompanhar a instalação de meu Fixo na Internet." u="1"/>
        <s v="Como cliente quero acessar a internet para solicitar o conserto de um TUP e acompanhar o pedido." u="1"/>
        <s v="Como cliente quero que os usuários possa acessar o calendário para ter acesso as datas das programações e eventos da companhia." u="1"/>
        <s v="Como cliente quero acessar a internet para solicitar o conserto do meu terminal Fixo e acompanhar o pedido." u="1"/>
        <s v="Como cliente quero que a intranet possua integração com ferramenta de treinamento para acesso dos colaboradores." u="1"/>
        <s v="Como cliente quero solicitar a alteração de meu endereço de cobrança pela Internet e receber o protocolo de acompanhamento do pedido." u="1"/>
        <s v="Como cliente quero solicitar o bloqueio por perda e roubo do meu Móvel Oi pela Internet para agilizar o pedido." u="1"/>
        <s v="Como cliente quero solicitar o conserto do meu terminal Fixo pela Internet e receber o protocolo de acompanhamento do pedido." u="1"/>
        <s v="Como cliente quero solicitar o conserto do meu Velox pela Internet e receber o protocolo de acompanhamento do pedido." u="1"/>
        <s v="Como cliente quero solicitar o cadastro e o descadastro da Internet e receber o protocolo de acompanhamento do pedido." u="1"/>
        <s v="Como cliente quero alterar o vencimento de minha conta pela Internet de acordo com os meus produtos para facilitar o acesso." u="1"/>
        <s v="Como cliente quero poder ativar ou desativar minha Caixa Postal Oi pela Internet para não ligar no atendimento humano." u="1"/>
        <s v="Como cliente quero solicitar a alteração de meu endereço de instalação pela Internet e receber o protocolo de acompanhamento do pedido." u="1"/>
        <s v="Como cliente quero poder editar conteúdo existente para atualização" u="1"/>
        <s v="Como cliente quero solicitar o conserto do meu Velox pela Internet para não ligar no atendimento humano e acompanhar o pedido." u="1"/>
        <s v="Como cliente quero poder criar novo conteúdo para publicação" u="1"/>
        <s v="Como cliente quero que a nova intranet corporativa seja acessível para vários níveis de usuário, incluindo usuários com necessidades especiais." u="1"/>
        <s v="Como cliente quero poder ativar ou desativar a minha Caixa Postal Oi pela Internet." u="1"/>
        <s v="Como cliente quero que a ferramenta disponibiliza a opção de reserva de sala para facilitar a marcação e o agendamento de uso." u="1"/>
        <s v="Como cliente quero poder associar conteúdo para organizar as infomações" u="1"/>
        <s v="como cliente quero que a intranet possua página de perfil para exibir dados de contato do Colaborador, informações sobre a atividade desempenhada e Joinhas recebidos." u="1"/>
        <s v="Como cliente quero ter a opção de transmissão de vídeos, compatíveis com o acesso dos usuários." u="1"/>
        <s v="Como cliente quero que a ferrametna permita a expedição de e-mail para disseminar a comunciação relevante em templates específicos." u="1"/>
        <s v="Como cliente quero alterar o vencimento de minha conta pela Internet de acordo com os meus produtos." u="1"/>
      </sharedItems>
    </cacheField>
    <cacheField name="Estimativa" numFmtId="0">
      <sharedItems containsNonDate="0" containsString="0" containsBlank="1" count="1">
        <m/>
      </sharedItems>
    </cacheField>
    <cacheField name="Programa" numFmtId="0">
      <sharedItems containsBlank="1"/>
    </cacheField>
    <cacheField name="Prioridade Global" numFmtId="0">
      <sharedItems containsString="0" containsBlank="1" containsNumber="1" containsInteger="1" minValue="412" maxValue="412"/>
    </cacheField>
    <cacheField name="Status" numFmtId="0">
      <sharedItems containsBlank="1" count="3">
        <s v="Aberto"/>
        <m/>
        <s v="Em Curso" u="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Julian Lemos" refreshedDate="42628.571895949077" createdVersion="4" refreshedVersion="5" minRefreshableVersion="3" recordCount="72">
  <cacheSource type="worksheet">
    <worksheetSource name="Tabela2"/>
  </cacheSource>
  <cacheFields count="11">
    <cacheField name="Prior" numFmtId="0">
      <sharedItems containsSemiMixedTypes="0" containsString="0" containsNumber="1" containsInteger="1" minValue="1" maxValue="72"/>
    </cacheField>
    <cacheField name="ID Épico2" numFmtId="0">
      <sharedItems count="10">
        <s v="EP01"/>
        <s v="EP02"/>
        <s v="EP03"/>
        <s v="EP05"/>
        <s v="EP06"/>
        <s v="EP07"/>
        <s v="EP04"/>
        <s v="EP08"/>
        <s v="EP09"/>
        <s v="Não criado"/>
      </sharedItems>
    </cacheField>
    <cacheField name="Descrição do Épico" numFmtId="0">
      <sharedItems count="15">
        <s v="Disponibilização do ambiente"/>
        <s v="Ferramenta para exibição, edição e publicação avançada de conteúdo"/>
        <s v="Gerenciamento de usuários, perfis de acesso e autenticação única"/>
        <s v="Nova intranet com design responsivo"/>
        <s v="Nova intranet com opções variadas de interação e colaboração"/>
        <s v="Nova intranet seguindo boas práticas de acessibilidade"/>
        <s v="HTMLs para construção da Nova Interativa"/>
        <s v="xxAcesso móvel multidispositivo"/>
        <s v="xxFerramenta com relatórios analíticos"/>
        <s v="Não criado"/>
        <s v="Solicitar alteração de data de vencimento da conta" u="1"/>
        <s v="Solicitação de Conserto para o Velox na Minha Oi" u="1"/>
        <s v="Criar funcionalidade de Solicitação de Conserto para o Velox na Minha Oi" u="1"/>
        <s v="Solicitar conserto do meu terminal Fixo" u="1"/>
        <s v="Solicitar conserto de um terminal TUP" u="1"/>
      </sharedItems>
    </cacheField>
    <cacheField name="ID User Storie" numFmtId="0">
      <sharedItems containsMixedTypes="1" containsNumber="1" containsInteger="1" minValue="0" maxValue="0" count="46">
        <s v="US01"/>
        <s v="US02"/>
        <s v="US03"/>
        <s v="US04"/>
        <s v="US05"/>
        <s v="US06"/>
        <s v="US07"/>
        <s v="US08"/>
        <s v="US09"/>
        <s v="US10"/>
        <s v="US11"/>
        <s v="US12"/>
        <s v="US13"/>
        <s v="US14"/>
        <s v="US15"/>
        <s v="US16"/>
        <s v="US17"/>
        <s v="US18"/>
        <s v="US19"/>
        <s v="US20"/>
        <s v="US21"/>
        <s v="US22"/>
        <s v="US23"/>
        <s v="US24"/>
        <s v="US25"/>
        <s v="US26"/>
        <s v="US27"/>
        <s v="US28"/>
        <n v="0"/>
        <s v="US29"/>
        <s v="US30"/>
        <s v="US31"/>
        <s v="US32"/>
        <s v="US33"/>
        <s v="US35"/>
        <s v="US34"/>
        <s v="US43"/>
        <s v="US52"/>
        <s v="US38"/>
        <s v="US47"/>
        <s v="US53"/>
        <s v="US42"/>
        <s v="US45"/>
        <s v="US49"/>
        <s v="US50"/>
        <s v="Não criado"/>
      </sharedItems>
    </cacheField>
    <cacheField name="User Storie (Como/quero/para)" numFmtId="0">
      <sharedItems count="72" longText="1">
        <s v="Como cliente quero ter acesso à ferramenta Lumes para edição da nova Interativa"/>
        <s v="Como cliente quero ter acesso a um publicador amígavel que me permita editar, formatar, incluir conteúdos diversos com facilidade para agilizar as publicações."/>
        <s v="Como cliente quero acessar qualquer sistema a partir da intranet para não ter que informar novamente login e senha."/>
        <s v="Como cliente quero poder gerenciar os usuários, editar informações para gestão e controle."/>
        <s v="Como cliente quero poder acessar a intrante corporativa por diferentes devices e ter o ajuste da tela e resolução utilizada (design responsivo)."/>
        <s v="Como clinete quero ter a possibilidade de paginação de conteúdo para facilitar a navegação de conteúdo extenso."/>
        <s v="A intranet deve ser acessível nos navegadores mais atuais utilizados na companhia e em dispositivos móveis"/>
        <s v="Como cliente quero que a nova intranet corporativa seja acessível para usuários com necessidades especiais."/>
        <s v="Como cliente quero poder segmentar por áreas da empresa para direcionar conteúdo específico por área."/>
        <s v="Como cliente quero poder segmentar por empresa para oferecer conteúdo empresarial relevante."/>
        <s v="Como cliente quero poder segmentar por estado para regionalizar ações e conteúdos."/>
        <s v="Como cliente quero poder segmentar por níveis (colaborador, gerente, diretor e consultor  para regionalizar ações e conteúdos por perfil."/>
        <s v="Como cliente quero poder acessar e pesquisar funcionalidades para poder editar e publicar com facilidade."/>
        <s v="Como cliente quero poder associar conteúdo para organizar as infomações (UNIFICAR COM CRIAR, EDITAR, MANTER)"/>
        <s v="Como cliente quero poder criar novo conteúdo para publicação  (UNIFICAR COM CRIAR, EDITAR, MANTER)"/>
        <s v="Como cliente quero poder editar conteúdo existente para atualização (UNIFICAR COM CRIAR, EDITAR, MANTER)"/>
        <s v="Como cliente quero poder editar e incluir formulários para obter informações conforme estratégia do conteúdo."/>
        <s v="Como cliente quero poder criar e editar as opções de menu do site para fornecer uma navegação facilitada."/>
        <s v="Como cliente quero poder acessar um conteúdo e poder editá-la em contexto, para facilitar atualizações rápidas."/>
        <s v="Como cliente quero ter a opção de megamenu para abrir quantidade de opções relevantes para as categorias de conteúdo."/>
        <s v="Como cliente quero crir e editar conteúdo relacionado com facilidade para facilitar acesso a conteúdos associados."/>
        <s v="Como cliente quero poder criar FAQ com facilidade para facilitar o entendimento de conteúdos específicos."/>
        <s v="Como cliente quero ter recursos  para refinar a busca de conteúdo na intranet seja por assunto, busca de pessoas e áreas da empresa."/>
        <s v="Como cliente quero poder criar e publicar enquetes para estimular os colaboradores aos conteúdos publicados e como fonte de pesquisa."/>
        <s v="como cliente quero que a ferramenta possua um workflow de publicação de conteúdo para controle e aprovação do que entra em produção."/>
        <s v="Como cliente quero poder criar opção de sorteio para estimular a participação dos colaboradores."/>
        <s v="Como cliente quero poder criar e publicar QUIZ para estimular os colaboradores aos conteúdos publicados."/>
        <s v="Como cliente quero ter acesso a templates disponíveis que facilitem a mudança de interface sem prejuizo para o conteúdo."/>
        <s v="Como cliente quero visualizar os HTMLs com a identidade Oi implantados na ferramenta."/>
        <s v="Como cliente quero criar e disponibilizar a publicação de classificados de compra, venda, aluguel e troca."/>
        <s v="Como cliente quero editar e publicar o destaque que aparece na home para incluir e atualizar imagens, vídeos, direcionando para _x000a_uma área interna ou externa ao site."/>
        <s v="Como cliente quero poder editar e publicar vídeos com facilidade para oferecer conteúdo multimidia."/>
        <s v="Como cliente quero ter acesso a edição de tabelas para publicação."/>
        <s v="Como cliente quero ter a opção de &quot;explore mais&quot; para facilitar a leitura e o interesse pela matéria."/>
        <s v="Como cliente quero poder criar uma galeria de fotos para exibir imagens de forma interativa."/>
        <s v="Como cliente quero poder disponibilizar gráficos com base em informações de entrada para comunicar dados necessários."/>
        <s v="Como cliente quero poder disponibilizar mapas específicos para apoiar conteúdos agrupados ou regionalizados."/>
        <s v="Como cliente quero ter a opção de conteúdos expansíveis para facilitar a leitura e o interesse pela matéria."/>
        <s v="Como cliente quero ter a facilidade de transformar lista em colunas para faclitar a formatação."/>
        <s v="Como cliente quero ter a facilidade de lista ordenada para tratamento de listas a serem formatadas."/>
        <s v="Como cliente quero ter a opção de recursos de página para preparar o conteúdo no layout a definir."/>
        <s v="Como cliente quero poder incluir box de destaque para trazer mais impacto visual aos conteúdos de destaque."/>
        <s v="Como ciente quero poder editar citações para dar destaque a conteúdos associados."/>
        <s v="Como cliente quero acessar a área administrativa e editar a home da intranet para responder rapidamente as necessidades de alteração."/>
        <s v="Como cliente quero que os usuários possam comentar as publicações da intranet para estimular as iniciativas e o interesse pelo conteúdo."/>
        <s v="como cliente quero que a intranet possua página de perfil para exibir dados de contato do Colaborador, informações sobre a atividade desempenhada e Joinhas recebidos. (*)"/>
        <s v="como cliente quero que as páginas de perfis de Colaboradores possuam campos pré-definidos  e importados de sistema de RH (Nome, cargo, e-mail, área, telefone móvel) e campos que possam ser editados pelo próprio Colaborador (foto, atividade, telefone fixo, formação, mini curriculo)"/>
        <s v="Como cliente quero que a ferramenta permita o envio de alertas segmentados para todos os usuários cadastrados."/>
        <s v="Como cliente quero que os usuários possam atribuir nota/extrelas para valiar os conteúdos publicados."/>
        <s v="Como cliente quero ter a opção de criar favoritos dos conteúdos disponíveis."/>
        <s v="Como cliente quero que que os usuários recebam as atualizações em agregadores de conteúdo para facilitar o acesso as notícias."/>
        <s v="como cliente quero que haja a possibilidade de recomendar conteúdo para divulgar os conteúdos da intranet."/>
        <s v="Como cliente quero poder gerenciar os os perfis de acesso para autorizar acesso aos conteúdos."/>
        <s v="Como cliente quero ter a opção de criar espaços de trabalho para facilitar a colaboração."/>
        <s v="Como cliente quero que a ferramenta permita a troca e o armazenamento de arquivos, facilitando o acesso dos usuários e a colaboração."/>
        <s v="Como cliente quero que a intranet seja compatível  e permita acesso móvel para diferentes dispositivos e sistemas operacionais."/>
        <s v="Como cliente quero poder filtrar, criar e selecionar diversos relatórios analíticos para visualização, exportação e gestão."/>
        <s v="Como cliente quero que a ferramenta permita sugestão de correção e melhorias."/>
        <s v="Como cliente quero que a ferrametna permita a expedição de e-mail para disseminar a comunciação relevante em templates específicos. Não integra com outlook."/>
        <s v="Como cliente quero ter a opção de envio de SMS pela ferramenta para facilitar a disseminação de um comunicado relevante."/>
        <s v="_x000a_Como cliente quero que os usuários possam realizar reconhecimento formal (joinha) de colaboradores e equipes para as boas práticas na companhia. "/>
        <s v="Como cliente quero a opção mural por temas, permitindo a personalização da área."/>
        <s v="Como cliente quero ter a opção de personalizar áreas específicas da intranet para meu perfil de usuário."/>
        <s v="Não criado"/>
        <s v="Como cliente quero solicitar o conserto do meu terminal Tup pela Internet e receber o protocolo de acompanhamento do pedido." u="1"/>
        <s v="Como cliente quero acessar a internet para solicitar o conserto de um TUP e acompanhar o pedido." u="1"/>
        <s v="Como cliente quero acessar a internet para solicitar o conserto do meu terminal Fixo e acompanhar o pedido." u="1"/>
        <s v="Como cliente quero solicitar o conserto do meu terminal Fixo pela Internet e receber o protocolo de acompanhamento do pedido." u="1"/>
        <s v="Como cliente quero solicitar o conserto do meu Velox pela Internet e receber o protocolo de acompanhamento do pedido." u="1"/>
        <s v="Como cliente quero alterar o vencimento de minha conta pela Internet de acordo com os meus produtos para facilitar o acesso." u="1"/>
        <s v="Como cliente quero solicitar o conserto do meu Velox pela Internet para não ligar no atendimento humano e acompanhar o pedido." u="1"/>
        <s v="Como cliente quero alterar o vencimento de minha conta pela Internet de acordo com os meus produtos." u="1"/>
      </sharedItems>
    </cacheField>
    <cacheField name="ID CA" numFmtId="0">
      <sharedItems count="46">
        <s v="CA01"/>
        <s v="CA02"/>
        <s v="CA03"/>
        <s v="CA04"/>
        <s v="CA05"/>
        <s v="CA06"/>
        <s v="CA07"/>
        <s v="CA08"/>
        <s v="CA09"/>
        <s v="CA10"/>
        <s v="CA11"/>
        <s v="CA12"/>
        <s v="CA13"/>
        <s v="CA14"/>
        <s v="CA15"/>
        <s v="CA16"/>
        <s v="CA17"/>
        <s v="CA18"/>
        <s v="CA19"/>
        <s v="CA20"/>
        <s v="CA21"/>
        <s v="CA22"/>
        <s v="CA23"/>
        <s v="CA24"/>
        <s v="CA25"/>
        <s v="CA26"/>
        <s v="CA27"/>
        <s v="CA28"/>
        <s v="CA29"/>
        <s v="CA30"/>
        <s v="CA31"/>
        <s v="CA32"/>
        <s v="CA33"/>
        <s v="CA34"/>
        <s v="CA35"/>
        <s v="CA36"/>
        <s v="CA37"/>
        <s v="CA38"/>
        <s v="CA39"/>
        <s v="CA40"/>
        <s v="CA41"/>
        <s v="CA42"/>
        <s v="CA43"/>
        <s v="CA44"/>
        <s v="CA45"/>
        <s v="CA46"/>
      </sharedItems>
    </cacheField>
    <cacheField name=" Critério de Aceitação" numFmtId="0">
      <sharedItems containsNonDate="0" containsBlank="1" count="25" longText="1">
        <m/>
        <s v="Verificar se a funcionalidade está disponível para o Fixo na MinhaOI: Produto/Menu Serviços/Solicitação de Conserto de Telefone Fixo." u="1"/>
        <s v="Após preenchimento das informações, verificar  se a solicitação foi enviada com sucesso, garantido que todos os dados necessários chegaram para tratamento do atendimento, exibindo para o cliente o protocolo." u="1"/>
        <s v="Tempo de carregamento de no máximo 5 segundos." u="1"/>
        <s v="Verificar se a funcionalidade está disponível para o Fixo na MinhaOI: Produto/Menu Serviços/Solicitação de  Conserto de Telefone Público" u="1"/>
        <s v="Confirmar mensagem genérica de erro apresentada para caso a solicitação não seja enviada com sucesso." u="1"/>
        <s v="Verificar se o CPF e a Data de Vencimento do cliente já virá preenchido no formulário." u="1"/>
        <s v="Certificar que o formulário está no layout novo e com as revisões  e validações de campos revisados, textos infomativos e lista de opções atualizadas, conforme experado para a nova experiência do cliente." u="1"/>
        <s v="Após alteração, verificar se na mensagem de sucesso será apresentado o número do protocolo, o tipo de solicitação (alteração de vencimento), CPF, data e hora da solicitação mensagem de  solicitação enviada com sucesso." u="1"/>
        <s v="Verificar se o formulário foi tagueado conforme definido pelo plano de métricas." u="1"/>
        <s v="Verificar se a funcionalidade está disponível para todos os produtos Pós-pago, que possuem fatura (Móvel Pós, Combo, Oi Fixo e Oi Internet) na MinhaOI: Início &gt; Produto &gt; Conta &gt; Alterar Data de Vencimento" u="1"/>
        <s v="Após preencher as informações e confirmar a solicitação, verificar se a tela de confirmação será apresentada corretamente com as seguintes informações: dados atuais (CPF e vencimento atual), nova data (vencimento e data de fechamento) e texto informativo, solicitando a confirmação da alteração. No caso de combo, verificar mensagem sobre a fatura extra do fixo (alteração na móvel)." u="1"/>
        <s v="Certificar que o formulário está no layout novo e com as revisões  e validações de campos revisados, textos informativos e lista de opções atualizadas, conforme esperado para a nova experiência do cliente." u="1"/>
        <s v="Ao tentar solicitar a alteração de vencimento novamente, verificar mensagem que impede nova alteração, conforme regras de elegibilidade por produto." u="1"/>
        <s v="Após solicitação de alteração de vencimento com sucesso, testar nova solicitação e verificar mensagem genérica de impedimento, devido as regras de elegibilidade de cada produto." u="1"/>
        <s v="Verificar se a lista de motivos abaixo estará disponível para seleção do cliente e identificado pelo suporte:_x000a__x000a_1. Não conecta - luzes acesas no modem_x000a_2. Não conecta - luzes apagadas no modem_x000a_3. Conecta e não abre nenhuma página_x000a_4. Conecta e não abre determinadas páginas_x000a_5. Lentidão_x000a_6. Quedas constantes_x000a_7. Problemas no modem (não recebimento/Modem queimado)" u="1"/>
        <s v="Verificar se para clientes que possui apenas um fixo, se o campo DDD/Telefone será apresentado preenchido e para cliente que possuem mais de um Fixo, se aparecerá os DDD/Números para seleção." u="1"/>
        <s v="Verificar se a funcionalidade está disponível para o Velox na MinhaOI: Produto/Menu Serviços/Solicitação de Conserto Velox." u="1"/>
        <s v="Garantir que a funcionalidade esteja disponível online para o cliente e para o atendimento." u="1"/>
        <s v="Após preenchimento das informações, verificar  se a solicitação foi enviada com sucesso, garantido que todos os dados necessários chegaram para tratamento do suporte Velox, exibindo para o cliente o protocolo." u="1"/>
        <s v="Garantir que as informações pré-carregadas (nome, e-mail e CPF do cliente) sejam enviadas sem a necessidade do cliente informar." u="1"/>
        <s v="Após preenchimento das informações e confirmar a solicitação, verificar se a tela de confirmação será aprensentada corretamente com as seguintes informaçoes: dados atuais (CPF e vencimento atual), nova data (vencimento e data de fechamento) e texto informativo, solicitando a confirmação da alteração." u="1"/>
        <s v="Não Funcional: tempo de carregamento de no máximo 5 segundos." u="1"/>
        <s v="Métricas: Verificar se o formulário foi tagueado conforme definido pelo plano de métricas." u="1"/>
        <s v="Verificar se ao selecionar o novo vencimento, se a nova data de fechamento será exibida." u="1"/>
      </sharedItems>
    </cacheField>
    <cacheField name="Tipo de Critério" numFmtId="0">
      <sharedItems count="4">
        <s v="Não Funcional"/>
        <s v="Funcional"/>
        <s v="Performance"/>
        <s v="Métricas"/>
      </sharedItems>
    </cacheField>
    <cacheField name="Prioridade CA" numFmtId="0">
      <sharedItems count="2">
        <s v="Essencial"/>
        <s v="Desejável"/>
      </sharedItems>
    </cacheField>
    <cacheField name="ID TA" numFmtId="0">
      <sharedItems count="46">
        <s v="TA01"/>
        <s v="TA02"/>
        <s v="TA03"/>
        <s v="TA04"/>
        <s v="TA05"/>
        <s v="TA06"/>
        <s v="TA07"/>
        <s v="TA08"/>
        <s v="TA09"/>
        <s v="TA10"/>
        <s v="TA11"/>
        <s v="TA12"/>
        <s v="TA13"/>
        <s v="TA14"/>
        <s v="TA15"/>
        <s v="TA16"/>
        <s v="TA17"/>
        <s v="TA18"/>
        <s v="TA19"/>
        <s v="TA20"/>
        <s v="TA21"/>
        <s v="TA22"/>
        <s v="TA23"/>
        <s v="TA24"/>
        <s v="TA25"/>
        <s v="TA26"/>
        <s v="TA27"/>
        <s v="TA28"/>
        <s v="TA29"/>
        <s v="TA30"/>
        <s v="TA31"/>
        <s v="TA32"/>
        <s v="TA33"/>
        <s v="TA34"/>
        <s v="TA35"/>
        <s v="TA36"/>
        <s v="TA37"/>
        <s v="TA38"/>
        <s v="TA39"/>
        <s v="TA40"/>
        <s v="TA41"/>
        <s v="TA42"/>
        <s v="TA43"/>
        <s v="TA44"/>
        <s v="TA45"/>
        <s v="TA46"/>
      </sharedItems>
    </cacheField>
    <cacheField name="Teste de Aceitação" numFmtId="0">
      <sharedItems containsBlank="1" count="3">
        <s v="Positivo"/>
        <s v="Negativo"/>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3">
  <r>
    <s v="1 - Base"/>
    <x v="0"/>
    <x v="0"/>
    <x v="0"/>
    <x v="0"/>
    <x v="0"/>
    <x v="0"/>
    <x v="0"/>
    <x v="0"/>
    <x v="0"/>
    <x v="0"/>
    <s v="NA"/>
    <n v="412"/>
    <x v="0"/>
  </r>
  <r>
    <s v="1 - Base"/>
    <x v="1"/>
    <x v="0"/>
    <x v="0"/>
    <x v="1"/>
    <x v="1"/>
    <x v="1"/>
    <x v="1"/>
    <x v="1"/>
    <x v="1"/>
    <x v="0"/>
    <s v="NA"/>
    <n v="412"/>
    <x v="0"/>
  </r>
  <r>
    <s v="1 - Base"/>
    <x v="2"/>
    <x v="0"/>
    <x v="0"/>
    <x v="2"/>
    <x v="2"/>
    <x v="2"/>
    <x v="2"/>
    <x v="2"/>
    <x v="2"/>
    <x v="0"/>
    <s v="NA"/>
    <n v="412"/>
    <x v="0"/>
  </r>
  <r>
    <s v="1 - Base"/>
    <x v="3"/>
    <x v="0"/>
    <x v="0"/>
    <x v="2"/>
    <x v="2"/>
    <x v="3"/>
    <x v="3"/>
    <x v="3"/>
    <x v="3"/>
    <x v="0"/>
    <s v="NA"/>
    <n v="412"/>
    <x v="0"/>
  </r>
  <r>
    <s v="1 - Base"/>
    <x v="4"/>
    <x v="0"/>
    <x v="0"/>
    <x v="3"/>
    <x v="3"/>
    <x v="4"/>
    <x v="4"/>
    <x v="4"/>
    <x v="4"/>
    <x v="0"/>
    <s v="NA"/>
    <n v="412"/>
    <x v="0"/>
  </r>
  <r>
    <s v="1 - Base"/>
    <x v="5"/>
    <x v="0"/>
    <x v="1"/>
    <x v="4"/>
    <x v="4"/>
    <x v="5"/>
    <x v="5"/>
    <x v="5"/>
    <x v="5"/>
    <x v="0"/>
    <s v="NA"/>
    <n v="412"/>
    <x v="0"/>
  </r>
  <r>
    <s v="1 - Base"/>
    <x v="6"/>
    <x v="0"/>
    <x v="0"/>
    <x v="5"/>
    <x v="5"/>
    <x v="6"/>
    <x v="6"/>
    <x v="6"/>
    <x v="6"/>
    <x v="0"/>
    <s v="NA"/>
    <n v="412"/>
    <x v="0"/>
  </r>
  <r>
    <s v="1 - Base"/>
    <x v="7"/>
    <x v="0"/>
    <x v="0"/>
    <x v="5"/>
    <x v="5"/>
    <x v="6"/>
    <x v="7"/>
    <x v="7"/>
    <x v="7"/>
    <x v="0"/>
    <s v="NA"/>
    <n v="412"/>
    <x v="0"/>
  </r>
  <r>
    <n v="1"/>
    <x v="8"/>
    <x v="0"/>
    <x v="0"/>
    <x v="1"/>
    <x v="1"/>
    <x v="7"/>
    <x v="8"/>
    <x v="8"/>
    <x v="8"/>
    <x v="0"/>
    <s v="NA"/>
    <n v="412"/>
    <x v="0"/>
  </r>
  <r>
    <n v="1"/>
    <x v="9"/>
    <x v="0"/>
    <x v="0"/>
    <x v="1"/>
    <x v="1"/>
    <x v="7"/>
    <x v="8"/>
    <x v="9"/>
    <x v="9"/>
    <x v="0"/>
    <s v="NA"/>
    <n v="412"/>
    <x v="0"/>
  </r>
  <r>
    <n v="1"/>
    <x v="10"/>
    <x v="0"/>
    <x v="0"/>
    <x v="1"/>
    <x v="1"/>
    <x v="7"/>
    <x v="8"/>
    <x v="10"/>
    <x v="10"/>
    <x v="0"/>
    <s v="NA"/>
    <n v="412"/>
    <x v="0"/>
  </r>
  <r>
    <n v="1"/>
    <x v="11"/>
    <x v="0"/>
    <x v="0"/>
    <x v="1"/>
    <x v="1"/>
    <x v="7"/>
    <x v="8"/>
    <x v="11"/>
    <x v="11"/>
    <x v="0"/>
    <s v="NA"/>
    <n v="412"/>
    <x v="0"/>
  </r>
  <r>
    <n v="2"/>
    <x v="12"/>
    <x v="0"/>
    <x v="0"/>
    <x v="1"/>
    <x v="1"/>
    <x v="8"/>
    <x v="9"/>
    <x v="12"/>
    <x v="12"/>
    <x v="0"/>
    <m/>
    <m/>
    <x v="1"/>
  </r>
  <r>
    <n v="2"/>
    <x v="13"/>
    <x v="0"/>
    <x v="0"/>
    <x v="1"/>
    <x v="1"/>
    <x v="9"/>
    <x v="10"/>
    <x v="13"/>
    <x v="13"/>
    <x v="0"/>
    <s v="NA"/>
    <n v="412"/>
    <x v="0"/>
  </r>
  <r>
    <n v="2"/>
    <x v="14"/>
    <x v="0"/>
    <x v="0"/>
    <x v="1"/>
    <x v="1"/>
    <x v="9"/>
    <x v="10"/>
    <x v="14"/>
    <x v="14"/>
    <x v="0"/>
    <s v="NA"/>
    <n v="412"/>
    <x v="0"/>
  </r>
  <r>
    <n v="2"/>
    <x v="15"/>
    <x v="0"/>
    <x v="0"/>
    <x v="1"/>
    <x v="1"/>
    <x v="10"/>
    <x v="10"/>
    <x v="15"/>
    <x v="15"/>
    <x v="0"/>
    <s v="NA"/>
    <n v="412"/>
    <x v="0"/>
  </r>
  <r>
    <n v="3"/>
    <x v="16"/>
    <x v="0"/>
    <x v="0"/>
    <x v="1"/>
    <x v="1"/>
    <x v="11"/>
    <x v="11"/>
    <x v="16"/>
    <x v="16"/>
    <x v="0"/>
    <s v="NA"/>
    <n v="412"/>
    <x v="0"/>
  </r>
  <r>
    <n v="3"/>
    <x v="17"/>
    <x v="0"/>
    <x v="0"/>
    <x v="1"/>
    <x v="1"/>
    <x v="12"/>
    <x v="12"/>
    <x v="17"/>
    <x v="17"/>
    <x v="0"/>
    <s v="NA"/>
    <n v="412"/>
    <x v="0"/>
  </r>
  <r>
    <n v="3"/>
    <x v="18"/>
    <x v="0"/>
    <x v="0"/>
    <x v="1"/>
    <x v="1"/>
    <x v="13"/>
    <x v="13"/>
    <x v="18"/>
    <x v="18"/>
    <x v="0"/>
    <s v="NA"/>
    <n v="412"/>
    <x v="0"/>
  </r>
  <r>
    <n v="3"/>
    <x v="19"/>
    <x v="0"/>
    <x v="0"/>
    <x v="1"/>
    <x v="1"/>
    <x v="14"/>
    <x v="14"/>
    <x v="19"/>
    <x v="19"/>
    <x v="0"/>
    <s v="NA"/>
    <n v="412"/>
    <x v="0"/>
  </r>
  <r>
    <n v="3"/>
    <x v="20"/>
    <x v="0"/>
    <x v="0"/>
    <x v="1"/>
    <x v="1"/>
    <x v="15"/>
    <x v="15"/>
    <x v="20"/>
    <x v="20"/>
    <x v="0"/>
    <s v="NA"/>
    <n v="412"/>
    <x v="0"/>
  </r>
  <r>
    <n v="4"/>
    <x v="21"/>
    <x v="0"/>
    <x v="0"/>
    <x v="1"/>
    <x v="1"/>
    <x v="16"/>
    <x v="16"/>
    <x v="21"/>
    <x v="21"/>
    <x v="0"/>
    <s v="NA"/>
    <n v="412"/>
    <x v="0"/>
  </r>
  <r>
    <n v="4"/>
    <x v="22"/>
    <x v="0"/>
    <x v="1"/>
    <x v="4"/>
    <x v="4"/>
    <x v="17"/>
    <x v="17"/>
    <x v="22"/>
    <x v="22"/>
    <x v="0"/>
    <s v="NA"/>
    <n v="412"/>
    <x v="0"/>
  </r>
  <r>
    <n v="4"/>
    <x v="23"/>
    <x v="0"/>
    <x v="1"/>
    <x v="4"/>
    <x v="4"/>
    <x v="18"/>
    <x v="18"/>
    <x v="23"/>
    <x v="23"/>
    <x v="0"/>
    <s v="NA"/>
    <n v="412"/>
    <x v="0"/>
  </r>
  <r>
    <n v="5"/>
    <x v="24"/>
    <x v="0"/>
    <x v="0"/>
    <x v="1"/>
    <x v="1"/>
    <x v="19"/>
    <x v="19"/>
    <x v="24"/>
    <x v="24"/>
    <x v="0"/>
    <s v="NA"/>
    <n v="412"/>
    <x v="0"/>
  </r>
  <r>
    <n v="6"/>
    <x v="25"/>
    <x v="0"/>
    <x v="1"/>
    <x v="4"/>
    <x v="4"/>
    <x v="20"/>
    <x v="20"/>
    <x v="25"/>
    <x v="25"/>
    <x v="0"/>
    <s v="NA"/>
    <n v="412"/>
    <x v="0"/>
  </r>
  <r>
    <n v="6"/>
    <x v="26"/>
    <x v="0"/>
    <x v="1"/>
    <x v="4"/>
    <x v="4"/>
    <x v="21"/>
    <x v="21"/>
    <x v="26"/>
    <x v="26"/>
    <x v="0"/>
    <s v="NA"/>
    <n v="412"/>
    <x v="0"/>
  </r>
  <r>
    <n v="7"/>
    <x v="27"/>
    <x v="0"/>
    <x v="0"/>
    <x v="1"/>
    <x v="1"/>
    <x v="22"/>
    <x v="22"/>
    <x v="27"/>
    <x v="27"/>
    <x v="0"/>
    <s v="NA"/>
    <n v="412"/>
    <x v="0"/>
  </r>
  <r>
    <n v="7"/>
    <x v="28"/>
    <x v="0"/>
    <x v="0"/>
    <x v="6"/>
    <x v="6"/>
    <x v="23"/>
    <x v="23"/>
    <x v="28"/>
    <x v="28"/>
    <x v="0"/>
    <s v="NA"/>
    <n v="412"/>
    <x v="0"/>
  </r>
  <r>
    <n v="8"/>
    <x v="29"/>
    <x v="0"/>
    <x v="1"/>
    <x v="4"/>
    <x v="4"/>
    <x v="24"/>
    <x v="24"/>
    <x v="12"/>
    <x v="29"/>
    <x v="0"/>
    <s v="NA"/>
    <n v="412"/>
    <x v="0"/>
  </r>
  <r>
    <n v="9"/>
    <x v="30"/>
    <x v="0"/>
    <x v="0"/>
    <x v="1"/>
    <x v="1"/>
    <x v="25"/>
    <x v="25"/>
    <x v="13"/>
    <x v="30"/>
    <x v="0"/>
    <m/>
    <m/>
    <x v="1"/>
  </r>
  <r>
    <n v="10"/>
    <x v="31"/>
    <x v="0"/>
    <x v="0"/>
    <x v="1"/>
    <x v="1"/>
    <x v="26"/>
    <x v="26"/>
    <x v="16"/>
    <x v="31"/>
    <x v="0"/>
    <s v="NA"/>
    <n v="412"/>
    <x v="0"/>
  </r>
  <r>
    <n v="10"/>
    <x v="32"/>
    <x v="0"/>
    <x v="0"/>
    <x v="1"/>
    <x v="1"/>
    <x v="27"/>
    <x v="27"/>
    <x v="19"/>
    <x v="32"/>
    <x v="0"/>
    <s v="NA"/>
    <n v="412"/>
    <x v="0"/>
  </r>
  <r>
    <n v="10"/>
    <x v="33"/>
    <x v="0"/>
    <x v="0"/>
    <x v="1"/>
    <x v="1"/>
    <x v="28"/>
    <x v="28"/>
    <x v="20"/>
    <x v="33"/>
    <x v="0"/>
    <s v="NA"/>
    <n v="412"/>
    <x v="0"/>
  </r>
  <r>
    <n v="10"/>
    <x v="34"/>
    <x v="0"/>
    <x v="0"/>
    <x v="1"/>
    <x v="1"/>
    <x v="29"/>
    <x v="29"/>
    <x v="21"/>
    <x v="34"/>
    <x v="0"/>
    <s v="NA"/>
    <n v="412"/>
    <x v="0"/>
  </r>
  <r>
    <n v="10"/>
    <x v="35"/>
    <x v="0"/>
    <x v="0"/>
    <x v="1"/>
    <x v="1"/>
    <x v="30"/>
    <x v="30"/>
    <x v="22"/>
    <x v="35"/>
    <x v="0"/>
    <m/>
    <m/>
    <x v="1"/>
  </r>
  <r>
    <n v="10"/>
    <x v="36"/>
    <x v="0"/>
    <x v="0"/>
    <x v="1"/>
    <x v="1"/>
    <x v="31"/>
    <x v="31"/>
    <x v="22"/>
    <x v="36"/>
    <x v="0"/>
    <s v="NA"/>
    <n v="412"/>
    <x v="0"/>
  </r>
  <r>
    <n v="10"/>
    <x v="37"/>
    <x v="0"/>
    <x v="0"/>
    <x v="1"/>
    <x v="1"/>
    <x v="32"/>
    <x v="32"/>
    <x v="27"/>
    <x v="37"/>
    <x v="0"/>
    <s v="NA"/>
    <n v="412"/>
    <x v="0"/>
  </r>
  <r>
    <n v="10"/>
    <x v="38"/>
    <x v="0"/>
    <x v="0"/>
    <x v="1"/>
    <x v="1"/>
    <x v="33"/>
    <x v="33"/>
    <x v="29"/>
    <x v="38"/>
    <x v="0"/>
    <s v="NA"/>
    <n v="412"/>
    <x v="0"/>
  </r>
  <r>
    <n v="10"/>
    <x v="39"/>
    <x v="0"/>
    <x v="0"/>
    <x v="1"/>
    <x v="1"/>
    <x v="34"/>
    <x v="34"/>
    <x v="30"/>
    <x v="39"/>
    <x v="0"/>
    <s v="NA"/>
    <n v="412"/>
    <x v="0"/>
  </r>
  <r>
    <n v="10"/>
    <x v="40"/>
    <x v="0"/>
    <x v="0"/>
    <x v="1"/>
    <x v="1"/>
    <x v="35"/>
    <x v="35"/>
    <x v="31"/>
    <x v="40"/>
    <x v="0"/>
    <s v="NA"/>
    <n v="412"/>
    <x v="0"/>
  </r>
  <r>
    <n v="10"/>
    <x v="41"/>
    <x v="0"/>
    <x v="0"/>
    <x v="1"/>
    <x v="1"/>
    <x v="36"/>
    <x v="36"/>
    <x v="32"/>
    <x v="41"/>
    <x v="0"/>
    <s v="NA"/>
    <n v="412"/>
    <x v="0"/>
  </r>
  <r>
    <n v="10"/>
    <x v="42"/>
    <x v="0"/>
    <x v="0"/>
    <x v="1"/>
    <x v="1"/>
    <x v="37"/>
    <x v="37"/>
    <x v="33"/>
    <x v="42"/>
    <x v="0"/>
    <s v="NA"/>
    <n v="412"/>
    <x v="0"/>
  </r>
  <r>
    <n v="10"/>
    <x v="43"/>
    <x v="0"/>
    <x v="0"/>
    <x v="1"/>
    <x v="1"/>
    <x v="38"/>
    <x v="38"/>
    <x v="34"/>
    <x v="43"/>
    <x v="0"/>
    <s v="NA"/>
    <n v="412"/>
    <x v="0"/>
  </r>
  <r>
    <n v="10"/>
    <x v="44"/>
    <x v="0"/>
    <x v="1"/>
    <x v="4"/>
    <x v="4"/>
    <x v="39"/>
    <x v="39"/>
    <x v="35"/>
    <x v="44"/>
    <x v="0"/>
    <s v="NA"/>
    <n v="412"/>
    <x v="0"/>
  </r>
  <r>
    <n v="12"/>
    <x v="45"/>
    <x v="0"/>
    <x v="1"/>
    <x v="4"/>
    <x v="4"/>
    <x v="40"/>
    <x v="40"/>
    <x v="5"/>
    <x v="45"/>
    <x v="0"/>
    <s v="NA"/>
    <n v="412"/>
    <x v="0"/>
  </r>
  <r>
    <n v="12"/>
    <x v="46"/>
    <x v="0"/>
    <x v="1"/>
    <x v="4"/>
    <x v="4"/>
    <x v="41"/>
    <x v="40"/>
    <x v="5"/>
    <x v="46"/>
    <x v="0"/>
    <s v="NA"/>
    <n v="412"/>
    <x v="0"/>
  </r>
  <r>
    <n v="13"/>
    <x v="47"/>
    <x v="0"/>
    <x v="0"/>
    <x v="1"/>
    <x v="1"/>
    <x v="42"/>
    <x v="41"/>
    <x v="13"/>
    <x v="47"/>
    <x v="0"/>
    <s v="NA"/>
    <n v="412"/>
    <x v="0"/>
  </r>
  <r>
    <n v="14"/>
    <x v="48"/>
    <x v="0"/>
    <x v="0"/>
    <x v="1"/>
    <x v="1"/>
    <x v="43"/>
    <x v="42"/>
    <x v="14"/>
    <x v="48"/>
    <x v="0"/>
    <s v="NA"/>
    <n v="412"/>
    <x v="0"/>
  </r>
  <r>
    <n v="14"/>
    <x v="49"/>
    <x v="0"/>
    <x v="1"/>
    <x v="4"/>
    <x v="4"/>
    <x v="44"/>
    <x v="43"/>
    <x v="36"/>
    <x v="49"/>
    <x v="0"/>
    <s v="NA"/>
    <n v="412"/>
    <x v="0"/>
  </r>
  <r>
    <n v="15"/>
    <x v="50"/>
    <x v="0"/>
    <x v="1"/>
    <x v="4"/>
    <x v="4"/>
    <x v="45"/>
    <x v="44"/>
    <x v="18"/>
    <x v="50"/>
    <x v="0"/>
    <s v="NA"/>
    <n v="412"/>
    <x v="0"/>
  </r>
  <r>
    <n v="16"/>
    <x v="51"/>
    <x v="0"/>
    <x v="1"/>
    <x v="4"/>
    <x v="4"/>
    <x v="46"/>
    <x v="45"/>
    <x v="37"/>
    <x v="51"/>
    <x v="0"/>
    <s v="NA"/>
    <n v="412"/>
    <x v="0"/>
  </r>
  <r>
    <n v="18"/>
    <x v="52"/>
    <x v="0"/>
    <x v="0"/>
    <x v="2"/>
    <x v="2"/>
    <x v="47"/>
    <x v="46"/>
    <x v="38"/>
    <x v="52"/>
    <x v="0"/>
    <s v="NA"/>
    <n v="412"/>
    <x v="0"/>
  </r>
  <r>
    <n v="19"/>
    <x v="53"/>
    <x v="0"/>
    <x v="1"/>
    <x v="4"/>
    <x v="4"/>
    <x v="48"/>
    <x v="47"/>
    <x v="39"/>
    <x v="53"/>
    <x v="0"/>
    <s v="NA"/>
    <n v="412"/>
    <x v="0"/>
  </r>
  <r>
    <n v="19"/>
    <x v="54"/>
    <x v="0"/>
    <x v="1"/>
    <x v="4"/>
    <x v="4"/>
    <x v="49"/>
    <x v="48"/>
    <x v="40"/>
    <x v="54"/>
    <x v="0"/>
    <s v="NA"/>
    <n v="412"/>
    <x v="0"/>
  </r>
  <r>
    <n v="21"/>
    <x v="55"/>
    <x v="0"/>
    <x v="0"/>
    <x v="7"/>
    <x v="7"/>
    <x v="50"/>
    <x v="49"/>
    <x v="1"/>
    <x v="55"/>
    <x v="0"/>
    <s v="NA"/>
    <n v="412"/>
    <x v="0"/>
  </r>
  <r>
    <n v="22"/>
    <x v="56"/>
    <x v="0"/>
    <x v="0"/>
    <x v="8"/>
    <x v="8"/>
    <x v="51"/>
    <x v="50"/>
    <x v="2"/>
    <x v="56"/>
    <x v="0"/>
    <s v="NA"/>
    <n v="412"/>
    <x v="0"/>
  </r>
  <r>
    <n v="23"/>
    <x v="57"/>
    <x v="0"/>
    <x v="1"/>
    <x v="4"/>
    <x v="4"/>
    <x v="52"/>
    <x v="51"/>
    <x v="41"/>
    <x v="57"/>
    <x v="0"/>
    <s v="NA"/>
    <n v="412"/>
    <x v="0"/>
  </r>
  <r>
    <n v="24"/>
    <x v="58"/>
    <x v="0"/>
    <x v="0"/>
    <x v="1"/>
    <x v="1"/>
    <x v="53"/>
    <x v="52"/>
    <x v="12"/>
    <x v="58"/>
    <x v="0"/>
    <s v="NA"/>
    <n v="412"/>
    <x v="0"/>
  </r>
  <r>
    <n v="25"/>
    <x v="59"/>
    <x v="0"/>
    <x v="0"/>
    <x v="1"/>
    <x v="1"/>
    <x v="54"/>
    <x v="53"/>
    <x v="15"/>
    <x v="59"/>
    <x v="0"/>
    <s v="NA"/>
    <n v="412"/>
    <x v="0"/>
  </r>
  <r>
    <n v="26"/>
    <x v="60"/>
    <x v="0"/>
    <x v="1"/>
    <x v="4"/>
    <x v="4"/>
    <x v="55"/>
    <x v="54"/>
    <x v="42"/>
    <x v="60"/>
    <x v="0"/>
    <s v="NA"/>
    <n v="412"/>
    <x v="0"/>
  </r>
  <r>
    <n v="28"/>
    <x v="61"/>
    <x v="0"/>
    <x v="1"/>
    <x v="4"/>
    <x v="4"/>
    <x v="56"/>
    <x v="55"/>
    <x v="43"/>
    <x v="61"/>
    <x v="0"/>
    <s v="NA"/>
    <n v="412"/>
    <x v="0"/>
  </r>
  <r>
    <n v="29"/>
    <x v="62"/>
    <x v="0"/>
    <x v="1"/>
    <x v="4"/>
    <x v="4"/>
    <x v="57"/>
    <x v="56"/>
    <x v="44"/>
    <x v="62"/>
    <x v="0"/>
    <s v="NA"/>
    <n v="412"/>
    <x v="0"/>
  </r>
</pivotCacheRecords>
</file>

<file path=xl/pivotCache/pivotCacheRecords2.xml><?xml version="1.0" encoding="utf-8"?>
<pivotCacheRecords xmlns="http://schemas.openxmlformats.org/spreadsheetml/2006/main" xmlns:r="http://schemas.openxmlformats.org/officeDocument/2006/relationships" count="72">
  <r>
    <n v="1"/>
    <x v="0"/>
    <x v="0"/>
    <x v="0"/>
    <x v="0"/>
    <x v="0"/>
    <x v="0"/>
    <x v="0"/>
    <x v="0"/>
    <x v="0"/>
    <x v="0"/>
  </r>
  <r>
    <n v="2"/>
    <x v="1"/>
    <x v="1"/>
    <x v="1"/>
    <x v="1"/>
    <x v="1"/>
    <x v="0"/>
    <x v="0"/>
    <x v="0"/>
    <x v="1"/>
    <x v="1"/>
  </r>
  <r>
    <n v="3"/>
    <x v="2"/>
    <x v="2"/>
    <x v="2"/>
    <x v="2"/>
    <x v="2"/>
    <x v="0"/>
    <x v="1"/>
    <x v="1"/>
    <x v="2"/>
    <x v="2"/>
  </r>
  <r>
    <n v="4"/>
    <x v="2"/>
    <x v="2"/>
    <x v="3"/>
    <x v="3"/>
    <x v="3"/>
    <x v="0"/>
    <x v="1"/>
    <x v="1"/>
    <x v="3"/>
    <x v="2"/>
  </r>
  <r>
    <n v="5"/>
    <x v="3"/>
    <x v="3"/>
    <x v="4"/>
    <x v="4"/>
    <x v="4"/>
    <x v="0"/>
    <x v="1"/>
    <x v="1"/>
    <x v="4"/>
    <x v="2"/>
  </r>
  <r>
    <n v="6"/>
    <x v="4"/>
    <x v="4"/>
    <x v="5"/>
    <x v="5"/>
    <x v="5"/>
    <x v="0"/>
    <x v="1"/>
    <x v="1"/>
    <x v="5"/>
    <x v="2"/>
  </r>
  <r>
    <n v="7"/>
    <x v="5"/>
    <x v="5"/>
    <x v="6"/>
    <x v="6"/>
    <x v="6"/>
    <x v="0"/>
    <x v="0"/>
    <x v="1"/>
    <x v="6"/>
    <x v="2"/>
  </r>
  <r>
    <n v="8"/>
    <x v="5"/>
    <x v="5"/>
    <x v="7"/>
    <x v="7"/>
    <x v="7"/>
    <x v="0"/>
    <x v="2"/>
    <x v="1"/>
    <x v="7"/>
    <x v="2"/>
  </r>
  <r>
    <n v="9"/>
    <x v="1"/>
    <x v="1"/>
    <x v="8"/>
    <x v="8"/>
    <x v="8"/>
    <x v="0"/>
    <x v="3"/>
    <x v="1"/>
    <x v="8"/>
    <x v="2"/>
  </r>
  <r>
    <n v="10"/>
    <x v="1"/>
    <x v="1"/>
    <x v="9"/>
    <x v="9"/>
    <x v="0"/>
    <x v="0"/>
    <x v="0"/>
    <x v="1"/>
    <x v="0"/>
    <x v="2"/>
  </r>
  <r>
    <n v="11"/>
    <x v="1"/>
    <x v="1"/>
    <x v="10"/>
    <x v="10"/>
    <x v="1"/>
    <x v="0"/>
    <x v="0"/>
    <x v="1"/>
    <x v="1"/>
    <x v="2"/>
  </r>
  <r>
    <n v="12"/>
    <x v="1"/>
    <x v="1"/>
    <x v="11"/>
    <x v="11"/>
    <x v="2"/>
    <x v="0"/>
    <x v="1"/>
    <x v="1"/>
    <x v="2"/>
    <x v="2"/>
  </r>
  <r>
    <n v="13"/>
    <x v="1"/>
    <x v="1"/>
    <x v="12"/>
    <x v="12"/>
    <x v="3"/>
    <x v="0"/>
    <x v="1"/>
    <x v="1"/>
    <x v="3"/>
    <x v="2"/>
  </r>
  <r>
    <n v="14"/>
    <x v="1"/>
    <x v="1"/>
    <x v="13"/>
    <x v="13"/>
    <x v="4"/>
    <x v="0"/>
    <x v="0"/>
    <x v="1"/>
    <x v="4"/>
    <x v="2"/>
  </r>
  <r>
    <n v="15"/>
    <x v="1"/>
    <x v="1"/>
    <x v="14"/>
    <x v="14"/>
    <x v="5"/>
    <x v="0"/>
    <x v="2"/>
    <x v="1"/>
    <x v="5"/>
    <x v="2"/>
  </r>
  <r>
    <n v="16"/>
    <x v="1"/>
    <x v="1"/>
    <x v="15"/>
    <x v="15"/>
    <x v="6"/>
    <x v="0"/>
    <x v="3"/>
    <x v="1"/>
    <x v="6"/>
    <x v="2"/>
  </r>
  <r>
    <n v="17"/>
    <x v="1"/>
    <x v="1"/>
    <x v="16"/>
    <x v="16"/>
    <x v="0"/>
    <x v="0"/>
    <x v="0"/>
    <x v="1"/>
    <x v="0"/>
    <x v="2"/>
  </r>
  <r>
    <n v="18"/>
    <x v="1"/>
    <x v="1"/>
    <x v="17"/>
    <x v="17"/>
    <x v="1"/>
    <x v="0"/>
    <x v="0"/>
    <x v="1"/>
    <x v="1"/>
    <x v="2"/>
  </r>
  <r>
    <n v="19"/>
    <x v="1"/>
    <x v="1"/>
    <x v="18"/>
    <x v="18"/>
    <x v="2"/>
    <x v="0"/>
    <x v="1"/>
    <x v="1"/>
    <x v="2"/>
    <x v="2"/>
  </r>
  <r>
    <n v="20"/>
    <x v="1"/>
    <x v="1"/>
    <x v="19"/>
    <x v="19"/>
    <x v="3"/>
    <x v="0"/>
    <x v="1"/>
    <x v="1"/>
    <x v="3"/>
    <x v="2"/>
  </r>
  <r>
    <n v="21"/>
    <x v="1"/>
    <x v="1"/>
    <x v="20"/>
    <x v="20"/>
    <x v="4"/>
    <x v="0"/>
    <x v="1"/>
    <x v="1"/>
    <x v="4"/>
    <x v="2"/>
  </r>
  <r>
    <n v="22"/>
    <x v="1"/>
    <x v="1"/>
    <x v="21"/>
    <x v="21"/>
    <x v="5"/>
    <x v="0"/>
    <x v="1"/>
    <x v="1"/>
    <x v="5"/>
    <x v="2"/>
  </r>
  <r>
    <n v="23"/>
    <x v="4"/>
    <x v="4"/>
    <x v="22"/>
    <x v="22"/>
    <x v="6"/>
    <x v="0"/>
    <x v="1"/>
    <x v="1"/>
    <x v="6"/>
    <x v="2"/>
  </r>
  <r>
    <n v="24"/>
    <x v="4"/>
    <x v="4"/>
    <x v="23"/>
    <x v="23"/>
    <x v="7"/>
    <x v="0"/>
    <x v="0"/>
    <x v="1"/>
    <x v="7"/>
    <x v="2"/>
  </r>
  <r>
    <n v="25"/>
    <x v="1"/>
    <x v="1"/>
    <x v="24"/>
    <x v="24"/>
    <x v="8"/>
    <x v="0"/>
    <x v="2"/>
    <x v="1"/>
    <x v="8"/>
    <x v="2"/>
  </r>
  <r>
    <n v="26"/>
    <x v="4"/>
    <x v="4"/>
    <x v="25"/>
    <x v="25"/>
    <x v="9"/>
    <x v="0"/>
    <x v="3"/>
    <x v="1"/>
    <x v="9"/>
    <x v="2"/>
  </r>
  <r>
    <n v="27"/>
    <x v="4"/>
    <x v="4"/>
    <x v="26"/>
    <x v="26"/>
    <x v="0"/>
    <x v="0"/>
    <x v="0"/>
    <x v="1"/>
    <x v="0"/>
    <x v="2"/>
  </r>
  <r>
    <n v="28"/>
    <x v="1"/>
    <x v="1"/>
    <x v="27"/>
    <x v="27"/>
    <x v="1"/>
    <x v="0"/>
    <x v="0"/>
    <x v="1"/>
    <x v="1"/>
    <x v="2"/>
  </r>
  <r>
    <n v="29"/>
    <x v="6"/>
    <x v="6"/>
    <x v="28"/>
    <x v="28"/>
    <x v="2"/>
    <x v="0"/>
    <x v="1"/>
    <x v="1"/>
    <x v="2"/>
    <x v="2"/>
  </r>
  <r>
    <n v="30"/>
    <x v="4"/>
    <x v="4"/>
    <x v="12"/>
    <x v="29"/>
    <x v="3"/>
    <x v="0"/>
    <x v="1"/>
    <x v="1"/>
    <x v="3"/>
    <x v="2"/>
  </r>
  <r>
    <n v="31"/>
    <x v="1"/>
    <x v="1"/>
    <x v="13"/>
    <x v="30"/>
    <x v="4"/>
    <x v="0"/>
    <x v="1"/>
    <x v="1"/>
    <x v="4"/>
    <x v="2"/>
  </r>
  <r>
    <n v="32"/>
    <x v="1"/>
    <x v="1"/>
    <x v="16"/>
    <x v="31"/>
    <x v="5"/>
    <x v="0"/>
    <x v="1"/>
    <x v="1"/>
    <x v="5"/>
    <x v="2"/>
  </r>
  <r>
    <n v="33"/>
    <x v="1"/>
    <x v="1"/>
    <x v="19"/>
    <x v="32"/>
    <x v="6"/>
    <x v="0"/>
    <x v="1"/>
    <x v="1"/>
    <x v="6"/>
    <x v="2"/>
  </r>
  <r>
    <n v="34"/>
    <x v="1"/>
    <x v="1"/>
    <x v="20"/>
    <x v="33"/>
    <x v="7"/>
    <x v="0"/>
    <x v="1"/>
    <x v="1"/>
    <x v="7"/>
    <x v="2"/>
  </r>
  <r>
    <n v="35"/>
    <x v="1"/>
    <x v="1"/>
    <x v="21"/>
    <x v="34"/>
    <x v="8"/>
    <x v="0"/>
    <x v="3"/>
    <x v="1"/>
    <x v="8"/>
    <x v="2"/>
  </r>
  <r>
    <n v="36"/>
    <x v="1"/>
    <x v="1"/>
    <x v="22"/>
    <x v="35"/>
    <x v="9"/>
    <x v="0"/>
    <x v="0"/>
    <x v="1"/>
    <x v="9"/>
    <x v="2"/>
  </r>
  <r>
    <n v="37"/>
    <x v="1"/>
    <x v="1"/>
    <x v="22"/>
    <x v="36"/>
    <x v="10"/>
    <x v="0"/>
    <x v="0"/>
    <x v="1"/>
    <x v="10"/>
    <x v="2"/>
  </r>
  <r>
    <n v="38"/>
    <x v="1"/>
    <x v="1"/>
    <x v="27"/>
    <x v="37"/>
    <x v="11"/>
    <x v="0"/>
    <x v="0"/>
    <x v="1"/>
    <x v="11"/>
    <x v="2"/>
  </r>
  <r>
    <n v="39"/>
    <x v="1"/>
    <x v="1"/>
    <x v="29"/>
    <x v="38"/>
    <x v="12"/>
    <x v="0"/>
    <x v="0"/>
    <x v="1"/>
    <x v="12"/>
    <x v="2"/>
  </r>
  <r>
    <n v="40"/>
    <x v="1"/>
    <x v="1"/>
    <x v="30"/>
    <x v="39"/>
    <x v="13"/>
    <x v="0"/>
    <x v="0"/>
    <x v="1"/>
    <x v="13"/>
    <x v="2"/>
  </r>
  <r>
    <n v="41"/>
    <x v="1"/>
    <x v="1"/>
    <x v="31"/>
    <x v="40"/>
    <x v="14"/>
    <x v="0"/>
    <x v="0"/>
    <x v="1"/>
    <x v="14"/>
    <x v="2"/>
  </r>
  <r>
    <n v="42"/>
    <x v="1"/>
    <x v="1"/>
    <x v="32"/>
    <x v="41"/>
    <x v="15"/>
    <x v="0"/>
    <x v="0"/>
    <x v="1"/>
    <x v="15"/>
    <x v="2"/>
  </r>
  <r>
    <n v="43"/>
    <x v="1"/>
    <x v="1"/>
    <x v="33"/>
    <x v="42"/>
    <x v="16"/>
    <x v="0"/>
    <x v="0"/>
    <x v="1"/>
    <x v="16"/>
    <x v="2"/>
  </r>
  <r>
    <n v="44"/>
    <x v="1"/>
    <x v="1"/>
    <x v="34"/>
    <x v="43"/>
    <x v="17"/>
    <x v="0"/>
    <x v="0"/>
    <x v="1"/>
    <x v="17"/>
    <x v="2"/>
  </r>
  <r>
    <n v="45"/>
    <x v="4"/>
    <x v="4"/>
    <x v="35"/>
    <x v="44"/>
    <x v="18"/>
    <x v="0"/>
    <x v="0"/>
    <x v="1"/>
    <x v="18"/>
    <x v="2"/>
  </r>
  <r>
    <n v="46"/>
    <x v="4"/>
    <x v="4"/>
    <x v="5"/>
    <x v="45"/>
    <x v="19"/>
    <x v="0"/>
    <x v="0"/>
    <x v="1"/>
    <x v="19"/>
    <x v="2"/>
  </r>
  <r>
    <n v="47"/>
    <x v="4"/>
    <x v="4"/>
    <x v="5"/>
    <x v="46"/>
    <x v="20"/>
    <x v="0"/>
    <x v="0"/>
    <x v="1"/>
    <x v="20"/>
    <x v="2"/>
  </r>
  <r>
    <n v="48"/>
    <x v="1"/>
    <x v="1"/>
    <x v="13"/>
    <x v="47"/>
    <x v="21"/>
    <x v="0"/>
    <x v="0"/>
    <x v="1"/>
    <x v="21"/>
    <x v="2"/>
  </r>
  <r>
    <n v="49"/>
    <x v="1"/>
    <x v="1"/>
    <x v="14"/>
    <x v="48"/>
    <x v="22"/>
    <x v="0"/>
    <x v="0"/>
    <x v="1"/>
    <x v="22"/>
    <x v="2"/>
  </r>
  <r>
    <n v="50"/>
    <x v="4"/>
    <x v="4"/>
    <x v="36"/>
    <x v="49"/>
    <x v="23"/>
    <x v="0"/>
    <x v="0"/>
    <x v="1"/>
    <x v="23"/>
    <x v="2"/>
  </r>
  <r>
    <n v="51"/>
    <x v="4"/>
    <x v="4"/>
    <x v="18"/>
    <x v="50"/>
    <x v="24"/>
    <x v="0"/>
    <x v="0"/>
    <x v="1"/>
    <x v="24"/>
    <x v="2"/>
  </r>
  <r>
    <n v="52"/>
    <x v="4"/>
    <x v="4"/>
    <x v="37"/>
    <x v="51"/>
    <x v="25"/>
    <x v="0"/>
    <x v="0"/>
    <x v="1"/>
    <x v="25"/>
    <x v="2"/>
  </r>
  <r>
    <n v="53"/>
    <x v="2"/>
    <x v="2"/>
    <x v="38"/>
    <x v="52"/>
    <x v="26"/>
    <x v="0"/>
    <x v="0"/>
    <x v="1"/>
    <x v="26"/>
    <x v="2"/>
  </r>
  <r>
    <n v="54"/>
    <x v="4"/>
    <x v="4"/>
    <x v="39"/>
    <x v="53"/>
    <x v="27"/>
    <x v="0"/>
    <x v="0"/>
    <x v="1"/>
    <x v="27"/>
    <x v="2"/>
  </r>
  <r>
    <n v="55"/>
    <x v="4"/>
    <x v="4"/>
    <x v="40"/>
    <x v="54"/>
    <x v="28"/>
    <x v="0"/>
    <x v="0"/>
    <x v="1"/>
    <x v="28"/>
    <x v="2"/>
  </r>
  <r>
    <n v="56"/>
    <x v="7"/>
    <x v="7"/>
    <x v="1"/>
    <x v="55"/>
    <x v="29"/>
    <x v="0"/>
    <x v="0"/>
    <x v="1"/>
    <x v="29"/>
    <x v="2"/>
  </r>
  <r>
    <n v="57"/>
    <x v="8"/>
    <x v="8"/>
    <x v="2"/>
    <x v="56"/>
    <x v="30"/>
    <x v="0"/>
    <x v="0"/>
    <x v="1"/>
    <x v="30"/>
    <x v="2"/>
  </r>
  <r>
    <n v="58"/>
    <x v="4"/>
    <x v="4"/>
    <x v="41"/>
    <x v="57"/>
    <x v="31"/>
    <x v="0"/>
    <x v="0"/>
    <x v="1"/>
    <x v="31"/>
    <x v="2"/>
  </r>
  <r>
    <n v="59"/>
    <x v="1"/>
    <x v="1"/>
    <x v="12"/>
    <x v="58"/>
    <x v="32"/>
    <x v="0"/>
    <x v="0"/>
    <x v="1"/>
    <x v="32"/>
    <x v="2"/>
  </r>
  <r>
    <n v="60"/>
    <x v="1"/>
    <x v="1"/>
    <x v="15"/>
    <x v="59"/>
    <x v="33"/>
    <x v="0"/>
    <x v="0"/>
    <x v="1"/>
    <x v="33"/>
    <x v="2"/>
  </r>
  <r>
    <n v="61"/>
    <x v="4"/>
    <x v="4"/>
    <x v="42"/>
    <x v="60"/>
    <x v="34"/>
    <x v="0"/>
    <x v="0"/>
    <x v="1"/>
    <x v="34"/>
    <x v="2"/>
  </r>
  <r>
    <n v="62"/>
    <x v="4"/>
    <x v="4"/>
    <x v="43"/>
    <x v="61"/>
    <x v="35"/>
    <x v="0"/>
    <x v="0"/>
    <x v="1"/>
    <x v="35"/>
    <x v="2"/>
  </r>
  <r>
    <n v="63"/>
    <x v="4"/>
    <x v="4"/>
    <x v="44"/>
    <x v="62"/>
    <x v="36"/>
    <x v="0"/>
    <x v="0"/>
    <x v="1"/>
    <x v="36"/>
    <x v="2"/>
  </r>
  <r>
    <n v="64"/>
    <x v="9"/>
    <x v="9"/>
    <x v="45"/>
    <x v="63"/>
    <x v="37"/>
    <x v="0"/>
    <x v="0"/>
    <x v="1"/>
    <x v="37"/>
    <x v="2"/>
  </r>
  <r>
    <n v="65"/>
    <x v="9"/>
    <x v="9"/>
    <x v="45"/>
    <x v="63"/>
    <x v="38"/>
    <x v="0"/>
    <x v="0"/>
    <x v="1"/>
    <x v="38"/>
    <x v="2"/>
  </r>
  <r>
    <n v="66"/>
    <x v="9"/>
    <x v="9"/>
    <x v="45"/>
    <x v="63"/>
    <x v="39"/>
    <x v="0"/>
    <x v="0"/>
    <x v="1"/>
    <x v="39"/>
    <x v="2"/>
  </r>
  <r>
    <n v="67"/>
    <x v="9"/>
    <x v="9"/>
    <x v="45"/>
    <x v="63"/>
    <x v="40"/>
    <x v="0"/>
    <x v="0"/>
    <x v="1"/>
    <x v="40"/>
    <x v="2"/>
  </r>
  <r>
    <n v="68"/>
    <x v="9"/>
    <x v="9"/>
    <x v="45"/>
    <x v="63"/>
    <x v="41"/>
    <x v="0"/>
    <x v="0"/>
    <x v="1"/>
    <x v="41"/>
    <x v="2"/>
  </r>
  <r>
    <n v="69"/>
    <x v="9"/>
    <x v="9"/>
    <x v="45"/>
    <x v="63"/>
    <x v="42"/>
    <x v="0"/>
    <x v="0"/>
    <x v="1"/>
    <x v="42"/>
    <x v="2"/>
  </r>
  <r>
    <n v="70"/>
    <x v="9"/>
    <x v="9"/>
    <x v="45"/>
    <x v="63"/>
    <x v="43"/>
    <x v="0"/>
    <x v="0"/>
    <x v="1"/>
    <x v="43"/>
    <x v="2"/>
  </r>
  <r>
    <n v="71"/>
    <x v="9"/>
    <x v="9"/>
    <x v="45"/>
    <x v="63"/>
    <x v="44"/>
    <x v="0"/>
    <x v="0"/>
    <x v="1"/>
    <x v="44"/>
    <x v="2"/>
  </r>
  <r>
    <n v="72"/>
    <x v="9"/>
    <x v="9"/>
    <x v="45"/>
    <x v="63"/>
    <x v="45"/>
    <x v="0"/>
    <x v="0"/>
    <x v="1"/>
    <x v="4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5" minRefreshableVersion="3" itemPrintTitles="1" createdVersion="4" indent="0" outline="1" outlineData="1" multipleFieldFilters="0" rowHeaderCaption="Prioridade">
  <location ref="A25:H278" firstHeaderRow="1" firstDataRow="1" firstDataCol="8"/>
  <pivotFields count="14">
    <pivotField showAll="0" defaultSubtotal="0"/>
    <pivotField axis="axisRow" showAll="0" defaultSubtota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xis="axisRow" outline="0" showAll="0" defaultSubtotal="0">
      <items count="9">
        <item m="1" x="3"/>
        <item m="1" x="6"/>
        <item m="1" x="4"/>
        <item m="1" x="5"/>
        <item m="1" x="1"/>
        <item m="1" x="7"/>
        <item m="1" x="2"/>
        <item m="1" x="8"/>
        <item x="0"/>
      </items>
    </pivotField>
    <pivotField axis="axisRow" outline="0" showAll="0" defaultSubtotal="0">
      <items count="4">
        <item m="1" x="3"/>
        <item m="1" x="2"/>
        <item x="0"/>
        <item x="1"/>
      </items>
    </pivotField>
    <pivotField axis="axisRow" outline="0" showAll="0" defaultSubtotal="0">
      <items count="90">
        <item x="0"/>
        <item x="1"/>
        <item x="2"/>
        <item x="6"/>
        <item x="3"/>
        <item x="4"/>
        <item x="5"/>
        <item x="7"/>
        <item x="8"/>
        <item m="1" x="54"/>
        <item m="1" x="46"/>
        <item m="1" x="38"/>
        <item m="1" x="30"/>
        <item m="1" x="22"/>
        <item m="1" x="14"/>
        <item m="1" x="86"/>
        <item m="1" x="78"/>
        <item m="1" x="71"/>
        <item m="1" x="63"/>
        <item m="1" x="57"/>
        <item m="1" x="49"/>
        <item m="1" x="41"/>
        <item m="1" x="33"/>
        <item m="1" x="25"/>
        <item m="1" x="17"/>
        <item m="1" x="89"/>
        <item m="1" x="81"/>
        <item m="1" x="73"/>
        <item m="1" x="65"/>
        <item m="1" x="59"/>
        <item m="1" x="51"/>
        <item m="1" x="43"/>
        <item m="1" x="35"/>
        <item m="1" x="27"/>
        <item m="1" x="19"/>
        <item m="1" x="11"/>
        <item m="1" x="83"/>
        <item m="1" x="75"/>
        <item m="1" x="67"/>
        <item m="1" x="61"/>
        <item m="1" x="53"/>
        <item m="1" x="45"/>
        <item m="1" x="37"/>
        <item m="1" x="29"/>
        <item m="1" x="21"/>
        <item m="1" x="13"/>
        <item m="1" x="85"/>
        <item m="1" x="77"/>
        <item m="1" x="69"/>
        <item m="1" x="64"/>
        <item m="1" x="56"/>
        <item m="1" x="48"/>
        <item m="1" x="40"/>
        <item m="1" x="32"/>
        <item m="1" x="24"/>
        <item m="1" x="16"/>
        <item m="1" x="88"/>
        <item m="1" x="80"/>
        <item m="1" x="72"/>
        <item m="1" x="66"/>
        <item m="1" x="58"/>
        <item m="1" x="50"/>
        <item m="1" x="42"/>
        <item m="1" x="34"/>
        <item m="1" x="26"/>
        <item m="1" x="18"/>
        <item m="1" x="9"/>
        <item m="1" x="82"/>
        <item m="1" x="74"/>
        <item m="1" x="68"/>
        <item m="1" x="60"/>
        <item m="1" x="52"/>
        <item m="1" x="44"/>
        <item m="1" x="36"/>
        <item m="1" x="28"/>
        <item m="1" x="20"/>
        <item m="1" x="12"/>
        <item m="1" x="84"/>
        <item m="1" x="76"/>
        <item m="1" x="70"/>
        <item m="1" x="62"/>
        <item m="1" x="55"/>
        <item m="1" x="47"/>
        <item m="1" x="39"/>
        <item m="1" x="31"/>
        <item m="1" x="23"/>
        <item m="1" x="15"/>
        <item m="1" x="87"/>
        <item m="1" x="79"/>
        <item m="1" x="10"/>
      </items>
    </pivotField>
    <pivotField axis="axisRow" outline="0" showAll="0" defaultSubtotal="0">
      <items count="25">
        <item m="1" x="24"/>
        <item m="1" x="21"/>
        <item m="1" x="20"/>
        <item m="1" x="15"/>
        <item m="1" x="14"/>
        <item m="1" x="10"/>
        <item m="1" x="23"/>
        <item m="1" x="13"/>
        <item m="1" x="11"/>
        <item m="1" x="19"/>
        <item m="1" x="12"/>
        <item m="1" x="9"/>
        <item m="1" x="17"/>
        <item m="1" x="18"/>
        <item x="1"/>
        <item x="4"/>
        <item m="1" x="16"/>
        <item x="5"/>
        <item x="2"/>
        <item x="3"/>
        <item m="1" x="22"/>
        <item x="0"/>
        <item x="6"/>
        <item x="7"/>
        <item x="8"/>
      </items>
    </pivotField>
    <pivotField axis="axisRow" showAll="0" defaultSubtotal="0">
      <items count="58">
        <item x="0"/>
        <item x="7"/>
        <item x="22"/>
        <item x="1"/>
        <item x="11"/>
        <item x="8"/>
        <item x="12"/>
        <item x="13"/>
        <item x="53"/>
        <item x="42"/>
        <item x="25"/>
        <item x="43"/>
        <item x="54"/>
        <item x="26"/>
        <item x="14"/>
        <item x="16"/>
        <item x="27"/>
        <item x="28"/>
        <item x="29"/>
        <item x="30"/>
        <item x="31"/>
        <item x="19"/>
        <item x="9"/>
        <item x="10"/>
        <item x="32"/>
        <item x="33"/>
        <item x="34"/>
        <item x="35"/>
        <item x="36"/>
        <item x="37"/>
        <item x="15"/>
        <item x="38"/>
        <item x="2"/>
        <item x="3"/>
        <item x="47"/>
        <item x="23"/>
        <item x="4"/>
        <item x="45"/>
        <item x="56"/>
        <item x="17"/>
        <item x="40"/>
        <item x="41"/>
        <item x="24"/>
        <item x="48"/>
        <item x="57"/>
        <item x="46"/>
        <item x="55"/>
        <item x="49"/>
        <item x="44"/>
        <item x="5"/>
        <item x="20"/>
        <item x="18"/>
        <item x="21"/>
        <item x="52"/>
        <item x="39"/>
        <item x="6"/>
        <item x="50"/>
        <item x="51"/>
      </items>
    </pivotField>
    <pivotField axis="axisRow" showAll="0" defaultSubtotal="0">
      <items count="61">
        <item x="50"/>
        <item x="2"/>
        <item m="1" x="60"/>
        <item x="44"/>
        <item x="55"/>
        <item m="1" x="57"/>
        <item x="17"/>
        <item x="8"/>
        <item x="40"/>
        <item m="1" x="59"/>
        <item x="22"/>
        <item x="1"/>
        <item x="24"/>
        <item x="11"/>
        <item x="9"/>
        <item x="12"/>
        <item x="3"/>
        <item x="47"/>
        <item x="13"/>
        <item x="52"/>
        <item x="56"/>
        <item x="45"/>
        <item x="49"/>
        <item x="54"/>
        <item x="41"/>
        <item x="48"/>
        <item x="46"/>
        <item x="25"/>
        <item x="42"/>
        <item x="43"/>
        <item x="5"/>
        <item m="1" x="58"/>
        <item x="53"/>
        <item x="20"/>
        <item x="26"/>
        <item x="14"/>
        <item x="16"/>
        <item x="27"/>
        <item x="18"/>
        <item x="28"/>
        <item x="29"/>
        <item x="30"/>
        <item x="31"/>
        <item x="21"/>
        <item x="19"/>
        <item x="10"/>
        <item x="32"/>
        <item x="33"/>
        <item x="34"/>
        <item x="35"/>
        <item x="51"/>
        <item x="36"/>
        <item x="37"/>
        <item x="39"/>
        <item x="15"/>
        <item x="38"/>
        <item x="7"/>
        <item x="4"/>
        <item x="0"/>
        <item x="6"/>
        <item x="23"/>
      </items>
    </pivotField>
    <pivotField axis="axisRow" outline="0" showAll="0" defaultSubtotal="0">
      <items count="59">
        <item x="0"/>
        <item x="1"/>
        <item x="2"/>
        <item x="3"/>
        <item x="4"/>
        <item x="5"/>
        <item x="6"/>
        <item x="7"/>
        <item x="8"/>
        <item x="9"/>
        <item x="10"/>
        <item x="11"/>
        <item x="28"/>
        <item x="12"/>
        <item x="13"/>
        <item x="14"/>
        <item x="15"/>
        <item x="16"/>
        <item x="17"/>
        <item x="18"/>
        <item x="19"/>
        <item x="20"/>
        <item x="21"/>
        <item x="22"/>
        <item x="23"/>
        <item x="24"/>
        <item x="25"/>
        <item x="26"/>
        <item x="27"/>
        <item x="29"/>
        <item x="30"/>
        <item x="31"/>
        <item x="32"/>
        <item x="33"/>
        <item x="35"/>
        <item x="34"/>
        <item m="1" x="50"/>
        <item m="1" x="48"/>
        <item x="38"/>
        <item m="1" x="45"/>
        <item m="1" x="58"/>
        <item m="1" x="56"/>
        <item x="41"/>
        <item x="36"/>
        <item m="1" x="54"/>
        <item x="42"/>
        <item m="1" x="51"/>
        <item x="39"/>
        <item m="1" x="46"/>
        <item x="43"/>
        <item x="44"/>
        <item m="1" x="57"/>
        <item x="37"/>
        <item x="40"/>
        <item m="1" x="55"/>
        <item m="1" x="53"/>
        <item m="1" x="52"/>
        <item m="1" x="49"/>
        <item m="1" x="47"/>
      </items>
    </pivotField>
    <pivotField axis="axisRow" outline="0" showAll="0" defaultSubtotal="0">
      <items count="93">
        <item m="1" x="76"/>
        <item m="1" x="67"/>
        <item m="1" x="63"/>
        <item m="1" x="77"/>
        <item m="1" x="92"/>
        <item m="1" x="86"/>
        <item m="1" x="66"/>
        <item m="1" x="65"/>
        <item m="1" x="74"/>
        <item m="1" x="81"/>
        <item m="1" x="78"/>
        <item m="1" x="69"/>
        <item m="1" x="72"/>
        <item m="1" x="70"/>
        <item m="1" x="83"/>
        <item m="1" x="79"/>
        <item m="1" x="80"/>
        <item m="1" x="75"/>
        <item m="1" x="64"/>
        <item x="43"/>
        <item x="10"/>
        <item x="11"/>
        <item x="8"/>
        <item x="9"/>
        <item m="1" x="84"/>
        <item m="1" x="82"/>
        <item m="1" x="88"/>
        <item m="1" x="68"/>
        <item x="30"/>
        <item x="22"/>
        <item m="1" x="89"/>
        <item x="16"/>
        <item x="12"/>
        <item x="17"/>
        <item x="19"/>
        <item x="34"/>
        <item x="36"/>
        <item x="26"/>
        <item x="32"/>
        <item x="31"/>
        <item x="29"/>
        <item x="23"/>
        <item x="21"/>
        <item x="50"/>
        <item x="56"/>
        <item x="25"/>
        <item m="1" x="73"/>
        <item m="1" x="85"/>
        <item x="3"/>
        <item x="52"/>
        <item x="4"/>
        <item x="2"/>
        <item x="5"/>
        <item x="1"/>
        <item x="48"/>
        <item m="1" x="71"/>
        <item x="41"/>
        <item x="42"/>
        <item x="44"/>
        <item x="20"/>
        <item x="37"/>
        <item x="33"/>
        <item x="35"/>
        <item x="38"/>
        <item x="39"/>
        <item x="40"/>
        <item x="57"/>
        <item x="49"/>
        <item x="18"/>
        <item x="60"/>
        <item x="59"/>
        <item x="53"/>
        <item m="1" x="91"/>
        <item x="61"/>
        <item x="62"/>
        <item x="47"/>
        <item x="51"/>
        <item x="54"/>
        <item x="27"/>
        <item m="1" x="90"/>
        <item x="24"/>
        <item m="1" x="87"/>
        <item x="55"/>
        <item x="0"/>
        <item x="6"/>
        <item x="7"/>
        <item x="13"/>
        <item x="14"/>
        <item x="15"/>
        <item x="28"/>
        <item x="45"/>
        <item x="46"/>
        <item x="58"/>
      </items>
    </pivotField>
    <pivotField axis="axisRow" outline="0" showAll="0" defaultSubtotal="0">
      <items count="1">
        <item x="0"/>
      </items>
    </pivotField>
    <pivotField showAll="0" defaultSubtotal="0"/>
    <pivotField showAll="0" defaultSubtotal="0"/>
    <pivotField axis="axisRow" outline="0" showAll="0" defaultSubtotal="0">
      <items count="3">
        <item x="0"/>
        <item m="1" x="2"/>
        <item x="1"/>
      </items>
    </pivotField>
  </pivotFields>
  <rowFields count="11">
    <field x="1"/>
    <field x="2"/>
    <field x="3"/>
    <field x="4"/>
    <field x="5"/>
    <field x="6"/>
    <field x="8"/>
    <field x="7"/>
    <field x="9"/>
    <field x="10"/>
    <field x="13"/>
  </rowFields>
  <rowItems count="253">
    <i>
      <x/>
    </i>
    <i r="1">
      <x v="8"/>
      <x v="2"/>
      <x/>
      <x v="21"/>
      <x/>
    </i>
    <i r="6">
      <x/>
      <x v="58"/>
    </i>
    <i r="8">
      <x v="83"/>
      <x/>
      <x/>
    </i>
    <i>
      <x v="1"/>
    </i>
    <i r="1">
      <x v="8"/>
      <x v="2"/>
      <x v="1"/>
      <x v="14"/>
      <x v="3"/>
    </i>
    <i r="6">
      <x v="1"/>
      <x v="11"/>
    </i>
    <i r="8">
      <x v="53"/>
      <x/>
      <x/>
    </i>
    <i>
      <x v="2"/>
    </i>
    <i r="1">
      <x v="8"/>
      <x v="2"/>
      <x v="2"/>
      <x v="18"/>
      <x v="32"/>
    </i>
    <i r="6">
      <x v="2"/>
      <x v="1"/>
    </i>
    <i r="8">
      <x v="51"/>
      <x/>
      <x/>
    </i>
    <i>
      <x v="3"/>
    </i>
    <i r="1">
      <x v="8"/>
      <x v="2"/>
      <x v="2"/>
      <x v="18"/>
      <x v="33"/>
    </i>
    <i r="6">
      <x v="3"/>
      <x v="16"/>
    </i>
    <i r="8">
      <x v="48"/>
      <x/>
      <x/>
    </i>
    <i>
      <x v="4"/>
    </i>
    <i r="1">
      <x v="8"/>
      <x v="2"/>
      <x v="4"/>
      <x v="19"/>
      <x v="36"/>
    </i>
    <i r="6">
      <x v="4"/>
      <x v="57"/>
    </i>
    <i r="8">
      <x v="50"/>
      <x/>
      <x/>
    </i>
    <i>
      <x v="5"/>
    </i>
    <i r="1">
      <x v="8"/>
      <x v="3"/>
      <x v="5"/>
      <x v="15"/>
      <x v="49"/>
    </i>
    <i r="6">
      <x v="5"/>
      <x v="30"/>
    </i>
    <i r="8">
      <x v="52"/>
      <x/>
      <x/>
    </i>
    <i>
      <x v="6"/>
    </i>
    <i r="1">
      <x v="8"/>
      <x v="2"/>
      <x v="6"/>
      <x v="17"/>
      <x v="55"/>
    </i>
    <i r="6">
      <x v="6"/>
      <x v="59"/>
    </i>
    <i r="8">
      <x v="84"/>
      <x/>
      <x/>
    </i>
    <i>
      <x v="7"/>
    </i>
    <i r="1">
      <x v="8"/>
      <x v="2"/>
      <x v="6"/>
      <x v="17"/>
      <x v="55"/>
    </i>
    <i r="6">
      <x v="7"/>
      <x v="56"/>
    </i>
    <i r="8">
      <x v="85"/>
      <x/>
      <x/>
    </i>
    <i>
      <x v="8"/>
    </i>
    <i r="1">
      <x v="8"/>
      <x v="2"/>
      <x v="1"/>
      <x v="14"/>
      <x v="1"/>
    </i>
    <i r="6">
      <x v="8"/>
      <x v="7"/>
    </i>
    <i r="8">
      <x v="22"/>
      <x/>
      <x/>
    </i>
    <i>
      <x v="9"/>
    </i>
    <i r="1">
      <x v="8"/>
      <x v="2"/>
      <x v="1"/>
      <x v="14"/>
      <x v="1"/>
    </i>
    <i r="6">
      <x v="9"/>
      <x v="7"/>
    </i>
    <i r="8">
      <x v="23"/>
      <x/>
      <x/>
    </i>
    <i>
      <x v="10"/>
    </i>
    <i r="1">
      <x v="8"/>
      <x v="2"/>
      <x v="1"/>
      <x v="14"/>
      <x v="1"/>
    </i>
    <i r="6">
      <x v="10"/>
      <x v="7"/>
    </i>
    <i r="8">
      <x v="20"/>
      <x/>
      <x/>
    </i>
    <i>
      <x v="11"/>
    </i>
    <i r="1">
      <x v="8"/>
      <x v="2"/>
      <x v="1"/>
      <x v="14"/>
      <x v="1"/>
    </i>
    <i r="6">
      <x v="11"/>
      <x v="7"/>
    </i>
    <i r="8">
      <x v="21"/>
      <x/>
      <x/>
    </i>
    <i>
      <x v="12"/>
    </i>
    <i r="1">
      <x v="8"/>
      <x v="2"/>
      <x v="1"/>
      <x v="14"/>
      <x v="5"/>
    </i>
    <i r="6">
      <x v="13"/>
      <x v="14"/>
    </i>
    <i r="8">
      <x v="32"/>
      <x/>
      <x v="2"/>
    </i>
    <i>
      <x v="13"/>
    </i>
    <i r="1">
      <x v="8"/>
      <x v="2"/>
      <x v="1"/>
      <x v="14"/>
      <x v="22"/>
    </i>
    <i r="6">
      <x v="14"/>
      <x v="45"/>
    </i>
    <i r="8">
      <x v="86"/>
      <x/>
      <x/>
    </i>
    <i>
      <x v="14"/>
    </i>
    <i r="1">
      <x v="8"/>
      <x v="2"/>
      <x v="1"/>
      <x v="14"/>
      <x v="22"/>
    </i>
    <i r="6">
      <x v="15"/>
      <x v="45"/>
    </i>
    <i r="8">
      <x v="87"/>
      <x/>
      <x/>
    </i>
    <i>
      <x v="15"/>
    </i>
    <i r="1">
      <x v="8"/>
      <x v="2"/>
      <x v="1"/>
      <x v="14"/>
      <x v="23"/>
    </i>
    <i r="6">
      <x v="16"/>
      <x v="45"/>
    </i>
    <i r="8">
      <x v="88"/>
      <x/>
      <x/>
    </i>
    <i>
      <x v="16"/>
    </i>
    <i r="1">
      <x v="8"/>
      <x v="2"/>
      <x v="1"/>
      <x v="14"/>
      <x v="4"/>
    </i>
    <i r="6">
      <x v="17"/>
      <x v="13"/>
    </i>
    <i r="8">
      <x v="31"/>
      <x/>
      <x/>
    </i>
    <i>
      <x v="17"/>
    </i>
    <i r="1">
      <x v="8"/>
      <x v="2"/>
      <x v="1"/>
      <x v="14"/>
      <x v="6"/>
    </i>
    <i r="6">
      <x v="18"/>
      <x v="15"/>
    </i>
    <i r="8">
      <x v="33"/>
      <x/>
      <x/>
    </i>
    <i>
      <x v="18"/>
    </i>
    <i r="1">
      <x v="8"/>
      <x v="2"/>
      <x v="1"/>
      <x v="14"/>
      <x v="7"/>
    </i>
    <i r="6">
      <x v="19"/>
      <x v="18"/>
    </i>
    <i r="8">
      <x v="68"/>
      <x/>
      <x/>
    </i>
    <i>
      <x v="19"/>
    </i>
    <i r="1">
      <x v="8"/>
      <x v="2"/>
      <x v="1"/>
      <x v="14"/>
      <x v="14"/>
    </i>
    <i r="6">
      <x v="20"/>
      <x v="35"/>
    </i>
    <i r="8">
      <x v="34"/>
      <x/>
      <x/>
    </i>
    <i>
      <x v="20"/>
    </i>
    <i r="1">
      <x v="8"/>
      <x v="2"/>
      <x v="1"/>
      <x v="14"/>
      <x v="30"/>
    </i>
    <i r="6">
      <x v="21"/>
      <x v="54"/>
    </i>
    <i r="8">
      <x v="59"/>
      <x/>
      <x/>
    </i>
    <i>
      <x v="21"/>
    </i>
    <i r="1">
      <x v="8"/>
      <x v="2"/>
      <x v="1"/>
      <x v="14"/>
      <x v="15"/>
    </i>
    <i r="6">
      <x v="22"/>
      <x v="36"/>
    </i>
    <i r="8">
      <x v="42"/>
      <x/>
      <x/>
    </i>
    <i>
      <x v="22"/>
    </i>
    <i r="1">
      <x v="8"/>
      <x v="3"/>
      <x v="5"/>
      <x v="15"/>
      <x v="39"/>
    </i>
    <i r="6">
      <x v="23"/>
      <x v="6"/>
    </i>
    <i r="8">
      <x v="29"/>
      <x/>
      <x/>
    </i>
    <i>
      <x v="23"/>
    </i>
    <i r="1">
      <x v="8"/>
      <x v="3"/>
      <x v="5"/>
      <x v="15"/>
      <x v="51"/>
    </i>
    <i r="6">
      <x v="24"/>
      <x v="38"/>
    </i>
    <i r="8">
      <x v="41"/>
      <x/>
      <x/>
    </i>
    <i>
      <x v="24"/>
    </i>
    <i r="1">
      <x v="8"/>
      <x v="2"/>
      <x v="1"/>
      <x v="14"/>
      <x v="21"/>
    </i>
    <i r="6">
      <x v="25"/>
      <x v="44"/>
    </i>
    <i r="8">
      <x v="80"/>
      <x/>
      <x/>
    </i>
    <i>
      <x v="25"/>
    </i>
    <i r="1">
      <x v="8"/>
      <x v="3"/>
      <x v="5"/>
      <x v="15"/>
      <x v="50"/>
    </i>
    <i r="6">
      <x v="26"/>
      <x v="33"/>
    </i>
    <i r="8">
      <x v="45"/>
      <x/>
      <x/>
    </i>
    <i>
      <x v="26"/>
    </i>
    <i r="1">
      <x v="8"/>
      <x v="3"/>
      <x v="5"/>
      <x v="15"/>
      <x v="52"/>
    </i>
    <i r="6">
      <x v="27"/>
      <x v="43"/>
    </i>
    <i r="8">
      <x v="37"/>
      <x/>
      <x/>
    </i>
    <i>
      <x v="27"/>
    </i>
    <i r="1">
      <x v="8"/>
      <x v="2"/>
      <x v="1"/>
      <x v="14"/>
      <x v="2"/>
    </i>
    <i r="6">
      <x v="28"/>
      <x v="10"/>
    </i>
    <i r="8">
      <x v="78"/>
      <x/>
      <x/>
    </i>
    <i>
      <x v="28"/>
    </i>
    <i r="1">
      <x v="8"/>
      <x v="2"/>
      <x v="3"/>
      <x v="22"/>
      <x v="35"/>
    </i>
    <i r="6">
      <x v="12"/>
      <x v="60"/>
    </i>
    <i r="8">
      <x v="89"/>
      <x/>
      <x/>
    </i>
    <i>
      <x v="29"/>
    </i>
    <i r="1">
      <x v="8"/>
      <x v="3"/>
      <x v="5"/>
      <x v="15"/>
      <x v="42"/>
    </i>
    <i r="6">
      <x v="13"/>
      <x v="12"/>
    </i>
    <i r="8">
      <x v="40"/>
      <x/>
      <x/>
    </i>
    <i>
      <x v="30"/>
    </i>
    <i r="1">
      <x v="8"/>
      <x v="2"/>
      <x v="1"/>
      <x v="14"/>
      <x v="10"/>
    </i>
    <i r="6">
      <x v="14"/>
      <x v="27"/>
    </i>
    <i r="8">
      <x v="28"/>
      <x/>
      <x v="2"/>
    </i>
    <i>
      <x v="31"/>
    </i>
    <i r="1">
      <x v="8"/>
      <x v="2"/>
      <x v="1"/>
      <x v="14"/>
      <x v="13"/>
    </i>
    <i r="6">
      <x v="17"/>
      <x v="34"/>
    </i>
    <i r="8">
      <x v="39"/>
      <x/>
      <x/>
    </i>
    <i>
      <x v="32"/>
    </i>
    <i r="1">
      <x v="8"/>
      <x v="2"/>
      <x v="1"/>
      <x v="14"/>
      <x v="16"/>
    </i>
    <i r="6">
      <x v="20"/>
      <x v="37"/>
    </i>
    <i r="8">
      <x v="38"/>
      <x/>
      <x/>
    </i>
    <i>
      <x v="33"/>
    </i>
    <i r="1">
      <x v="8"/>
      <x v="2"/>
      <x v="1"/>
      <x v="14"/>
      <x v="17"/>
    </i>
    <i r="6">
      <x v="21"/>
      <x v="39"/>
    </i>
    <i r="8">
      <x v="61"/>
      <x/>
      <x/>
    </i>
    <i>
      <x v="34"/>
    </i>
    <i r="1">
      <x v="8"/>
      <x v="2"/>
      <x v="1"/>
      <x v="14"/>
      <x v="18"/>
    </i>
    <i r="6">
      <x v="22"/>
      <x v="40"/>
    </i>
    <i r="8">
      <x v="35"/>
      <x/>
      <x/>
    </i>
    <i>
      <x v="35"/>
    </i>
    <i r="1">
      <x v="8"/>
      <x v="2"/>
      <x v="1"/>
      <x v="14"/>
      <x v="19"/>
    </i>
    <i r="6">
      <x v="23"/>
      <x v="41"/>
    </i>
    <i r="8">
      <x v="62"/>
      <x/>
      <x v="2"/>
    </i>
    <i>
      <x v="36"/>
    </i>
    <i r="1">
      <x v="8"/>
      <x v="2"/>
      <x v="1"/>
      <x v="14"/>
      <x v="20"/>
    </i>
    <i r="6">
      <x v="23"/>
      <x v="42"/>
    </i>
    <i r="8">
      <x v="36"/>
      <x/>
      <x/>
    </i>
    <i>
      <x v="37"/>
    </i>
    <i r="1">
      <x v="8"/>
      <x v="2"/>
      <x v="1"/>
      <x v="14"/>
      <x v="24"/>
    </i>
    <i r="6">
      <x v="28"/>
      <x v="46"/>
    </i>
    <i r="8">
      <x v="60"/>
      <x/>
      <x/>
    </i>
    <i>
      <x v="38"/>
    </i>
    <i r="1">
      <x v="8"/>
      <x v="2"/>
      <x v="1"/>
      <x v="14"/>
      <x v="25"/>
    </i>
    <i r="6">
      <x v="29"/>
      <x v="47"/>
    </i>
    <i r="8">
      <x v="63"/>
      <x/>
      <x/>
    </i>
    <i>
      <x v="39"/>
    </i>
    <i r="1">
      <x v="8"/>
      <x v="2"/>
      <x v="1"/>
      <x v="14"/>
      <x v="26"/>
    </i>
    <i r="6">
      <x v="30"/>
      <x v="48"/>
    </i>
    <i r="8">
      <x v="64"/>
      <x/>
      <x/>
    </i>
    <i>
      <x v="40"/>
    </i>
    <i r="1">
      <x v="8"/>
      <x v="2"/>
      <x v="1"/>
      <x v="14"/>
      <x v="27"/>
    </i>
    <i r="6">
      <x v="31"/>
      <x v="49"/>
    </i>
    <i r="8">
      <x v="65"/>
      <x/>
      <x/>
    </i>
    <i>
      <x v="41"/>
    </i>
    <i r="1">
      <x v="8"/>
      <x v="2"/>
      <x v="1"/>
      <x v="14"/>
      <x v="28"/>
    </i>
    <i r="6">
      <x v="32"/>
      <x v="51"/>
    </i>
    <i r="8">
      <x v="56"/>
      <x/>
      <x/>
    </i>
    <i>
      <x v="42"/>
    </i>
    <i r="1">
      <x v="8"/>
      <x v="2"/>
      <x v="1"/>
      <x v="14"/>
      <x v="29"/>
    </i>
    <i r="6">
      <x v="33"/>
      <x v="52"/>
    </i>
    <i r="8">
      <x v="57"/>
      <x/>
      <x/>
    </i>
    <i>
      <x v="43"/>
    </i>
    <i r="1">
      <x v="8"/>
      <x v="2"/>
      <x v="1"/>
      <x v="14"/>
      <x v="31"/>
    </i>
    <i r="6">
      <x v="35"/>
      <x v="55"/>
    </i>
    <i r="8">
      <x v="19"/>
      <x/>
      <x/>
    </i>
    <i>
      <x v="44"/>
    </i>
    <i r="1">
      <x v="8"/>
      <x v="3"/>
      <x v="5"/>
      <x v="15"/>
      <x v="54"/>
    </i>
    <i r="6">
      <x v="34"/>
      <x v="53"/>
    </i>
    <i r="8">
      <x v="58"/>
      <x/>
      <x/>
    </i>
    <i>
      <x v="45"/>
    </i>
    <i r="1">
      <x v="8"/>
      <x v="3"/>
      <x v="5"/>
      <x v="15"/>
      <x v="40"/>
    </i>
    <i r="6">
      <x v="5"/>
      <x v="8"/>
    </i>
    <i r="8">
      <x v="90"/>
      <x/>
      <x/>
    </i>
    <i>
      <x v="46"/>
    </i>
    <i r="1">
      <x v="8"/>
      <x v="3"/>
      <x v="5"/>
      <x v="15"/>
      <x v="41"/>
    </i>
    <i r="6">
      <x v="5"/>
      <x v="8"/>
    </i>
    <i r="8">
      <x v="91"/>
      <x/>
      <x/>
    </i>
    <i>
      <x v="47"/>
    </i>
    <i r="1">
      <x v="8"/>
      <x v="2"/>
      <x v="1"/>
      <x v="14"/>
      <x v="9"/>
    </i>
    <i r="6">
      <x v="14"/>
      <x v="24"/>
    </i>
    <i r="8">
      <x v="75"/>
      <x/>
      <x/>
    </i>
    <i>
      <x v="48"/>
    </i>
    <i r="1">
      <x v="8"/>
      <x v="2"/>
      <x v="1"/>
      <x v="14"/>
      <x v="11"/>
    </i>
    <i r="6">
      <x v="15"/>
      <x v="28"/>
    </i>
    <i r="8">
      <x v="54"/>
      <x/>
      <x/>
    </i>
    <i>
      <x v="49"/>
    </i>
    <i r="1">
      <x v="8"/>
      <x v="3"/>
      <x v="5"/>
      <x v="15"/>
      <x v="48"/>
    </i>
    <i r="6">
      <x v="43"/>
      <x v="29"/>
    </i>
    <i r="8">
      <x v="67"/>
      <x/>
      <x/>
    </i>
    <i>
      <x v="50"/>
    </i>
    <i r="1">
      <x v="8"/>
      <x v="3"/>
      <x v="5"/>
      <x v="15"/>
      <x v="37"/>
    </i>
    <i r="6">
      <x v="19"/>
      <x v="3"/>
    </i>
    <i r="8">
      <x v="43"/>
      <x/>
      <x/>
    </i>
    <i>
      <x v="51"/>
    </i>
    <i r="1">
      <x v="8"/>
      <x v="3"/>
      <x v="5"/>
      <x v="15"/>
      <x v="45"/>
    </i>
    <i r="6">
      <x v="52"/>
      <x v="21"/>
    </i>
    <i r="8">
      <x v="76"/>
      <x/>
      <x/>
    </i>
    <i>
      <x v="52"/>
    </i>
    <i r="1">
      <x v="8"/>
      <x v="2"/>
      <x v="2"/>
      <x v="18"/>
      <x v="34"/>
    </i>
    <i r="6">
      <x v="38"/>
      <x v="26"/>
    </i>
    <i r="8">
      <x v="49"/>
      <x/>
      <x/>
    </i>
    <i>
      <x v="53"/>
    </i>
    <i r="1">
      <x v="8"/>
      <x v="3"/>
      <x v="5"/>
      <x v="15"/>
      <x v="43"/>
    </i>
    <i r="6">
      <x v="47"/>
      <x v="17"/>
    </i>
    <i r="8">
      <x v="71"/>
      <x/>
      <x/>
    </i>
    <i>
      <x v="54"/>
    </i>
    <i r="1">
      <x v="8"/>
      <x v="3"/>
      <x v="5"/>
      <x v="15"/>
      <x v="47"/>
    </i>
    <i r="6">
      <x v="53"/>
      <x v="25"/>
    </i>
    <i r="8">
      <x v="77"/>
      <x/>
      <x/>
    </i>
    <i>
      <x v="55"/>
    </i>
    <i r="1">
      <x v="8"/>
      <x v="2"/>
      <x v="7"/>
      <x v="23"/>
      <x v="56"/>
    </i>
    <i r="6">
      <x v="1"/>
      <x v="22"/>
    </i>
    <i r="8">
      <x v="82"/>
      <x/>
      <x/>
    </i>
    <i>
      <x v="56"/>
    </i>
    <i r="1">
      <x v="8"/>
      <x v="2"/>
      <x v="8"/>
      <x v="24"/>
      <x v="57"/>
    </i>
    <i r="6">
      <x v="2"/>
      <x/>
    </i>
    <i r="8">
      <x v="44"/>
      <x/>
      <x/>
    </i>
    <i>
      <x v="57"/>
    </i>
    <i r="1">
      <x v="8"/>
      <x v="3"/>
      <x v="5"/>
      <x v="15"/>
      <x v="53"/>
    </i>
    <i r="6">
      <x v="42"/>
      <x v="50"/>
    </i>
    <i r="8">
      <x v="66"/>
      <x/>
      <x/>
    </i>
    <i>
      <x v="58"/>
    </i>
    <i r="1">
      <x v="8"/>
      <x v="2"/>
      <x v="1"/>
      <x v="14"/>
      <x v="8"/>
    </i>
    <i r="6">
      <x v="13"/>
      <x v="19"/>
    </i>
    <i r="8">
      <x v="92"/>
      <x/>
      <x/>
    </i>
    <i>
      <x v="59"/>
    </i>
    <i r="1">
      <x v="8"/>
      <x v="2"/>
      <x v="1"/>
      <x v="14"/>
      <x v="12"/>
    </i>
    <i r="6">
      <x v="16"/>
      <x v="32"/>
    </i>
    <i r="8">
      <x v="70"/>
      <x/>
      <x/>
    </i>
    <i>
      <x v="60"/>
    </i>
    <i r="1">
      <x v="8"/>
      <x v="3"/>
      <x v="5"/>
      <x v="15"/>
      <x v="46"/>
    </i>
    <i r="6">
      <x v="45"/>
      <x v="23"/>
    </i>
    <i r="8">
      <x v="69"/>
      <x/>
      <x/>
    </i>
    <i>
      <x v="61"/>
    </i>
    <i r="1">
      <x v="8"/>
      <x v="3"/>
      <x v="5"/>
      <x v="15"/>
      <x v="38"/>
    </i>
    <i r="6">
      <x v="49"/>
      <x v="4"/>
    </i>
    <i r="8">
      <x v="73"/>
      <x/>
      <x/>
    </i>
    <i>
      <x v="62"/>
    </i>
    <i r="1">
      <x v="8"/>
      <x v="3"/>
      <x v="5"/>
      <x v="15"/>
      <x v="44"/>
    </i>
    <i r="6">
      <x v="50"/>
      <x v="20"/>
    </i>
    <i r="8">
      <x v="74"/>
      <x/>
      <x/>
    </i>
    <i t="grand">
      <x/>
    </i>
  </rowItems>
  <colItems count="1">
    <i/>
  </colItems>
  <formats count="1">
    <format dxfId="5">
      <pivotArea dataOnly="0" labelOnly="1" grandRow="1" outline="0" fieldPosition="0"/>
    </format>
  </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1" cacheId="1" applyNumberFormats="0" applyBorderFormats="0" applyFontFormats="0" applyPatternFormats="0" applyAlignmentFormats="0" applyWidthHeightFormats="1" dataCaption="Valores" updatedVersion="5" minRefreshableVersion="3" itemPrintTitles="1" createdVersion="4" indent="0" outline="1" outlineData="1" multipleFieldFilters="0">
  <location ref="A25:I108" firstHeaderRow="1" firstDataRow="1" firstDataCol="9"/>
  <pivotFields count="11">
    <pivotField showAll="0" defaultSubtotal="0"/>
    <pivotField axis="axisRow" showAll="0" defaultSubtotal="0">
      <items count="10">
        <item x="0"/>
        <item x="1"/>
        <item x="2"/>
        <item x="6"/>
        <item x="3"/>
        <item x="4"/>
        <item x="5"/>
        <item x="7"/>
        <item x="8"/>
        <item x="9"/>
      </items>
    </pivotField>
    <pivotField axis="axisRow" outline="0" showAll="0" defaultSubtotal="0">
      <items count="15">
        <item m="1" x="14"/>
        <item m="1" x="13"/>
        <item m="1" x="12"/>
        <item m="1" x="10"/>
        <item m="1" x="11"/>
        <item x="1"/>
        <item x="0"/>
        <item x="2"/>
        <item x="3"/>
        <item x="4"/>
        <item x="5"/>
        <item x="6"/>
        <item x="7"/>
        <item x="8"/>
        <item x="9"/>
      </items>
    </pivotField>
    <pivotField axis="axisRow" outline="0"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axis="axisRow" outline="0" showAll="0" defaultSubtotal="0">
      <items count="72">
        <item m="1" x="67"/>
        <item m="1" x="64"/>
        <item m="1" x="68"/>
        <item m="1" x="71"/>
        <item m="1" x="66"/>
        <item m="1" x="65"/>
        <item m="1" x="70"/>
        <item m="1" x="69"/>
        <item x="43"/>
        <item x="10"/>
        <item x="11"/>
        <item x="8"/>
        <item x="0"/>
        <item x="1"/>
        <item x="2"/>
        <item x="3"/>
        <item x="4"/>
        <item x="5"/>
        <item x="6"/>
        <item x="7"/>
        <item x="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4"/>
        <item x="45"/>
        <item x="46"/>
        <item x="47"/>
        <item x="48"/>
        <item x="49"/>
        <item x="50"/>
        <item x="51"/>
        <item x="52"/>
        <item x="53"/>
        <item x="54"/>
        <item x="55"/>
        <item x="56"/>
        <item x="57"/>
        <item x="58"/>
        <item x="59"/>
        <item x="60"/>
        <item x="61"/>
        <item x="62"/>
        <item x="63"/>
      </items>
    </pivotField>
    <pivotField axis="axisRow" outline="0"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axis="axisRow" outline="0" showAll="0" defaultSubtotal="0">
      <items count="25">
        <item m="1" x="2"/>
        <item m="1" x="7"/>
        <item m="1" x="5"/>
        <item m="1" x="18"/>
        <item m="1" x="20"/>
        <item m="1" x="23"/>
        <item m="1" x="22"/>
        <item m="1" x="3"/>
        <item m="1" x="4"/>
        <item m="1" x="1"/>
        <item m="1" x="16"/>
        <item m="1" x="17"/>
        <item m="1" x="12"/>
        <item m="1" x="15"/>
        <item m="1" x="19"/>
        <item m="1" x="9"/>
        <item m="1" x="10"/>
        <item m="1" x="6"/>
        <item m="1" x="24"/>
        <item m="1" x="21"/>
        <item m="1" x="8"/>
        <item m="1" x="13"/>
        <item m="1" x="11"/>
        <item m="1" x="14"/>
        <item x="0"/>
      </items>
    </pivotField>
    <pivotField axis="axisRow" outline="0" showAll="0" defaultSubtotal="0">
      <items count="4">
        <item x="1"/>
        <item x="3"/>
        <item x="0"/>
        <item x="2"/>
      </items>
    </pivotField>
    <pivotField axis="axisRow" outline="0" showAll="0" defaultSubtotal="0">
      <items count="2">
        <item x="1"/>
        <item x="0"/>
      </items>
    </pivotField>
    <pivotField axis="axisRow" outline="0"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axis="axisRow" outline="0" showAll="0" defaultSubtotal="0">
      <items count="3">
        <item x="2"/>
        <item x="0"/>
        <item x="1"/>
      </items>
    </pivotField>
  </pivotFields>
  <rowFields count="10">
    <field x="1"/>
    <field x="2"/>
    <field x="3"/>
    <field x="4"/>
    <field x="5"/>
    <field x="6"/>
    <field x="7"/>
    <field x="8"/>
    <field x="9"/>
    <field x="10"/>
  </rowFields>
  <rowItems count="83">
    <i>
      <x/>
    </i>
    <i r="1">
      <x v="6"/>
      <x/>
      <x v="12"/>
      <x/>
      <x v="24"/>
      <x v="2"/>
      <x v="1"/>
      <x/>
      <x v="1"/>
    </i>
    <i>
      <x v="1"/>
    </i>
    <i r="1">
      <x v="5"/>
      <x v="1"/>
      <x v="13"/>
      <x v="1"/>
      <x v="24"/>
      <x v="2"/>
      <x v="1"/>
      <x v="1"/>
      <x v="2"/>
    </i>
    <i r="2">
      <x v="8"/>
      <x v="11"/>
      <x v="8"/>
      <x v="24"/>
      <x v="1"/>
      <x/>
      <x v="8"/>
      <x/>
    </i>
    <i r="2">
      <x v="9"/>
      <x v="20"/>
      <x/>
      <x v="24"/>
      <x v="2"/>
      <x/>
      <x/>
      <x/>
    </i>
    <i r="2">
      <x v="10"/>
      <x v="9"/>
      <x v="1"/>
      <x v="24"/>
      <x v="2"/>
      <x/>
      <x v="1"/>
      <x/>
    </i>
    <i r="2">
      <x v="11"/>
      <x v="10"/>
      <x v="2"/>
      <x v="24"/>
      <x/>
      <x/>
      <x v="2"/>
      <x/>
    </i>
    <i r="2">
      <x v="12"/>
      <x v="21"/>
      <x v="3"/>
      <x v="24"/>
      <x/>
      <x/>
      <x v="3"/>
      <x/>
    </i>
    <i r="3">
      <x v="66"/>
      <x v="32"/>
      <x v="24"/>
      <x v="2"/>
      <x/>
      <x v="32"/>
      <x/>
    </i>
    <i r="2">
      <x v="13"/>
      <x v="22"/>
      <x v="4"/>
      <x v="24"/>
      <x v="2"/>
      <x/>
      <x v="4"/>
      <x/>
    </i>
    <i r="3">
      <x v="39"/>
      <x v="4"/>
      <x v="24"/>
      <x/>
      <x/>
      <x v="4"/>
      <x/>
    </i>
    <i r="3">
      <x v="55"/>
      <x v="21"/>
      <x v="24"/>
      <x v="2"/>
      <x/>
      <x v="21"/>
      <x/>
    </i>
    <i r="2">
      <x v="14"/>
      <x v="23"/>
      <x v="5"/>
      <x v="24"/>
      <x v="3"/>
      <x/>
      <x v="5"/>
      <x/>
    </i>
    <i r="3">
      <x v="56"/>
      <x v="22"/>
      <x v="24"/>
      <x v="2"/>
      <x/>
      <x v="22"/>
      <x/>
    </i>
    <i r="2">
      <x v="15"/>
      <x v="24"/>
      <x v="6"/>
      <x v="24"/>
      <x v="1"/>
      <x/>
      <x v="6"/>
      <x/>
    </i>
    <i r="3">
      <x v="67"/>
      <x v="33"/>
      <x v="24"/>
      <x v="2"/>
      <x/>
      <x v="33"/>
      <x/>
    </i>
    <i r="2">
      <x v="16"/>
      <x v="25"/>
      <x/>
      <x v="24"/>
      <x v="2"/>
      <x/>
      <x/>
      <x/>
    </i>
    <i r="3">
      <x v="40"/>
      <x v="5"/>
      <x v="24"/>
      <x/>
      <x/>
      <x v="5"/>
      <x/>
    </i>
    <i r="2">
      <x v="17"/>
      <x v="26"/>
      <x v="1"/>
      <x v="24"/>
      <x v="2"/>
      <x/>
      <x v="1"/>
      <x/>
    </i>
    <i r="2">
      <x v="18"/>
      <x v="27"/>
      <x v="2"/>
      <x v="24"/>
      <x/>
      <x/>
      <x v="2"/>
      <x/>
    </i>
    <i r="2">
      <x v="19"/>
      <x v="28"/>
      <x v="3"/>
      <x v="24"/>
      <x/>
      <x/>
      <x v="3"/>
      <x/>
    </i>
    <i r="3">
      <x v="41"/>
      <x v="6"/>
      <x v="24"/>
      <x/>
      <x/>
      <x v="6"/>
      <x/>
    </i>
    <i r="2">
      <x v="20"/>
      <x v="29"/>
      <x v="4"/>
      <x v="24"/>
      <x/>
      <x/>
      <x v="4"/>
      <x/>
    </i>
    <i r="3">
      <x v="42"/>
      <x v="7"/>
      <x v="24"/>
      <x/>
      <x/>
      <x v="7"/>
      <x/>
    </i>
    <i r="2">
      <x v="21"/>
      <x v="30"/>
      <x v="5"/>
      <x v="24"/>
      <x/>
      <x/>
      <x v="5"/>
      <x/>
    </i>
    <i r="3">
      <x v="43"/>
      <x v="8"/>
      <x v="24"/>
      <x v="1"/>
      <x/>
      <x v="8"/>
      <x/>
    </i>
    <i r="2">
      <x v="22"/>
      <x v="44"/>
      <x v="9"/>
      <x v="24"/>
      <x v="2"/>
      <x/>
      <x v="9"/>
      <x/>
    </i>
    <i r="3">
      <x v="45"/>
      <x v="10"/>
      <x v="24"/>
      <x v="2"/>
      <x/>
      <x v="10"/>
      <x/>
    </i>
    <i r="2">
      <x v="24"/>
      <x v="33"/>
      <x v="8"/>
      <x v="24"/>
      <x v="3"/>
      <x/>
      <x v="8"/>
      <x/>
    </i>
    <i r="2">
      <x v="27"/>
      <x v="36"/>
      <x v="1"/>
      <x v="24"/>
      <x v="2"/>
      <x/>
      <x v="1"/>
      <x/>
    </i>
    <i r="3">
      <x v="46"/>
      <x v="11"/>
      <x v="24"/>
      <x v="2"/>
      <x/>
      <x v="11"/>
      <x/>
    </i>
    <i r="2">
      <x v="29"/>
      <x v="47"/>
      <x v="12"/>
      <x v="24"/>
      <x v="2"/>
      <x/>
      <x v="12"/>
      <x/>
    </i>
    <i r="2">
      <x v="30"/>
      <x v="48"/>
      <x v="13"/>
      <x v="24"/>
      <x v="2"/>
      <x/>
      <x v="13"/>
      <x/>
    </i>
    <i r="2">
      <x v="31"/>
      <x v="49"/>
      <x v="14"/>
      <x v="24"/>
      <x v="2"/>
      <x/>
      <x v="14"/>
      <x/>
    </i>
    <i r="2">
      <x v="32"/>
      <x v="50"/>
      <x v="15"/>
      <x v="24"/>
      <x v="2"/>
      <x/>
      <x v="15"/>
      <x/>
    </i>
    <i r="2">
      <x v="33"/>
      <x v="51"/>
      <x v="16"/>
      <x v="24"/>
      <x v="2"/>
      <x/>
      <x v="16"/>
      <x/>
    </i>
    <i r="2">
      <x v="34"/>
      <x v="8"/>
      <x v="17"/>
      <x v="24"/>
      <x v="2"/>
      <x/>
      <x v="17"/>
      <x/>
    </i>
    <i>
      <x v="2"/>
    </i>
    <i r="1">
      <x v="7"/>
      <x v="2"/>
      <x v="14"/>
      <x v="2"/>
      <x v="24"/>
      <x/>
      <x/>
      <x v="2"/>
      <x/>
    </i>
    <i r="2">
      <x v="3"/>
      <x v="15"/>
      <x v="3"/>
      <x v="24"/>
      <x/>
      <x/>
      <x v="3"/>
      <x/>
    </i>
    <i r="2">
      <x v="38"/>
      <x v="60"/>
      <x v="26"/>
      <x v="24"/>
      <x v="2"/>
      <x/>
      <x v="26"/>
      <x/>
    </i>
    <i>
      <x v="3"/>
    </i>
    <i r="1">
      <x v="11"/>
      <x v="28"/>
      <x v="37"/>
      <x v="2"/>
      <x v="24"/>
      <x/>
      <x/>
      <x v="2"/>
      <x/>
    </i>
    <i>
      <x v="4"/>
    </i>
    <i r="1">
      <x v="8"/>
      <x v="4"/>
      <x v="16"/>
      <x v="4"/>
      <x v="24"/>
      <x/>
      <x/>
      <x v="4"/>
      <x/>
    </i>
    <i>
      <x v="5"/>
    </i>
    <i r="1">
      <x v="9"/>
      <x v="5"/>
      <x v="17"/>
      <x v="5"/>
      <x v="24"/>
      <x/>
      <x/>
      <x v="5"/>
      <x/>
    </i>
    <i r="3">
      <x v="53"/>
      <x v="19"/>
      <x v="24"/>
      <x v="2"/>
      <x/>
      <x v="19"/>
      <x/>
    </i>
    <i r="3">
      <x v="54"/>
      <x v="20"/>
      <x v="24"/>
      <x v="2"/>
      <x/>
      <x v="20"/>
      <x/>
    </i>
    <i r="2">
      <x v="12"/>
      <x v="38"/>
      <x v="3"/>
      <x v="24"/>
      <x/>
      <x/>
      <x v="3"/>
      <x/>
    </i>
    <i r="2">
      <x v="18"/>
      <x v="58"/>
      <x v="24"/>
      <x v="24"/>
      <x v="2"/>
      <x/>
      <x v="24"/>
      <x/>
    </i>
    <i r="2">
      <x v="22"/>
      <x v="31"/>
      <x v="6"/>
      <x v="24"/>
      <x/>
      <x/>
      <x v="6"/>
      <x/>
    </i>
    <i r="2">
      <x v="23"/>
      <x v="32"/>
      <x v="7"/>
      <x v="24"/>
      <x v="2"/>
      <x/>
      <x v="7"/>
      <x/>
    </i>
    <i r="2">
      <x v="25"/>
      <x v="34"/>
      <x v="9"/>
      <x v="24"/>
      <x v="1"/>
      <x/>
      <x v="9"/>
      <x/>
    </i>
    <i r="2">
      <x v="26"/>
      <x v="35"/>
      <x/>
      <x v="24"/>
      <x v="2"/>
      <x/>
      <x/>
      <x/>
    </i>
    <i r="2">
      <x v="35"/>
      <x v="52"/>
      <x v="18"/>
      <x v="24"/>
      <x v="2"/>
      <x/>
      <x v="18"/>
      <x/>
    </i>
    <i r="2">
      <x v="36"/>
      <x v="57"/>
      <x v="23"/>
      <x v="24"/>
      <x v="2"/>
      <x/>
      <x v="23"/>
      <x/>
    </i>
    <i r="2">
      <x v="37"/>
      <x v="59"/>
      <x v="25"/>
      <x v="24"/>
      <x v="2"/>
      <x/>
      <x v="25"/>
      <x/>
    </i>
    <i r="2">
      <x v="39"/>
      <x v="61"/>
      <x v="27"/>
      <x v="24"/>
      <x v="2"/>
      <x/>
      <x v="27"/>
      <x/>
    </i>
    <i r="2">
      <x v="40"/>
      <x v="62"/>
      <x v="28"/>
      <x v="24"/>
      <x v="2"/>
      <x/>
      <x v="28"/>
      <x/>
    </i>
    <i r="2">
      <x v="41"/>
      <x v="65"/>
      <x v="31"/>
      <x v="24"/>
      <x v="2"/>
      <x/>
      <x v="31"/>
      <x/>
    </i>
    <i r="2">
      <x v="42"/>
      <x v="68"/>
      <x v="34"/>
      <x v="24"/>
      <x v="2"/>
      <x/>
      <x v="34"/>
      <x/>
    </i>
    <i r="2">
      <x v="43"/>
      <x v="69"/>
      <x v="35"/>
      <x v="24"/>
      <x v="2"/>
      <x/>
      <x v="35"/>
      <x/>
    </i>
    <i r="2">
      <x v="44"/>
      <x v="70"/>
      <x v="36"/>
      <x v="24"/>
      <x v="2"/>
      <x/>
      <x v="36"/>
      <x/>
    </i>
    <i>
      <x v="6"/>
    </i>
    <i r="1">
      <x v="10"/>
      <x v="6"/>
      <x v="18"/>
      <x v="6"/>
      <x v="24"/>
      <x v="2"/>
      <x/>
      <x v="6"/>
      <x/>
    </i>
    <i r="2">
      <x v="7"/>
      <x v="19"/>
      <x v="7"/>
      <x v="24"/>
      <x v="3"/>
      <x/>
      <x v="7"/>
      <x/>
    </i>
    <i>
      <x v="7"/>
    </i>
    <i r="1">
      <x v="12"/>
      <x v="1"/>
      <x v="63"/>
      <x v="29"/>
      <x v="24"/>
      <x v="2"/>
      <x/>
      <x v="29"/>
      <x/>
    </i>
    <i>
      <x v="8"/>
    </i>
    <i r="1">
      <x v="13"/>
      <x v="2"/>
      <x v="64"/>
      <x v="30"/>
      <x v="24"/>
      <x v="2"/>
      <x/>
      <x v="30"/>
      <x/>
    </i>
    <i>
      <x v="9"/>
    </i>
    <i r="1">
      <x v="14"/>
      <x v="45"/>
      <x v="71"/>
      <x v="37"/>
      <x v="24"/>
      <x v="2"/>
      <x/>
      <x v="37"/>
      <x/>
    </i>
    <i r="4">
      <x v="38"/>
      <x v="24"/>
      <x v="2"/>
      <x/>
      <x v="38"/>
      <x/>
    </i>
    <i r="4">
      <x v="39"/>
      <x v="24"/>
      <x v="2"/>
      <x/>
      <x v="39"/>
      <x/>
    </i>
    <i r="4">
      <x v="40"/>
      <x v="24"/>
      <x v="2"/>
      <x/>
      <x v="40"/>
      <x/>
    </i>
    <i r="4">
      <x v="41"/>
      <x v="24"/>
      <x v="2"/>
      <x/>
      <x v="41"/>
      <x/>
    </i>
    <i r="4">
      <x v="42"/>
      <x v="24"/>
      <x v="2"/>
      <x/>
      <x v="42"/>
      <x/>
    </i>
    <i r="4">
      <x v="43"/>
      <x v="24"/>
      <x v="2"/>
      <x/>
      <x v="43"/>
      <x/>
    </i>
    <i r="4">
      <x v="44"/>
      <x v="24"/>
      <x v="2"/>
      <x/>
      <x v="44"/>
      <x/>
    </i>
    <i r="4">
      <x v="45"/>
      <x v="24"/>
      <x v="2"/>
      <x/>
      <x v="45"/>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çãodeDados_Tema" sourceName="Tema ">
  <pivotTables>
    <pivotTable tabId="17" name="Tabela dinâmica1"/>
  </pivotTables>
  <data>
    <tabular pivotCacheId="1">
      <items count="9">
        <i x="0" s="1"/>
        <i x="7" s="1" nd="1"/>
        <i x="3" s="1" nd="1"/>
        <i x="6" s="1" nd="1"/>
        <i x="8" s="1" nd="1"/>
        <i x="2" s="1" nd="1"/>
        <i x="4" s="1" nd="1"/>
        <i x="5" s="1" nd="1"/>
        <i x="1"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egmentaçãodeDados_User_Storie__Como_quero_para1" sourceName="User Storie (Como/quero/para)">
  <pivotTables>
    <pivotTable tabId="20" name="Tabela dinâmica1"/>
  </pivotTables>
  <data>
    <tabular pivotCacheId="2">
      <items count="72">
        <i x="60" s="1"/>
        <i x="6" s="1"/>
        <i x="42" s="1"/>
        <i x="61" s="1"/>
        <i x="43" s="1"/>
        <i x="2" s="1"/>
        <i x="29" s="1"/>
        <i x="20" s="1"/>
        <i x="30" s="1"/>
        <i x="4" s="1"/>
        <i x="12" s="1"/>
        <i x="18" s="1"/>
        <i x="13" s="1"/>
        <i x="17" s="1"/>
        <i x="23" s="1"/>
        <i x="26" s="1"/>
        <i x="21" s="1"/>
        <i x="14" s="1"/>
        <i x="25" s="1"/>
        <i x="34" s="1"/>
        <i x="35" s="1"/>
        <i x="36" s="1"/>
        <i x="15" s="1"/>
        <i x="16" s="1"/>
        <i x="31" s="1"/>
        <i x="56" s="1"/>
        <i x="52" s="1"/>
        <i x="3" s="1"/>
        <i x="41" s="1"/>
        <i x="8" s="1"/>
        <i x="9" s="1"/>
        <i x="10" s="1"/>
        <i x="11" s="1"/>
        <i x="54" s="1"/>
        <i x="47" s="1"/>
        <i x="57" s="1"/>
        <i x="24" s="1"/>
        <i x="58" s="1"/>
        <i x="45" s="1"/>
        <i x="55" s="1"/>
        <i x="7" s="1"/>
        <i x="46" s="1"/>
        <i x="51" s="1"/>
        <i x="48" s="1"/>
        <i x="44" s="1"/>
        <i x="50" s="1"/>
        <i x="39" s="1"/>
        <i x="38" s="1"/>
        <i x="33" s="1"/>
        <i x="37" s="1"/>
        <i x="53" s="1"/>
        <i x="49" s="1"/>
        <i x="59" s="1"/>
        <i x="19" s="1"/>
        <i x="62" s="1"/>
        <i x="40" s="1"/>
        <i x="32" s="1"/>
        <i x="0" s="1"/>
        <i x="27" s="1"/>
        <i x="1" s="1"/>
        <i x="22" s="1"/>
        <i x="28" s="1"/>
        <i x="5" s="1"/>
        <i x="63" s="1"/>
        <i x="65" s="1" nd="1"/>
        <i x="66" s="1" nd="1"/>
        <i x="69" s="1" nd="1"/>
        <i x="71" s="1" nd="1"/>
        <i x="67" s="1" nd="1"/>
        <i x="64" s="1" nd="1"/>
        <i x="68" s="1" nd="1"/>
        <i x="7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egmentaçãodeDados_ID_CA" sourceName="ID CA">
  <pivotTables>
    <pivotTable tabId="20" name="Tabela dinâmica1"/>
  </pivotTables>
  <data>
    <tabular pivotCacheId="2">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egmentaçãodeDados_Critério_de_Aceitação" sourceName=" Critério de Aceitação">
  <pivotTables>
    <pivotTable tabId="20" name="Tabela dinâmica1"/>
  </pivotTables>
  <data>
    <tabular pivotCacheId="2">
      <items count="25">
        <i x="0" s="1"/>
        <i x="13" s="1" nd="1"/>
        <i x="8" s="1" nd="1"/>
        <i x="11" s="1" nd="1"/>
        <i x="21" s="1" nd="1"/>
        <i x="2" s="1" nd="1"/>
        <i x="19" s="1" nd="1"/>
        <i x="14" s="1" nd="1"/>
        <i x="7" s="1" nd="1"/>
        <i x="12" s="1" nd="1"/>
        <i x="5" s="1" nd="1"/>
        <i x="18" s="1" nd="1"/>
        <i x="20" s="1" nd="1"/>
        <i x="23" s="1" nd="1"/>
        <i x="22" s="1" nd="1"/>
        <i x="3" s="1" nd="1"/>
        <i x="4" s="1" nd="1"/>
        <i x="1" s="1" nd="1"/>
        <i x="17" s="1" nd="1"/>
        <i x="10" s="1" nd="1"/>
        <i x="15" s="1" nd="1"/>
        <i x="24" s="1" nd="1"/>
        <i x="6" s="1" nd="1"/>
        <i x="9" s="1" nd="1"/>
        <i x="16"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egmentaçãodeDados_Tipo_de_Critério" sourceName="Tipo de Critério">
  <pivotTables>
    <pivotTable tabId="20" name="Tabela dinâmica1"/>
  </pivotTables>
  <data>
    <tabular pivotCacheId="2">
      <items count="4">
        <i x="1" s="1"/>
        <i x="3" s="1"/>
        <i x="0" s="1"/>
        <i x="2"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egmentaçãodeDados_Prioridade_CA" sourceName="Prioridade CA">
  <pivotTables>
    <pivotTable tabId="20" name="Tabela dinâmica1"/>
  </pivotTables>
  <data>
    <tabular pivotCacheId="2">
      <items count="2">
        <i x="1"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egmentaçãodeDados_ID_TA" sourceName="ID TA">
  <pivotTables>
    <pivotTable tabId="20" name="Tabela dinâmica1"/>
  </pivotTables>
  <data>
    <tabular pivotCacheId="2">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egmentaçãodeDados_Teste_de_Aceitação" sourceName="Teste de Aceitação">
  <pivotTables>
    <pivotTable tabId="20" name="Tabela dinâmica1"/>
  </pivotTables>
  <data>
    <tabular pivotCacheId="2">
      <items count="3">
        <i x="1" s="1"/>
        <i x="0" s="1"/>
        <i x="2"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egmentaçãodeDados_Prior_Bklog" sourceName="Prior Bklog">
  <pivotTables>
    <pivotTable tabId="17" name="Tabela dinâmica1"/>
  </pivotTables>
  <data>
    <tabular pivotCacheId="1">
      <items count="6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egmentaçãodeDados_ID_Épico2" sourceName="ID Épico2">
  <pivotTables>
    <pivotTable tabId="20" name="Tabela dinâmica1"/>
  </pivotTables>
  <data>
    <tabular pivotCacheId="2">
      <items count="10">
        <i x="0" s="1"/>
        <i x="1" s="1"/>
        <i x="2" s="1"/>
        <i x="6" s="1"/>
        <i x="3" s="1"/>
        <i x="4" s="1"/>
        <i x="5"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çãodeDados_Tipo_de_usuário" sourceName="Tipo de usuário">
  <pivotTables>
    <pivotTable tabId="17" name="Tabela dinâmica1"/>
  </pivotTables>
  <data>
    <tabular pivotCacheId="1">
      <items count="4">
        <i x="0" s="1"/>
        <i x="1" s="1"/>
        <i x="3"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çãodeDados_ID_Épico" sourceName="ID Épico">
  <pivotTables>
    <pivotTable tabId="17" name="Tabela dinâmica1"/>
  </pivotTables>
  <data>
    <tabular pivotCacheId="1">
      <items count="90">
        <i x="0" s="1"/>
        <i x="1" s="1"/>
        <i x="2" s="1"/>
        <i x="6" s="1"/>
        <i x="3" s="1"/>
        <i x="4" s="1"/>
        <i x="5" s="1"/>
        <i x="7" s="1"/>
        <i x="8" s="1"/>
        <i x="54" s="1" nd="1"/>
        <i x="46" s="1" nd="1"/>
        <i x="38" s="1" nd="1"/>
        <i x="30" s="1" nd="1"/>
        <i x="22" s="1" nd="1"/>
        <i x="14" s="1" nd="1"/>
        <i x="86" s="1" nd="1"/>
        <i x="78" s="1" nd="1"/>
        <i x="71" s="1" nd="1"/>
        <i x="63" s="1" nd="1"/>
        <i x="57" s="1" nd="1"/>
        <i x="49" s="1" nd="1"/>
        <i x="41" s="1" nd="1"/>
        <i x="33" s="1" nd="1"/>
        <i x="25" s="1" nd="1"/>
        <i x="17" s="1" nd="1"/>
        <i x="89" s="1" nd="1"/>
        <i x="81" s="1" nd="1"/>
        <i x="73" s="1" nd="1"/>
        <i x="65" s="1" nd="1"/>
        <i x="59" s="1" nd="1"/>
        <i x="51" s="1" nd="1"/>
        <i x="43" s="1" nd="1"/>
        <i x="35" s="1" nd="1"/>
        <i x="27" s="1" nd="1"/>
        <i x="19" s="1" nd="1"/>
        <i x="11" s="1" nd="1"/>
        <i x="83" s="1" nd="1"/>
        <i x="75" s="1" nd="1"/>
        <i x="67" s="1" nd="1"/>
        <i x="61" s="1" nd="1"/>
        <i x="53" s="1" nd="1"/>
        <i x="45" s="1" nd="1"/>
        <i x="37" s="1" nd="1"/>
        <i x="29" s="1" nd="1"/>
        <i x="21" s="1" nd="1"/>
        <i x="13" s="1" nd="1"/>
        <i x="85" s="1" nd="1"/>
        <i x="77" s="1" nd="1"/>
        <i x="69" s="1" nd="1"/>
        <i x="64" s="1" nd="1"/>
        <i x="56" s="1" nd="1"/>
        <i x="48" s="1" nd="1"/>
        <i x="40" s="1" nd="1"/>
        <i x="32" s="1" nd="1"/>
        <i x="24" s="1" nd="1"/>
        <i x="16" s="1" nd="1"/>
        <i x="88" s="1" nd="1"/>
        <i x="80" s="1" nd="1"/>
        <i x="72" s="1" nd="1"/>
        <i x="66" s="1" nd="1"/>
        <i x="58" s="1" nd="1"/>
        <i x="50" s="1" nd="1"/>
        <i x="42" s="1" nd="1"/>
        <i x="34" s="1" nd="1"/>
        <i x="26" s="1" nd="1"/>
        <i x="18" s="1" nd="1"/>
        <i x="9" s="1" nd="1"/>
        <i x="82" s="1" nd="1"/>
        <i x="74" s="1" nd="1"/>
        <i x="68" s="1" nd="1"/>
        <i x="60" s="1" nd="1"/>
        <i x="52" s="1" nd="1"/>
        <i x="44" s="1" nd="1"/>
        <i x="36" s="1" nd="1"/>
        <i x="28" s="1" nd="1"/>
        <i x="20" s="1" nd="1"/>
        <i x="12" s="1" nd="1"/>
        <i x="84" s="1" nd="1"/>
        <i x="76" s="1" nd="1"/>
        <i x="70" s="1" nd="1"/>
        <i x="62" s="1" nd="1"/>
        <i x="55" s="1" nd="1"/>
        <i x="47" s="1" nd="1"/>
        <i x="39" s="1" nd="1"/>
        <i x="31" s="1" nd="1"/>
        <i x="23" s="1" nd="1"/>
        <i x="15" s="1" nd="1"/>
        <i x="87" s="1" nd="1"/>
        <i x="79" s="1" nd="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egmentaçãodeDados_Status" sourceName="Status">
  <pivotTables>
    <pivotTable tabId="17" name="Tabela dinâmica1"/>
  </pivotTables>
  <data>
    <tabular pivotCacheId="1">
      <items count="3">
        <i x="0" s="1"/>
        <i x="1"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egmentaçãodeDados_User_Storie__Como_quero_para" sourceName="User Storie (Como/quero/para)">
  <pivotTables>
    <pivotTable tabId="17" name="Tabela dinâmica1"/>
  </pivotTables>
  <data>
    <tabular pivotCacheId="1">
      <items count="93">
        <i x="60" s="1"/>
        <i x="6" s="1"/>
        <i x="42" s="1"/>
        <i x="61" s="1"/>
        <i x="43" s="1"/>
        <i x="2" s="1"/>
        <i x="29" s="1"/>
        <i x="20" s="1"/>
        <i x="30" s="1"/>
        <i x="4" s="1"/>
        <i x="12" s="1"/>
        <i x="18" s="1"/>
        <i x="13" s="1"/>
        <i x="17" s="1"/>
        <i x="23" s="1"/>
        <i x="26" s="1"/>
        <i x="21" s="1"/>
        <i x="14" s="1"/>
        <i x="25" s="1"/>
        <i x="34" s="1"/>
        <i x="35" s="1"/>
        <i x="36" s="1"/>
        <i x="15" s="1"/>
        <i x="16" s="1"/>
        <i x="31" s="1"/>
        <i x="56" s="1"/>
        <i x="52" s="1"/>
        <i x="3" s="1"/>
        <i x="41" s="1"/>
        <i x="8" s="1"/>
        <i x="9" s="1"/>
        <i x="10" s="1"/>
        <i x="11" s="1"/>
        <i x="54" s="1"/>
        <i x="47" s="1"/>
        <i x="57" s="1"/>
        <i x="24" s="1"/>
        <i x="58" s="1"/>
        <i x="45" s="1"/>
        <i x="55" s="1"/>
        <i x="7" s="1"/>
        <i x="46" s="1"/>
        <i x="51" s="1"/>
        <i x="48" s="1"/>
        <i x="44" s="1"/>
        <i x="50" s="1"/>
        <i x="39" s="1"/>
        <i x="38" s="1"/>
        <i x="33" s="1"/>
        <i x="37" s="1"/>
        <i x="53" s="1"/>
        <i x="49" s="1"/>
        <i x="59" s="1"/>
        <i x="19" s="1"/>
        <i x="62" s="1"/>
        <i x="40" s="1"/>
        <i x="32" s="1"/>
        <i x="0" s="1"/>
        <i x="27" s="1"/>
        <i x="1" s="1"/>
        <i x="22" s="1"/>
        <i x="28" s="1"/>
        <i x="5" s="1"/>
        <i x="68" s="1" nd="1"/>
        <i x="70" s="1" nd="1"/>
        <i x="72" s="1" nd="1"/>
        <i x="69" s="1" nd="1"/>
        <i x="79" s="1" nd="1"/>
        <i x="92" s="1" nd="1"/>
        <i x="88" s="1" nd="1"/>
        <i x="86" s="1" nd="1"/>
        <i x="80" s="1" nd="1"/>
        <i x="65" s="1" nd="1"/>
        <i x="64" s="1" nd="1"/>
        <i x="84" s="1" nd="1"/>
        <i x="82" s="1" nd="1"/>
        <i x="87" s="1" nd="1"/>
        <i x="91" s="1" nd="1"/>
        <i x="73" s="1" nd="1"/>
        <i x="89" s="1" nd="1"/>
        <i x="85" s="1" nd="1"/>
        <i x="71" s="1" nd="1"/>
        <i x="74" s="1" nd="1"/>
        <i x="81" s="1" nd="1"/>
        <i x="75" s="1" nd="1"/>
        <i x="66" s="1" nd="1"/>
        <i x="78" s="1" nd="1"/>
        <i x="76" s="1" nd="1"/>
        <i x="67" s="1" nd="1"/>
        <i x="77" s="1" nd="1"/>
        <i x="83" s="1" nd="1"/>
        <i x="90" s="1" nd="1"/>
        <i x="6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egmentaçãodeDados_Descrição_do_Épico" sourceName="Descrição do Épico">
  <pivotTables>
    <pivotTable tabId="17" name="Tabela dinâmica1"/>
  </pivotTables>
  <data>
    <tabular pivotCacheId="1">
      <items count="25">
        <i x="0" s="1"/>
        <i x="1" s="1"/>
        <i x="2" s="1"/>
        <i x="6" s="1"/>
        <i x="3" s="1"/>
        <i x="4" s="1"/>
        <i x="5" s="1"/>
        <i x="7" s="1"/>
        <i x="8" s="1"/>
        <i x="22" s="1" nd="1"/>
        <i x="12" s="1" nd="1"/>
        <i x="14" s="1" nd="1"/>
        <i x="23" s="1" nd="1"/>
        <i x="20" s="1" nd="1"/>
        <i x="16" s="1" nd="1"/>
        <i x="17" s="1" nd="1"/>
        <i x="15" s="1" nd="1"/>
        <i x="13" s="1" nd="1"/>
        <i x="11" s="1" nd="1"/>
        <i x="10" s="1" nd="1"/>
        <i x="19" s="1" nd="1"/>
        <i x="18" s="1" nd="1"/>
        <i x="24" s="1" nd="1"/>
        <i x="21" s="1" nd="1"/>
        <i x="9"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egmentaçãodeDados_ID_Storie" sourceName="ID Storie">
  <pivotTables>
    <pivotTable tabId="17" name="Tabela dinâmica1"/>
  </pivotTables>
  <data>
    <tabular pivotCacheId="1">
      <items count="59">
        <i x="0" s="1"/>
        <i x="1" s="1"/>
        <i x="2" s="1"/>
        <i x="3" s="1"/>
        <i x="4" s="1"/>
        <i x="5" s="1"/>
        <i x="6" s="1"/>
        <i x="7" s="1"/>
        <i x="8" s="1"/>
        <i x="9" s="1"/>
        <i x="10" s="1"/>
        <i x="11" s="1"/>
        <i x="12" s="1"/>
        <i x="13" s="1"/>
        <i x="14" s="1"/>
        <i x="15" s="1"/>
        <i x="16" s="1"/>
        <i x="17" s="1"/>
        <i x="18" s="1"/>
        <i x="19" s="1"/>
        <i x="20" s="1"/>
        <i x="21" s="1"/>
        <i x="22" s="1"/>
        <i x="23" s="1"/>
        <i x="24" s="1"/>
        <i x="25" s="1"/>
        <i x="26" s="1"/>
        <i x="27" s="1"/>
        <i x="29" s="1"/>
        <i x="30" s="1"/>
        <i x="31" s="1"/>
        <i x="32" s="1"/>
        <i x="33" s="1"/>
        <i x="35" s="1"/>
        <i x="34" s="1"/>
        <i x="38" s="1"/>
        <i x="41" s="1"/>
        <i x="36" s="1"/>
        <i x="42" s="1"/>
        <i x="39" s="1"/>
        <i x="43" s="1"/>
        <i x="44" s="1"/>
        <i x="37" s="1"/>
        <i x="40" s="1"/>
        <i x="28" s="1"/>
        <i x="50" s="1" nd="1"/>
        <i x="48" s="1" nd="1"/>
        <i x="45" s="1" nd="1"/>
        <i x="58" s="1" nd="1"/>
        <i x="56" s="1" nd="1"/>
        <i x="54" s="1" nd="1"/>
        <i x="51" s="1" nd="1"/>
        <i x="46" s="1" nd="1"/>
        <i x="57" s="1" nd="1"/>
        <i x="55" s="1" nd="1"/>
        <i x="53" s="1" nd="1"/>
        <i x="52" s="1" nd="1"/>
        <i x="49" s="1" nd="1"/>
        <i x="47"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egmentaçãodeDados_Descrição_do_Épico1" sourceName="Descrição do Épico">
  <pivotTables>
    <pivotTable tabId="20" name="Tabela dinâmica1"/>
  </pivotTables>
  <data>
    <tabular pivotCacheId="2">
      <items count="15">
        <i x="0" s="1"/>
        <i x="1" s="1"/>
        <i x="2" s="1"/>
        <i x="6" s="1"/>
        <i x="9" s="1"/>
        <i x="3" s="1"/>
        <i x="4" s="1"/>
        <i x="5" s="1"/>
        <i x="7" s="1"/>
        <i x="8" s="1"/>
        <i x="12" s="1" nd="1"/>
        <i x="11" s="1" nd="1"/>
        <i x="10" s="1" nd="1"/>
        <i x="14" s="1" nd="1"/>
        <i x="1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egmentaçãodeDados_ID_User_Storie" sourceName="ID User Storie">
  <pivotTables>
    <pivotTable tabId="20" name="Tabela dinâmica1"/>
  </pivotTables>
  <data>
    <tabular pivotCacheId="2">
      <items count="46">
        <i x="28" s="1"/>
        <i x="45" s="1"/>
        <i x="0" s="1"/>
        <i x="1" s="1"/>
        <i x="2" s="1"/>
        <i x="3" s="1"/>
        <i x="4" s="1"/>
        <i x="5" s="1"/>
        <i x="6" s="1"/>
        <i x="7" s="1"/>
        <i x="8" s="1"/>
        <i x="9" s="1"/>
        <i x="10" s="1"/>
        <i x="11" s="1"/>
        <i x="12" s="1"/>
        <i x="13" s="1"/>
        <i x="14" s="1"/>
        <i x="15" s="1"/>
        <i x="16" s="1"/>
        <i x="17" s="1"/>
        <i x="18" s="1"/>
        <i x="19" s="1"/>
        <i x="20" s="1"/>
        <i x="21" s="1"/>
        <i x="22" s="1"/>
        <i x="23" s="1"/>
        <i x="24" s="1"/>
        <i x="25" s="1"/>
        <i x="26" s="1"/>
        <i x="27" s="1"/>
        <i x="29" s="1"/>
        <i x="30" s="1"/>
        <i x="31" s="1"/>
        <i x="32" s="1"/>
        <i x="33" s="1"/>
        <i x="35" s="1"/>
        <i x="34" s="1"/>
        <i x="38" s="1"/>
        <i x="41" s="1"/>
        <i x="36" s="1"/>
        <i x="42" s="1"/>
        <i x="39" s="1"/>
        <i x="43" s="1"/>
        <i x="44" s="1"/>
        <i x="37"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ma " cache="SegmentaçãodeDados_Tema" caption="Tema " rowHeight="241300"/>
  <slicer name="Tipo de usuário" cache="SegmentaçãodeDados_Tipo_de_usuário" caption="Tipo de usuário" style="SlicerStyleOther1" rowHeight="241300"/>
  <slicer name="ID Épico" cache="SegmentaçãodeDados_ID_Épico" caption="ID Épico" style="SlicerStyleDark5" rowHeight="241300"/>
  <slicer name="Status" cache="SegmentaçãodeDados_Status" caption="Status" style="SlicerStyleDark6" rowHeight="241300"/>
  <slicer name="User Storie (Como/quero/para)" cache="SegmentaçãodeDados_User_Storie__Como_quero_para" caption="User Storie (Como/quero/para)" rowHeight="241300"/>
  <slicer name="Descrição do Épico" cache="SegmentaçãodeDados_Descrição_do_Épico" caption="Descrição do Épico" startItem="4" style="SlicerStyleDark5" rowHeight="241300"/>
  <slicer name="ID Storie" cache="SegmentaçãodeDados_ID_Storie" caption="ID Storie" rowHeight="241300"/>
  <slicer name="Prior Bklog" cache="SegmentaçãodeDados_Prior_Bklog" caption="Prior Bklog"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scrição do Épico 1" cache="SegmentaçãodeDados_Descrição_do_Épico1" caption="Descrição do Épico" style="SlicerStyleDark5" rowHeight="241300"/>
  <slicer name="ID User Storie" cache="SegmentaçãodeDados_ID_User_Storie" caption="ID User Storie" rowHeight="241300"/>
  <slicer name="User Storie (Como/quero/para) 1" cache="SegmentaçãodeDados_User_Storie__Como_quero_para1" caption="User Storie (Como/quero/para)" rowHeight="241300"/>
  <slicer name="ID CA" cache="SegmentaçãodeDados_ID_CA" caption="ID CA" style="SlicerStyleDark3" rowHeight="241300"/>
  <slicer name=" Critério de Aceitação" cache="SegmentaçãodeDados_Critério_de_Aceitação" caption=" Critério de Aceitação" style="SlicerStyleDark3" rowHeight="241300"/>
  <slicer name="Tipo de Critério" cache="SegmentaçãodeDados_Tipo_de_Critério" caption="Tipo de Critério" style="SlicerStyleDark6" rowHeight="241300"/>
  <slicer name="Prioridade CA" cache="SegmentaçãodeDados_Prioridade_CA" caption="Prioridade CA" style="SlicerStyleDark2" rowHeight="241300"/>
  <slicer name="ID TA" cache="SegmentaçãodeDados_ID_TA" caption="ID TA" style="SlicerStyleLight2" rowHeight="241300"/>
  <slicer name="Teste de Aceitação" cache="SegmentaçãodeDados_Teste_de_Aceitação" caption="Teste de Aceitação" style="SlicerStyleLight6" rowHeight="241300"/>
  <slicer name="ID Épico2" cache="SegmentaçãodeDados_ID_Épico2" caption="ID Épico2" rowHeight="241300"/>
</slicers>
</file>

<file path=xl/tables/table1.xml><?xml version="1.0" encoding="utf-8"?>
<table xmlns="http://schemas.openxmlformats.org/spreadsheetml/2006/main" id="3" name="Tabela44" displayName="Tabela44" ref="A5:N68" totalsRowShown="0" headerRowDxfId="65" tableBorderDxfId="64" totalsRowBorderDxfId="63">
  <autoFilter ref="A5:N68"/>
  <sortState ref="A6:N68">
    <sortCondition ref="B6:B68"/>
    <sortCondition ref="F6:F68"/>
    <sortCondition ref="H6:H68"/>
  </sortState>
  <tableColumns count="14">
    <tableColumn id="2" name="Prior." dataDxfId="62"/>
    <tableColumn id="12" name="Nova prioridade" dataDxfId="61"/>
    <tableColumn id="3" name="Tema " dataDxfId="60"/>
    <tableColumn id="5" name="Tipo de usuário" dataDxfId="59"/>
    <tableColumn id="6" name="ID Épico" dataDxfId="58"/>
    <tableColumn id="10" name="Descrição do Épico" dataDxfId="57"/>
    <tableColumn id="11" name="ID Feature" dataDxfId="56"/>
    <tableColumn id="4" name="Descrição das Features" dataDxfId="55"/>
    <tableColumn id="7" name="ID Storie" dataDxfId="54"/>
    <tableColumn id="8" name="User Storie (Como/quero/para)" dataDxfId="53"/>
    <tableColumn id="19" name="Estimativa" dataDxfId="52"/>
    <tableColumn id="1" name="Programa" dataDxfId="51"/>
    <tableColumn id="9" name="Prioridade Global" dataDxfId="50"/>
    <tableColumn id="18" name="Status" dataDxfId="49"/>
  </tableColumns>
  <tableStyleInfo name="TableStyleMedium9" showFirstColumn="0" showLastColumn="0" showRowStripes="1" showColumnStripes="0"/>
</table>
</file>

<file path=xl/tables/table2.xml><?xml version="1.0" encoding="utf-8"?>
<table xmlns="http://schemas.openxmlformats.org/spreadsheetml/2006/main" id="1" name="Tabela42" displayName="Tabela42" ref="A8:D9" totalsRowShown="0" headerRowDxfId="48" dataDxfId="47" tableBorderDxfId="46" totalsRowBorderDxfId="45">
  <tableColumns count="4">
    <tableColumn id="2" name="Público Alvo" dataDxfId="44"/>
    <tableColumn id="3" name="Necessidades" dataDxfId="43"/>
    <tableColumn id="5" name="Produto" dataDxfId="42"/>
    <tableColumn id="4" name="Objetivos de Negócio" dataDxfId="41"/>
  </tableColumns>
  <tableStyleInfo name="TableStyleMedium9" showFirstColumn="0" showLastColumn="0" showRowStripes="1" showColumnStripes="0"/>
</table>
</file>

<file path=xl/tables/table3.xml><?xml version="1.0" encoding="utf-8"?>
<table xmlns="http://schemas.openxmlformats.org/spreadsheetml/2006/main" id="4" name="Tabela4" displayName="Tabela4" ref="A5:M66" totalsRowShown="0" headerRowDxfId="40" dataDxfId="39" tableBorderDxfId="38" totalsRowBorderDxfId="37">
  <autoFilter ref="A5:M66"/>
  <sortState ref="A6:N68">
    <sortCondition ref="A6:A68"/>
    <sortCondition ref="F6:F68"/>
    <sortCondition ref="H6:H68"/>
  </sortState>
  <tableColumns count="13">
    <tableColumn id="2" name="Prior Inicial" dataDxfId="36"/>
    <tableColumn id="12" name="Prior Bklog" dataDxfId="35"/>
    <tableColumn id="3" name="Tema " dataDxfId="34"/>
    <tableColumn id="5" name="Tipo de usuário" dataDxfId="33"/>
    <tableColumn id="6" name="ID Épico" dataDxfId="32"/>
    <tableColumn id="10" name="Descrição do Épico" dataDxfId="31"/>
    <tableColumn id="11" name="ID Feature" dataDxfId="30"/>
    <tableColumn id="4" name="Descrição das Features" dataDxfId="29"/>
    <tableColumn id="7" name="ID Storie" dataDxfId="28"/>
    <tableColumn id="8" name="User Storie (Como/quero/para)" dataDxfId="27"/>
    <tableColumn id="1" name="Programa" dataDxfId="26"/>
    <tableColumn id="9" name="Prioridade Global" dataDxfId="25"/>
    <tableColumn id="18" name="Status" dataDxfId="24"/>
  </tableColumns>
  <tableStyleInfo name="TableStyleLight18" showFirstColumn="0" showLastColumn="0" showRowStripes="1" showColumnStripes="0"/>
</table>
</file>

<file path=xl/tables/table4.xml><?xml version="1.0" encoding="utf-8"?>
<table xmlns="http://schemas.openxmlformats.org/spreadsheetml/2006/main" id="2" name="Tabela2" displayName="Tabela2" ref="A5:P77" totalsRowShown="0" headerRowDxfId="23" dataDxfId="22">
  <tableColumns count="16">
    <tableColumn id="3" name="Prior" dataDxfId="21"/>
    <tableColumn id="14" name="Prior Alterada" dataDxfId="20"/>
    <tableColumn id="1" name="ID Épico" dataDxfId="19">
      <calculatedColumnFormula>IFERROR(VLOOKUP(Tabela2[[#This Row],[Prior]],'Épicos &amp; User Stories'!$B:$M,4,0),"Não criado")</calculatedColumnFormula>
    </tableColumn>
    <tableColumn id="4" name="Descrição do Épico" dataDxfId="18">
      <calculatedColumnFormula>IFERROR(VLOOKUP(Tabela2[[#This Row],[Prior]],'Épicos &amp; User Stories'!$B:$M,5,0),"Não criado")</calculatedColumnFormula>
    </tableColumn>
    <tableColumn id="13" name="ID Feature" dataDxfId="17">
      <calculatedColumnFormula>IFERROR(VLOOKUP(Tabela2[[#This Row],[Prior]],'Épicos &amp; User Stories'!$B:$M,6,0),"Não criado")</calculatedColumnFormula>
    </tableColumn>
    <tableColumn id="2" name="Descrição das Features" dataDxfId="16">
      <calculatedColumnFormula>IFERROR(VLOOKUP(Tabela2[[#This Row],[Prior]],'Épicos &amp; User Stories'!$B:$M,7,0),"Não criado")</calculatedColumnFormula>
    </tableColumn>
    <tableColumn id="5" name="ID User Storie" dataDxfId="15">
      <calculatedColumnFormula>IFERROR(VLOOKUP(Tabela2[[#This Row],[Prior]],'Épicos &amp; User Stories'!$B:$M,8,0),"Não criado")</calculatedColumnFormula>
    </tableColumn>
    <tableColumn id="6" name="User Storie (Como/quero/para)" dataDxfId="14">
      <calculatedColumnFormula>IFERROR(VLOOKUP(Tabela2[[#This Row],[Prior]],'Épicos &amp; User Stories'!$B:$M,9,0),"Não criado")</calculatedColumnFormula>
    </tableColumn>
    <tableColumn id="7" name="ID CA" dataDxfId="13"/>
    <tableColumn id="8" name=" Critério de Aceitação" dataDxfId="12"/>
    <tableColumn id="9" name="Tipo de Critério" dataDxfId="11"/>
    <tableColumn id="10" name="Prioridade CA" dataDxfId="10"/>
    <tableColumn id="15" name="SCRUM TEAM" dataDxfId="9"/>
    <tableColumn id="16" name="Volumetria" dataDxfId="8"/>
    <tableColumn id="11" name="ID TA" dataDxfId="7"/>
    <tableColumn id="12" name="Teste de Aceitação" dataDxfId="6"/>
  </tableColumns>
  <tableStyleInfo name="TableStyleLight18" showFirstColumn="0" showLastColumn="0" showRowStripes="1" showColumnStripes="0"/>
</table>
</file>

<file path=xl/tables/table5.xml><?xml version="1.0" encoding="utf-8"?>
<table xmlns="http://schemas.openxmlformats.org/spreadsheetml/2006/main" id="5" name="Tabela5" displayName="Tabela5" ref="A1:C12" totalsRowShown="0" headerRowDxfId="4" dataDxfId="3">
  <tableColumns count="3">
    <tableColumn id="1" name="ID" dataDxfId="2"/>
    <tableColumn id="2" name="Persona" dataDxfId="1"/>
    <tableColumn id="3" name="Descrição" dataDxfId="0"/>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719FF"/>
  </sheetPr>
  <dimension ref="A1:N77"/>
  <sheetViews>
    <sheetView showGridLines="0" topLeftCell="A2" zoomScale="80" zoomScaleNormal="80" workbookViewId="0">
      <selection activeCell="E6" sqref="E6"/>
    </sheetView>
  </sheetViews>
  <sheetFormatPr defaultRowHeight="15" x14ac:dyDescent="0.25"/>
  <cols>
    <col min="1" max="1" width="8" style="14" customWidth="1"/>
    <col min="2" max="2" width="17.140625" style="14" customWidth="1"/>
    <col min="3" max="3" width="12" style="1" customWidth="1"/>
    <col min="4" max="4" width="16.7109375" style="1" customWidth="1"/>
    <col min="5" max="5" width="9.85546875" style="1" customWidth="1"/>
    <col min="6" max="6" width="53.140625" style="1" customWidth="1"/>
    <col min="7" max="7" width="9.85546875" style="1" customWidth="1"/>
    <col min="8" max="8" width="52.42578125" style="16" customWidth="1"/>
    <col min="9" max="9" width="9.5703125" style="1" customWidth="1"/>
    <col min="10" max="10" width="54.7109375" style="17" customWidth="1"/>
    <col min="11" max="11" width="10.7109375" style="3" customWidth="1"/>
    <col min="12" max="12" width="10.140625" style="3" customWidth="1"/>
    <col min="13" max="13" width="10" style="3" customWidth="1"/>
  </cols>
  <sheetData>
    <row r="1" spans="1:14" x14ac:dyDescent="0.25">
      <c r="A1" s="96"/>
      <c r="B1" s="97"/>
      <c r="C1" s="97"/>
      <c r="D1" s="97"/>
      <c r="E1" s="97"/>
      <c r="F1" s="97"/>
      <c r="G1" s="97"/>
      <c r="H1" s="97"/>
      <c r="I1" s="97"/>
      <c r="J1" s="97"/>
      <c r="K1" s="97"/>
      <c r="L1" s="97"/>
      <c r="M1" s="97"/>
      <c r="N1" s="97"/>
    </row>
    <row r="2" spans="1:14" x14ac:dyDescent="0.25">
      <c r="A2" s="96"/>
      <c r="B2" s="97"/>
      <c r="C2" s="97"/>
      <c r="D2" s="97"/>
      <c r="E2" s="97"/>
      <c r="F2" s="97"/>
      <c r="G2" s="97"/>
      <c r="H2" s="97"/>
      <c r="I2" s="97"/>
      <c r="J2" s="97"/>
      <c r="K2" s="97"/>
      <c r="L2" s="97"/>
      <c r="M2" s="97"/>
      <c r="N2" s="97"/>
    </row>
    <row r="3" spans="1:14" x14ac:dyDescent="0.25">
      <c r="A3" s="96"/>
      <c r="B3" s="97"/>
      <c r="C3" s="97"/>
      <c r="D3" s="97"/>
      <c r="E3" s="97"/>
      <c r="F3" s="97"/>
      <c r="G3" s="97"/>
      <c r="H3" s="97"/>
      <c r="I3" s="97"/>
      <c r="J3" s="97"/>
      <c r="K3" s="97"/>
      <c r="L3" s="97"/>
      <c r="M3" s="97"/>
      <c r="N3" s="97"/>
    </row>
    <row r="4" spans="1:14" x14ac:dyDescent="0.25">
      <c r="A4" s="96"/>
      <c r="B4" s="97"/>
      <c r="C4" s="97"/>
      <c r="D4" s="97"/>
      <c r="E4" s="97"/>
      <c r="F4" s="97"/>
      <c r="G4" s="97"/>
      <c r="H4" s="97"/>
      <c r="I4" s="97"/>
      <c r="J4" s="97"/>
      <c r="K4" s="97"/>
      <c r="L4" s="97"/>
      <c r="M4" s="97"/>
      <c r="N4" s="97"/>
    </row>
    <row r="5" spans="1:14" ht="25.5" x14ac:dyDescent="0.25">
      <c r="A5" s="26" t="s">
        <v>73</v>
      </c>
      <c r="B5" s="56" t="s">
        <v>413</v>
      </c>
      <c r="C5" s="27" t="s">
        <v>40</v>
      </c>
      <c r="D5" s="28" t="s">
        <v>74</v>
      </c>
      <c r="E5" s="28" t="s">
        <v>76</v>
      </c>
      <c r="F5" s="28" t="s">
        <v>92</v>
      </c>
      <c r="G5" s="28" t="s">
        <v>191</v>
      </c>
      <c r="H5" s="28" t="s">
        <v>242</v>
      </c>
      <c r="I5" s="28" t="s">
        <v>94</v>
      </c>
      <c r="J5" s="28" t="s">
        <v>75</v>
      </c>
      <c r="K5" s="28" t="s">
        <v>90</v>
      </c>
      <c r="L5" s="28" t="s">
        <v>129</v>
      </c>
      <c r="M5" s="28" t="s">
        <v>137</v>
      </c>
      <c r="N5" s="28" t="s">
        <v>2</v>
      </c>
    </row>
    <row r="6" spans="1:14" ht="25.5" x14ac:dyDescent="0.25">
      <c r="A6" s="57" t="s">
        <v>309</v>
      </c>
      <c r="B6" s="57" t="s">
        <v>309</v>
      </c>
      <c r="C6" s="58" t="s">
        <v>243</v>
      </c>
      <c r="D6" s="59" t="s">
        <v>246</v>
      </c>
      <c r="E6" s="36" t="s">
        <v>85</v>
      </c>
      <c r="F6" s="61" t="s">
        <v>425</v>
      </c>
      <c r="G6" s="36" t="s">
        <v>193</v>
      </c>
      <c r="H6" s="37" t="s">
        <v>426</v>
      </c>
      <c r="I6" s="36" t="s">
        <v>95</v>
      </c>
      <c r="J6" s="41" t="s">
        <v>427</v>
      </c>
      <c r="K6" s="33"/>
      <c r="L6" s="35" t="s">
        <v>325</v>
      </c>
      <c r="M6" s="35">
        <v>412</v>
      </c>
      <c r="N6" s="20" t="s">
        <v>3</v>
      </c>
    </row>
    <row r="7" spans="1:14" ht="38.25" x14ac:dyDescent="0.25">
      <c r="A7" s="57" t="s">
        <v>309</v>
      </c>
      <c r="B7" s="57" t="s">
        <v>309</v>
      </c>
      <c r="C7" s="58" t="s">
        <v>243</v>
      </c>
      <c r="D7" s="59" t="s">
        <v>246</v>
      </c>
      <c r="E7" s="36" t="s">
        <v>100</v>
      </c>
      <c r="F7" s="37" t="s">
        <v>318</v>
      </c>
      <c r="G7" s="36" t="s">
        <v>197</v>
      </c>
      <c r="H7" s="37" t="s">
        <v>271</v>
      </c>
      <c r="I7" s="36" t="s">
        <v>181</v>
      </c>
      <c r="J7" s="41" t="s">
        <v>352</v>
      </c>
      <c r="K7" s="33"/>
      <c r="L7" s="35" t="s">
        <v>325</v>
      </c>
      <c r="M7" s="35">
        <v>412</v>
      </c>
      <c r="N7" s="20" t="s">
        <v>3</v>
      </c>
    </row>
    <row r="8" spans="1:14" ht="25.5" x14ac:dyDescent="0.25">
      <c r="A8" s="57" t="s">
        <v>309</v>
      </c>
      <c r="B8" s="57" t="s">
        <v>309</v>
      </c>
      <c r="C8" s="58" t="s">
        <v>243</v>
      </c>
      <c r="D8" s="59" t="s">
        <v>246</v>
      </c>
      <c r="E8" s="36" t="s">
        <v>98</v>
      </c>
      <c r="F8" s="37" t="s">
        <v>320</v>
      </c>
      <c r="G8" s="36" t="s">
        <v>224</v>
      </c>
      <c r="H8" s="37" t="s">
        <v>269</v>
      </c>
      <c r="I8" s="36" t="s">
        <v>183</v>
      </c>
      <c r="J8" s="41" t="s">
        <v>350</v>
      </c>
      <c r="K8" s="33"/>
      <c r="L8" s="35" t="s">
        <v>325</v>
      </c>
      <c r="M8" s="35">
        <v>412</v>
      </c>
      <c r="N8" s="20" t="s">
        <v>3</v>
      </c>
    </row>
    <row r="9" spans="1:14" ht="25.5" x14ac:dyDescent="0.25">
      <c r="A9" s="57" t="s">
        <v>309</v>
      </c>
      <c r="B9" s="57" t="s">
        <v>309</v>
      </c>
      <c r="C9" s="38" t="s">
        <v>243</v>
      </c>
      <c r="D9" s="39" t="s">
        <v>246</v>
      </c>
      <c r="E9" s="36" t="s">
        <v>98</v>
      </c>
      <c r="F9" s="37" t="s">
        <v>320</v>
      </c>
      <c r="G9" s="36" t="s">
        <v>225</v>
      </c>
      <c r="H9" s="37" t="s">
        <v>267</v>
      </c>
      <c r="I9" s="36" t="s">
        <v>184</v>
      </c>
      <c r="J9" s="41" t="s">
        <v>349</v>
      </c>
      <c r="K9" s="33"/>
      <c r="L9" s="35" t="s">
        <v>325</v>
      </c>
      <c r="M9" s="35">
        <v>412</v>
      </c>
      <c r="N9" s="20" t="s">
        <v>3</v>
      </c>
    </row>
    <row r="10" spans="1:14" ht="38.25" x14ac:dyDescent="0.25">
      <c r="A10" s="57" t="s">
        <v>309</v>
      </c>
      <c r="B10" s="57" t="s">
        <v>309</v>
      </c>
      <c r="C10" s="58" t="s">
        <v>243</v>
      </c>
      <c r="D10" s="59" t="s">
        <v>246</v>
      </c>
      <c r="E10" s="36" t="s">
        <v>98</v>
      </c>
      <c r="F10" s="37" t="s">
        <v>313</v>
      </c>
      <c r="G10" s="36" t="s">
        <v>228</v>
      </c>
      <c r="H10" s="37" t="s">
        <v>251</v>
      </c>
      <c r="I10" s="62" t="s">
        <v>103</v>
      </c>
      <c r="J10" s="41" t="s">
        <v>143</v>
      </c>
      <c r="K10" s="33"/>
      <c r="L10" s="35" t="s">
        <v>325</v>
      </c>
      <c r="M10" s="35">
        <v>412</v>
      </c>
      <c r="N10" s="20" t="s">
        <v>3</v>
      </c>
    </row>
    <row r="11" spans="1:14" s="25" customFormat="1" ht="25.5" x14ac:dyDescent="0.25">
      <c r="A11" s="57" t="s">
        <v>309</v>
      </c>
      <c r="B11" s="57" t="s">
        <v>309</v>
      </c>
      <c r="C11" s="58" t="s">
        <v>243</v>
      </c>
      <c r="D11" s="59" t="s">
        <v>245</v>
      </c>
      <c r="E11" s="36" t="s">
        <v>100</v>
      </c>
      <c r="F11" s="37" t="s">
        <v>317</v>
      </c>
      <c r="G11" s="36" t="s">
        <v>241</v>
      </c>
      <c r="H11" s="37" t="s">
        <v>270</v>
      </c>
      <c r="I11" s="62" t="s">
        <v>105</v>
      </c>
      <c r="J11" s="41" t="s">
        <v>351</v>
      </c>
      <c r="K11" s="33"/>
      <c r="L11" s="35" t="s">
        <v>325</v>
      </c>
      <c r="M11" s="35">
        <v>412</v>
      </c>
      <c r="N11" s="20" t="s">
        <v>3</v>
      </c>
    </row>
    <row r="12" spans="1:14" s="25" customFormat="1" ht="25.5" x14ac:dyDescent="0.25">
      <c r="A12" s="57" t="s">
        <v>309</v>
      </c>
      <c r="B12" s="57" t="s">
        <v>309</v>
      </c>
      <c r="C12" s="58" t="s">
        <v>243</v>
      </c>
      <c r="D12" s="59" t="s">
        <v>246</v>
      </c>
      <c r="E12" s="36" t="s">
        <v>102</v>
      </c>
      <c r="F12" s="37" t="s">
        <v>314</v>
      </c>
      <c r="G12" s="36" t="s">
        <v>307</v>
      </c>
      <c r="H12" s="37" t="s">
        <v>414</v>
      </c>
      <c r="I12" s="62" t="s">
        <v>107</v>
      </c>
      <c r="J12" s="41" t="s">
        <v>415</v>
      </c>
      <c r="K12" s="33"/>
      <c r="L12" s="35" t="s">
        <v>325</v>
      </c>
      <c r="M12" s="35">
        <v>412</v>
      </c>
      <c r="N12" s="20" t="s">
        <v>3</v>
      </c>
    </row>
    <row r="13" spans="1:14" ht="25.5" x14ac:dyDescent="0.25">
      <c r="A13" s="57" t="s">
        <v>309</v>
      </c>
      <c r="B13" s="57" t="s">
        <v>309</v>
      </c>
      <c r="C13" s="58" t="s">
        <v>243</v>
      </c>
      <c r="D13" s="59" t="s">
        <v>246</v>
      </c>
      <c r="E13" s="36" t="s">
        <v>102</v>
      </c>
      <c r="F13" s="37" t="s">
        <v>314</v>
      </c>
      <c r="G13" s="36" t="s">
        <v>307</v>
      </c>
      <c r="H13" s="37" t="s">
        <v>288</v>
      </c>
      <c r="I13" s="62" t="s">
        <v>109</v>
      </c>
      <c r="J13" s="41" t="s">
        <v>417</v>
      </c>
      <c r="K13" s="33"/>
      <c r="L13" s="35" t="s">
        <v>325</v>
      </c>
      <c r="M13" s="35">
        <v>412</v>
      </c>
      <c r="N13" s="20" t="s">
        <v>3</v>
      </c>
    </row>
    <row r="14" spans="1:14" ht="25.5" x14ac:dyDescent="0.25">
      <c r="A14" s="19">
        <v>1</v>
      </c>
      <c r="B14" s="19">
        <v>1</v>
      </c>
      <c r="C14" s="38" t="s">
        <v>243</v>
      </c>
      <c r="D14" s="39" t="s">
        <v>246</v>
      </c>
      <c r="E14" s="36" t="s">
        <v>100</v>
      </c>
      <c r="F14" s="37" t="s">
        <v>318</v>
      </c>
      <c r="G14" s="36" t="s">
        <v>195</v>
      </c>
      <c r="H14" s="37" t="s">
        <v>328</v>
      </c>
      <c r="I14" s="36" t="s">
        <v>101</v>
      </c>
      <c r="J14" s="40" t="s">
        <v>330</v>
      </c>
      <c r="K14" s="33"/>
      <c r="L14" s="35" t="s">
        <v>325</v>
      </c>
      <c r="M14" s="35">
        <v>412</v>
      </c>
      <c r="N14" s="20" t="s">
        <v>3</v>
      </c>
    </row>
    <row r="15" spans="1:14" ht="25.5" x14ac:dyDescent="0.25">
      <c r="A15" s="19">
        <v>1</v>
      </c>
      <c r="B15" s="19">
        <v>1</v>
      </c>
      <c r="C15" s="38" t="s">
        <v>243</v>
      </c>
      <c r="D15" s="39" t="s">
        <v>246</v>
      </c>
      <c r="E15" s="36" t="s">
        <v>100</v>
      </c>
      <c r="F15" s="37" t="s">
        <v>318</v>
      </c>
      <c r="G15" s="36" t="s">
        <v>195</v>
      </c>
      <c r="H15" s="37" t="s">
        <v>328</v>
      </c>
      <c r="I15" s="36" t="s">
        <v>103</v>
      </c>
      <c r="J15" s="40" t="s">
        <v>331</v>
      </c>
      <c r="K15" s="33"/>
      <c r="L15" s="35" t="s">
        <v>325</v>
      </c>
      <c r="M15" s="35">
        <v>412</v>
      </c>
      <c r="N15" s="20" t="s">
        <v>3</v>
      </c>
    </row>
    <row r="16" spans="1:14" ht="25.5" x14ac:dyDescent="0.25">
      <c r="A16" s="19">
        <v>1</v>
      </c>
      <c r="B16" s="19">
        <v>1</v>
      </c>
      <c r="C16" s="38" t="s">
        <v>243</v>
      </c>
      <c r="D16" s="39" t="s">
        <v>246</v>
      </c>
      <c r="E16" s="36" t="s">
        <v>100</v>
      </c>
      <c r="F16" s="37" t="s">
        <v>318</v>
      </c>
      <c r="G16" s="36" t="s">
        <v>195</v>
      </c>
      <c r="H16" s="37" t="s">
        <v>328</v>
      </c>
      <c r="I16" s="36" t="s">
        <v>105</v>
      </c>
      <c r="J16" s="40" t="s">
        <v>327</v>
      </c>
      <c r="K16" s="33"/>
      <c r="L16" s="35" t="s">
        <v>325</v>
      </c>
      <c r="M16" s="35">
        <v>412</v>
      </c>
      <c r="N16" s="20" t="s">
        <v>3</v>
      </c>
    </row>
    <row r="17" spans="1:14" ht="38.25" x14ac:dyDescent="0.25">
      <c r="A17" s="19">
        <v>1</v>
      </c>
      <c r="B17" s="19">
        <v>1</v>
      </c>
      <c r="C17" s="38" t="s">
        <v>243</v>
      </c>
      <c r="D17" s="39" t="s">
        <v>246</v>
      </c>
      <c r="E17" s="36" t="s">
        <v>100</v>
      </c>
      <c r="F17" s="37" t="s">
        <v>318</v>
      </c>
      <c r="G17" s="36" t="s">
        <v>195</v>
      </c>
      <c r="H17" s="37" t="s">
        <v>328</v>
      </c>
      <c r="I17" s="36" t="s">
        <v>107</v>
      </c>
      <c r="J17" s="60" t="s">
        <v>329</v>
      </c>
      <c r="K17" s="33"/>
      <c r="L17" s="35" t="s">
        <v>325</v>
      </c>
      <c r="M17" s="35">
        <v>412</v>
      </c>
      <c r="N17" s="20" t="s">
        <v>3</v>
      </c>
    </row>
    <row r="18" spans="1:14" ht="25.5" x14ac:dyDescent="0.25">
      <c r="A18" s="57">
        <v>3</v>
      </c>
      <c r="B18" s="57">
        <v>2</v>
      </c>
      <c r="C18" s="58" t="s">
        <v>243</v>
      </c>
      <c r="D18" s="59" t="s">
        <v>246</v>
      </c>
      <c r="E18" s="36" t="s">
        <v>100</v>
      </c>
      <c r="F18" s="37" t="s">
        <v>318</v>
      </c>
      <c r="G18" s="36" t="s">
        <v>199</v>
      </c>
      <c r="H18" s="37" t="s">
        <v>255</v>
      </c>
      <c r="I18" s="36" t="s">
        <v>109</v>
      </c>
      <c r="J18" s="40" t="s">
        <v>335</v>
      </c>
      <c r="K18" s="33"/>
      <c r="L18" s="35" t="s">
        <v>325</v>
      </c>
      <c r="M18" s="35">
        <v>412</v>
      </c>
      <c r="N18" s="20" t="s">
        <v>3</v>
      </c>
    </row>
    <row r="19" spans="1:14" ht="25.5" x14ac:dyDescent="0.25">
      <c r="A19" s="57">
        <v>2</v>
      </c>
      <c r="B19" s="57">
        <v>2</v>
      </c>
      <c r="C19" s="58" t="s">
        <v>243</v>
      </c>
      <c r="D19" s="59" t="s">
        <v>246</v>
      </c>
      <c r="E19" s="36" t="s">
        <v>100</v>
      </c>
      <c r="F19" s="37" t="s">
        <v>318</v>
      </c>
      <c r="G19" s="36" t="s">
        <v>216</v>
      </c>
      <c r="H19" s="37" t="s">
        <v>252</v>
      </c>
      <c r="I19" s="36" t="s">
        <v>111</v>
      </c>
      <c r="J19" s="40" t="s">
        <v>418</v>
      </c>
      <c r="K19" s="33"/>
      <c r="L19" s="35" t="s">
        <v>325</v>
      </c>
      <c r="M19" s="35">
        <v>412</v>
      </c>
      <c r="N19" s="20" t="s">
        <v>3</v>
      </c>
    </row>
    <row r="20" spans="1:14" ht="25.5" x14ac:dyDescent="0.25">
      <c r="A20" s="57">
        <v>2</v>
      </c>
      <c r="B20" s="57">
        <v>2</v>
      </c>
      <c r="C20" s="58" t="s">
        <v>243</v>
      </c>
      <c r="D20" s="59" t="s">
        <v>246</v>
      </c>
      <c r="E20" s="36" t="s">
        <v>100</v>
      </c>
      <c r="F20" s="37" t="s">
        <v>318</v>
      </c>
      <c r="G20" s="36" t="s">
        <v>216</v>
      </c>
      <c r="H20" s="37" t="s">
        <v>252</v>
      </c>
      <c r="I20" s="36" t="s">
        <v>112</v>
      </c>
      <c r="J20" s="40" t="s">
        <v>420</v>
      </c>
      <c r="K20" s="33"/>
      <c r="L20" s="35" t="s">
        <v>325</v>
      </c>
      <c r="M20" s="35">
        <v>412</v>
      </c>
      <c r="N20" s="20" t="s">
        <v>3</v>
      </c>
    </row>
    <row r="21" spans="1:14" s="45" customFormat="1" ht="25.5" x14ac:dyDescent="0.25">
      <c r="A21" s="57">
        <v>2</v>
      </c>
      <c r="B21" s="57">
        <v>2</v>
      </c>
      <c r="C21" s="58" t="s">
        <v>243</v>
      </c>
      <c r="D21" s="59" t="s">
        <v>246</v>
      </c>
      <c r="E21" s="36" t="s">
        <v>100</v>
      </c>
      <c r="F21" s="37" t="s">
        <v>318</v>
      </c>
      <c r="G21" s="36" t="s">
        <v>216</v>
      </c>
      <c r="H21" s="37" t="s">
        <v>252</v>
      </c>
      <c r="I21" s="36" t="s">
        <v>113</v>
      </c>
      <c r="J21" s="40" t="s">
        <v>419</v>
      </c>
      <c r="K21" s="33"/>
      <c r="L21" s="35" t="s">
        <v>325</v>
      </c>
      <c r="M21" s="35">
        <v>412</v>
      </c>
      <c r="N21" s="20" t="s">
        <v>3</v>
      </c>
    </row>
    <row r="22" spans="1:14" s="25" customFormat="1" ht="25.5" x14ac:dyDescent="0.25">
      <c r="A22" s="57">
        <v>3</v>
      </c>
      <c r="B22" s="57">
        <v>3</v>
      </c>
      <c r="C22" s="58" t="s">
        <v>243</v>
      </c>
      <c r="D22" s="59" t="s">
        <v>246</v>
      </c>
      <c r="E22" s="36" t="s">
        <v>100</v>
      </c>
      <c r="F22" s="37" t="s">
        <v>318</v>
      </c>
      <c r="G22" s="36" t="s">
        <v>198</v>
      </c>
      <c r="H22" s="37" t="s">
        <v>254</v>
      </c>
      <c r="I22" s="36" t="s">
        <v>114</v>
      </c>
      <c r="J22" s="40" t="s">
        <v>334</v>
      </c>
      <c r="K22" s="33"/>
      <c r="L22" s="35" t="s">
        <v>325</v>
      </c>
      <c r="M22" s="35">
        <v>412</v>
      </c>
      <c r="N22" s="20" t="s">
        <v>3</v>
      </c>
    </row>
    <row r="23" spans="1:14" ht="25.5" x14ac:dyDescent="0.25">
      <c r="A23" s="57">
        <v>3</v>
      </c>
      <c r="B23" s="57">
        <v>3</v>
      </c>
      <c r="C23" s="58" t="s">
        <v>243</v>
      </c>
      <c r="D23" s="59" t="s">
        <v>246</v>
      </c>
      <c r="E23" s="36" t="s">
        <v>100</v>
      </c>
      <c r="F23" s="37" t="s">
        <v>318</v>
      </c>
      <c r="G23" s="36" t="s">
        <v>200</v>
      </c>
      <c r="H23" s="37" t="s">
        <v>256</v>
      </c>
      <c r="I23" s="36" t="s">
        <v>156</v>
      </c>
      <c r="J23" s="40" t="s">
        <v>336</v>
      </c>
      <c r="K23" s="33"/>
      <c r="L23" s="35" t="s">
        <v>325</v>
      </c>
      <c r="M23" s="35">
        <v>412</v>
      </c>
      <c r="N23" s="20" t="s">
        <v>3</v>
      </c>
    </row>
    <row r="24" spans="1:14" ht="25.5" x14ac:dyDescent="0.25">
      <c r="A24" s="57">
        <v>20</v>
      </c>
      <c r="B24" s="57">
        <v>3</v>
      </c>
      <c r="C24" s="58" t="s">
        <v>243</v>
      </c>
      <c r="D24" s="59" t="s">
        <v>246</v>
      </c>
      <c r="E24" s="36" t="s">
        <v>100</v>
      </c>
      <c r="F24" s="37" t="s">
        <v>318</v>
      </c>
      <c r="G24" s="36" t="s">
        <v>201</v>
      </c>
      <c r="H24" s="37" t="s">
        <v>292</v>
      </c>
      <c r="I24" s="36" t="s">
        <v>157</v>
      </c>
      <c r="J24" s="41" t="s">
        <v>364</v>
      </c>
      <c r="K24" s="33"/>
      <c r="L24" s="35" t="s">
        <v>325</v>
      </c>
      <c r="M24" s="35">
        <v>412</v>
      </c>
      <c r="N24" s="20" t="s">
        <v>3</v>
      </c>
    </row>
    <row r="25" spans="1:14" ht="25.5" x14ac:dyDescent="0.25">
      <c r="A25" s="57">
        <v>3</v>
      </c>
      <c r="B25" s="57">
        <v>3</v>
      </c>
      <c r="C25" s="58" t="s">
        <v>243</v>
      </c>
      <c r="D25" s="59" t="s">
        <v>246</v>
      </c>
      <c r="E25" s="36" t="s">
        <v>100</v>
      </c>
      <c r="F25" s="37" t="s">
        <v>318</v>
      </c>
      <c r="G25" s="36" t="s">
        <v>208</v>
      </c>
      <c r="H25" s="37" t="s">
        <v>257</v>
      </c>
      <c r="I25" s="36" t="s">
        <v>158</v>
      </c>
      <c r="J25" s="40" t="s">
        <v>337</v>
      </c>
      <c r="K25" s="33"/>
      <c r="L25" s="35" t="s">
        <v>325</v>
      </c>
      <c r="M25" s="35">
        <v>412</v>
      </c>
      <c r="N25" s="20" t="s">
        <v>3</v>
      </c>
    </row>
    <row r="26" spans="1:14" ht="25.5" x14ac:dyDescent="0.25">
      <c r="A26" s="57">
        <v>11</v>
      </c>
      <c r="B26" s="57">
        <v>3</v>
      </c>
      <c r="C26" s="58" t="s">
        <v>243</v>
      </c>
      <c r="D26" s="59" t="s">
        <v>246</v>
      </c>
      <c r="E26" s="36" t="s">
        <v>100</v>
      </c>
      <c r="F26" s="37" t="s">
        <v>318</v>
      </c>
      <c r="G26" s="36" t="s">
        <v>222</v>
      </c>
      <c r="H26" s="37" t="s">
        <v>276</v>
      </c>
      <c r="I26" s="36" t="s">
        <v>159</v>
      </c>
      <c r="J26" s="41" t="s">
        <v>355</v>
      </c>
      <c r="K26" s="33"/>
      <c r="L26" s="35" t="s">
        <v>325</v>
      </c>
      <c r="M26" s="35">
        <v>412</v>
      </c>
      <c r="N26" s="20" t="s">
        <v>3</v>
      </c>
    </row>
    <row r="27" spans="1:14" ht="25.5" x14ac:dyDescent="0.25">
      <c r="A27" s="57">
        <v>5</v>
      </c>
      <c r="B27" s="57">
        <v>4</v>
      </c>
      <c r="C27" s="58" t="s">
        <v>243</v>
      </c>
      <c r="D27" s="59" t="s">
        <v>246</v>
      </c>
      <c r="E27" s="36" t="s">
        <v>100</v>
      </c>
      <c r="F27" s="37" t="s">
        <v>318</v>
      </c>
      <c r="G27" s="36" t="s">
        <v>209</v>
      </c>
      <c r="H27" s="37" t="s">
        <v>265</v>
      </c>
      <c r="I27" s="36" t="s">
        <v>160</v>
      </c>
      <c r="J27" s="41" t="s">
        <v>345</v>
      </c>
      <c r="K27" s="33"/>
      <c r="L27" s="35" t="s">
        <v>325</v>
      </c>
      <c r="M27" s="35">
        <v>412</v>
      </c>
      <c r="N27" s="20" t="s">
        <v>3</v>
      </c>
    </row>
    <row r="28" spans="1:14" ht="38.25" x14ac:dyDescent="0.25">
      <c r="A28" s="57">
        <v>2</v>
      </c>
      <c r="B28" s="57">
        <v>4</v>
      </c>
      <c r="C28" s="58" t="s">
        <v>243</v>
      </c>
      <c r="D28" s="59" t="s">
        <v>245</v>
      </c>
      <c r="E28" s="36" t="s">
        <v>108</v>
      </c>
      <c r="F28" s="37" t="s">
        <v>317</v>
      </c>
      <c r="G28" s="36" t="s">
        <v>231</v>
      </c>
      <c r="H28" s="37" t="s">
        <v>312</v>
      </c>
      <c r="I28" s="36" t="s">
        <v>156</v>
      </c>
      <c r="J28" s="40" t="s">
        <v>333</v>
      </c>
      <c r="K28" s="33"/>
      <c r="L28" s="35" t="s">
        <v>325</v>
      </c>
      <c r="M28" s="35">
        <v>412</v>
      </c>
      <c r="N28" s="20" t="s">
        <v>3</v>
      </c>
    </row>
    <row r="29" spans="1:14" ht="38.25" x14ac:dyDescent="0.25">
      <c r="A29" s="57">
        <v>5</v>
      </c>
      <c r="B29" s="57">
        <v>4</v>
      </c>
      <c r="C29" s="58" t="s">
        <v>243</v>
      </c>
      <c r="D29" s="59" t="s">
        <v>245</v>
      </c>
      <c r="E29" s="36" t="s">
        <v>108</v>
      </c>
      <c r="F29" s="37" t="s">
        <v>317</v>
      </c>
      <c r="G29" s="36" t="s">
        <v>303</v>
      </c>
      <c r="H29" s="37" t="s">
        <v>264</v>
      </c>
      <c r="I29" s="36" t="s">
        <v>157</v>
      </c>
      <c r="J29" s="41" t="s">
        <v>344</v>
      </c>
      <c r="K29" s="33"/>
      <c r="L29" s="35" t="s">
        <v>325</v>
      </c>
      <c r="M29" s="35">
        <v>412</v>
      </c>
      <c r="N29" s="20" t="s">
        <v>3</v>
      </c>
    </row>
    <row r="30" spans="1:14" ht="38.25" x14ac:dyDescent="0.25">
      <c r="A30" s="57">
        <v>32</v>
      </c>
      <c r="B30" s="57">
        <v>5</v>
      </c>
      <c r="C30" s="58" t="s">
        <v>243</v>
      </c>
      <c r="D30" s="59" t="s">
        <v>246</v>
      </c>
      <c r="E30" s="36" t="s">
        <v>100</v>
      </c>
      <c r="F30" s="37" t="s">
        <v>318</v>
      </c>
      <c r="G30" s="36" t="s">
        <v>215</v>
      </c>
      <c r="H30" s="37" t="s">
        <v>298</v>
      </c>
      <c r="I30" s="36" t="s">
        <v>161</v>
      </c>
      <c r="J30" s="41" t="s">
        <v>374</v>
      </c>
      <c r="K30" s="33"/>
      <c r="L30" s="35" t="s">
        <v>325</v>
      </c>
      <c r="M30" s="35">
        <v>412</v>
      </c>
      <c r="N30" s="20" t="s">
        <v>3</v>
      </c>
    </row>
    <row r="31" spans="1:14" ht="25.5" x14ac:dyDescent="0.25">
      <c r="A31" s="57">
        <v>5</v>
      </c>
      <c r="B31" s="57">
        <v>6</v>
      </c>
      <c r="C31" s="58" t="s">
        <v>243</v>
      </c>
      <c r="D31" s="59" t="s">
        <v>245</v>
      </c>
      <c r="E31" s="36" t="s">
        <v>147</v>
      </c>
      <c r="F31" s="37" t="s">
        <v>317</v>
      </c>
      <c r="G31" s="36" t="s">
        <v>302</v>
      </c>
      <c r="H31" s="37" t="s">
        <v>266</v>
      </c>
      <c r="I31" s="36" t="s">
        <v>159</v>
      </c>
      <c r="J31" s="41" t="s">
        <v>347</v>
      </c>
      <c r="K31" s="33"/>
      <c r="L31" s="35" t="s">
        <v>325</v>
      </c>
      <c r="M31" s="35">
        <v>412</v>
      </c>
      <c r="N31" s="20" t="s">
        <v>3</v>
      </c>
    </row>
    <row r="32" spans="1:14" ht="25.5" x14ac:dyDescent="0.25">
      <c r="A32" s="57">
        <v>4</v>
      </c>
      <c r="B32" s="57">
        <v>6</v>
      </c>
      <c r="C32" s="58" t="s">
        <v>243</v>
      </c>
      <c r="D32" s="59" t="s">
        <v>245</v>
      </c>
      <c r="E32" s="36" t="s">
        <v>145</v>
      </c>
      <c r="F32" s="37" t="s">
        <v>317</v>
      </c>
      <c r="G32" s="36" t="s">
        <v>304</v>
      </c>
      <c r="H32" s="37" t="s">
        <v>260</v>
      </c>
      <c r="I32" s="36" t="s">
        <v>160</v>
      </c>
      <c r="J32" s="41" t="s">
        <v>340</v>
      </c>
      <c r="K32" s="33"/>
      <c r="L32" s="35" t="s">
        <v>325</v>
      </c>
      <c r="M32" s="35">
        <v>412</v>
      </c>
      <c r="N32" s="20" t="s">
        <v>3</v>
      </c>
    </row>
    <row r="33" spans="1:14" ht="25.5" x14ac:dyDescent="0.25">
      <c r="A33" s="57">
        <v>30</v>
      </c>
      <c r="B33" s="57">
        <v>7</v>
      </c>
      <c r="C33" s="58" t="s">
        <v>243</v>
      </c>
      <c r="D33" s="59" t="s">
        <v>246</v>
      </c>
      <c r="E33" s="36" t="s">
        <v>100</v>
      </c>
      <c r="F33" s="37" t="s">
        <v>318</v>
      </c>
      <c r="G33" s="36" t="s">
        <v>196</v>
      </c>
      <c r="H33" s="37" t="s">
        <v>297</v>
      </c>
      <c r="I33" s="36" t="s">
        <v>162</v>
      </c>
      <c r="J33" s="41" t="s">
        <v>373</v>
      </c>
      <c r="K33" s="33"/>
      <c r="L33" s="35" t="s">
        <v>325</v>
      </c>
      <c r="M33" s="35">
        <v>412</v>
      </c>
      <c r="N33" s="20" t="s">
        <v>3</v>
      </c>
    </row>
    <row r="34" spans="1:14" ht="25.5" x14ac:dyDescent="0.25">
      <c r="A34" s="64"/>
      <c r="B34" s="57">
        <v>7</v>
      </c>
      <c r="C34" s="58" t="s">
        <v>243</v>
      </c>
      <c r="D34" s="59" t="s">
        <v>246</v>
      </c>
      <c r="E34" s="36" t="s">
        <v>301</v>
      </c>
      <c r="F34" s="37" t="s">
        <v>428</v>
      </c>
      <c r="G34" s="36" t="s">
        <v>227</v>
      </c>
      <c r="H34" s="66" t="s">
        <v>429</v>
      </c>
      <c r="I34" s="65"/>
      <c r="J34" s="63" t="s">
        <v>430</v>
      </c>
      <c r="K34" s="46"/>
      <c r="L34" s="47"/>
      <c r="M34" s="47"/>
      <c r="N34" s="48"/>
    </row>
    <row r="35" spans="1:14" ht="25.5" x14ac:dyDescent="0.25">
      <c r="A35" s="57">
        <v>1</v>
      </c>
      <c r="B35" s="57">
        <v>8</v>
      </c>
      <c r="C35" s="58" t="s">
        <v>243</v>
      </c>
      <c r="D35" s="59" t="s">
        <v>245</v>
      </c>
      <c r="E35" s="36" t="s">
        <v>106</v>
      </c>
      <c r="F35" s="37" t="s">
        <v>317</v>
      </c>
      <c r="G35" s="36" t="s">
        <v>234</v>
      </c>
      <c r="H35" s="37" t="s">
        <v>263</v>
      </c>
      <c r="I35" s="62" t="s">
        <v>156</v>
      </c>
      <c r="J35" s="41" t="s">
        <v>343</v>
      </c>
      <c r="K35" s="33"/>
      <c r="L35" s="35" t="s">
        <v>325</v>
      </c>
      <c r="M35" s="35">
        <v>412</v>
      </c>
      <c r="N35" s="20" t="s">
        <v>3</v>
      </c>
    </row>
    <row r="36" spans="1:14" ht="38.25" x14ac:dyDescent="0.25">
      <c r="A36" s="57">
        <v>2</v>
      </c>
      <c r="B36" s="57">
        <v>9</v>
      </c>
      <c r="C36" s="58" t="s">
        <v>243</v>
      </c>
      <c r="D36" s="59" t="s">
        <v>246</v>
      </c>
      <c r="E36" s="36" t="s">
        <v>100</v>
      </c>
      <c r="F36" s="37" t="s">
        <v>318</v>
      </c>
      <c r="G36" s="36" t="s">
        <v>204</v>
      </c>
      <c r="H36" s="37" t="s">
        <v>253</v>
      </c>
      <c r="I36" s="36" t="s">
        <v>163</v>
      </c>
      <c r="J36" s="40" t="s">
        <v>332</v>
      </c>
      <c r="K36" s="33"/>
      <c r="L36" s="35" t="s">
        <v>325</v>
      </c>
      <c r="M36" s="35">
        <v>412</v>
      </c>
      <c r="N36" s="20" t="s">
        <v>3</v>
      </c>
    </row>
    <row r="37" spans="1:14" ht="25.5" x14ac:dyDescent="0.25">
      <c r="A37" s="19">
        <v>4</v>
      </c>
      <c r="B37" s="19">
        <v>10</v>
      </c>
      <c r="C37" s="38" t="s">
        <v>243</v>
      </c>
      <c r="D37" s="39" t="s">
        <v>246</v>
      </c>
      <c r="E37" s="36" t="s">
        <v>100</v>
      </c>
      <c r="F37" s="37" t="s">
        <v>318</v>
      </c>
      <c r="G37" s="36" t="s">
        <v>207</v>
      </c>
      <c r="H37" s="37" t="s">
        <v>262</v>
      </c>
      <c r="I37" s="36" t="s">
        <v>164</v>
      </c>
      <c r="J37" s="41" t="s">
        <v>342</v>
      </c>
      <c r="K37" s="33"/>
      <c r="L37" s="35" t="s">
        <v>325</v>
      </c>
      <c r="M37" s="35">
        <v>412</v>
      </c>
      <c r="N37" s="20" t="s">
        <v>3</v>
      </c>
    </row>
    <row r="38" spans="1:14" ht="25.5" x14ac:dyDescent="0.25">
      <c r="A38" s="19">
        <v>4</v>
      </c>
      <c r="B38" s="19">
        <v>10</v>
      </c>
      <c r="C38" s="38" t="s">
        <v>243</v>
      </c>
      <c r="D38" s="39" t="s">
        <v>246</v>
      </c>
      <c r="E38" s="36" t="s">
        <v>100</v>
      </c>
      <c r="F38" s="37" t="s">
        <v>318</v>
      </c>
      <c r="G38" s="36" t="s">
        <v>210</v>
      </c>
      <c r="H38" s="37" t="s">
        <v>261</v>
      </c>
      <c r="I38" s="36" t="s">
        <v>165</v>
      </c>
      <c r="J38" s="41" t="s">
        <v>341</v>
      </c>
      <c r="K38" s="33"/>
      <c r="L38" s="35" t="s">
        <v>325</v>
      </c>
      <c r="M38" s="35">
        <v>412</v>
      </c>
      <c r="N38" s="20" t="s">
        <v>3</v>
      </c>
    </row>
    <row r="39" spans="1:14" ht="25.5" x14ac:dyDescent="0.25">
      <c r="A39" s="19">
        <v>13</v>
      </c>
      <c r="B39" s="19">
        <v>10</v>
      </c>
      <c r="C39" s="38" t="s">
        <v>243</v>
      </c>
      <c r="D39" s="39" t="s">
        <v>246</v>
      </c>
      <c r="E39" s="36" t="s">
        <v>100</v>
      </c>
      <c r="F39" s="37" t="s">
        <v>318</v>
      </c>
      <c r="G39" s="36" t="s">
        <v>211</v>
      </c>
      <c r="H39" s="37" t="s">
        <v>278</v>
      </c>
      <c r="I39" s="36" t="s">
        <v>166</v>
      </c>
      <c r="J39" s="41" t="s">
        <v>357</v>
      </c>
      <c r="K39" s="33"/>
      <c r="L39" s="35" t="s">
        <v>325</v>
      </c>
      <c r="M39" s="35">
        <v>412</v>
      </c>
      <c r="N39" s="20" t="s">
        <v>3</v>
      </c>
    </row>
    <row r="40" spans="1:14" ht="25.5" x14ac:dyDescent="0.25">
      <c r="A40" s="19">
        <v>4</v>
      </c>
      <c r="B40" s="19">
        <v>10</v>
      </c>
      <c r="C40" s="38" t="s">
        <v>243</v>
      </c>
      <c r="D40" s="39" t="s">
        <v>246</v>
      </c>
      <c r="E40" s="36" t="s">
        <v>100</v>
      </c>
      <c r="F40" s="37" t="s">
        <v>318</v>
      </c>
      <c r="G40" s="36" t="s">
        <v>212</v>
      </c>
      <c r="H40" s="37" t="s">
        <v>258</v>
      </c>
      <c r="I40" s="36" t="s">
        <v>167</v>
      </c>
      <c r="J40" s="40" t="s">
        <v>338</v>
      </c>
      <c r="K40" s="33"/>
      <c r="L40" s="35" t="s">
        <v>325</v>
      </c>
      <c r="M40" s="35">
        <v>412</v>
      </c>
      <c r="N40" s="20" t="s">
        <v>3</v>
      </c>
    </row>
    <row r="41" spans="1:14" ht="25.5" x14ac:dyDescent="0.25">
      <c r="A41" s="19">
        <v>14</v>
      </c>
      <c r="B41" s="19">
        <v>10</v>
      </c>
      <c r="C41" s="38" t="s">
        <v>243</v>
      </c>
      <c r="D41" s="39" t="s">
        <v>246</v>
      </c>
      <c r="E41" s="36" t="s">
        <v>100</v>
      </c>
      <c r="F41" s="37" t="s">
        <v>318</v>
      </c>
      <c r="G41" s="36" t="s">
        <v>213</v>
      </c>
      <c r="H41" s="37" t="s">
        <v>321</v>
      </c>
      <c r="I41" s="36" t="s">
        <v>168</v>
      </c>
      <c r="J41" s="41" t="s">
        <v>358</v>
      </c>
      <c r="K41" s="33"/>
      <c r="L41" s="35" t="s">
        <v>325</v>
      </c>
      <c r="M41" s="35">
        <v>412</v>
      </c>
      <c r="N41" s="20" t="s">
        <v>3</v>
      </c>
    </row>
    <row r="42" spans="1:14" ht="25.5" x14ac:dyDescent="0.25">
      <c r="A42" s="19">
        <v>4</v>
      </c>
      <c r="B42" s="19">
        <v>10</v>
      </c>
      <c r="C42" s="38" t="s">
        <v>243</v>
      </c>
      <c r="D42" s="39" t="s">
        <v>246</v>
      </c>
      <c r="E42" s="36" t="s">
        <v>100</v>
      </c>
      <c r="F42" s="37" t="s">
        <v>318</v>
      </c>
      <c r="G42" s="36" t="s">
        <v>214</v>
      </c>
      <c r="H42" s="37" t="s">
        <v>259</v>
      </c>
      <c r="I42" s="36" t="s">
        <v>169</v>
      </c>
      <c r="J42" s="40" t="s">
        <v>339</v>
      </c>
      <c r="K42" s="33"/>
      <c r="L42" s="35" t="s">
        <v>325</v>
      </c>
      <c r="M42" s="35">
        <v>412</v>
      </c>
      <c r="N42" s="20" t="s">
        <v>3</v>
      </c>
    </row>
    <row r="43" spans="1:14" ht="25.5" x14ac:dyDescent="0.25">
      <c r="A43" s="19">
        <v>12</v>
      </c>
      <c r="B43" s="19">
        <v>10</v>
      </c>
      <c r="C43" s="38" t="s">
        <v>243</v>
      </c>
      <c r="D43" s="39" t="s">
        <v>246</v>
      </c>
      <c r="E43" s="36" t="s">
        <v>100</v>
      </c>
      <c r="F43" s="37" t="s">
        <v>318</v>
      </c>
      <c r="G43" s="36" t="s">
        <v>216</v>
      </c>
      <c r="H43" s="37" t="s">
        <v>277</v>
      </c>
      <c r="I43" s="36" t="s">
        <v>170</v>
      </c>
      <c r="J43" s="41" t="s">
        <v>356</v>
      </c>
      <c r="K43" s="33"/>
      <c r="L43" s="35" t="s">
        <v>325</v>
      </c>
      <c r="M43" s="35">
        <v>412</v>
      </c>
      <c r="N43" s="20" t="s">
        <v>3</v>
      </c>
    </row>
    <row r="44" spans="1:14" ht="25.5" x14ac:dyDescent="0.25">
      <c r="A44" s="19">
        <v>15</v>
      </c>
      <c r="B44" s="19">
        <v>10</v>
      </c>
      <c r="C44" s="38" t="s">
        <v>243</v>
      </c>
      <c r="D44" s="39" t="s">
        <v>246</v>
      </c>
      <c r="E44" s="36" t="s">
        <v>100</v>
      </c>
      <c r="F44" s="37" t="s">
        <v>318</v>
      </c>
      <c r="G44" s="36" t="s">
        <v>217</v>
      </c>
      <c r="H44" s="37" t="s">
        <v>279</v>
      </c>
      <c r="I44" s="36" t="s">
        <v>171</v>
      </c>
      <c r="J44" s="41" t="s">
        <v>359</v>
      </c>
      <c r="K44" s="33"/>
      <c r="L44" s="35" t="s">
        <v>325</v>
      </c>
      <c r="M44" s="35">
        <v>412</v>
      </c>
      <c r="N44" s="20" t="s">
        <v>3</v>
      </c>
    </row>
    <row r="45" spans="1:14" ht="25.5" x14ac:dyDescent="0.25">
      <c r="A45" s="19">
        <v>16</v>
      </c>
      <c r="B45" s="19">
        <v>10</v>
      </c>
      <c r="C45" s="38" t="s">
        <v>243</v>
      </c>
      <c r="D45" s="39" t="s">
        <v>246</v>
      </c>
      <c r="E45" s="36" t="s">
        <v>100</v>
      </c>
      <c r="F45" s="37" t="s">
        <v>318</v>
      </c>
      <c r="G45" s="36" t="s">
        <v>218</v>
      </c>
      <c r="H45" s="37" t="s">
        <v>289</v>
      </c>
      <c r="I45" s="36" t="s">
        <v>172</v>
      </c>
      <c r="J45" s="41" t="s">
        <v>360</v>
      </c>
      <c r="K45" s="33"/>
      <c r="L45" s="35" t="s">
        <v>325</v>
      </c>
      <c r="M45" s="35">
        <v>412</v>
      </c>
      <c r="N45" s="20" t="s">
        <v>3</v>
      </c>
    </row>
    <row r="46" spans="1:14" ht="25.5" x14ac:dyDescent="0.25">
      <c r="A46" s="19">
        <v>17</v>
      </c>
      <c r="B46" s="19">
        <v>10</v>
      </c>
      <c r="C46" s="38" t="s">
        <v>243</v>
      </c>
      <c r="D46" s="39" t="s">
        <v>246</v>
      </c>
      <c r="E46" s="36" t="s">
        <v>100</v>
      </c>
      <c r="F46" s="37" t="s">
        <v>318</v>
      </c>
      <c r="G46" s="36" t="s">
        <v>219</v>
      </c>
      <c r="H46" s="37" t="s">
        <v>290</v>
      </c>
      <c r="I46" s="36" t="s">
        <v>173</v>
      </c>
      <c r="J46" s="41" t="s">
        <v>361</v>
      </c>
      <c r="K46" s="33"/>
      <c r="L46" s="35" t="s">
        <v>325</v>
      </c>
      <c r="M46" s="35">
        <v>412</v>
      </c>
      <c r="N46" s="20" t="s">
        <v>3</v>
      </c>
    </row>
    <row r="47" spans="1:14" ht="25.5" x14ac:dyDescent="0.25">
      <c r="A47" s="19">
        <v>8</v>
      </c>
      <c r="B47" s="19">
        <v>10</v>
      </c>
      <c r="C47" s="38" t="s">
        <v>243</v>
      </c>
      <c r="D47" s="39" t="s">
        <v>246</v>
      </c>
      <c r="E47" s="36" t="s">
        <v>100</v>
      </c>
      <c r="F47" s="37" t="s">
        <v>318</v>
      </c>
      <c r="G47" s="36" t="s">
        <v>220</v>
      </c>
      <c r="H47" s="37" t="s">
        <v>273</v>
      </c>
      <c r="I47" s="36" t="s">
        <v>174</v>
      </c>
      <c r="J47" s="41" t="s">
        <v>353</v>
      </c>
      <c r="K47" s="33"/>
      <c r="L47" s="35" t="s">
        <v>325</v>
      </c>
      <c r="M47" s="35">
        <v>412</v>
      </c>
      <c r="N47" s="20" t="s">
        <v>3</v>
      </c>
    </row>
    <row r="48" spans="1:14" ht="25.5" x14ac:dyDescent="0.25">
      <c r="A48" s="19">
        <v>9</v>
      </c>
      <c r="B48" s="19">
        <v>10</v>
      </c>
      <c r="C48" s="38" t="s">
        <v>243</v>
      </c>
      <c r="D48" s="39" t="s">
        <v>246</v>
      </c>
      <c r="E48" s="36" t="s">
        <v>100</v>
      </c>
      <c r="F48" s="37" t="s">
        <v>318</v>
      </c>
      <c r="G48" s="36" t="s">
        <v>221</v>
      </c>
      <c r="H48" s="37" t="s">
        <v>274</v>
      </c>
      <c r="I48" s="36" t="s">
        <v>175</v>
      </c>
      <c r="J48" s="41" t="s">
        <v>354</v>
      </c>
      <c r="K48" s="33"/>
      <c r="L48" s="35" t="s">
        <v>325</v>
      </c>
      <c r="M48" s="35">
        <v>412</v>
      </c>
      <c r="N48" s="20" t="s">
        <v>3</v>
      </c>
    </row>
    <row r="49" spans="1:14" ht="38.25" x14ac:dyDescent="0.25">
      <c r="A49" s="34">
        <v>1</v>
      </c>
      <c r="B49" s="19">
        <v>10</v>
      </c>
      <c r="C49" s="38" t="s">
        <v>243</v>
      </c>
      <c r="D49" s="39" t="s">
        <v>246</v>
      </c>
      <c r="E49" s="36" t="s">
        <v>100</v>
      </c>
      <c r="F49" s="37" t="s">
        <v>318</v>
      </c>
      <c r="G49" s="36" t="s">
        <v>223</v>
      </c>
      <c r="H49" s="37" t="s">
        <v>287</v>
      </c>
      <c r="I49" s="36" t="s">
        <v>176</v>
      </c>
      <c r="J49" s="40" t="s">
        <v>326</v>
      </c>
      <c r="K49" s="33"/>
      <c r="L49" s="35" t="s">
        <v>325</v>
      </c>
      <c r="M49" s="35">
        <v>412</v>
      </c>
      <c r="N49" s="20" t="s">
        <v>3</v>
      </c>
    </row>
    <row r="50" spans="1:14" ht="38.25" x14ac:dyDescent="0.25">
      <c r="A50" s="57">
        <v>10</v>
      </c>
      <c r="B50" s="57">
        <v>10</v>
      </c>
      <c r="C50" s="58" t="s">
        <v>243</v>
      </c>
      <c r="D50" s="59" t="s">
        <v>245</v>
      </c>
      <c r="E50" s="36" t="s">
        <v>149</v>
      </c>
      <c r="F50" s="37" t="s">
        <v>317</v>
      </c>
      <c r="G50" s="36" t="s">
        <v>306</v>
      </c>
      <c r="H50" s="37" t="s">
        <v>275</v>
      </c>
      <c r="I50" s="36" t="s">
        <v>177</v>
      </c>
      <c r="J50" s="41" t="s">
        <v>142</v>
      </c>
      <c r="K50" s="33"/>
      <c r="L50" s="35" t="s">
        <v>325</v>
      </c>
      <c r="M50" s="35">
        <v>412</v>
      </c>
      <c r="N50" s="20" t="s">
        <v>3</v>
      </c>
    </row>
    <row r="51" spans="1:14" ht="38.25" x14ac:dyDescent="0.25">
      <c r="A51" s="19">
        <v>2</v>
      </c>
      <c r="B51" s="19">
        <v>12</v>
      </c>
      <c r="C51" s="38" t="s">
        <v>243</v>
      </c>
      <c r="D51" s="39" t="s">
        <v>245</v>
      </c>
      <c r="E51" s="36" t="s">
        <v>104</v>
      </c>
      <c r="F51" s="37" t="s">
        <v>317</v>
      </c>
      <c r="G51" s="36" t="s">
        <v>232</v>
      </c>
      <c r="H51" s="37" t="s">
        <v>286</v>
      </c>
      <c r="I51" s="36" t="s">
        <v>105</v>
      </c>
      <c r="J51" s="40" t="s">
        <v>421</v>
      </c>
      <c r="K51" s="33"/>
      <c r="L51" s="35" t="s">
        <v>325</v>
      </c>
      <c r="M51" s="35">
        <v>412</v>
      </c>
      <c r="N51" s="20" t="s">
        <v>3</v>
      </c>
    </row>
    <row r="52" spans="1:14" ht="63.75" x14ac:dyDescent="0.25">
      <c r="A52" s="19">
        <v>2</v>
      </c>
      <c r="B52" s="19">
        <v>12</v>
      </c>
      <c r="C52" s="38" t="s">
        <v>243</v>
      </c>
      <c r="D52" s="39" t="s">
        <v>245</v>
      </c>
      <c r="E52" s="36" t="s">
        <v>104</v>
      </c>
      <c r="F52" s="37" t="s">
        <v>317</v>
      </c>
      <c r="G52" s="36" t="s">
        <v>233</v>
      </c>
      <c r="H52" s="37" t="s">
        <v>286</v>
      </c>
      <c r="I52" s="36" t="s">
        <v>105</v>
      </c>
      <c r="J52" s="40" t="s">
        <v>376</v>
      </c>
      <c r="K52" s="33"/>
      <c r="L52" s="35" t="s">
        <v>325</v>
      </c>
      <c r="M52" s="35">
        <v>412</v>
      </c>
      <c r="N52" s="20" t="s">
        <v>3</v>
      </c>
    </row>
    <row r="53" spans="1:14" ht="25.5" x14ac:dyDescent="0.25">
      <c r="A53" s="19">
        <v>27</v>
      </c>
      <c r="B53" s="19">
        <v>13</v>
      </c>
      <c r="C53" s="38" t="s">
        <v>243</v>
      </c>
      <c r="D53" s="39" t="s">
        <v>246</v>
      </c>
      <c r="E53" s="36" t="s">
        <v>100</v>
      </c>
      <c r="F53" s="37" t="s">
        <v>318</v>
      </c>
      <c r="G53" s="36" t="s">
        <v>203</v>
      </c>
      <c r="H53" s="37" t="s">
        <v>294</v>
      </c>
      <c r="I53" s="36" t="s">
        <v>177</v>
      </c>
      <c r="J53" s="41" t="s">
        <v>370</v>
      </c>
      <c r="K53" s="33"/>
      <c r="L53" s="35" t="s">
        <v>325</v>
      </c>
      <c r="M53" s="35">
        <v>412</v>
      </c>
      <c r="N53" s="20" t="s">
        <v>3</v>
      </c>
    </row>
    <row r="54" spans="1:14" ht="25.5" x14ac:dyDescent="0.25">
      <c r="A54" s="57">
        <v>6</v>
      </c>
      <c r="B54" s="57">
        <v>14</v>
      </c>
      <c r="C54" s="58" t="s">
        <v>243</v>
      </c>
      <c r="D54" s="59" t="s">
        <v>246</v>
      </c>
      <c r="E54" s="36" t="s">
        <v>100</v>
      </c>
      <c r="F54" s="37" t="s">
        <v>318</v>
      </c>
      <c r="G54" s="36" t="s">
        <v>205</v>
      </c>
      <c r="H54" s="37" t="s">
        <v>272</v>
      </c>
      <c r="I54" s="36" t="s">
        <v>178</v>
      </c>
      <c r="J54" s="41" t="s">
        <v>141</v>
      </c>
      <c r="K54" s="33"/>
      <c r="L54" s="35" t="s">
        <v>325</v>
      </c>
      <c r="M54" s="35">
        <v>412</v>
      </c>
      <c r="N54" s="20" t="s">
        <v>3</v>
      </c>
    </row>
    <row r="55" spans="1:14" ht="25.5" x14ac:dyDescent="0.25">
      <c r="A55" s="19">
        <v>19</v>
      </c>
      <c r="B55" s="19">
        <v>14</v>
      </c>
      <c r="C55" s="38" t="s">
        <v>243</v>
      </c>
      <c r="D55" s="39" t="s">
        <v>245</v>
      </c>
      <c r="E55" s="36" t="s">
        <v>151</v>
      </c>
      <c r="F55" s="37" t="s">
        <v>317</v>
      </c>
      <c r="G55" s="36" t="s">
        <v>240</v>
      </c>
      <c r="H55" s="37" t="s">
        <v>280</v>
      </c>
      <c r="I55" s="36" t="s">
        <v>186</v>
      </c>
      <c r="J55" s="41" t="s">
        <v>363</v>
      </c>
      <c r="K55" s="33"/>
      <c r="L55" s="35" t="s">
        <v>325</v>
      </c>
      <c r="M55" s="35">
        <v>412</v>
      </c>
      <c r="N55" s="20" t="s">
        <v>3</v>
      </c>
    </row>
    <row r="56" spans="1:14" ht="25.5" x14ac:dyDescent="0.25">
      <c r="A56" s="19">
        <v>5</v>
      </c>
      <c r="B56" s="19">
        <v>15</v>
      </c>
      <c r="C56" s="38" t="s">
        <v>243</v>
      </c>
      <c r="D56" s="39" t="s">
        <v>245</v>
      </c>
      <c r="E56" s="36" t="s">
        <v>146</v>
      </c>
      <c r="F56" s="37" t="s">
        <v>317</v>
      </c>
      <c r="G56" s="36" t="s">
        <v>229</v>
      </c>
      <c r="H56" s="37" t="s">
        <v>250</v>
      </c>
      <c r="I56" s="36" t="s">
        <v>162</v>
      </c>
      <c r="J56" s="41" t="s">
        <v>144</v>
      </c>
      <c r="K56" s="33"/>
      <c r="L56" s="35" t="s">
        <v>325</v>
      </c>
      <c r="M56" s="35">
        <v>412</v>
      </c>
      <c r="N56" s="20" t="s">
        <v>3</v>
      </c>
    </row>
    <row r="57" spans="1:14" ht="25.5" x14ac:dyDescent="0.25">
      <c r="A57" s="19">
        <v>28</v>
      </c>
      <c r="B57" s="19">
        <v>16</v>
      </c>
      <c r="C57" s="38" t="s">
        <v>243</v>
      </c>
      <c r="D57" s="39" t="s">
        <v>245</v>
      </c>
      <c r="E57" s="36" t="s">
        <v>299</v>
      </c>
      <c r="F57" s="37" t="s">
        <v>317</v>
      </c>
      <c r="G57" s="36" t="s">
        <v>237</v>
      </c>
      <c r="H57" s="37" t="s">
        <v>295</v>
      </c>
      <c r="I57" s="36" t="s">
        <v>323</v>
      </c>
      <c r="J57" s="41" t="s">
        <v>371</v>
      </c>
      <c r="K57" s="33"/>
      <c r="L57" s="35" t="s">
        <v>325</v>
      </c>
      <c r="M57" s="35">
        <v>412</v>
      </c>
      <c r="N57" s="20" t="s">
        <v>3</v>
      </c>
    </row>
    <row r="58" spans="1:14" ht="25.5" x14ac:dyDescent="0.25">
      <c r="A58" s="34" t="s">
        <v>309</v>
      </c>
      <c r="B58" s="19">
        <v>18</v>
      </c>
      <c r="C58" s="38" t="s">
        <v>243</v>
      </c>
      <c r="D58" s="39" t="s">
        <v>246</v>
      </c>
      <c r="E58" s="36" t="s">
        <v>148</v>
      </c>
      <c r="F58" s="37" t="s">
        <v>320</v>
      </c>
      <c r="G58" s="36" t="s">
        <v>226</v>
      </c>
      <c r="H58" s="37" t="s">
        <v>268</v>
      </c>
      <c r="I58" s="36" t="s">
        <v>182</v>
      </c>
      <c r="J58" s="41" t="s">
        <v>348</v>
      </c>
      <c r="K58" s="33"/>
      <c r="L58" s="35" t="s">
        <v>325</v>
      </c>
      <c r="M58" s="35">
        <v>412</v>
      </c>
      <c r="N58" s="20" t="s">
        <v>3</v>
      </c>
    </row>
    <row r="59" spans="1:14" ht="25.5" x14ac:dyDescent="0.25">
      <c r="A59" s="19">
        <v>23</v>
      </c>
      <c r="B59" s="19">
        <v>19</v>
      </c>
      <c r="C59" s="38" t="s">
        <v>243</v>
      </c>
      <c r="D59" s="39" t="s">
        <v>245</v>
      </c>
      <c r="E59" s="36" t="s">
        <v>153</v>
      </c>
      <c r="F59" s="37" t="s">
        <v>317</v>
      </c>
      <c r="G59" s="36" t="s">
        <v>235</v>
      </c>
      <c r="H59" s="37" t="s">
        <v>283</v>
      </c>
      <c r="I59" s="36" t="s">
        <v>188</v>
      </c>
      <c r="J59" s="41" t="s">
        <v>367</v>
      </c>
      <c r="K59" s="33"/>
      <c r="L59" s="35" t="s">
        <v>325</v>
      </c>
      <c r="M59" s="35">
        <v>412</v>
      </c>
      <c r="N59" s="20" t="s">
        <v>3</v>
      </c>
    </row>
    <row r="60" spans="1:14" ht="38.25" x14ac:dyDescent="0.25">
      <c r="A60" s="19">
        <v>29</v>
      </c>
      <c r="B60" s="19">
        <v>19</v>
      </c>
      <c r="C60" s="38" t="s">
        <v>243</v>
      </c>
      <c r="D60" s="39" t="s">
        <v>245</v>
      </c>
      <c r="E60" s="36" t="s">
        <v>300</v>
      </c>
      <c r="F60" s="37" t="s">
        <v>317</v>
      </c>
      <c r="G60" s="36" t="s">
        <v>239</v>
      </c>
      <c r="H60" s="37" t="s">
        <v>296</v>
      </c>
      <c r="I60" s="36" t="s">
        <v>324</v>
      </c>
      <c r="J60" s="41" t="s">
        <v>372</v>
      </c>
      <c r="K60" s="33"/>
      <c r="L60" s="35" t="s">
        <v>325</v>
      </c>
      <c r="M60" s="35">
        <v>412</v>
      </c>
      <c r="N60" s="20" t="s">
        <v>3</v>
      </c>
    </row>
    <row r="61" spans="1:14" ht="38.25" x14ac:dyDescent="0.25">
      <c r="A61" s="19">
        <v>34</v>
      </c>
      <c r="B61" s="19">
        <v>21</v>
      </c>
      <c r="C61" s="38" t="s">
        <v>243</v>
      </c>
      <c r="D61" s="39" t="s">
        <v>246</v>
      </c>
      <c r="E61" s="36" t="s">
        <v>1</v>
      </c>
      <c r="F61" s="37" t="s">
        <v>316</v>
      </c>
      <c r="G61" s="36" t="s">
        <v>192</v>
      </c>
      <c r="H61" s="37" t="s">
        <v>322</v>
      </c>
      <c r="I61" s="36" t="s">
        <v>77</v>
      </c>
      <c r="J61" s="41" t="s">
        <v>375</v>
      </c>
      <c r="K61" s="33"/>
      <c r="L61" s="35" t="s">
        <v>325</v>
      </c>
      <c r="M61" s="35">
        <v>412</v>
      </c>
      <c r="N61" s="20" t="s">
        <v>3</v>
      </c>
    </row>
    <row r="62" spans="1:14" ht="25.5" x14ac:dyDescent="0.25">
      <c r="A62" s="19">
        <v>5</v>
      </c>
      <c r="B62" s="19">
        <v>22</v>
      </c>
      <c r="C62" s="38" t="s">
        <v>243</v>
      </c>
      <c r="D62" s="39" t="s">
        <v>246</v>
      </c>
      <c r="E62" s="36" t="s">
        <v>98</v>
      </c>
      <c r="F62" s="37" t="s">
        <v>315</v>
      </c>
      <c r="G62" s="36" t="s">
        <v>194</v>
      </c>
      <c r="H62" s="37" t="s">
        <v>319</v>
      </c>
      <c r="I62" s="36" t="s">
        <v>99</v>
      </c>
      <c r="J62" s="41" t="s">
        <v>346</v>
      </c>
      <c r="K62" s="33"/>
      <c r="L62" s="35" t="s">
        <v>325</v>
      </c>
      <c r="M62" s="35">
        <v>412</v>
      </c>
      <c r="N62" s="20" t="s">
        <v>3</v>
      </c>
    </row>
    <row r="63" spans="1:14" s="25" customFormat="1" ht="25.5" x14ac:dyDescent="0.25">
      <c r="A63" s="19">
        <v>18</v>
      </c>
      <c r="B63" s="19">
        <v>23</v>
      </c>
      <c r="C63" s="38" t="s">
        <v>243</v>
      </c>
      <c r="D63" s="39" t="s">
        <v>245</v>
      </c>
      <c r="E63" s="36" t="s">
        <v>150</v>
      </c>
      <c r="F63" s="37" t="s">
        <v>317</v>
      </c>
      <c r="G63" s="36" t="s">
        <v>305</v>
      </c>
      <c r="H63" s="37" t="s">
        <v>291</v>
      </c>
      <c r="I63" s="36" t="s">
        <v>185</v>
      </c>
      <c r="J63" s="41" t="s">
        <v>362</v>
      </c>
      <c r="K63" s="33"/>
      <c r="L63" s="35" t="s">
        <v>325</v>
      </c>
      <c r="M63" s="35">
        <v>412</v>
      </c>
      <c r="N63" s="20" t="s">
        <v>3</v>
      </c>
    </row>
    <row r="64" spans="1:14" ht="38.25" x14ac:dyDescent="0.25">
      <c r="A64" s="19">
        <v>24</v>
      </c>
      <c r="B64" s="19">
        <v>24</v>
      </c>
      <c r="C64" s="38" t="s">
        <v>243</v>
      </c>
      <c r="D64" s="39" t="s">
        <v>246</v>
      </c>
      <c r="E64" s="36" t="s">
        <v>100</v>
      </c>
      <c r="F64" s="37" t="s">
        <v>318</v>
      </c>
      <c r="G64" s="36" t="s">
        <v>202</v>
      </c>
      <c r="H64" s="37" t="s">
        <v>284</v>
      </c>
      <c r="I64" s="36" t="s">
        <v>179</v>
      </c>
      <c r="J64" s="41" t="s">
        <v>424</v>
      </c>
      <c r="K64" s="33"/>
      <c r="L64" s="35" t="s">
        <v>325</v>
      </c>
      <c r="M64" s="35">
        <v>412</v>
      </c>
      <c r="N64" s="20" t="s">
        <v>3</v>
      </c>
    </row>
    <row r="65" spans="1:14" ht="25.5" x14ac:dyDescent="0.25">
      <c r="A65" s="19">
        <v>22</v>
      </c>
      <c r="B65" s="19">
        <v>25</v>
      </c>
      <c r="C65" s="38" t="s">
        <v>243</v>
      </c>
      <c r="D65" s="39" t="s">
        <v>246</v>
      </c>
      <c r="E65" s="36" t="s">
        <v>100</v>
      </c>
      <c r="F65" s="37" t="s">
        <v>318</v>
      </c>
      <c r="G65" s="36" t="s">
        <v>206</v>
      </c>
      <c r="H65" s="37" t="s">
        <v>282</v>
      </c>
      <c r="I65" s="36" t="s">
        <v>180</v>
      </c>
      <c r="J65" s="41" t="s">
        <v>366</v>
      </c>
      <c r="K65" s="33"/>
      <c r="L65" s="35" t="s">
        <v>325</v>
      </c>
      <c r="M65" s="35">
        <v>412</v>
      </c>
      <c r="N65" s="20" t="s">
        <v>3</v>
      </c>
    </row>
    <row r="66" spans="1:14" ht="51" x14ac:dyDescent="0.25">
      <c r="A66" s="19">
        <v>35</v>
      </c>
      <c r="B66" s="19">
        <v>26</v>
      </c>
      <c r="C66" s="38" t="s">
        <v>243</v>
      </c>
      <c r="D66" s="39" t="s">
        <v>245</v>
      </c>
      <c r="E66" s="36" t="s">
        <v>152</v>
      </c>
      <c r="F66" s="37" t="s">
        <v>317</v>
      </c>
      <c r="G66" s="36" t="s">
        <v>238</v>
      </c>
      <c r="H66" s="37" t="s">
        <v>281</v>
      </c>
      <c r="I66" s="36" t="s">
        <v>187</v>
      </c>
      <c r="J66" s="41" t="s">
        <v>365</v>
      </c>
      <c r="K66" s="33"/>
      <c r="L66" s="35" t="s">
        <v>325</v>
      </c>
      <c r="M66" s="35">
        <v>412</v>
      </c>
      <c r="N66" s="20" t="s">
        <v>3</v>
      </c>
    </row>
    <row r="67" spans="1:14" ht="25.5" x14ac:dyDescent="0.25">
      <c r="A67" s="19">
        <v>25</v>
      </c>
      <c r="B67" s="19">
        <v>28</v>
      </c>
      <c r="C67" s="38" t="s">
        <v>243</v>
      </c>
      <c r="D67" s="39" t="s">
        <v>245</v>
      </c>
      <c r="E67" s="36" t="s">
        <v>154</v>
      </c>
      <c r="F67" s="37" t="s">
        <v>317</v>
      </c>
      <c r="G67" s="36" t="s">
        <v>230</v>
      </c>
      <c r="H67" s="37" t="s">
        <v>293</v>
      </c>
      <c r="I67" s="36" t="s">
        <v>189</v>
      </c>
      <c r="J67" s="41" t="s">
        <v>368</v>
      </c>
      <c r="K67" s="33"/>
      <c r="L67" s="35" t="s">
        <v>325</v>
      </c>
      <c r="M67" s="35">
        <v>412</v>
      </c>
      <c r="N67" s="20" t="s">
        <v>3</v>
      </c>
    </row>
    <row r="68" spans="1:14" ht="25.5" x14ac:dyDescent="0.25">
      <c r="A68" s="19">
        <v>26</v>
      </c>
      <c r="B68" s="19">
        <v>29</v>
      </c>
      <c r="C68" s="38" t="s">
        <v>243</v>
      </c>
      <c r="D68" s="39" t="s">
        <v>245</v>
      </c>
      <c r="E68" s="36" t="s">
        <v>155</v>
      </c>
      <c r="F68" s="37" t="s">
        <v>317</v>
      </c>
      <c r="G68" s="36" t="s">
        <v>236</v>
      </c>
      <c r="H68" s="37" t="s">
        <v>285</v>
      </c>
      <c r="I68" s="36" t="s">
        <v>190</v>
      </c>
      <c r="J68" s="41" t="s">
        <v>369</v>
      </c>
      <c r="K68" s="33"/>
      <c r="L68" s="35" t="s">
        <v>325</v>
      </c>
      <c r="M68" s="35">
        <v>412</v>
      </c>
      <c r="N68" s="20" t="s">
        <v>3</v>
      </c>
    </row>
    <row r="75" spans="1:14" x14ac:dyDescent="0.25">
      <c r="D75" s="1" t="s">
        <v>422</v>
      </c>
    </row>
    <row r="76" spans="1:14" x14ac:dyDescent="0.25">
      <c r="D76" s="1" t="s">
        <v>423</v>
      </c>
    </row>
    <row r="77" spans="1:14" x14ac:dyDescent="0.25">
      <c r="D77" s="1" t="s">
        <v>416</v>
      </c>
    </row>
  </sheetData>
  <mergeCells count="1">
    <mergeCell ref="A1:N4"/>
  </mergeCells>
  <dataValidations count="3">
    <dataValidation type="list" allowBlank="1" showInputMessage="1" showErrorMessage="1" sqref="N6:N68">
      <formula1>STATUS</formula1>
    </dataValidation>
    <dataValidation type="list" allowBlank="1" showInputMessage="1" showErrorMessage="1" sqref="C6:C68">
      <formula1>TEMA</formula1>
    </dataValidation>
    <dataValidation type="list" allowBlank="1" showInputMessage="1" showErrorMessage="1" sqref="D6:D68">
      <formula1>PERSONAS</formula1>
    </dataValidation>
  </dataValidations>
  <pageMargins left="0.511811024" right="0.511811024" top="0.78740157499999996" bottom="0.78740157499999996" header="0.31496062000000002" footer="0.31496062000000002"/>
  <pageSetup paperSize="9"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89D1C"/>
  </sheetPr>
  <dimension ref="A1:D20"/>
  <sheetViews>
    <sheetView showGridLines="0" tabSelected="1" workbookViewId="0">
      <pane xSplit="4" ySplit="8" topLeftCell="E9" activePane="bottomRight" state="frozen"/>
      <selection pane="topRight" activeCell="F1" sqref="F1"/>
      <selection pane="bottomLeft" activeCell="A6" sqref="A6"/>
      <selection pane="bottomRight" activeCell="A10" sqref="A10:A16"/>
    </sheetView>
  </sheetViews>
  <sheetFormatPr defaultRowHeight="15" x14ac:dyDescent="0.25"/>
  <cols>
    <col min="1" max="1" width="31.42578125" style="14" customWidth="1"/>
    <col min="2" max="2" width="43" style="1" customWidth="1"/>
    <col min="3" max="3" width="40.28515625" style="1" customWidth="1"/>
    <col min="4" max="4" width="54" style="16" customWidth="1"/>
  </cols>
  <sheetData>
    <row r="1" spans="1:4" x14ac:dyDescent="0.25">
      <c r="A1" s="102"/>
      <c r="B1" s="103"/>
      <c r="C1" s="103"/>
      <c r="D1" s="103"/>
    </row>
    <row r="2" spans="1:4" x14ac:dyDescent="0.25">
      <c r="A2" s="96"/>
      <c r="B2" s="97"/>
      <c r="C2" s="97"/>
      <c r="D2" s="97"/>
    </row>
    <row r="3" spans="1:4" x14ac:dyDescent="0.25">
      <c r="A3" s="96"/>
      <c r="B3" s="97"/>
      <c r="C3" s="97"/>
      <c r="D3" s="97"/>
    </row>
    <row r="4" spans="1:4" x14ac:dyDescent="0.25">
      <c r="A4" s="96"/>
      <c r="B4" s="97"/>
      <c r="C4" s="97"/>
      <c r="D4" s="97"/>
    </row>
    <row r="5" spans="1:4" x14ac:dyDescent="0.25">
      <c r="A5" s="68" t="s">
        <v>435</v>
      </c>
      <c r="B5" s="67" t="s">
        <v>437</v>
      </c>
      <c r="C5" s="68" t="s">
        <v>438</v>
      </c>
      <c r="D5" s="67" t="s">
        <v>439</v>
      </c>
    </row>
    <row r="6" spans="1:4" ht="3.75" customHeight="1" x14ac:dyDescent="0.25">
      <c r="A6" s="69"/>
      <c r="B6" s="70"/>
      <c r="C6" s="69"/>
      <c r="D6" s="70"/>
    </row>
    <row r="7" spans="1:4" ht="11.25" customHeight="1" x14ac:dyDescent="0.25">
      <c r="A7" s="71"/>
      <c r="B7" s="72"/>
      <c r="C7" s="71"/>
      <c r="D7" s="72"/>
    </row>
    <row r="8" spans="1:4" x14ac:dyDescent="0.25">
      <c r="A8" s="29" t="s">
        <v>130</v>
      </c>
      <c r="B8" s="30" t="s">
        <v>131</v>
      </c>
      <c r="C8" s="31" t="s">
        <v>123</v>
      </c>
      <c r="D8" s="31" t="s">
        <v>132</v>
      </c>
    </row>
    <row r="9" spans="1:4" x14ac:dyDescent="0.25">
      <c r="A9" s="32" t="s">
        <v>133</v>
      </c>
      <c r="B9" s="32" t="s">
        <v>134</v>
      </c>
      <c r="C9" s="32" t="s">
        <v>135</v>
      </c>
      <c r="D9" s="32" t="s">
        <v>136</v>
      </c>
    </row>
    <row r="10" spans="1:4" x14ac:dyDescent="0.25">
      <c r="A10" s="104" t="s">
        <v>138</v>
      </c>
      <c r="B10" s="107" t="s">
        <v>140</v>
      </c>
      <c r="C10" s="107" t="s">
        <v>311</v>
      </c>
      <c r="D10" s="107" t="s">
        <v>436</v>
      </c>
    </row>
    <row r="11" spans="1:4" x14ac:dyDescent="0.25">
      <c r="A11" s="105"/>
      <c r="B11" s="108"/>
      <c r="C11" s="108"/>
      <c r="D11" s="110"/>
    </row>
    <row r="12" spans="1:4" x14ac:dyDescent="0.25">
      <c r="A12" s="105"/>
      <c r="B12" s="108"/>
      <c r="C12" s="108"/>
      <c r="D12" s="110"/>
    </row>
    <row r="13" spans="1:4" x14ac:dyDescent="0.25">
      <c r="A13" s="105"/>
      <c r="B13" s="108"/>
      <c r="C13" s="108"/>
      <c r="D13" s="110"/>
    </row>
    <row r="14" spans="1:4" x14ac:dyDescent="0.25">
      <c r="A14" s="105"/>
      <c r="B14" s="108"/>
      <c r="C14" s="108"/>
      <c r="D14" s="110"/>
    </row>
    <row r="15" spans="1:4" x14ac:dyDescent="0.25">
      <c r="A15" s="105"/>
      <c r="B15" s="108"/>
      <c r="C15" s="108"/>
      <c r="D15" s="110"/>
    </row>
    <row r="16" spans="1:4" ht="48" customHeight="1" x14ac:dyDescent="0.25">
      <c r="A16" s="106"/>
      <c r="B16" s="109"/>
      <c r="C16" s="109"/>
      <c r="D16" s="111"/>
    </row>
    <row r="17" spans="1:4" ht="4.5" customHeight="1" x14ac:dyDescent="0.25">
      <c r="A17" s="73"/>
      <c r="B17" s="74"/>
      <c r="C17" s="74"/>
      <c r="D17" s="75"/>
    </row>
    <row r="18" spans="1:4" ht="6.75" customHeight="1" x14ac:dyDescent="0.25">
      <c r="A18" s="76"/>
      <c r="B18" s="77"/>
      <c r="C18" s="77"/>
      <c r="D18" s="78"/>
    </row>
    <row r="19" spans="1:4" ht="23.25" customHeight="1" x14ac:dyDescent="0.25">
      <c r="A19" s="100" t="s">
        <v>139</v>
      </c>
      <c r="B19" s="98" t="s">
        <v>310</v>
      </c>
      <c r="C19" s="98"/>
      <c r="D19" s="98"/>
    </row>
    <row r="20" spans="1:4" ht="36" customHeight="1" x14ac:dyDescent="0.25">
      <c r="A20" s="101"/>
      <c r="B20" s="99"/>
      <c r="C20" s="99"/>
      <c r="D20" s="99"/>
    </row>
  </sheetData>
  <mergeCells count="7">
    <mergeCell ref="B19:D20"/>
    <mergeCell ref="A19:A20"/>
    <mergeCell ref="A1:D4"/>
    <mergeCell ref="A10:A16"/>
    <mergeCell ref="B10:B16"/>
    <mergeCell ref="C10:C16"/>
    <mergeCell ref="D10:D16"/>
  </mergeCell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tabColor rgb="FF9719FF"/>
  </sheetPr>
  <dimension ref="A1:M66"/>
  <sheetViews>
    <sheetView showGridLines="0" topLeftCell="F1" zoomScale="80" zoomScaleNormal="80" workbookViewId="0">
      <selection activeCell="J7" sqref="J7"/>
    </sheetView>
  </sheetViews>
  <sheetFormatPr defaultRowHeight="15" x14ac:dyDescent="0.25"/>
  <cols>
    <col min="1" max="2" width="8" style="14" customWidth="1"/>
    <col min="3" max="3" width="12" style="1" customWidth="1"/>
    <col min="4" max="4" width="16.7109375" style="1" customWidth="1"/>
    <col min="5" max="5" width="9.85546875" style="1" customWidth="1"/>
    <col min="6" max="6" width="64.140625" style="1" customWidth="1"/>
    <col min="7" max="7" width="9.85546875" style="1" customWidth="1"/>
    <col min="8" max="8" width="52.42578125" style="16" customWidth="1"/>
    <col min="9" max="9" width="9.5703125" style="1" customWidth="1"/>
    <col min="10" max="10" width="54.7109375" style="17" customWidth="1"/>
    <col min="11" max="11" width="10.140625" style="3" customWidth="1"/>
    <col min="12" max="12" width="10" style="3" customWidth="1"/>
  </cols>
  <sheetData>
    <row r="1" spans="1:13" x14ac:dyDescent="0.25">
      <c r="A1" s="96"/>
      <c r="B1" s="97"/>
      <c r="C1" s="97"/>
      <c r="D1" s="97"/>
      <c r="E1" s="97"/>
      <c r="F1" s="97"/>
      <c r="G1" s="97"/>
      <c r="H1" s="97"/>
      <c r="I1" s="97"/>
      <c r="J1" s="97"/>
      <c r="K1" s="97"/>
      <c r="L1" s="97"/>
      <c r="M1" s="97"/>
    </row>
    <row r="2" spans="1:13" x14ac:dyDescent="0.25">
      <c r="A2" s="96"/>
      <c r="B2" s="97"/>
      <c r="C2" s="97"/>
      <c r="D2" s="97"/>
      <c r="E2" s="97"/>
      <c r="F2" s="97"/>
      <c r="G2" s="97"/>
      <c r="H2" s="97"/>
      <c r="I2" s="97"/>
      <c r="J2" s="97"/>
      <c r="K2" s="97"/>
      <c r="L2" s="97"/>
      <c r="M2" s="97"/>
    </row>
    <row r="3" spans="1:13" x14ac:dyDescent="0.25">
      <c r="A3" s="96"/>
      <c r="B3" s="97"/>
      <c r="C3" s="97"/>
      <c r="D3" s="97"/>
      <c r="E3" s="97"/>
      <c r="F3" s="97"/>
      <c r="G3" s="97"/>
      <c r="H3" s="97"/>
      <c r="I3" s="97"/>
      <c r="J3" s="97"/>
      <c r="K3" s="97"/>
      <c r="L3" s="97"/>
      <c r="M3" s="97"/>
    </row>
    <row r="4" spans="1:13" x14ac:dyDescent="0.25">
      <c r="A4" s="96"/>
      <c r="B4" s="97"/>
      <c r="C4" s="97"/>
      <c r="D4" s="97"/>
      <c r="E4" s="97"/>
      <c r="F4" s="97"/>
      <c r="G4" s="97"/>
      <c r="H4" s="97"/>
      <c r="I4" s="97"/>
      <c r="J4" s="97"/>
      <c r="K4" s="97"/>
      <c r="L4" s="97"/>
      <c r="M4" s="97"/>
    </row>
    <row r="5" spans="1:13" ht="25.5" x14ac:dyDescent="0.25">
      <c r="A5" s="94" t="s">
        <v>441</v>
      </c>
      <c r="B5" s="85" t="s">
        <v>442</v>
      </c>
      <c r="C5" s="95" t="s">
        <v>40</v>
      </c>
      <c r="D5" s="22" t="s">
        <v>74</v>
      </c>
      <c r="E5" s="84" t="s">
        <v>76</v>
      </c>
      <c r="F5" s="22" t="s">
        <v>92</v>
      </c>
      <c r="G5" s="84" t="s">
        <v>191</v>
      </c>
      <c r="H5" s="22" t="s">
        <v>242</v>
      </c>
      <c r="I5" s="84" t="s">
        <v>94</v>
      </c>
      <c r="J5" s="22" t="s">
        <v>75</v>
      </c>
      <c r="K5" s="22" t="s">
        <v>129</v>
      </c>
      <c r="L5" s="22" t="s">
        <v>137</v>
      </c>
      <c r="M5" s="22" t="s">
        <v>2</v>
      </c>
    </row>
    <row r="6" spans="1:13" ht="50.25" customHeight="1" x14ac:dyDescent="0.25">
      <c r="A6" s="89" t="s">
        <v>309</v>
      </c>
      <c r="B6" s="89">
        <v>1</v>
      </c>
      <c r="C6" s="90" t="s">
        <v>440</v>
      </c>
      <c r="D6" s="80" t="s">
        <v>246</v>
      </c>
      <c r="E6" s="79" t="s">
        <v>1</v>
      </c>
      <c r="F6" s="81" t="s">
        <v>425</v>
      </c>
      <c r="G6" s="79" t="s">
        <v>192</v>
      </c>
      <c r="H6" s="81" t="s">
        <v>558</v>
      </c>
      <c r="I6" s="79" t="s">
        <v>77</v>
      </c>
      <c r="J6" s="82" t="s">
        <v>431</v>
      </c>
      <c r="K6" s="87" t="s">
        <v>325</v>
      </c>
      <c r="L6" s="87">
        <v>412</v>
      </c>
      <c r="M6" s="87" t="s">
        <v>3</v>
      </c>
    </row>
    <row r="7" spans="1:13" ht="50.25" customHeight="1" x14ac:dyDescent="0.25">
      <c r="A7" s="89" t="s">
        <v>309</v>
      </c>
      <c r="B7" s="89">
        <v>2</v>
      </c>
      <c r="C7" s="90" t="s">
        <v>440</v>
      </c>
      <c r="D7" s="80" t="s">
        <v>246</v>
      </c>
      <c r="E7" s="79" t="s">
        <v>85</v>
      </c>
      <c r="F7" s="83" t="s">
        <v>318</v>
      </c>
      <c r="G7" s="79" t="s">
        <v>193</v>
      </c>
      <c r="H7" s="81" t="s">
        <v>271</v>
      </c>
      <c r="I7" s="79" t="s">
        <v>95</v>
      </c>
      <c r="J7" s="82" t="s">
        <v>352</v>
      </c>
      <c r="K7" s="87" t="s">
        <v>325</v>
      </c>
      <c r="L7" s="87">
        <v>412</v>
      </c>
      <c r="M7" s="87" t="s">
        <v>3</v>
      </c>
    </row>
    <row r="8" spans="1:13" ht="50.25" customHeight="1" x14ac:dyDescent="0.25">
      <c r="A8" s="89" t="s">
        <v>309</v>
      </c>
      <c r="B8" s="89">
        <v>3</v>
      </c>
      <c r="C8" s="90" t="s">
        <v>440</v>
      </c>
      <c r="D8" s="80" t="s">
        <v>246</v>
      </c>
      <c r="E8" s="79" t="s">
        <v>98</v>
      </c>
      <c r="F8" s="81" t="s">
        <v>320</v>
      </c>
      <c r="G8" s="79" t="s">
        <v>224</v>
      </c>
      <c r="H8" s="81" t="s">
        <v>269</v>
      </c>
      <c r="I8" s="79" t="s">
        <v>99</v>
      </c>
      <c r="J8" s="82" t="s">
        <v>538</v>
      </c>
      <c r="K8" s="87" t="s">
        <v>325</v>
      </c>
      <c r="L8" s="87">
        <v>412</v>
      </c>
      <c r="M8" s="87" t="s">
        <v>3</v>
      </c>
    </row>
    <row r="9" spans="1:13" ht="50.25" customHeight="1" x14ac:dyDescent="0.25">
      <c r="A9" s="89" t="s">
        <v>309</v>
      </c>
      <c r="B9" s="89">
        <v>4</v>
      </c>
      <c r="C9" s="90" t="s">
        <v>440</v>
      </c>
      <c r="D9" s="80" t="s">
        <v>246</v>
      </c>
      <c r="E9" s="79" t="s">
        <v>98</v>
      </c>
      <c r="F9" s="83" t="s">
        <v>320</v>
      </c>
      <c r="G9" s="79" t="s">
        <v>225</v>
      </c>
      <c r="H9" s="81" t="s">
        <v>267</v>
      </c>
      <c r="I9" s="79" t="s">
        <v>101</v>
      </c>
      <c r="J9" s="82" t="s">
        <v>349</v>
      </c>
      <c r="K9" s="87" t="s">
        <v>325</v>
      </c>
      <c r="L9" s="87">
        <v>412</v>
      </c>
      <c r="M9" s="87" t="s">
        <v>3</v>
      </c>
    </row>
    <row r="10" spans="1:13" ht="50.25" customHeight="1" x14ac:dyDescent="0.25">
      <c r="A10" s="89" t="s">
        <v>309</v>
      </c>
      <c r="B10" s="89">
        <v>5</v>
      </c>
      <c r="C10" s="90" t="s">
        <v>440</v>
      </c>
      <c r="D10" s="80" t="s">
        <v>246</v>
      </c>
      <c r="E10" s="79" t="s">
        <v>102</v>
      </c>
      <c r="F10" s="81" t="s">
        <v>313</v>
      </c>
      <c r="G10" s="79" t="s">
        <v>228</v>
      </c>
      <c r="H10" s="81" t="s">
        <v>251</v>
      </c>
      <c r="I10" s="79" t="s">
        <v>103</v>
      </c>
      <c r="J10" s="82" t="s">
        <v>143</v>
      </c>
      <c r="K10" s="87" t="s">
        <v>325</v>
      </c>
      <c r="L10" s="87">
        <v>412</v>
      </c>
      <c r="M10" s="87" t="s">
        <v>3</v>
      </c>
    </row>
    <row r="11" spans="1:13" ht="50.25" customHeight="1" x14ac:dyDescent="0.25">
      <c r="A11" s="89" t="s">
        <v>309</v>
      </c>
      <c r="B11" s="89">
        <v>6</v>
      </c>
      <c r="C11" s="90" t="s">
        <v>440</v>
      </c>
      <c r="D11" s="80" t="s">
        <v>245</v>
      </c>
      <c r="E11" s="79" t="s">
        <v>104</v>
      </c>
      <c r="F11" s="83" t="s">
        <v>317</v>
      </c>
      <c r="G11" s="79" t="s">
        <v>229</v>
      </c>
      <c r="H11" s="81" t="s">
        <v>270</v>
      </c>
      <c r="I11" s="79" t="s">
        <v>105</v>
      </c>
      <c r="J11" s="82" t="s">
        <v>543</v>
      </c>
      <c r="K11" s="87" t="s">
        <v>325</v>
      </c>
      <c r="L11" s="87">
        <v>412</v>
      </c>
      <c r="M11" s="87" t="s">
        <v>3</v>
      </c>
    </row>
    <row r="12" spans="1:13" ht="50.25" customHeight="1" x14ac:dyDescent="0.25">
      <c r="A12" s="89" t="s">
        <v>309</v>
      </c>
      <c r="B12" s="89">
        <v>7</v>
      </c>
      <c r="C12" s="90" t="s">
        <v>440</v>
      </c>
      <c r="D12" s="80" t="s">
        <v>246</v>
      </c>
      <c r="E12" s="79" t="s">
        <v>106</v>
      </c>
      <c r="F12" s="81" t="s">
        <v>314</v>
      </c>
      <c r="G12" s="79" t="s">
        <v>307</v>
      </c>
      <c r="H12" s="81" t="s">
        <v>414</v>
      </c>
      <c r="I12" s="79" t="s">
        <v>107</v>
      </c>
      <c r="J12" s="82" t="s">
        <v>415</v>
      </c>
      <c r="K12" s="87" t="s">
        <v>325</v>
      </c>
      <c r="L12" s="87">
        <v>412</v>
      </c>
      <c r="M12" s="87" t="s">
        <v>3</v>
      </c>
    </row>
    <row r="13" spans="1:13" ht="50.25" customHeight="1" x14ac:dyDescent="0.25">
      <c r="A13" s="89" t="s">
        <v>309</v>
      </c>
      <c r="B13" s="89">
        <v>8</v>
      </c>
      <c r="C13" s="90" t="s">
        <v>440</v>
      </c>
      <c r="D13" s="80" t="s">
        <v>246</v>
      </c>
      <c r="E13" s="79" t="s">
        <v>106</v>
      </c>
      <c r="F13" s="83" t="s">
        <v>314</v>
      </c>
      <c r="G13" s="79" t="s">
        <v>307</v>
      </c>
      <c r="H13" s="81" t="s">
        <v>288</v>
      </c>
      <c r="I13" s="79" t="s">
        <v>109</v>
      </c>
      <c r="J13" s="82" t="s">
        <v>417</v>
      </c>
      <c r="K13" s="87" t="s">
        <v>325</v>
      </c>
      <c r="L13" s="87">
        <v>412</v>
      </c>
      <c r="M13" s="87" t="s">
        <v>3</v>
      </c>
    </row>
    <row r="14" spans="1:13" ht="50.25" customHeight="1" x14ac:dyDescent="0.25">
      <c r="A14" s="91">
        <v>1</v>
      </c>
      <c r="B14" s="89">
        <v>9</v>
      </c>
      <c r="C14" s="90" t="s">
        <v>440</v>
      </c>
      <c r="D14" s="80" t="s">
        <v>246</v>
      </c>
      <c r="E14" s="79" t="s">
        <v>85</v>
      </c>
      <c r="F14" s="81" t="s">
        <v>318</v>
      </c>
      <c r="G14" s="79" t="s">
        <v>194</v>
      </c>
      <c r="H14" s="81" t="s">
        <v>328</v>
      </c>
      <c r="I14" s="79" t="s">
        <v>111</v>
      </c>
      <c r="J14" s="82" t="s">
        <v>330</v>
      </c>
      <c r="K14" s="87" t="s">
        <v>325</v>
      </c>
      <c r="L14" s="87">
        <v>412</v>
      </c>
      <c r="M14" s="87" t="s">
        <v>3</v>
      </c>
    </row>
    <row r="15" spans="1:13" ht="50.25" customHeight="1" x14ac:dyDescent="0.25">
      <c r="A15" s="91">
        <v>1</v>
      </c>
      <c r="B15" s="89">
        <v>10</v>
      </c>
      <c r="C15" s="90" t="s">
        <v>440</v>
      </c>
      <c r="D15" s="80" t="s">
        <v>246</v>
      </c>
      <c r="E15" s="79" t="s">
        <v>85</v>
      </c>
      <c r="F15" s="83" t="s">
        <v>318</v>
      </c>
      <c r="G15" s="79" t="s">
        <v>194</v>
      </c>
      <c r="H15" s="81" t="s">
        <v>328</v>
      </c>
      <c r="I15" s="79" t="s">
        <v>112</v>
      </c>
      <c r="J15" s="82" t="s">
        <v>331</v>
      </c>
      <c r="K15" s="87" t="s">
        <v>325</v>
      </c>
      <c r="L15" s="87">
        <v>412</v>
      </c>
      <c r="M15" s="87" t="s">
        <v>3</v>
      </c>
    </row>
    <row r="16" spans="1:13" ht="50.25" customHeight="1" x14ac:dyDescent="0.25">
      <c r="A16" s="91">
        <v>1</v>
      </c>
      <c r="B16" s="89">
        <v>11</v>
      </c>
      <c r="C16" s="90" t="s">
        <v>440</v>
      </c>
      <c r="D16" s="80" t="s">
        <v>246</v>
      </c>
      <c r="E16" s="79" t="s">
        <v>85</v>
      </c>
      <c r="F16" s="81" t="s">
        <v>318</v>
      </c>
      <c r="G16" s="79" t="s">
        <v>194</v>
      </c>
      <c r="H16" s="81" t="s">
        <v>328</v>
      </c>
      <c r="I16" s="79" t="s">
        <v>113</v>
      </c>
      <c r="J16" s="82" t="s">
        <v>327</v>
      </c>
      <c r="K16" s="87" t="s">
        <v>325</v>
      </c>
      <c r="L16" s="87">
        <v>412</v>
      </c>
      <c r="M16" s="87" t="s">
        <v>3</v>
      </c>
    </row>
    <row r="17" spans="1:13" ht="50.25" customHeight="1" x14ac:dyDescent="0.25">
      <c r="A17" s="91">
        <v>1</v>
      </c>
      <c r="B17" s="89">
        <v>12</v>
      </c>
      <c r="C17" s="90" t="s">
        <v>440</v>
      </c>
      <c r="D17" s="80" t="s">
        <v>246</v>
      </c>
      <c r="E17" s="79" t="s">
        <v>85</v>
      </c>
      <c r="F17" s="83" t="s">
        <v>318</v>
      </c>
      <c r="G17" s="79" t="s">
        <v>194</v>
      </c>
      <c r="H17" s="81" t="s">
        <v>328</v>
      </c>
      <c r="I17" s="79" t="s">
        <v>114</v>
      </c>
      <c r="J17" s="82" t="s">
        <v>329</v>
      </c>
      <c r="K17" s="87" t="s">
        <v>325</v>
      </c>
      <c r="L17" s="87">
        <v>412</v>
      </c>
      <c r="M17" s="87" t="s">
        <v>3</v>
      </c>
    </row>
    <row r="18" spans="1:13" ht="50.25" customHeight="1" x14ac:dyDescent="0.25">
      <c r="A18" s="89">
        <v>2</v>
      </c>
      <c r="B18" s="89">
        <v>13</v>
      </c>
      <c r="C18" s="90" t="s">
        <v>440</v>
      </c>
      <c r="D18" s="80" t="s">
        <v>246</v>
      </c>
      <c r="E18" s="79" t="s">
        <v>85</v>
      </c>
      <c r="F18" s="81" t="s">
        <v>318</v>
      </c>
      <c r="G18" s="79" t="s">
        <v>196</v>
      </c>
      <c r="H18" s="81" t="s">
        <v>255</v>
      </c>
      <c r="I18" s="79" t="s">
        <v>156</v>
      </c>
      <c r="J18" s="82" t="s">
        <v>335</v>
      </c>
      <c r="K18" s="88"/>
      <c r="L18" s="88"/>
      <c r="M18" s="88"/>
    </row>
    <row r="19" spans="1:13" ht="50.25" customHeight="1" x14ac:dyDescent="0.25">
      <c r="A19" s="89">
        <v>2</v>
      </c>
      <c r="B19" s="89">
        <v>14</v>
      </c>
      <c r="C19" s="90" t="s">
        <v>440</v>
      </c>
      <c r="D19" s="80" t="s">
        <v>246</v>
      </c>
      <c r="E19" s="79" t="s">
        <v>85</v>
      </c>
      <c r="F19" s="83" t="s">
        <v>318</v>
      </c>
      <c r="G19" s="79" t="s">
        <v>197</v>
      </c>
      <c r="H19" s="81" t="s">
        <v>252</v>
      </c>
      <c r="I19" s="79" t="s">
        <v>157</v>
      </c>
      <c r="J19" s="82" t="s">
        <v>518</v>
      </c>
      <c r="K19" s="87" t="s">
        <v>325</v>
      </c>
      <c r="L19" s="87">
        <v>412</v>
      </c>
      <c r="M19" s="87" t="s">
        <v>3</v>
      </c>
    </row>
    <row r="20" spans="1:13" ht="50.25" customHeight="1" x14ac:dyDescent="0.25">
      <c r="A20" s="89">
        <v>3</v>
      </c>
      <c r="B20" s="89">
        <v>15</v>
      </c>
      <c r="C20" s="90" t="s">
        <v>440</v>
      </c>
      <c r="D20" s="80" t="s">
        <v>246</v>
      </c>
      <c r="E20" s="79" t="s">
        <v>85</v>
      </c>
      <c r="F20" s="81" t="s">
        <v>318</v>
      </c>
      <c r="G20" s="79" t="s">
        <v>198</v>
      </c>
      <c r="H20" s="81" t="s">
        <v>254</v>
      </c>
      <c r="I20" s="79" t="s">
        <v>158</v>
      </c>
      <c r="J20" s="82" t="s">
        <v>334</v>
      </c>
      <c r="K20" s="87" t="s">
        <v>325</v>
      </c>
      <c r="L20" s="87">
        <v>412</v>
      </c>
      <c r="M20" s="87" t="s">
        <v>3</v>
      </c>
    </row>
    <row r="21" spans="1:13" ht="50.25" customHeight="1" x14ac:dyDescent="0.25">
      <c r="A21" s="89">
        <v>3</v>
      </c>
      <c r="B21" s="89">
        <v>16</v>
      </c>
      <c r="C21" s="90" t="s">
        <v>440</v>
      </c>
      <c r="D21" s="80" t="s">
        <v>246</v>
      </c>
      <c r="E21" s="79" t="s">
        <v>85</v>
      </c>
      <c r="F21" s="83" t="s">
        <v>318</v>
      </c>
      <c r="G21" s="79" t="s">
        <v>199</v>
      </c>
      <c r="H21" s="81" t="s">
        <v>256</v>
      </c>
      <c r="I21" s="79" t="s">
        <v>159</v>
      </c>
      <c r="J21" s="82" t="s">
        <v>336</v>
      </c>
      <c r="K21" s="87" t="s">
        <v>325</v>
      </c>
      <c r="L21" s="87">
        <v>412</v>
      </c>
      <c r="M21" s="87" t="s">
        <v>3</v>
      </c>
    </row>
    <row r="22" spans="1:13" ht="50.25" customHeight="1" x14ac:dyDescent="0.25">
      <c r="A22" s="89">
        <v>3</v>
      </c>
      <c r="B22" s="89">
        <v>17</v>
      </c>
      <c r="C22" s="90" t="s">
        <v>440</v>
      </c>
      <c r="D22" s="80" t="s">
        <v>246</v>
      </c>
      <c r="E22" s="79" t="s">
        <v>85</v>
      </c>
      <c r="F22" s="81" t="s">
        <v>318</v>
      </c>
      <c r="G22" s="79" t="s">
        <v>200</v>
      </c>
      <c r="H22" s="81" t="s">
        <v>292</v>
      </c>
      <c r="I22" s="79" t="s">
        <v>160</v>
      </c>
      <c r="J22" s="82" t="s">
        <v>364</v>
      </c>
      <c r="K22" s="87" t="s">
        <v>325</v>
      </c>
      <c r="L22" s="87">
        <v>412</v>
      </c>
      <c r="M22" s="87" t="s">
        <v>3</v>
      </c>
    </row>
    <row r="23" spans="1:13" ht="50.25" customHeight="1" x14ac:dyDescent="0.25">
      <c r="A23" s="89">
        <v>3</v>
      </c>
      <c r="B23" s="89">
        <v>18</v>
      </c>
      <c r="C23" s="90" t="s">
        <v>440</v>
      </c>
      <c r="D23" s="80" t="s">
        <v>246</v>
      </c>
      <c r="E23" s="79" t="s">
        <v>85</v>
      </c>
      <c r="F23" s="83" t="s">
        <v>318</v>
      </c>
      <c r="G23" s="79" t="s">
        <v>201</v>
      </c>
      <c r="H23" s="81" t="s">
        <v>257</v>
      </c>
      <c r="I23" s="79" t="s">
        <v>161</v>
      </c>
      <c r="J23" s="82" t="s">
        <v>337</v>
      </c>
      <c r="K23" s="87" t="s">
        <v>325</v>
      </c>
      <c r="L23" s="87">
        <v>412</v>
      </c>
      <c r="M23" s="87" t="s">
        <v>3</v>
      </c>
    </row>
    <row r="24" spans="1:13" ht="50.25" customHeight="1" x14ac:dyDescent="0.25">
      <c r="A24" s="89">
        <v>3</v>
      </c>
      <c r="B24" s="89">
        <v>19</v>
      </c>
      <c r="C24" s="90" t="s">
        <v>440</v>
      </c>
      <c r="D24" s="80" t="s">
        <v>246</v>
      </c>
      <c r="E24" s="79" t="s">
        <v>85</v>
      </c>
      <c r="F24" s="81" t="s">
        <v>318</v>
      </c>
      <c r="G24" s="79" t="s">
        <v>202</v>
      </c>
      <c r="H24" s="81" t="s">
        <v>276</v>
      </c>
      <c r="I24" s="79" t="s">
        <v>162</v>
      </c>
      <c r="J24" s="82" t="s">
        <v>554</v>
      </c>
      <c r="K24" s="87" t="s">
        <v>325</v>
      </c>
      <c r="L24" s="87">
        <v>412</v>
      </c>
      <c r="M24" s="87" t="s">
        <v>3</v>
      </c>
    </row>
    <row r="25" spans="1:13" ht="50.25" customHeight="1" x14ac:dyDescent="0.25">
      <c r="A25" s="89">
        <v>4</v>
      </c>
      <c r="B25" s="89">
        <v>20</v>
      </c>
      <c r="C25" s="90" t="s">
        <v>440</v>
      </c>
      <c r="D25" s="80" t="s">
        <v>246</v>
      </c>
      <c r="E25" s="79" t="s">
        <v>85</v>
      </c>
      <c r="F25" s="83" t="s">
        <v>318</v>
      </c>
      <c r="G25" s="79" t="s">
        <v>203</v>
      </c>
      <c r="H25" s="81" t="s">
        <v>265</v>
      </c>
      <c r="I25" s="79" t="s">
        <v>163</v>
      </c>
      <c r="J25" s="82" t="s">
        <v>345</v>
      </c>
      <c r="K25" s="87" t="s">
        <v>325</v>
      </c>
      <c r="L25" s="87">
        <v>412</v>
      </c>
      <c r="M25" s="87" t="s">
        <v>3</v>
      </c>
    </row>
    <row r="26" spans="1:13" ht="50.25" customHeight="1" x14ac:dyDescent="0.25">
      <c r="A26" s="89">
        <v>4</v>
      </c>
      <c r="B26" s="89">
        <v>21</v>
      </c>
      <c r="C26" s="90" t="s">
        <v>440</v>
      </c>
      <c r="D26" s="80" t="s">
        <v>245</v>
      </c>
      <c r="E26" s="79" t="s">
        <v>104</v>
      </c>
      <c r="F26" s="81" t="s">
        <v>317</v>
      </c>
      <c r="G26" s="79" t="s">
        <v>230</v>
      </c>
      <c r="H26" s="81" t="s">
        <v>312</v>
      </c>
      <c r="I26" s="79" t="s">
        <v>164</v>
      </c>
      <c r="J26" s="82" t="s">
        <v>333</v>
      </c>
      <c r="K26" s="87" t="s">
        <v>325</v>
      </c>
      <c r="L26" s="87">
        <v>412</v>
      </c>
      <c r="M26" s="87" t="s">
        <v>3</v>
      </c>
    </row>
    <row r="27" spans="1:13" ht="50.25" customHeight="1" x14ac:dyDescent="0.25">
      <c r="A27" s="89">
        <v>4</v>
      </c>
      <c r="B27" s="89">
        <v>22</v>
      </c>
      <c r="C27" s="90" t="s">
        <v>440</v>
      </c>
      <c r="D27" s="80" t="s">
        <v>245</v>
      </c>
      <c r="E27" s="79" t="s">
        <v>104</v>
      </c>
      <c r="F27" s="83" t="s">
        <v>317</v>
      </c>
      <c r="G27" s="79" t="s">
        <v>231</v>
      </c>
      <c r="H27" s="81" t="s">
        <v>264</v>
      </c>
      <c r="I27" s="79" t="s">
        <v>165</v>
      </c>
      <c r="J27" s="82" t="s">
        <v>344</v>
      </c>
      <c r="K27" s="87" t="s">
        <v>325</v>
      </c>
      <c r="L27" s="87">
        <v>412</v>
      </c>
      <c r="M27" s="87" t="s">
        <v>3</v>
      </c>
    </row>
    <row r="28" spans="1:13" ht="50.25" customHeight="1" x14ac:dyDescent="0.25">
      <c r="A28" s="89">
        <v>5</v>
      </c>
      <c r="B28" s="89">
        <v>23</v>
      </c>
      <c r="C28" s="90" t="s">
        <v>440</v>
      </c>
      <c r="D28" s="80" t="s">
        <v>246</v>
      </c>
      <c r="E28" s="79" t="s">
        <v>85</v>
      </c>
      <c r="F28" s="81" t="s">
        <v>318</v>
      </c>
      <c r="G28" s="79" t="s">
        <v>204</v>
      </c>
      <c r="H28" s="81" t="s">
        <v>298</v>
      </c>
      <c r="I28" s="79" t="s">
        <v>166</v>
      </c>
      <c r="J28" s="82" t="s">
        <v>374</v>
      </c>
      <c r="K28" s="87" t="s">
        <v>325</v>
      </c>
      <c r="L28" s="87">
        <v>412</v>
      </c>
      <c r="M28" s="87" t="s">
        <v>3</v>
      </c>
    </row>
    <row r="29" spans="1:13" ht="50.25" customHeight="1" x14ac:dyDescent="0.25">
      <c r="A29" s="89">
        <v>6</v>
      </c>
      <c r="B29" s="89">
        <v>24</v>
      </c>
      <c r="C29" s="90" t="s">
        <v>440</v>
      </c>
      <c r="D29" s="80" t="s">
        <v>245</v>
      </c>
      <c r="E29" s="79" t="s">
        <v>104</v>
      </c>
      <c r="F29" s="83" t="s">
        <v>317</v>
      </c>
      <c r="G29" s="79" t="s">
        <v>232</v>
      </c>
      <c r="H29" s="81" t="s">
        <v>266</v>
      </c>
      <c r="I29" s="79" t="s">
        <v>167</v>
      </c>
      <c r="J29" s="82" t="s">
        <v>347</v>
      </c>
      <c r="K29" s="87" t="s">
        <v>325</v>
      </c>
      <c r="L29" s="87">
        <v>412</v>
      </c>
      <c r="M29" s="87" t="s">
        <v>3</v>
      </c>
    </row>
    <row r="30" spans="1:13" ht="50.25" customHeight="1" x14ac:dyDescent="0.25">
      <c r="A30" s="89">
        <v>6</v>
      </c>
      <c r="B30" s="89">
        <v>25</v>
      </c>
      <c r="C30" s="90" t="s">
        <v>440</v>
      </c>
      <c r="D30" s="80" t="s">
        <v>245</v>
      </c>
      <c r="E30" s="79" t="s">
        <v>104</v>
      </c>
      <c r="F30" s="81" t="s">
        <v>317</v>
      </c>
      <c r="G30" s="79" t="s">
        <v>233</v>
      </c>
      <c r="H30" s="81" t="s">
        <v>260</v>
      </c>
      <c r="I30" s="79" t="s">
        <v>168</v>
      </c>
      <c r="J30" s="82" t="s">
        <v>340</v>
      </c>
      <c r="K30" s="87" t="s">
        <v>325</v>
      </c>
      <c r="L30" s="87">
        <v>412</v>
      </c>
      <c r="M30" s="87" t="s">
        <v>3</v>
      </c>
    </row>
    <row r="31" spans="1:13" ht="50.25" customHeight="1" x14ac:dyDescent="0.25">
      <c r="A31" s="89">
        <v>7</v>
      </c>
      <c r="B31" s="89">
        <v>26</v>
      </c>
      <c r="C31" s="90" t="s">
        <v>440</v>
      </c>
      <c r="D31" s="80" t="s">
        <v>246</v>
      </c>
      <c r="E31" s="79" t="s">
        <v>85</v>
      </c>
      <c r="F31" s="83" t="s">
        <v>318</v>
      </c>
      <c r="G31" s="79" t="s">
        <v>205</v>
      </c>
      <c r="H31" s="81" t="s">
        <v>297</v>
      </c>
      <c r="I31" s="79" t="s">
        <v>169</v>
      </c>
      <c r="J31" s="82" t="s">
        <v>373</v>
      </c>
      <c r="K31" s="87" t="s">
        <v>325</v>
      </c>
      <c r="L31" s="87">
        <v>412</v>
      </c>
      <c r="M31" s="87" t="s">
        <v>3</v>
      </c>
    </row>
    <row r="32" spans="1:13" ht="50.25" customHeight="1" x14ac:dyDescent="0.25">
      <c r="A32" s="89">
        <v>7</v>
      </c>
      <c r="B32" s="89">
        <v>27</v>
      </c>
      <c r="C32" s="90" t="s">
        <v>440</v>
      </c>
      <c r="D32" s="80" t="s">
        <v>246</v>
      </c>
      <c r="E32" s="79" t="s">
        <v>100</v>
      </c>
      <c r="F32" s="81" t="s">
        <v>519</v>
      </c>
      <c r="G32" s="79" t="s">
        <v>227</v>
      </c>
      <c r="H32" s="81" t="s">
        <v>520</v>
      </c>
      <c r="I32" s="79" t="s">
        <v>170</v>
      </c>
      <c r="J32" s="82" t="s">
        <v>521</v>
      </c>
      <c r="K32" s="87" t="s">
        <v>325</v>
      </c>
      <c r="L32" s="87">
        <v>412</v>
      </c>
      <c r="M32" s="87" t="s">
        <v>3</v>
      </c>
    </row>
    <row r="33" spans="1:13" ht="50.25" customHeight="1" x14ac:dyDescent="0.25">
      <c r="A33" s="89">
        <v>8</v>
      </c>
      <c r="B33" s="89">
        <v>28</v>
      </c>
      <c r="C33" s="90" t="s">
        <v>440</v>
      </c>
      <c r="D33" s="80" t="s">
        <v>245</v>
      </c>
      <c r="E33" s="79" t="s">
        <v>104</v>
      </c>
      <c r="F33" s="83" t="s">
        <v>317</v>
      </c>
      <c r="G33" s="79" t="s">
        <v>234</v>
      </c>
      <c r="H33" s="81" t="s">
        <v>263</v>
      </c>
      <c r="I33" s="79" t="s">
        <v>171</v>
      </c>
      <c r="J33" s="82" t="s">
        <v>343</v>
      </c>
      <c r="K33" s="87" t="s">
        <v>325</v>
      </c>
      <c r="L33" s="87">
        <v>412</v>
      </c>
      <c r="M33" s="87" t="s">
        <v>3</v>
      </c>
    </row>
    <row r="34" spans="1:13" ht="50.25" customHeight="1" x14ac:dyDescent="0.25">
      <c r="A34" s="89">
        <v>9</v>
      </c>
      <c r="B34" s="89">
        <v>29</v>
      </c>
      <c r="C34" s="90" t="s">
        <v>440</v>
      </c>
      <c r="D34" s="80" t="s">
        <v>246</v>
      </c>
      <c r="E34" s="79" t="s">
        <v>85</v>
      </c>
      <c r="F34" s="81" t="s">
        <v>318</v>
      </c>
      <c r="G34" s="79" t="s">
        <v>206</v>
      </c>
      <c r="H34" s="81" t="s">
        <v>253</v>
      </c>
      <c r="I34" s="79" t="s">
        <v>172</v>
      </c>
      <c r="J34" s="82" t="s">
        <v>332</v>
      </c>
      <c r="K34" s="88"/>
      <c r="L34" s="88"/>
      <c r="M34" s="88"/>
    </row>
    <row r="35" spans="1:13" ht="50.25" customHeight="1" x14ac:dyDescent="0.25">
      <c r="A35" s="91">
        <v>10</v>
      </c>
      <c r="B35" s="89">
        <v>30</v>
      </c>
      <c r="C35" s="90" t="s">
        <v>440</v>
      </c>
      <c r="D35" s="80" t="s">
        <v>246</v>
      </c>
      <c r="E35" s="79" t="s">
        <v>85</v>
      </c>
      <c r="F35" s="83" t="s">
        <v>318</v>
      </c>
      <c r="G35" s="79" t="s">
        <v>207</v>
      </c>
      <c r="H35" s="81" t="s">
        <v>262</v>
      </c>
      <c r="I35" s="79" t="s">
        <v>173</v>
      </c>
      <c r="J35" s="82" t="s">
        <v>342</v>
      </c>
      <c r="K35" s="87" t="s">
        <v>325</v>
      </c>
      <c r="L35" s="87">
        <v>412</v>
      </c>
      <c r="M35" s="87" t="s">
        <v>3</v>
      </c>
    </row>
    <row r="36" spans="1:13" ht="50.25" customHeight="1" x14ac:dyDescent="0.25">
      <c r="A36" s="91">
        <v>10</v>
      </c>
      <c r="B36" s="89">
        <v>31</v>
      </c>
      <c r="C36" s="90" t="s">
        <v>440</v>
      </c>
      <c r="D36" s="80" t="s">
        <v>246</v>
      </c>
      <c r="E36" s="79" t="s">
        <v>85</v>
      </c>
      <c r="F36" s="81" t="s">
        <v>318</v>
      </c>
      <c r="G36" s="79" t="s">
        <v>208</v>
      </c>
      <c r="H36" s="81" t="s">
        <v>261</v>
      </c>
      <c r="I36" s="79" t="s">
        <v>174</v>
      </c>
      <c r="J36" s="82" t="s">
        <v>341</v>
      </c>
      <c r="K36" s="87" t="s">
        <v>325</v>
      </c>
      <c r="L36" s="87">
        <v>412</v>
      </c>
      <c r="M36" s="87" t="s">
        <v>3</v>
      </c>
    </row>
    <row r="37" spans="1:13" ht="50.25" customHeight="1" x14ac:dyDescent="0.25">
      <c r="A37" s="91">
        <v>10</v>
      </c>
      <c r="B37" s="89">
        <v>32</v>
      </c>
      <c r="C37" s="90" t="s">
        <v>440</v>
      </c>
      <c r="D37" s="80" t="s">
        <v>246</v>
      </c>
      <c r="E37" s="79" t="s">
        <v>85</v>
      </c>
      <c r="F37" s="83" t="s">
        <v>318</v>
      </c>
      <c r="G37" s="79" t="s">
        <v>209</v>
      </c>
      <c r="H37" s="81" t="s">
        <v>278</v>
      </c>
      <c r="I37" s="79" t="s">
        <v>175</v>
      </c>
      <c r="J37" s="82" t="s">
        <v>357</v>
      </c>
      <c r="K37" s="87" t="s">
        <v>325</v>
      </c>
      <c r="L37" s="87">
        <v>412</v>
      </c>
      <c r="M37" s="87" t="s">
        <v>3</v>
      </c>
    </row>
    <row r="38" spans="1:13" ht="50.25" customHeight="1" x14ac:dyDescent="0.25">
      <c r="A38" s="91">
        <v>10</v>
      </c>
      <c r="B38" s="89">
        <v>33</v>
      </c>
      <c r="C38" s="90" t="s">
        <v>440</v>
      </c>
      <c r="D38" s="80" t="s">
        <v>246</v>
      </c>
      <c r="E38" s="79" t="s">
        <v>85</v>
      </c>
      <c r="F38" s="81" t="s">
        <v>318</v>
      </c>
      <c r="G38" s="79" t="s">
        <v>210</v>
      </c>
      <c r="H38" s="81" t="s">
        <v>258</v>
      </c>
      <c r="I38" s="79" t="s">
        <v>176</v>
      </c>
      <c r="J38" s="82" t="s">
        <v>338</v>
      </c>
      <c r="K38" s="87" t="s">
        <v>325</v>
      </c>
      <c r="L38" s="87">
        <v>412</v>
      </c>
      <c r="M38" s="87" t="s">
        <v>3</v>
      </c>
    </row>
    <row r="39" spans="1:13" ht="50.25" customHeight="1" x14ac:dyDescent="0.25">
      <c r="A39" s="91">
        <v>10</v>
      </c>
      <c r="B39" s="89">
        <v>34</v>
      </c>
      <c r="C39" s="90" t="s">
        <v>440</v>
      </c>
      <c r="D39" s="80" t="s">
        <v>246</v>
      </c>
      <c r="E39" s="79" t="s">
        <v>85</v>
      </c>
      <c r="F39" s="83" t="s">
        <v>318</v>
      </c>
      <c r="G39" s="79" t="s">
        <v>211</v>
      </c>
      <c r="H39" s="81" t="s">
        <v>321</v>
      </c>
      <c r="I39" s="79" t="s">
        <v>177</v>
      </c>
      <c r="J39" s="82" t="s">
        <v>358</v>
      </c>
      <c r="K39" s="88"/>
      <c r="L39" s="88"/>
      <c r="M39" s="88"/>
    </row>
    <row r="40" spans="1:13" ht="50.25" customHeight="1" x14ac:dyDescent="0.25">
      <c r="A40" s="91">
        <v>10</v>
      </c>
      <c r="B40" s="89">
        <v>35</v>
      </c>
      <c r="C40" s="90" t="s">
        <v>440</v>
      </c>
      <c r="D40" s="80" t="s">
        <v>246</v>
      </c>
      <c r="E40" s="79" t="s">
        <v>85</v>
      </c>
      <c r="F40" s="81" t="s">
        <v>318</v>
      </c>
      <c r="G40" s="79" t="s">
        <v>212</v>
      </c>
      <c r="H40" s="81" t="s">
        <v>259</v>
      </c>
      <c r="I40" s="79" t="s">
        <v>178</v>
      </c>
      <c r="J40" s="82" t="s">
        <v>339</v>
      </c>
      <c r="K40" s="87" t="s">
        <v>325</v>
      </c>
      <c r="L40" s="87">
        <v>412</v>
      </c>
      <c r="M40" s="87" t="s">
        <v>3</v>
      </c>
    </row>
    <row r="41" spans="1:13" ht="50.25" customHeight="1" x14ac:dyDescent="0.25">
      <c r="A41" s="91">
        <v>10</v>
      </c>
      <c r="B41" s="89">
        <v>36</v>
      </c>
      <c r="C41" s="90" t="s">
        <v>440</v>
      </c>
      <c r="D41" s="80" t="s">
        <v>246</v>
      </c>
      <c r="E41" s="79" t="s">
        <v>85</v>
      </c>
      <c r="F41" s="83" t="s">
        <v>318</v>
      </c>
      <c r="G41" s="79" t="s">
        <v>213</v>
      </c>
      <c r="H41" s="81" t="s">
        <v>277</v>
      </c>
      <c r="I41" s="79" t="s">
        <v>179</v>
      </c>
      <c r="J41" s="82" t="s">
        <v>356</v>
      </c>
      <c r="K41" s="87" t="s">
        <v>325</v>
      </c>
      <c r="L41" s="87">
        <v>412</v>
      </c>
      <c r="M41" s="87" t="s">
        <v>3</v>
      </c>
    </row>
    <row r="42" spans="1:13" ht="50.25" customHeight="1" x14ac:dyDescent="0.25">
      <c r="A42" s="91">
        <v>10</v>
      </c>
      <c r="B42" s="89">
        <v>37</v>
      </c>
      <c r="C42" s="90" t="s">
        <v>440</v>
      </c>
      <c r="D42" s="80" t="s">
        <v>246</v>
      </c>
      <c r="E42" s="79" t="s">
        <v>85</v>
      </c>
      <c r="F42" s="81" t="s">
        <v>318</v>
      </c>
      <c r="G42" s="79" t="s">
        <v>214</v>
      </c>
      <c r="H42" s="81" t="s">
        <v>279</v>
      </c>
      <c r="I42" s="79" t="s">
        <v>180</v>
      </c>
      <c r="J42" s="82" t="s">
        <v>359</v>
      </c>
      <c r="K42" s="87" t="s">
        <v>325</v>
      </c>
      <c r="L42" s="87">
        <v>412</v>
      </c>
      <c r="M42" s="87" t="s">
        <v>3</v>
      </c>
    </row>
    <row r="43" spans="1:13" ht="50.25" customHeight="1" x14ac:dyDescent="0.25">
      <c r="A43" s="91">
        <v>10</v>
      </c>
      <c r="B43" s="89">
        <v>38</v>
      </c>
      <c r="C43" s="90" t="s">
        <v>440</v>
      </c>
      <c r="D43" s="80" t="s">
        <v>246</v>
      </c>
      <c r="E43" s="79" t="s">
        <v>85</v>
      </c>
      <c r="F43" s="83" t="s">
        <v>318</v>
      </c>
      <c r="G43" s="79" t="s">
        <v>215</v>
      </c>
      <c r="H43" s="81" t="s">
        <v>289</v>
      </c>
      <c r="I43" s="79" t="s">
        <v>181</v>
      </c>
      <c r="J43" s="82" t="s">
        <v>360</v>
      </c>
      <c r="K43" s="87" t="s">
        <v>325</v>
      </c>
      <c r="L43" s="87">
        <v>412</v>
      </c>
      <c r="M43" s="87" t="s">
        <v>3</v>
      </c>
    </row>
    <row r="44" spans="1:13" ht="50.25" customHeight="1" x14ac:dyDescent="0.25">
      <c r="A44" s="91">
        <v>10</v>
      </c>
      <c r="B44" s="89">
        <v>39</v>
      </c>
      <c r="C44" s="90" t="s">
        <v>440</v>
      </c>
      <c r="D44" s="80" t="s">
        <v>246</v>
      </c>
      <c r="E44" s="79" t="s">
        <v>85</v>
      </c>
      <c r="F44" s="81" t="s">
        <v>318</v>
      </c>
      <c r="G44" s="79" t="s">
        <v>216</v>
      </c>
      <c r="H44" s="81" t="s">
        <v>290</v>
      </c>
      <c r="I44" s="79" t="s">
        <v>182</v>
      </c>
      <c r="J44" s="82" t="s">
        <v>361</v>
      </c>
      <c r="K44" s="87" t="s">
        <v>325</v>
      </c>
      <c r="L44" s="87">
        <v>412</v>
      </c>
      <c r="M44" s="87" t="s">
        <v>3</v>
      </c>
    </row>
    <row r="45" spans="1:13" ht="50.25" customHeight="1" x14ac:dyDescent="0.25">
      <c r="A45" s="91">
        <v>10</v>
      </c>
      <c r="B45" s="89">
        <v>40</v>
      </c>
      <c r="C45" s="90" t="s">
        <v>440</v>
      </c>
      <c r="D45" s="80" t="s">
        <v>246</v>
      </c>
      <c r="E45" s="79" t="s">
        <v>85</v>
      </c>
      <c r="F45" s="83" t="s">
        <v>318</v>
      </c>
      <c r="G45" s="79" t="s">
        <v>217</v>
      </c>
      <c r="H45" s="81" t="s">
        <v>273</v>
      </c>
      <c r="I45" s="79" t="s">
        <v>183</v>
      </c>
      <c r="J45" s="82" t="s">
        <v>353</v>
      </c>
      <c r="K45" s="87" t="s">
        <v>325</v>
      </c>
      <c r="L45" s="87">
        <v>412</v>
      </c>
      <c r="M45" s="87" t="s">
        <v>3</v>
      </c>
    </row>
    <row r="46" spans="1:13" ht="50.25" customHeight="1" x14ac:dyDescent="0.25">
      <c r="A46" s="91">
        <v>10</v>
      </c>
      <c r="B46" s="89">
        <v>41</v>
      </c>
      <c r="C46" s="90" t="s">
        <v>440</v>
      </c>
      <c r="D46" s="80" t="s">
        <v>246</v>
      </c>
      <c r="E46" s="79" t="s">
        <v>85</v>
      </c>
      <c r="F46" s="81" t="s">
        <v>318</v>
      </c>
      <c r="G46" s="79" t="s">
        <v>218</v>
      </c>
      <c r="H46" s="81" t="s">
        <v>274</v>
      </c>
      <c r="I46" s="79" t="s">
        <v>184</v>
      </c>
      <c r="J46" s="82" t="s">
        <v>354</v>
      </c>
      <c r="K46" s="87" t="s">
        <v>325</v>
      </c>
      <c r="L46" s="87">
        <v>412</v>
      </c>
      <c r="M46" s="87" t="s">
        <v>3</v>
      </c>
    </row>
    <row r="47" spans="1:13" ht="50.25" customHeight="1" x14ac:dyDescent="0.25">
      <c r="A47" s="91">
        <v>10</v>
      </c>
      <c r="B47" s="89">
        <v>42</v>
      </c>
      <c r="C47" s="90" t="s">
        <v>440</v>
      </c>
      <c r="D47" s="80" t="s">
        <v>246</v>
      </c>
      <c r="E47" s="79" t="s">
        <v>85</v>
      </c>
      <c r="F47" s="83" t="s">
        <v>318</v>
      </c>
      <c r="G47" s="79" t="s">
        <v>219</v>
      </c>
      <c r="H47" s="81" t="s">
        <v>287</v>
      </c>
      <c r="I47" s="79" t="s">
        <v>185</v>
      </c>
      <c r="J47" s="82" t="s">
        <v>326</v>
      </c>
      <c r="K47" s="87" t="s">
        <v>325</v>
      </c>
      <c r="L47" s="87">
        <v>412</v>
      </c>
      <c r="M47" s="87" t="s">
        <v>3</v>
      </c>
    </row>
    <row r="48" spans="1:13" ht="50.25" customHeight="1" x14ac:dyDescent="0.25">
      <c r="A48" s="89">
        <v>10</v>
      </c>
      <c r="B48" s="89">
        <v>43</v>
      </c>
      <c r="C48" s="90" t="s">
        <v>440</v>
      </c>
      <c r="D48" s="80" t="s">
        <v>245</v>
      </c>
      <c r="E48" s="79" t="s">
        <v>104</v>
      </c>
      <c r="F48" s="81" t="s">
        <v>317</v>
      </c>
      <c r="G48" s="79" t="s">
        <v>235</v>
      </c>
      <c r="H48" s="81" t="s">
        <v>275</v>
      </c>
      <c r="I48" s="79" t="s">
        <v>186</v>
      </c>
      <c r="J48" s="82" t="s">
        <v>142</v>
      </c>
      <c r="K48" s="87" t="s">
        <v>325</v>
      </c>
      <c r="L48" s="87">
        <v>412</v>
      </c>
      <c r="M48" s="87" t="s">
        <v>3</v>
      </c>
    </row>
    <row r="49" spans="1:13" ht="50.25" customHeight="1" x14ac:dyDescent="0.25">
      <c r="A49" s="91">
        <v>12</v>
      </c>
      <c r="B49" s="89">
        <v>44</v>
      </c>
      <c r="C49" s="90" t="s">
        <v>440</v>
      </c>
      <c r="D49" s="80" t="s">
        <v>245</v>
      </c>
      <c r="E49" s="79" t="s">
        <v>104</v>
      </c>
      <c r="F49" s="83" t="s">
        <v>317</v>
      </c>
      <c r="G49" s="79" t="s">
        <v>236</v>
      </c>
      <c r="H49" s="81" t="s">
        <v>286</v>
      </c>
      <c r="I49" s="79" t="s">
        <v>525</v>
      </c>
      <c r="J49" s="82" t="s">
        <v>522</v>
      </c>
      <c r="K49" s="87" t="s">
        <v>325</v>
      </c>
      <c r="L49" s="87">
        <v>412</v>
      </c>
      <c r="M49" s="87" t="s">
        <v>3</v>
      </c>
    </row>
    <row r="50" spans="1:13" ht="50.25" customHeight="1" x14ac:dyDescent="0.25">
      <c r="A50" s="91">
        <v>12</v>
      </c>
      <c r="B50" s="89">
        <v>45</v>
      </c>
      <c r="C50" s="90" t="s">
        <v>440</v>
      </c>
      <c r="D50" s="80" t="s">
        <v>245</v>
      </c>
      <c r="E50" s="79" t="s">
        <v>104</v>
      </c>
      <c r="F50" s="81" t="s">
        <v>317</v>
      </c>
      <c r="G50" s="79" t="s">
        <v>237</v>
      </c>
      <c r="H50" s="81" t="s">
        <v>286</v>
      </c>
      <c r="I50" s="79" t="s">
        <v>187</v>
      </c>
      <c r="J50" s="82" t="s">
        <v>376</v>
      </c>
      <c r="K50" s="87" t="s">
        <v>325</v>
      </c>
      <c r="L50" s="87">
        <v>412</v>
      </c>
      <c r="M50" s="87" t="s">
        <v>3</v>
      </c>
    </row>
    <row r="51" spans="1:13" ht="50.25" customHeight="1" x14ac:dyDescent="0.25">
      <c r="A51" s="91">
        <v>13</v>
      </c>
      <c r="B51" s="89">
        <v>46</v>
      </c>
      <c r="C51" s="90" t="s">
        <v>440</v>
      </c>
      <c r="D51" s="80" t="s">
        <v>246</v>
      </c>
      <c r="E51" s="79" t="s">
        <v>85</v>
      </c>
      <c r="F51" s="83" t="s">
        <v>318</v>
      </c>
      <c r="G51" s="79" t="s">
        <v>220</v>
      </c>
      <c r="H51" s="81" t="s">
        <v>294</v>
      </c>
      <c r="I51" s="79" t="s">
        <v>526</v>
      </c>
      <c r="J51" s="82" t="s">
        <v>370</v>
      </c>
      <c r="K51" s="87" t="s">
        <v>325</v>
      </c>
      <c r="L51" s="87">
        <v>412</v>
      </c>
      <c r="M51" s="87" t="s">
        <v>3</v>
      </c>
    </row>
    <row r="52" spans="1:13" ht="50.25" customHeight="1" x14ac:dyDescent="0.25">
      <c r="A52" s="89">
        <v>14</v>
      </c>
      <c r="B52" s="89">
        <v>47</v>
      </c>
      <c r="C52" s="90" t="s">
        <v>440</v>
      </c>
      <c r="D52" s="80" t="s">
        <v>246</v>
      </c>
      <c r="E52" s="79" t="s">
        <v>85</v>
      </c>
      <c r="F52" s="81" t="s">
        <v>318</v>
      </c>
      <c r="G52" s="79" t="s">
        <v>221</v>
      </c>
      <c r="H52" s="81" t="s">
        <v>272</v>
      </c>
      <c r="I52" s="79" t="s">
        <v>188</v>
      </c>
      <c r="J52" s="82" t="s">
        <v>556</v>
      </c>
      <c r="K52" s="87" t="s">
        <v>325</v>
      </c>
      <c r="L52" s="87">
        <v>412</v>
      </c>
      <c r="M52" s="87" t="s">
        <v>3</v>
      </c>
    </row>
    <row r="53" spans="1:13" ht="50.25" customHeight="1" x14ac:dyDescent="0.25">
      <c r="A53" s="91">
        <v>14</v>
      </c>
      <c r="B53" s="89">
        <v>48</v>
      </c>
      <c r="C53" s="90" t="s">
        <v>440</v>
      </c>
      <c r="D53" s="80" t="s">
        <v>245</v>
      </c>
      <c r="E53" s="79" t="s">
        <v>104</v>
      </c>
      <c r="F53" s="83" t="s">
        <v>317</v>
      </c>
      <c r="G53" s="79" t="s">
        <v>238</v>
      </c>
      <c r="H53" s="81" t="s">
        <v>280</v>
      </c>
      <c r="I53" s="79" t="s">
        <v>527</v>
      </c>
      <c r="J53" s="82" t="s">
        <v>363</v>
      </c>
      <c r="K53" s="87" t="s">
        <v>325</v>
      </c>
      <c r="L53" s="87">
        <v>412</v>
      </c>
      <c r="M53" s="87" t="s">
        <v>3</v>
      </c>
    </row>
    <row r="54" spans="1:13" ht="50.25" customHeight="1" x14ac:dyDescent="0.25">
      <c r="A54" s="91">
        <v>15</v>
      </c>
      <c r="B54" s="89">
        <v>49</v>
      </c>
      <c r="C54" s="90" t="s">
        <v>440</v>
      </c>
      <c r="D54" s="80" t="s">
        <v>245</v>
      </c>
      <c r="E54" s="79" t="s">
        <v>104</v>
      </c>
      <c r="F54" s="81" t="s">
        <v>317</v>
      </c>
      <c r="G54" s="79" t="s">
        <v>240</v>
      </c>
      <c r="H54" s="81" t="s">
        <v>250</v>
      </c>
      <c r="I54" s="79" t="s">
        <v>189</v>
      </c>
      <c r="J54" s="82" t="s">
        <v>144</v>
      </c>
      <c r="K54" s="87" t="s">
        <v>325</v>
      </c>
      <c r="L54" s="87">
        <v>412</v>
      </c>
      <c r="M54" s="87" t="s">
        <v>3</v>
      </c>
    </row>
    <row r="55" spans="1:13" ht="50.25" customHeight="1" x14ac:dyDescent="0.25">
      <c r="A55" s="91">
        <v>16</v>
      </c>
      <c r="B55" s="89">
        <v>50</v>
      </c>
      <c r="C55" s="90" t="s">
        <v>440</v>
      </c>
      <c r="D55" s="80" t="s">
        <v>245</v>
      </c>
      <c r="E55" s="79" t="s">
        <v>104</v>
      </c>
      <c r="F55" s="83" t="s">
        <v>317</v>
      </c>
      <c r="G55" s="79" t="s">
        <v>240</v>
      </c>
      <c r="H55" s="81" t="s">
        <v>295</v>
      </c>
      <c r="I55" s="79" t="s">
        <v>190</v>
      </c>
      <c r="J55" s="82" t="s">
        <v>371</v>
      </c>
      <c r="K55" s="87" t="s">
        <v>325</v>
      </c>
      <c r="L55" s="87">
        <v>412</v>
      </c>
      <c r="M55" s="87" t="s">
        <v>3</v>
      </c>
    </row>
    <row r="56" spans="1:13" ht="50.25" customHeight="1" x14ac:dyDescent="0.25">
      <c r="A56" s="91">
        <v>18</v>
      </c>
      <c r="B56" s="89">
        <v>51</v>
      </c>
      <c r="C56" s="90" t="s">
        <v>440</v>
      </c>
      <c r="D56" s="80" t="s">
        <v>246</v>
      </c>
      <c r="E56" s="79" t="s">
        <v>98</v>
      </c>
      <c r="F56" s="81" t="s">
        <v>320</v>
      </c>
      <c r="G56" s="79" t="s">
        <v>226</v>
      </c>
      <c r="H56" s="81" t="s">
        <v>268</v>
      </c>
      <c r="I56" s="79" t="s">
        <v>528</v>
      </c>
      <c r="J56" s="82" t="s">
        <v>348</v>
      </c>
      <c r="K56" s="87" t="s">
        <v>325</v>
      </c>
      <c r="L56" s="87">
        <v>412</v>
      </c>
      <c r="M56" s="87" t="s">
        <v>3</v>
      </c>
    </row>
    <row r="57" spans="1:13" ht="50.25" customHeight="1" x14ac:dyDescent="0.25">
      <c r="A57" s="91">
        <v>19</v>
      </c>
      <c r="B57" s="89">
        <v>52</v>
      </c>
      <c r="C57" s="90" t="s">
        <v>440</v>
      </c>
      <c r="D57" s="80" t="s">
        <v>245</v>
      </c>
      <c r="E57" s="79" t="s">
        <v>104</v>
      </c>
      <c r="F57" s="83" t="s">
        <v>317</v>
      </c>
      <c r="G57" s="79" t="s">
        <v>241</v>
      </c>
      <c r="H57" s="81" t="s">
        <v>283</v>
      </c>
      <c r="I57" s="79" t="s">
        <v>323</v>
      </c>
      <c r="J57" s="82" t="s">
        <v>367</v>
      </c>
      <c r="K57" s="87" t="s">
        <v>325</v>
      </c>
      <c r="L57" s="87">
        <v>412</v>
      </c>
      <c r="M57" s="87" t="s">
        <v>3</v>
      </c>
    </row>
    <row r="58" spans="1:13" ht="50.25" customHeight="1" x14ac:dyDescent="0.25">
      <c r="A58" s="91">
        <v>19</v>
      </c>
      <c r="B58" s="89">
        <v>53</v>
      </c>
      <c r="C58" s="90" t="s">
        <v>440</v>
      </c>
      <c r="D58" s="80" t="s">
        <v>245</v>
      </c>
      <c r="E58" s="79" t="s">
        <v>104</v>
      </c>
      <c r="F58" s="81" t="s">
        <v>317</v>
      </c>
      <c r="G58" s="79" t="s">
        <v>302</v>
      </c>
      <c r="H58" s="81" t="s">
        <v>296</v>
      </c>
      <c r="I58" s="79" t="s">
        <v>324</v>
      </c>
      <c r="J58" s="82" t="s">
        <v>372</v>
      </c>
      <c r="K58" s="87" t="s">
        <v>325</v>
      </c>
      <c r="L58" s="87">
        <v>412</v>
      </c>
      <c r="M58" s="87" t="s">
        <v>3</v>
      </c>
    </row>
    <row r="59" spans="1:13" ht="50.25" customHeight="1" x14ac:dyDescent="0.25">
      <c r="A59" s="91">
        <v>21</v>
      </c>
      <c r="B59" s="89">
        <v>54</v>
      </c>
      <c r="C59" s="90" t="s">
        <v>440</v>
      </c>
      <c r="D59" s="80" t="s">
        <v>246</v>
      </c>
      <c r="E59" s="79" t="s">
        <v>108</v>
      </c>
      <c r="F59" s="83" t="s">
        <v>316</v>
      </c>
      <c r="G59" s="79" t="s">
        <v>308</v>
      </c>
      <c r="H59" s="81" t="s">
        <v>322</v>
      </c>
      <c r="I59" s="79" t="s">
        <v>529</v>
      </c>
      <c r="J59" s="82" t="s">
        <v>375</v>
      </c>
      <c r="K59" s="87" t="s">
        <v>325</v>
      </c>
      <c r="L59" s="87">
        <v>412</v>
      </c>
      <c r="M59" s="87" t="s">
        <v>3</v>
      </c>
    </row>
    <row r="60" spans="1:13" ht="50.25" customHeight="1" x14ac:dyDescent="0.25">
      <c r="A60" s="91">
        <v>22</v>
      </c>
      <c r="B60" s="89">
        <v>55</v>
      </c>
      <c r="C60" s="90" t="s">
        <v>440</v>
      </c>
      <c r="D60" s="80" t="s">
        <v>246</v>
      </c>
      <c r="E60" s="79" t="s">
        <v>110</v>
      </c>
      <c r="F60" s="81" t="s">
        <v>315</v>
      </c>
      <c r="G60" s="79" t="s">
        <v>432</v>
      </c>
      <c r="H60" s="81" t="s">
        <v>319</v>
      </c>
      <c r="I60" s="79" t="s">
        <v>530</v>
      </c>
      <c r="J60" s="82" t="s">
        <v>346</v>
      </c>
      <c r="K60" s="87" t="s">
        <v>325</v>
      </c>
      <c r="L60" s="87">
        <v>412</v>
      </c>
      <c r="M60" s="87" t="s">
        <v>3</v>
      </c>
    </row>
    <row r="61" spans="1:13" ht="50.25" customHeight="1" x14ac:dyDescent="0.25">
      <c r="A61" s="91">
        <v>23</v>
      </c>
      <c r="B61" s="89">
        <v>56</v>
      </c>
      <c r="C61" s="90" t="s">
        <v>440</v>
      </c>
      <c r="D61" s="80" t="s">
        <v>245</v>
      </c>
      <c r="E61" s="79" t="s">
        <v>104</v>
      </c>
      <c r="F61" s="83" t="s">
        <v>317</v>
      </c>
      <c r="G61" s="79" t="s">
        <v>303</v>
      </c>
      <c r="H61" s="81" t="s">
        <v>291</v>
      </c>
      <c r="I61" s="79" t="s">
        <v>531</v>
      </c>
      <c r="J61" s="82" t="s">
        <v>362</v>
      </c>
      <c r="K61" s="87" t="s">
        <v>325</v>
      </c>
      <c r="L61" s="87">
        <v>412</v>
      </c>
      <c r="M61" s="87" t="s">
        <v>3</v>
      </c>
    </row>
    <row r="62" spans="1:13" ht="50.25" customHeight="1" x14ac:dyDescent="0.25">
      <c r="A62" s="91">
        <v>24</v>
      </c>
      <c r="B62" s="89">
        <v>57</v>
      </c>
      <c r="C62" s="90" t="s">
        <v>440</v>
      </c>
      <c r="D62" s="80" t="s">
        <v>246</v>
      </c>
      <c r="E62" s="79" t="s">
        <v>85</v>
      </c>
      <c r="F62" s="81" t="s">
        <v>318</v>
      </c>
      <c r="G62" s="79" t="s">
        <v>222</v>
      </c>
      <c r="H62" s="81" t="s">
        <v>284</v>
      </c>
      <c r="I62" s="79" t="s">
        <v>532</v>
      </c>
      <c r="J62" s="82" t="s">
        <v>424</v>
      </c>
      <c r="K62" s="87" t="s">
        <v>325</v>
      </c>
      <c r="L62" s="87">
        <v>412</v>
      </c>
      <c r="M62" s="87" t="s">
        <v>3</v>
      </c>
    </row>
    <row r="63" spans="1:13" ht="50.25" customHeight="1" x14ac:dyDescent="0.25">
      <c r="A63" s="91">
        <v>25</v>
      </c>
      <c r="B63" s="89">
        <v>58</v>
      </c>
      <c r="C63" s="90" t="s">
        <v>440</v>
      </c>
      <c r="D63" s="80" t="s">
        <v>246</v>
      </c>
      <c r="E63" s="79" t="s">
        <v>85</v>
      </c>
      <c r="F63" s="83" t="s">
        <v>318</v>
      </c>
      <c r="G63" s="79" t="s">
        <v>223</v>
      </c>
      <c r="H63" s="81" t="s">
        <v>282</v>
      </c>
      <c r="I63" s="79" t="s">
        <v>533</v>
      </c>
      <c r="J63" s="82" t="s">
        <v>366</v>
      </c>
      <c r="K63" s="87" t="s">
        <v>325</v>
      </c>
      <c r="L63" s="87">
        <v>412</v>
      </c>
      <c r="M63" s="87" t="s">
        <v>3</v>
      </c>
    </row>
    <row r="64" spans="1:13" ht="50.25" customHeight="1" x14ac:dyDescent="0.25">
      <c r="A64" s="91">
        <v>26</v>
      </c>
      <c r="B64" s="89">
        <v>59</v>
      </c>
      <c r="C64" s="90" t="s">
        <v>440</v>
      </c>
      <c r="D64" s="80" t="s">
        <v>245</v>
      </c>
      <c r="E64" s="79" t="s">
        <v>104</v>
      </c>
      <c r="F64" s="81" t="s">
        <v>317</v>
      </c>
      <c r="G64" s="79" t="s">
        <v>304</v>
      </c>
      <c r="H64" s="81" t="s">
        <v>523</v>
      </c>
      <c r="I64" s="79" t="s">
        <v>534</v>
      </c>
      <c r="J64" s="82" t="s">
        <v>524</v>
      </c>
      <c r="K64" s="87" t="s">
        <v>325</v>
      </c>
      <c r="L64" s="87">
        <v>412</v>
      </c>
      <c r="M64" s="87" t="s">
        <v>3</v>
      </c>
    </row>
    <row r="65" spans="1:13" ht="50.25" customHeight="1" x14ac:dyDescent="0.25">
      <c r="A65" s="91">
        <v>28</v>
      </c>
      <c r="B65" s="89">
        <v>60</v>
      </c>
      <c r="C65" s="90" t="s">
        <v>440</v>
      </c>
      <c r="D65" s="80" t="s">
        <v>245</v>
      </c>
      <c r="E65" s="79" t="s">
        <v>104</v>
      </c>
      <c r="F65" s="83" t="s">
        <v>317</v>
      </c>
      <c r="G65" s="79" t="s">
        <v>305</v>
      </c>
      <c r="H65" s="81" t="s">
        <v>293</v>
      </c>
      <c r="I65" s="79" t="s">
        <v>535</v>
      </c>
      <c r="J65" s="82" t="s">
        <v>368</v>
      </c>
      <c r="K65" s="87" t="s">
        <v>325</v>
      </c>
      <c r="L65" s="87">
        <v>412</v>
      </c>
      <c r="M65" s="87" t="s">
        <v>3</v>
      </c>
    </row>
    <row r="66" spans="1:13" ht="50.25" customHeight="1" x14ac:dyDescent="0.25">
      <c r="A66" s="91">
        <v>29</v>
      </c>
      <c r="B66" s="89">
        <v>61</v>
      </c>
      <c r="C66" s="90" t="s">
        <v>440</v>
      </c>
      <c r="D66" s="80" t="s">
        <v>245</v>
      </c>
      <c r="E66" s="79" t="s">
        <v>104</v>
      </c>
      <c r="F66" s="81" t="s">
        <v>317</v>
      </c>
      <c r="G66" s="79" t="s">
        <v>306</v>
      </c>
      <c r="H66" s="81" t="s">
        <v>285</v>
      </c>
      <c r="I66" s="79" t="s">
        <v>536</v>
      </c>
      <c r="J66" s="82" t="s">
        <v>369</v>
      </c>
      <c r="K66" s="87" t="s">
        <v>325</v>
      </c>
      <c r="L66" s="87">
        <v>412</v>
      </c>
      <c r="M66" s="87" t="s">
        <v>3</v>
      </c>
    </row>
  </sheetData>
  <mergeCells count="1">
    <mergeCell ref="A1:M4"/>
  </mergeCells>
  <dataValidations count="3">
    <dataValidation type="list" allowBlank="1" showInputMessage="1" showErrorMessage="1" sqref="D6:D66">
      <formula1>PERSONAS</formula1>
    </dataValidation>
    <dataValidation type="list" allowBlank="1" showInputMessage="1" showErrorMessage="1" sqref="C6:C66">
      <formula1>TEMA</formula1>
    </dataValidation>
    <dataValidation type="list" allowBlank="1" showInputMessage="1" showErrorMessage="1" sqref="M6:M66">
      <formula1>STATUS</formula1>
    </dataValidation>
  </dataValidations>
  <pageMargins left="0.511811024" right="0.511811024" top="0.78740157499999996" bottom="0.78740157499999996" header="0.31496062000000002" footer="0.31496062000000002"/>
  <pageSetup paperSize="9" orientation="portrait" r:id="rId1"/>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269"/>
  <sheetViews>
    <sheetView showGridLines="0" zoomScale="80" zoomScaleNormal="80" workbookViewId="0">
      <selection activeCell="N6" sqref="N6"/>
    </sheetView>
  </sheetViews>
  <sheetFormatPr defaultRowHeight="15" x14ac:dyDescent="0.25"/>
  <cols>
    <col min="1" max="2" width="8.140625" style="10" customWidth="1"/>
    <col min="3" max="3" width="5.5703125" style="10" customWidth="1"/>
    <col min="4" max="4" width="23.85546875" style="1" customWidth="1"/>
    <col min="5" max="5" width="7.5703125" style="1" customWidth="1"/>
    <col min="6" max="6" width="23.85546875" style="1" customWidth="1"/>
    <col min="7" max="7" width="7.7109375" style="10" customWidth="1"/>
    <col min="8" max="8" width="35.42578125" style="18" customWidth="1"/>
    <col min="9" max="9" width="7.42578125" style="10" customWidth="1"/>
    <col min="10" max="10" width="52.7109375" style="15" customWidth="1"/>
    <col min="11" max="11" width="11.7109375" customWidth="1"/>
    <col min="12" max="14" width="10.85546875" customWidth="1"/>
    <col min="15" max="15" width="7.7109375" customWidth="1"/>
    <col min="16" max="16" width="10.7109375" customWidth="1"/>
  </cols>
  <sheetData>
    <row r="1" spans="1:16" x14ac:dyDescent="0.25">
      <c r="A1" s="112"/>
      <c r="B1" s="112"/>
      <c r="C1" s="112"/>
      <c r="D1" s="112"/>
      <c r="E1" s="112"/>
      <c r="F1" s="112"/>
      <c r="G1" s="112"/>
      <c r="H1" s="112"/>
      <c r="I1" s="112"/>
      <c r="J1" s="112"/>
      <c r="K1" s="112"/>
      <c r="L1" s="112"/>
      <c r="M1" s="112"/>
      <c r="N1" s="112"/>
      <c r="O1" s="112"/>
      <c r="P1" s="112"/>
    </row>
    <row r="2" spans="1:16" x14ac:dyDescent="0.25">
      <c r="A2" s="112"/>
      <c r="B2" s="112"/>
      <c r="C2" s="112"/>
      <c r="D2" s="112"/>
      <c r="E2" s="112"/>
      <c r="F2" s="112"/>
      <c r="G2" s="112"/>
      <c r="H2" s="112"/>
      <c r="I2" s="112"/>
      <c r="J2" s="112"/>
      <c r="K2" s="112"/>
      <c r="L2" s="112"/>
      <c r="M2" s="112"/>
      <c r="N2" s="112"/>
      <c r="O2" s="112"/>
      <c r="P2" s="112"/>
    </row>
    <row r="3" spans="1:16" x14ac:dyDescent="0.25">
      <c r="A3" s="112"/>
      <c r="B3" s="112"/>
      <c r="C3" s="112"/>
      <c r="D3" s="112"/>
      <c r="E3" s="112"/>
      <c r="F3" s="112"/>
      <c r="G3" s="112"/>
      <c r="H3" s="112"/>
      <c r="I3" s="112"/>
      <c r="J3" s="112"/>
      <c r="K3" s="112"/>
      <c r="L3" s="112"/>
      <c r="M3" s="112"/>
      <c r="N3" s="112"/>
      <c r="O3" s="112"/>
      <c r="P3" s="112"/>
    </row>
    <row r="4" spans="1:16" x14ac:dyDescent="0.25">
      <c r="A4" s="112"/>
      <c r="B4" s="112"/>
      <c r="C4" s="112"/>
      <c r="D4" s="112"/>
      <c r="E4" s="112"/>
      <c r="F4" s="112"/>
      <c r="G4" s="112"/>
      <c r="H4" s="112"/>
      <c r="I4" s="112"/>
      <c r="J4" s="112"/>
      <c r="K4" s="112"/>
      <c r="L4" s="112"/>
      <c r="M4" s="112"/>
      <c r="N4" s="112"/>
      <c r="O4" s="112"/>
      <c r="P4" s="112"/>
    </row>
    <row r="5" spans="1:16" ht="32.25" customHeight="1" x14ac:dyDescent="0.25">
      <c r="A5" s="22" t="s">
        <v>443</v>
      </c>
      <c r="B5" s="84" t="s">
        <v>557</v>
      </c>
      <c r="C5" s="22" t="s">
        <v>76</v>
      </c>
      <c r="D5" s="22" t="s">
        <v>92</v>
      </c>
      <c r="E5" s="22" t="s">
        <v>191</v>
      </c>
      <c r="F5" s="22" t="s">
        <v>242</v>
      </c>
      <c r="G5" s="22" t="s">
        <v>93</v>
      </c>
      <c r="H5" s="22" t="s">
        <v>75</v>
      </c>
      <c r="I5" s="22" t="s">
        <v>72</v>
      </c>
      <c r="J5" s="23" t="s">
        <v>84</v>
      </c>
      <c r="K5" s="22" t="s">
        <v>71</v>
      </c>
      <c r="L5" s="22" t="s">
        <v>91</v>
      </c>
      <c r="M5" s="22" t="s">
        <v>559</v>
      </c>
      <c r="N5" s="22" t="s">
        <v>560</v>
      </c>
      <c r="O5" s="22" t="s">
        <v>78</v>
      </c>
      <c r="P5" s="22" t="s">
        <v>11</v>
      </c>
    </row>
    <row r="6" spans="1:16" ht="51" x14ac:dyDescent="0.25">
      <c r="A6" s="91">
        <v>1</v>
      </c>
      <c r="B6" s="91"/>
      <c r="C6" s="91" t="str">
        <f>IFERROR(VLOOKUP(Tabela2[[#This Row],[Prior]],'Épicos &amp; User Stories'!$B:$M,4,0),"Não criado")</f>
        <v>EP01</v>
      </c>
      <c r="D6" s="86" t="str">
        <f>IFERROR(VLOOKUP(Tabela2[[#This Row],[Prior]],'Épicos &amp; User Stories'!$B:$M,5,0),"Não criado")</f>
        <v>Disponibilização do ambiente</v>
      </c>
      <c r="E6" s="91" t="str">
        <f>IFERROR(VLOOKUP(Tabela2[[#This Row],[Prior]],'Épicos &amp; User Stories'!$B:$M,6,0),"Não criado")</f>
        <v>EF01</v>
      </c>
      <c r="F6" s="86" t="str">
        <f>IFERROR(VLOOKUP(Tabela2[[#This Row],[Prior]],'Épicos &amp; User Stories'!$B:$M,7,0),"Não criado")</f>
        <v>A ferramenta Lumis  deverá estar disponível para as customizações em ambiente Oi</v>
      </c>
      <c r="G6" s="91" t="str">
        <f>IFERROR(VLOOKUP(Tabela2[[#This Row],[Prior]],'Épicos &amp; User Stories'!$B:$M,8,0),"Não criado")</f>
        <v>US01</v>
      </c>
      <c r="H6" s="92" t="str">
        <f>IFERROR(VLOOKUP(Tabela2[[#This Row],[Prior]],'Épicos &amp; User Stories'!$B:$M,9,0),"Não criado")</f>
        <v>Como cliente quero ter acesso à ferramenta Lumes para edição da nova Interativa</v>
      </c>
      <c r="I6" s="91" t="s">
        <v>5</v>
      </c>
      <c r="J6" s="93" t="s">
        <v>537</v>
      </c>
      <c r="K6" s="87" t="s">
        <v>69</v>
      </c>
      <c r="L6" s="87" t="s">
        <v>42</v>
      </c>
      <c r="M6" s="87"/>
      <c r="N6" s="87"/>
      <c r="O6" s="91" t="s">
        <v>12</v>
      </c>
      <c r="P6" s="87" t="s">
        <v>21</v>
      </c>
    </row>
    <row r="7" spans="1:16" ht="63.75" x14ac:dyDescent="0.25">
      <c r="A7" s="91">
        <v>2</v>
      </c>
      <c r="B7" s="91"/>
      <c r="C7" s="91" t="str">
        <f>IFERROR(VLOOKUP(Tabela2[[#This Row],[Prior]],'Épicos &amp; User Stories'!$B:$M,4,0),"Não criado")</f>
        <v>EP02</v>
      </c>
      <c r="D7" s="86" t="str">
        <f>IFERROR(VLOOKUP(Tabela2[[#This Row],[Prior]],'Épicos &amp; User Stories'!$B:$M,5,0),"Não criado")</f>
        <v>Ferramenta para exibição, edição e publicação avançada de conteúdo</v>
      </c>
      <c r="E7" s="91" t="str">
        <f>IFERROR(VLOOKUP(Tabela2[[#This Row],[Prior]],'Épicos &amp; User Stories'!$B:$M,6,0),"Não criado")</f>
        <v>EF02</v>
      </c>
      <c r="F7" s="86" t="str">
        <f>IFERROR(VLOOKUP(Tabela2[[#This Row],[Prior]],'Épicos &amp; User Stories'!$B:$M,7,0),"Não criado")</f>
        <v>A ferramenta deverá oferecer um publicador amigável (WYSIWYG)</v>
      </c>
      <c r="G7" s="91" t="str">
        <f>IFERROR(VLOOKUP(Tabela2[[#This Row],[Prior]],'Épicos &amp; User Stories'!$B:$M,8,0),"Não criado")</f>
        <v>US02</v>
      </c>
      <c r="H7" s="92" t="str">
        <f>IFERROR(VLOOKUP(Tabela2[[#This Row],[Prior]],'Épicos &amp; User Stories'!$B:$M,9,0),"Não criado")</f>
        <v>Como cliente quero ter acesso a um publicador amígavel que me permita editar, formatar, incluir conteúdos diversos com facilidade para agilizar as publicações.</v>
      </c>
      <c r="I7" s="91" t="s">
        <v>6</v>
      </c>
      <c r="J7" s="93" t="s">
        <v>540</v>
      </c>
      <c r="K7" s="87" t="s">
        <v>69</v>
      </c>
      <c r="L7" s="87" t="s">
        <v>42</v>
      </c>
      <c r="M7" s="87"/>
      <c r="N7" s="87"/>
      <c r="O7" s="91" t="s">
        <v>13</v>
      </c>
      <c r="P7" s="87" t="s">
        <v>22</v>
      </c>
    </row>
    <row r="8" spans="1:16" ht="140.25" x14ac:dyDescent="0.25">
      <c r="A8" s="91">
        <v>3</v>
      </c>
      <c r="B8" s="91"/>
      <c r="C8" s="91" t="str">
        <f>IFERROR(VLOOKUP(Tabela2[[#This Row],[Prior]],'Épicos &amp; User Stories'!$B:$M,4,0),"Não criado")</f>
        <v>EP03</v>
      </c>
      <c r="D8" s="86" t="str">
        <f>IFERROR(VLOOKUP(Tabela2[[#This Row],[Prior]],'Épicos &amp; User Stories'!$B:$M,5,0),"Não criado")</f>
        <v>Gerenciamento de usuários, perfis de acesso e autenticação única</v>
      </c>
      <c r="E8" s="91" t="str">
        <f>IFERROR(VLOOKUP(Tabela2[[#This Row],[Prior]],'Épicos &amp; User Stories'!$B:$M,6,0),"Não criado")</f>
        <v>EF33</v>
      </c>
      <c r="F8" s="86" t="str">
        <f>IFERROR(VLOOKUP(Tabela2[[#This Row],[Prior]],'Épicos &amp; User Stories'!$B:$M,7,0),"Não criado")</f>
        <v>A ferramenta deverá facilitar a integração com sistemas</v>
      </c>
      <c r="G8" s="91" t="str">
        <f>IFERROR(VLOOKUP(Tabela2[[#This Row],[Prior]],'Épicos &amp; User Stories'!$B:$M,8,0),"Não criado")</f>
        <v>US03</v>
      </c>
      <c r="H8" s="92" t="str">
        <f>IFERROR(VLOOKUP(Tabela2[[#This Row],[Prior]],'Épicos &amp; User Stories'!$B:$M,9,0),"Não criado")</f>
        <v>Como cliente quero acessar os sistemas atualmente disponíveis a partir da intranet para não ter que informar novamente login e senha.</v>
      </c>
      <c r="I8" s="91" t="s">
        <v>7</v>
      </c>
      <c r="J8" s="93" t="s">
        <v>539</v>
      </c>
      <c r="K8" s="87" t="s">
        <v>69</v>
      </c>
      <c r="L8" s="87" t="s">
        <v>42</v>
      </c>
      <c r="M8" s="87"/>
      <c r="N8" s="87"/>
      <c r="O8" s="91" t="s">
        <v>14</v>
      </c>
      <c r="P8" s="87"/>
    </row>
    <row r="9" spans="1:16" ht="51" x14ac:dyDescent="0.25">
      <c r="A9" s="91">
        <v>4</v>
      </c>
      <c r="B9" s="91"/>
      <c r="C9" s="91" t="str">
        <f>IFERROR(VLOOKUP(Tabela2[[#This Row],[Prior]],'Épicos &amp; User Stories'!$B:$M,4,0),"Não criado")</f>
        <v>EP03</v>
      </c>
      <c r="D9" s="86" t="str">
        <f>IFERROR(VLOOKUP(Tabela2[[#This Row],[Prior]],'Épicos &amp; User Stories'!$B:$M,5,0),"Não criado")</f>
        <v>Gerenciamento de usuários, perfis de acesso e autenticação única</v>
      </c>
      <c r="E9" s="91" t="str">
        <f>IFERROR(VLOOKUP(Tabela2[[#This Row],[Prior]],'Épicos &amp; User Stories'!$B:$M,6,0),"Não criado")</f>
        <v>EF34</v>
      </c>
      <c r="F9" s="86" t="str">
        <f>IFERROR(VLOOKUP(Tabela2[[#This Row],[Prior]],'Épicos &amp; User Stories'!$B:$M,7,0),"Não criado")</f>
        <v>A ferramenta deverá permitir a administração de usuários</v>
      </c>
      <c r="G9" s="91" t="str">
        <f>IFERROR(VLOOKUP(Tabela2[[#This Row],[Prior]],'Épicos &amp; User Stories'!$B:$M,8,0),"Não criado")</f>
        <v>US04</v>
      </c>
      <c r="H9" s="92" t="str">
        <f>IFERROR(VLOOKUP(Tabela2[[#This Row],[Prior]],'Épicos &amp; User Stories'!$B:$M,9,0),"Não criado")</f>
        <v>Como cliente quero poder gerenciar os usuários, editar informações para gestão e controle.</v>
      </c>
      <c r="I9" s="91" t="s">
        <v>8</v>
      </c>
      <c r="J9" s="93" t="s">
        <v>541</v>
      </c>
      <c r="K9" s="87" t="s">
        <v>69</v>
      </c>
      <c r="L9" s="87" t="s">
        <v>42</v>
      </c>
      <c r="M9" s="87"/>
      <c r="N9" s="87"/>
      <c r="O9" s="91" t="s">
        <v>15</v>
      </c>
      <c r="P9" s="87"/>
    </row>
    <row r="10" spans="1:16" ht="51" x14ac:dyDescent="0.25">
      <c r="A10" s="91">
        <v>5</v>
      </c>
      <c r="B10" s="91"/>
      <c r="C10" s="91" t="str">
        <f>IFERROR(VLOOKUP(Tabela2[[#This Row],[Prior]],'Épicos &amp; User Stories'!$B:$M,4,0),"Não criado")</f>
        <v>EP05</v>
      </c>
      <c r="D10" s="86" t="str">
        <f>IFERROR(VLOOKUP(Tabela2[[#This Row],[Prior]],'Épicos &amp; User Stories'!$B:$M,5,0),"Não criado")</f>
        <v>Nova intranet com design responsivo</v>
      </c>
      <c r="E10" s="91" t="str">
        <f>IFERROR(VLOOKUP(Tabela2[[#This Row],[Prior]],'Épicos &amp; User Stories'!$B:$M,6,0),"Não criado")</f>
        <v>EF37</v>
      </c>
      <c r="F10" s="86" t="str">
        <f>IFERROR(VLOOKUP(Tabela2[[#This Row],[Prior]],'Épicos &amp; User Stories'!$B:$M,7,0),"Não criado")</f>
        <v>A intranet deverá ter design responsivo</v>
      </c>
      <c r="G10" s="91" t="str">
        <f>IFERROR(VLOOKUP(Tabela2[[#This Row],[Prior]],'Épicos &amp; User Stories'!$B:$M,8,0),"Não criado")</f>
        <v>US05</v>
      </c>
      <c r="H10" s="92" t="str">
        <f>IFERROR(VLOOKUP(Tabela2[[#This Row],[Prior]],'Épicos &amp; User Stories'!$B:$M,9,0),"Não criado")</f>
        <v>Como cliente quero poder acessar a intrante corporativa por diferentes devices e ter o ajuste da tela e resolução utilizada (design responsivo).</v>
      </c>
      <c r="I10" s="91" t="s">
        <v>9</v>
      </c>
      <c r="J10" s="93" t="s">
        <v>542</v>
      </c>
      <c r="K10" s="87" t="s">
        <v>69</v>
      </c>
      <c r="L10" s="87" t="s">
        <v>42</v>
      </c>
      <c r="M10" s="87"/>
      <c r="N10" s="87"/>
      <c r="O10" s="91" t="s">
        <v>16</v>
      </c>
      <c r="P10" s="87"/>
    </row>
    <row r="11" spans="1:16" ht="38.25" x14ac:dyDescent="0.25">
      <c r="A11" s="91">
        <v>6</v>
      </c>
      <c r="B11" s="91"/>
      <c r="C11" s="91" t="str">
        <f>IFERROR(VLOOKUP(Tabela2[[#This Row],[Prior]],'Épicos &amp; User Stories'!$B:$M,4,0),"Não criado")</f>
        <v>EP06</v>
      </c>
      <c r="D11" s="86" t="str">
        <f>IFERROR(VLOOKUP(Tabela2[[#This Row],[Prior]],'Épicos &amp; User Stories'!$B:$M,5,0),"Não criado")</f>
        <v>Nova intranet com opções variadas de interação e colaboração</v>
      </c>
      <c r="E11" s="91" t="str">
        <f>IFERROR(VLOOKUP(Tabela2[[#This Row],[Prior]],'Épicos &amp; User Stories'!$B:$M,6,0),"Não criado")</f>
        <v>EF38</v>
      </c>
      <c r="F11" s="86" t="str">
        <f>IFERROR(VLOOKUP(Tabela2[[#This Row],[Prior]],'Épicos &amp; User Stories'!$B:$M,7,0),"Não criado")</f>
        <v>A ferramenta deverá possibilitar a paginação de conteúdo</v>
      </c>
      <c r="G11" s="91" t="str">
        <f>IFERROR(VLOOKUP(Tabela2[[#This Row],[Prior]],'Épicos &amp; User Stories'!$B:$M,8,0),"Não criado")</f>
        <v>US06</v>
      </c>
      <c r="H11" s="92" t="str">
        <f>IFERROR(VLOOKUP(Tabela2[[#This Row],[Prior]],'Épicos &amp; User Stories'!$B:$M,9,0),"Não criado")</f>
        <v>Como cliente quero ter a possibilidade de paginação de conteúdo para facilitar a navegação de conteúdo extenso.</v>
      </c>
      <c r="I11" s="91" t="s">
        <v>80</v>
      </c>
      <c r="J11" s="93" t="s">
        <v>544</v>
      </c>
      <c r="K11" s="87" t="s">
        <v>69</v>
      </c>
      <c r="L11" s="87" t="s">
        <v>42</v>
      </c>
      <c r="M11" s="87"/>
      <c r="N11" s="87"/>
      <c r="O11" s="91" t="s">
        <v>17</v>
      </c>
      <c r="P11" s="87"/>
    </row>
    <row r="12" spans="1:16" ht="63.75" x14ac:dyDescent="0.25">
      <c r="A12" s="91">
        <v>7</v>
      </c>
      <c r="B12" s="91"/>
      <c r="C12" s="91" t="str">
        <f>IFERROR(VLOOKUP(Tabela2[[#This Row],[Prior]],'Épicos &amp; User Stories'!$B:$M,4,0),"Não criado")</f>
        <v>EP07</v>
      </c>
      <c r="D12" s="86" t="str">
        <f>IFERROR(VLOOKUP(Tabela2[[#This Row],[Prior]],'Épicos &amp; User Stories'!$B:$M,5,0),"Não criado")</f>
        <v>Nova intranet seguindo boas práticas de acessibilidade</v>
      </c>
      <c r="E12" s="91" t="str">
        <f>IFERROR(VLOOKUP(Tabela2[[#This Row],[Prior]],'Épicos &amp; User Stories'!$B:$M,6,0),"Não criado")</f>
        <v>EF56</v>
      </c>
      <c r="F12" s="86" t="str">
        <f>IFERROR(VLOOKUP(Tabela2[[#This Row],[Prior]],'Épicos &amp; User Stories'!$B:$M,7,0),"Não criado")</f>
        <v>A intranet deve ser acessível</v>
      </c>
      <c r="G12" s="91" t="str">
        <f>IFERROR(VLOOKUP(Tabela2[[#This Row],[Prior]],'Épicos &amp; User Stories'!$B:$M,8,0),"Não criado")</f>
        <v>US07</v>
      </c>
      <c r="H12" s="92" t="str">
        <f>IFERROR(VLOOKUP(Tabela2[[#This Row],[Prior]],'Épicos &amp; User Stories'!$B:$M,9,0),"Não criado")</f>
        <v>A intranet deve ser acessível nos navegadores mais atuais utilizados na companhia e em dispositivos móveis</v>
      </c>
      <c r="I12" s="91" t="s">
        <v>81</v>
      </c>
      <c r="J12" s="93" t="s">
        <v>545</v>
      </c>
      <c r="K12" s="87" t="s">
        <v>69</v>
      </c>
      <c r="L12" s="87" t="s">
        <v>42</v>
      </c>
      <c r="M12" s="87"/>
      <c r="N12" s="87"/>
      <c r="O12" s="91" t="s">
        <v>18</v>
      </c>
      <c r="P12" s="87"/>
    </row>
    <row r="13" spans="1:16" ht="114.75" x14ac:dyDescent="0.25">
      <c r="A13" s="91">
        <v>8</v>
      </c>
      <c r="B13" s="91"/>
      <c r="C13" s="91" t="str">
        <f>IFERROR(VLOOKUP(Tabela2[[#This Row],[Prior]],'Épicos &amp; User Stories'!$B:$M,4,0),"Não criado")</f>
        <v>EP07</v>
      </c>
      <c r="D13" s="86" t="str">
        <f>IFERROR(VLOOKUP(Tabela2[[#This Row],[Prior]],'Épicos &amp; User Stories'!$B:$M,5,0),"Não criado")</f>
        <v>Nova intranet seguindo boas práticas de acessibilidade</v>
      </c>
      <c r="E13" s="91" t="str">
        <f>IFERROR(VLOOKUP(Tabela2[[#This Row],[Prior]],'Épicos &amp; User Stories'!$B:$M,6,0),"Não criado")</f>
        <v>EF56</v>
      </c>
      <c r="F13" s="86" t="str">
        <f>IFERROR(VLOOKUP(Tabela2[[#This Row],[Prior]],'Épicos &amp; User Stories'!$B:$M,7,0),"Não criado")</f>
        <v xml:space="preserve">A intranet deve ser acessível </v>
      </c>
      <c r="G13" s="91" t="str">
        <f>IFERROR(VLOOKUP(Tabela2[[#This Row],[Prior]],'Épicos &amp; User Stories'!$B:$M,8,0),"Não criado")</f>
        <v>US08</v>
      </c>
      <c r="H13" s="92" t="str">
        <f>IFERROR(VLOOKUP(Tabela2[[#This Row],[Prior]],'Épicos &amp; User Stories'!$B:$M,9,0),"Não criado")</f>
        <v>Como cliente quero que a nova intranet corporativa seja acessível para usuários com necessidades especiais.</v>
      </c>
      <c r="I13" s="91" t="s">
        <v>82</v>
      </c>
      <c r="J13" s="93" t="s">
        <v>546</v>
      </c>
      <c r="K13" s="87" t="s">
        <v>69</v>
      </c>
      <c r="L13" s="87" t="s">
        <v>42</v>
      </c>
      <c r="M13" s="87"/>
      <c r="N13" s="87"/>
      <c r="O13" s="91" t="s">
        <v>19</v>
      </c>
      <c r="P13" s="87"/>
    </row>
    <row r="14" spans="1:16" ht="76.5" x14ac:dyDescent="0.25">
      <c r="A14" s="91">
        <v>9</v>
      </c>
      <c r="B14" s="91"/>
      <c r="C14" s="91" t="str">
        <f>IFERROR(VLOOKUP(Tabela2[[#This Row],[Prior]],'Épicos &amp; User Stories'!$B:$M,4,0),"Não criado")</f>
        <v>EP02</v>
      </c>
      <c r="D14" s="86" t="str">
        <f>IFERROR(VLOOKUP(Tabela2[[#This Row],[Prior]],'Épicos &amp; User Stories'!$B:$M,5,0),"Não criado")</f>
        <v>Ferramenta para exibição, edição e publicação avançada de conteúdo</v>
      </c>
      <c r="E14" s="91" t="str">
        <f>IFERROR(VLOOKUP(Tabela2[[#This Row],[Prior]],'Épicos &amp; User Stories'!$B:$M,6,0),"Não criado")</f>
        <v>EF03</v>
      </c>
      <c r="F14" s="86" t="str">
        <f>IFERROR(VLOOKUP(Tabela2[[#This Row],[Prior]],'Épicos &amp; User Stories'!$B:$M,7,0),"Não criado")</f>
        <v xml:space="preserve">A ferramenta deverá oferecer opções de segmentação </v>
      </c>
      <c r="G14" s="91" t="str">
        <f>IFERROR(VLOOKUP(Tabela2[[#This Row],[Prior]],'Épicos &amp; User Stories'!$B:$M,8,0),"Não criado")</f>
        <v>US09</v>
      </c>
      <c r="H14" s="92" t="str">
        <f>IFERROR(VLOOKUP(Tabela2[[#This Row],[Prior]],'Épicos &amp; User Stories'!$B:$M,9,0),"Não criado")</f>
        <v>Como cliente quero poder segmentar por áreas da empresa para direcionar conteúdo específico por área.</v>
      </c>
      <c r="I14" s="91" t="s">
        <v>83</v>
      </c>
      <c r="J14" s="93" t="s">
        <v>550</v>
      </c>
      <c r="K14" s="87" t="s">
        <v>69</v>
      </c>
      <c r="L14" s="87" t="s">
        <v>42</v>
      </c>
      <c r="M14" s="87"/>
      <c r="N14" s="87"/>
      <c r="O14" s="91" t="s">
        <v>20</v>
      </c>
      <c r="P14" s="87"/>
    </row>
    <row r="15" spans="1:16" ht="76.5" x14ac:dyDescent="0.25">
      <c r="A15" s="91">
        <v>10</v>
      </c>
      <c r="B15" s="91"/>
      <c r="C15" s="91" t="str">
        <f>IFERROR(VLOOKUP(Tabela2[[#This Row],[Prior]],'Épicos &amp; User Stories'!$B:$M,4,0),"Não criado")</f>
        <v>EP02</v>
      </c>
      <c r="D15" s="86" t="str">
        <f>IFERROR(VLOOKUP(Tabela2[[#This Row],[Prior]],'Épicos &amp; User Stories'!$B:$M,5,0),"Não criado")</f>
        <v>Ferramenta para exibição, edição e publicação avançada de conteúdo</v>
      </c>
      <c r="E15" s="91" t="str">
        <f>IFERROR(VLOOKUP(Tabela2[[#This Row],[Prior]],'Épicos &amp; User Stories'!$B:$M,6,0),"Não criado")</f>
        <v>EF03</v>
      </c>
      <c r="F15" s="86" t="str">
        <f>IFERROR(VLOOKUP(Tabela2[[#This Row],[Prior]],'Épicos &amp; User Stories'!$B:$M,7,0),"Não criado")</f>
        <v xml:space="preserve">A ferramenta deverá oferecer opções de segmentação </v>
      </c>
      <c r="G15" s="91" t="str">
        <f>IFERROR(VLOOKUP(Tabela2[[#This Row],[Prior]],'Épicos &amp; User Stories'!$B:$M,8,0),"Não criado")</f>
        <v>US10</v>
      </c>
      <c r="H15" s="92" t="str">
        <f>IFERROR(VLOOKUP(Tabela2[[#This Row],[Prior]],'Épicos &amp; User Stories'!$B:$M,9,0),"Não criado")</f>
        <v>Como cliente quero poder segmentar por empresa para oferecer conteúdo empresarial relevante.</v>
      </c>
      <c r="I15" s="91" t="s">
        <v>5</v>
      </c>
      <c r="J15" s="93" t="s">
        <v>549</v>
      </c>
      <c r="K15" s="87" t="s">
        <v>69</v>
      </c>
      <c r="L15" s="87" t="s">
        <v>42</v>
      </c>
      <c r="M15" s="87"/>
      <c r="N15" s="87"/>
      <c r="O15" s="91" t="s">
        <v>12</v>
      </c>
      <c r="P15" s="87"/>
    </row>
    <row r="16" spans="1:16" ht="51" x14ac:dyDescent="0.25">
      <c r="A16" s="91">
        <v>11</v>
      </c>
      <c r="B16" s="91"/>
      <c r="C16" s="91" t="str">
        <f>IFERROR(VLOOKUP(Tabela2[[#This Row],[Prior]],'Épicos &amp; User Stories'!$B:$M,4,0),"Não criado")</f>
        <v>EP02</v>
      </c>
      <c r="D16" s="86" t="str">
        <f>IFERROR(VLOOKUP(Tabela2[[#This Row],[Prior]],'Épicos &amp; User Stories'!$B:$M,5,0),"Não criado")</f>
        <v>Ferramenta para exibição, edição e publicação avançada de conteúdo</v>
      </c>
      <c r="E16" s="91" t="str">
        <f>IFERROR(VLOOKUP(Tabela2[[#This Row],[Prior]],'Épicos &amp; User Stories'!$B:$M,6,0),"Não criado")</f>
        <v>EF03</v>
      </c>
      <c r="F16" s="86" t="str">
        <f>IFERROR(VLOOKUP(Tabela2[[#This Row],[Prior]],'Épicos &amp; User Stories'!$B:$M,7,0),"Não criado")</f>
        <v xml:space="preserve">A ferramenta deverá oferecer opções de segmentação </v>
      </c>
      <c r="G16" s="91" t="str">
        <f>IFERROR(VLOOKUP(Tabela2[[#This Row],[Prior]],'Épicos &amp; User Stories'!$B:$M,8,0),"Não criado")</f>
        <v>US11</v>
      </c>
      <c r="H16" s="92" t="str">
        <f>IFERROR(VLOOKUP(Tabela2[[#This Row],[Prior]],'Épicos &amp; User Stories'!$B:$M,9,0),"Não criado")</f>
        <v>Como cliente quero poder segmentar por estado para regionalizar ações e conteúdos.</v>
      </c>
      <c r="I16" s="91" t="s">
        <v>6</v>
      </c>
      <c r="J16" s="93" t="s">
        <v>548</v>
      </c>
      <c r="K16" s="87" t="s">
        <v>69</v>
      </c>
      <c r="L16" s="87" t="s">
        <v>42</v>
      </c>
      <c r="M16" s="87"/>
      <c r="N16" s="87"/>
      <c r="O16" s="91" t="s">
        <v>13</v>
      </c>
      <c r="P16" s="87"/>
    </row>
    <row r="17" spans="1:16" ht="76.5" x14ac:dyDescent="0.25">
      <c r="A17" s="91">
        <v>12</v>
      </c>
      <c r="B17" s="91"/>
      <c r="C17" s="91" t="str">
        <f>IFERROR(VLOOKUP(Tabela2[[#This Row],[Prior]],'Épicos &amp; User Stories'!$B:$M,4,0),"Não criado")</f>
        <v>EP02</v>
      </c>
      <c r="D17" s="86" t="str">
        <f>IFERROR(VLOOKUP(Tabela2[[#This Row],[Prior]],'Épicos &amp; User Stories'!$B:$M,5,0),"Não criado")</f>
        <v>Ferramenta para exibição, edição e publicação avançada de conteúdo</v>
      </c>
      <c r="E17" s="91" t="str">
        <f>IFERROR(VLOOKUP(Tabela2[[#This Row],[Prior]],'Épicos &amp; User Stories'!$B:$M,6,0),"Não criado")</f>
        <v>EF03</v>
      </c>
      <c r="F17" s="86" t="str">
        <f>IFERROR(VLOOKUP(Tabela2[[#This Row],[Prior]],'Épicos &amp; User Stories'!$B:$M,7,0),"Não criado")</f>
        <v xml:space="preserve">A ferramenta deverá oferecer opções de segmentação </v>
      </c>
      <c r="G17" s="91" t="str">
        <f>IFERROR(VLOOKUP(Tabela2[[#This Row],[Prior]],'Épicos &amp; User Stories'!$B:$M,8,0),"Não criado")</f>
        <v>US12</v>
      </c>
      <c r="H17" s="92" t="str">
        <f>IFERROR(VLOOKUP(Tabela2[[#This Row],[Prior]],'Épicos &amp; User Stories'!$B:$M,9,0),"Não criado")</f>
        <v>Como cliente quero poder segmentar por níveis (colaborador, gerente, diretor e consultor  para regionalizar ações e conteúdos por perfil.</v>
      </c>
      <c r="I17" s="91" t="s">
        <v>7</v>
      </c>
      <c r="J17" s="93" t="s">
        <v>547</v>
      </c>
      <c r="K17" s="87" t="s">
        <v>69</v>
      </c>
      <c r="L17" s="87" t="s">
        <v>42</v>
      </c>
      <c r="M17" s="87"/>
      <c r="N17" s="87"/>
      <c r="O17" s="91" t="s">
        <v>14</v>
      </c>
      <c r="P17" s="87"/>
    </row>
    <row r="18" spans="1:16" ht="114.75" x14ac:dyDescent="0.25">
      <c r="A18" s="91">
        <v>13</v>
      </c>
      <c r="B18" s="91"/>
      <c r="C18" s="91" t="str">
        <f>IFERROR(VLOOKUP(Tabela2[[#This Row],[Prior]],'Épicos &amp; User Stories'!$B:$M,4,0),"Não criado")</f>
        <v>EP02</v>
      </c>
      <c r="D18" s="86" t="str">
        <f>IFERROR(VLOOKUP(Tabela2[[#This Row],[Prior]],'Épicos &amp; User Stories'!$B:$M,5,0),"Não criado")</f>
        <v>Ferramenta para exibição, edição e publicação avançada de conteúdo</v>
      </c>
      <c r="E18" s="91" t="str">
        <f>IFERROR(VLOOKUP(Tabela2[[#This Row],[Prior]],'Épicos &amp; User Stories'!$B:$M,6,0),"Não criado")</f>
        <v>EF05</v>
      </c>
      <c r="F18" s="86" t="str">
        <f>IFERROR(VLOOKUP(Tabela2[[#This Row],[Prior]],'Épicos &amp; User Stories'!$B:$M,7,0),"Não criado")</f>
        <v>A ferramenta deverá permitir a administração de funcionalidades</v>
      </c>
      <c r="G18" s="91" t="str">
        <f>IFERROR(VLOOKUP(Tabela2[[#This Row],[Prior]],'Épicos &amp; User Stories'!$B:$M,8,0),"Não criado")</f>
        <v>US13</v>
      </c>
      <c r="H18" s="92" t="str">
        <f>IFERROR(VLOOKUP(Tabela2[[#This Row],[Prior]],'Épicos &amp; User Stories'!$B:$M,9,0),"Não criado")</f>
        <v>Como cliente quero poder acessar e pesquisar funcionalidades para poder editar e publicar com facilidade.</v>
      </c>
      <c r="I18" s="91" t="s">
        <v>8</v>
      </c>
      <c r="J18" s="93" t="s">
        <v>551</v>
      </c>
      <c r="K18" s="87" t="s">
        <v>69</v>
      </c>
      <c r="L18" s="87" t="s">
        <v>42</v>
      </c>
      <c r="M18" s="87"/>
      <c r="N18" s="87"/>
      <c r="O18" s="91" t="s">
        <v>15</v>
      </c>
      <c r="P18" s="87"/>
    </row>
    <row r="19" spans="1:16" ht="127.5" x14ac:dyDescent="0.25">
      <c r="A19" s="91">
        <v>14</v>
      </c>
      <c r="B19" s="91"/>
      <c r="C19" s="91" t="str">
        <f>IFERROR(VLOOKUP(Tabela2[[#This Row],[Prior]],'Épicos &amp; User Stories'!$B:$M,4,0),"Não criado")</f>
        <v>EP02</v>
      </c>
      <c r="D19" s="86" t="str">
        <f>IFERROR(VLOOKUP(Tabela2[[#This Row],[Prior]],'Épicos &amp; User Stories'!$B:$M,5,0),"Não criado")</f>
        <v>Ferramenta para exibição, edição e publicação avançada de conteúdo</v>
      </c>
      <c r="E19" s="91" t="str">
        <f>IFERROR(VLOOKUP(Tabela2[[#This Row],[Prior]],'Épicos &amp; User Stories'!$B:$M,6,0),"Não criado")</f>
        <v>EF06</v>
      </c>
      <c r="F19" s="86" t="str">
        <f>IFERROR(VLOOKUP(Tabela2[[#This Row],[Prior]],'Épicos &amp; User Stories'!$B:$M,7,0),"Não criado")</f>
        <v>A ferramenta deverá ter área para administração de conteúdos</v>
      </c>
      <c r="G19" s="91" t="str">
        <f>IFERROR(VLOOKUP(Tabela2[[#This Row],[Prior]],'Épicos &amp; User Stories'!$B:$M,8,0),"Não criado")</f>
        <v>US14</v>
      </c>
      <c r="H19" s="92" t="str">
        <f>IFERROR(VLOOKUP(Tabela2[[#This Row],[Prior]],'Épicos &amp; User Stories'!$B:$M,9,0),"Não criado")</f>
        <v xml:space="preserve">Como cliente quero poder criar, editar, das manutenção e excluir conteúdo de publicação </v>
      </c>
      <c r="I19" s="91" t="s">
        <v>9</v>
      </c>
      <c r="J19" s="93" t="s">
        <v>552</v>
      </c>
      <c r="K19" s="87" t="s">
        <v>69</v>
      </c>
      <c r="L19" s="87" t="s">
        <v>42</v>
      </c>
      <c r="M19" s="87"/>
      <c r="N19" s="87"/>
      <c r="O19" s="91" t="s">
        <v>16</v>
      </c>
      <c r="P19" s="87"/>
    </row>
    <row r="20" spans="1:16" ht="38.25" x14ac:dyDescent="0.25">
      <c r="A20" s="91">
        <v>15</v>
      </c>
      <c r="B20" s="91"/>
      <c r="C20" s="91" t="str">
        <f>IFERROR(VLOOKUP(Tabela2[[#This Row],[Prior]],'Épicos &amp; User Stories'!$B:$M,4,0),"Não criado")</f>
        <v>EP02</v>
      </c>
      <c r="D20" s="86" t="str">
        <f>IFERROR(VLOOKUP(Tabela2[[#This Row],[Prior]],'Épicos &amp; User Stories'!$B:$M,5,0),"Não criado")</f>
        <v>Ferramenta para exibição, edição e publicação avançada de conteúdo</v>
      </c>
      <c r="E20" s="91" t="str">
        <f>IFERROR(VLOOKUP(Tabela2[[#This Row],[Prior]],'Épicos &amp; User Stories'!$B:$M,6,0),"Não criado")</f>
        <v>EF07</v>
      </c>
      <c r="F20" s="86" t="str">
        <f>IFERROR(VLOOKUP(Tabela2[[#This Row],[Prior]],'Épicos &amp; User Stories'!$B:$M,7,0),"Não criado")</f>
        <v>A ferramenta deverá permitir a administração de formulários</v>
      </c>
      <c r="G20" s="91" t="str">
        <f>IFERROR(VLOOKUP(Tabela2[[#This Row],[Prior]],'Épicos &amp; User Stories'!$B:$M,8,0),"Não criado")</f>
        <v>US15</v>
      </c>
      <c r="H20" s="92" t="str">
        <f>IFERROR(VLOOKUP(Tabela2[[#This Row],[Prior]],'Épicos &amp; User Stories'!$B:$M,9,0),"Não criado")</f>
        <v>Como cliente quero poder editar e incluir formulários para obter informações conforme estratégia do conteúdo.</v>
      </c>
      <c r="I20" s="91" t="s">
        <v>80</v>
      </c>
      <c r="J20" s="93"/>
      <c r="K20" s="87" t="s">
        <v>69</v>
      </c>
      <c r="L20" s="87" t="s">
        <v>42</v>
      </c>
      <c r="M20" s="87"/>
      <c r="N20" s="87"/>
      <c r="O20" s="91" t="s">
        <v>17</v>
      </c>
      <c r="P20" s="87"/>
    </row>
    <row r="21" spans="1:16" ht="38.25" x14ac:dyDescent="0.25">
      <c r="A21" s="91">
        <v>16</v>
      </c>
      <c r="B21" s="91"/>
      <c r="C21" s="91" t="str">
        <f>IFERROR(VLOOKUP(Tabela2[[#This Row],[Prior]],'Épicos &amp; User Stories'!$B:$M,4,0),"Não criado")</f>
        <v>EP02</v>
      </c>
      <c r="D21" s="86" t="str">
        <f>IFERROR(VLOOKUP(Tabela2[[#This Row],[Prior]],'Épicos &amp; User Stories'!$B:$M,5,0),"Não criado")</f>
        <v>Ferramenta para exibição, edição e publicação avançada de conteúdo</v>
      </c>
      <c r="E21" s="91" t="str">
        <f>IFERROR(VLOOKUP(Tabela2[[#This Row],[Prior]],'Épicos &amp; User Stories'!$B:$M,6,0),"Não criado")</f>
        <v>EF08</v>
      </c>
      <c r="F21" s="86" t="str">
        <f>IFERROR(VLOOKUP(Tabela2[[#This Row],[Prior]],'Épicos &amp; User Stories'!$B:$M,7,0),"Não criado")</f>
        <v>A ferramenta deverá permitir a administração de menus</v>
      </c>
      <c r="G21" s="91" t="str">
        <f>IFERROR(VLOOKUP(Tabela2[[#This Row],[Prior]],'Épicos &amp; User Stories'!$B:$M,8,0),"Não criado")</f>
        <v>US16</v>
      </c>
      <c r="H21" s="92" t="str">
        <f>IFERROR(VLOOKUP(Tabela2[[#This Row],[Prior]],'Épicos &amp; User Stories'!$B:$M,9,0),"Não criado")</f>
        <v>Como cliente quero poder criar e editar as opções de menu do site para fornecer uma navegação facilitada.</v>
      </c>
      <c r="I21" s="91" t="s">
        <v>81</v>
      </c>
      <c r="J21" s="93"/>
      <c r="K21" s="87" t="s">
        <v>69</v>
      </c>
      <c r="L21" s="87" t="s">
        <v>42</v>
      </c>
      <c r="M21" s="87"/>
      <c r="N21" s="87"/>
      <c r="O21" s="91" t="s">
        <v>18</v>
      </c>
      <c r="P21" s="87"/>
    </row>
    <row r="22" spans="1:16" ht="38.25" x14ac:dyDescent="0.25">
      <c r="A22" s="91">
        <v>17</v>
      </c>
      <c r="B22" s="91"/>
      <c r="C22" s="91" t="str">
        <f>IFERROR(VLOOKUP(Tabela2[[#This Row],[Prior]],'Épicos &amp; User Stories'!$B:$M,4,0),"Não criado")</f>
        <v>EP02</v>
      </c>
      <c r="D22" s="86" t="str">
        <f>IFERROR(VLOOKUP(Tabela2[[#This Row],[Prior]],'Épicos &amp; User Stories'!$B:$M,5,0),"Não criado")</f>
        <v>Ferramenta para exibição, edição e publicação avançada de conteúdo</v>
      </c>
      <c r="E22" s="91" t="str">
        <f>IFERROR(VLOOKUP(Tabela2[[#This Row],[Prior]],'Épicos &amp; User Stories'!$B:$M,6,0),"Não criado")</f>
        <v>EF09</v>
      </c>
      <c r="F22" s="86" t="str">
        <f>IFERROR(VLOOKUP(Tabela2[[#This Row],[Prior]],'Épicos &amp; User Stories'!$B:$M,7,0),"Não criado")</f>
        <v>A ferramenta deverá permitir a edição em contexto</v>
      </c>
      <c r="G22" s="91" t="str">
        <f>IFERROR(VLOOKUP(Tabela2[[#This Row],[Prior]],'Épicos &amp; User Stories'!$B:$M,8,0),"Não criado")</f>
        <v>US17</v>
      </c>
      <c r="H22" s="92" t="str">
        <f>IFERROR(VLOOKUP(Tabela2[[#This Row],[Prior]],'Épicos &amp; User Stories'!$B:$M,9,0),"Não criado")</f>
        <v>Como cliente quero poder acessar um conteúdo e poder editá-la em contexto, para facilitar atualizações rápidas.</v>
      </c>
      <c r="I22" s="91" t="s">
        <v>5</v>
      </c>
      <c r="J22" s="93" t="s">
        <v>553</v>
      </c>
      <c r="K22" s="87" t="s">
        <v>69</v>
      </c>
      <c r="L22" s="87" t="s">
        <v>42</v>
      </c>
      <c r="M22" s="87"/>
      <c r="N22" s="87"/>
      <c r="O22" s="91" t="s">
        <v>12</v>
      </c>
      <c r="P22" s="87"/>
    </row>
    <row r="23" spans="1:16" ht="51" x14ac:dyDescent="0.25">
      <c r="A23" s="91">
        <v>18</v>
      </c>
      <c r="B23" s="91"/>
      <c r="C23" s="91" t="str">
        <f>IFERROR(VLOOKUP(Tabela2[[#This Row],[Prior]],'Épicos &amp; User Stories'!$B:$M,4,0),"Não criado")</f>
        <v>EP02</v>
      </c>
      <c r="D23" s="86" t="str">
        <f>IFERROR(VLOOKUP(Tabela2[[#This Row],[Prior]],'Épicos &amp; User Stories'!$B:$M,5,0),"Não criado")</f>
        <v>Ferramenta para exibição, edição e publicação avançada de conteúdo</v>
      </c>
      <c r="E23" s="91" t="str">
        <f>IFERROR(VLOOKUP(Tabela2[[#This Row],[Prior]],'Épicos &amp; User Stories'!$B:$M,6,0),"Não criado")</f>
        <v>EF10</v>
      </c>
      <c r="F23" s="86" t="str">
        <f>IFERROR(VLOOKUP(Tabela2[[#This Row],[Prior]],'Épicos &amp; User Stories'!$B:$M,7,0),"Não criado")</f>
        <v>A ferramenta deverá possuir a opção de Megamenu</v>
      </c>
      <c r="G23" s="91" t="str">
        <f>IFERROR(VLOOKUP(Tabela2[[#This Row],[Prior]],'Épicos &amp; User Stories'!$B:$M,8,0),"Não criado")</f>
        <v>US18</v>
      </c>
      <c r="H23" s="92" t="str">
        <f>IFERROR(VLOOKUP(Tabela2[[#This Row],[Prior]],'Épicos &amp; User Stories'!$B:$M,9,0),"Não criado")</f>
        <v>Como cliente quero ter a opção de megamenu para abrir quantidade de opções relevantes para as categorias de conteúdo.</v>
      </c>
      <c r="I23" s="91" t="s">
        <v>6</v>
      </c>
      <c r="J23" s="93"/>
      <c r="K23" s="87" t="s">
        <v>69</v>
      </c>
      <c r="L23" s="87" t="s">
        <v>42</v>
      </c>
      <c r="M23" s="87"/>
      <c r="N23" s="87"/>
      <c r="O23" s="91" t="s">
        <v>13</v>
      </c>
      <c r="P23" s="87"/>
    </row>
    <row r="24" spans="1:16" ht="204" x14ac:dyDescent="0.25">
      <c r="A24" s="91">
        <v>19</v>
      </c>
      <c r="B24" s="91"/>
      <c r="C24" s="91" t="str">
        <f>IFERROR(VLOOKUP(Tabela2[[#This Row],[Prior]],'Épicos &amp; User Stories'!$B:$M,4,0),"Não criado")</f>
        <v>EP02</v>
      </c>
      <c r="D24" s="86" t="str">
        <f>IFERROR(VLOOKUP(Tabela2[[#This Row],[Prior]],'Épicos &amp; User Stories'!$B:$M,5,0),"Não criado")</f>
        <v>Ferramenta para exibição, edição e publicação avançada de conteúdo</v>
      </c>
      <c r="E24" s="91" t="str">
        <f>IFERROR(VLOOKUP(Tabela2[[#This Row],[Prior]],'Épicos &amp; User Stories'!$B:$M,6,0),"Não criado")</f>
        <v>EF11</v>
      </c>
      <c r="F24" s="86" t="str">
        <f>IFERROR(VLOOKUP(Tabela2[[#This Row],[Prior]],'Épicos &amp; User Stories'!$B:$M,7,0),"Não criado")</f>
        <v>A ferramenta deverá ter um componente de conteúdo relacionado</v>
      </c>
      <c r="G24" s="91" t="str">
        <f>IFERROR(VLOOKUP(Tabela2[[#This Row],[Prior]],'Épicos &amp; User Stories'!$B:$M,8,0),"Não criado")</f>
        <v>US19</v>
      </c>
      <c r="H24" s="92" t="str">
        <f>IFERROR(VLOOKUP(Tabela2[[#This Row],[Prior]],'Épicos &amp; User Stories'!$B:$M,9,0),"Não criado")</f>
        <v xml:space="preserve">Como cliente quero criar e editar conteúdo relacionado, acessando com facilidade os conteúdos associados. </v>
      </c>
      <c r="I24" s="91" t="s">
        <v>7</v>
      </c>
      <c r="J24" s="92" t="s">
        <v>555</v>
      </c>
      <c r="K24" s="87" t="s">
        <v>69</v>
      </c>
      <c r="L24" s="87" t="s">
        <v>42</v>
      </c>
      <c r="M24" s="87"/>
      <c r="N24" s="87"/>
      <c r="O24" s="91" t="s">
        <v>14</v>
      </c>
      <c r="P24" s="87"/>
    </row>
    <row r="25" spans="1:16" ht="38.25" x14ac:dyDescent="0.25">
      <c r="A25" s="91">
        <v>20</v>
      </c>
      <c r="B25" s="91"/>
      <c r="C25" s="91" t="str">
        <f>IFERROR(VLOOKUP(Tabela2[[#This Row],[Prior]],'Épicos &amp; User Stories'!$B:$M,4,0),"Não criado")</f>
        <v>EP02</v>
      </c>
      <c r="D25" s="86" t="str">
        <f>IFERROR(VLOOKUP(Tabela2[[#This Row],[Prior]],'Épicos &amp; User Stories'!$B:$M,5,0),"Não criado")</f>
        <v>Ferramenta para exibição, edição e publicação avançada de conteúdo</v>
      </c>
      <c r="E25" s="91" t="str">
        <f>IFERROR(VLOOKUP(Tabela2[[#This Row],[Prior]],'Épicos &amp; User Stories'!$B:$M,6,0),"Não criado")</f>
        <v>EF12</v>
      </c>
      <c r="F25" s="86" t="str">
        <f>IFERROR(VLOOKUP(Tabela2[[#This Row],[Prior]],'Épicos &amp; User Stories'!$B:$M,7,0),"Não criado")</f>
        <v>A ferramenta deverá possuir Componente de FAQ</v>
      </c>
      <c r="G25" s="91" t="str">
        <f>IFERROR(VLOOKUP(Tabela2[[#This Row],[Prior]],'Épicos &amp; User Stories'!$B:$M,8,0),"Não criado")</f>
        <v>US20</v>
      </c>
      <c r="H25" s="92" t="str">
        <f>IFERROR(VLOOKUP(Tabela2[[#This Row],[Prior]],'Épicos &amp; User Stories'!$B:$M,9,0),"Não criado")</f>
        <v>Como cliente quero poder criar FAQ com facilidade para facilitar o entendimento de conteúdos específicos.</v>
      </c>
      <c r="I25" s="91" t="s">
        <v>8</v>
      </c>
      <c r="J25" s="93"/>
      <c r="K25" s="87" t="s">
        <v>69</v>
      </c>
      <c r="L25" s="87" t="s">
        <v>42</v>
      </c>
      <c r="M25" s="87"/>
      <c r="N25" s="87"/>
      <c r="O25" s="91" t="s">
        <v>15</v>
      </c>
      <c r="P25" s="87"/>
    </row>
    <row r="26" spans="1:16" ht="51" x14ac:dyDescent="0.25">
      <c r="A26" s="91">
        <v>21</v>
      </c>
      <c r="B26" s="91"/>
      <c r="C26" s="91" t="str">
        <f>IFERROR(VLOOKUP(Tabela2[[#This Row],[Prior]],'Épicos &amp; User Stories'!$B:$M,4,0),"Não criado")</f>
        <v>EP06</v>
      </c>
      <c r="D26" s="86" t="str">
        <f>IFERROR(VLOOKUP(Tabela2[[#This Row],[Prior]],'Épicos &amp; User Stories'!$B:$M,5,0),"Não criado")</f>
        <v>Nova intranet com opções variadas de interação e colaboração</v>
      </c>
      <c r="E26" s="91" t="str">
        <f>IFERROR(VLOOKUP(Tabela2[[#This Row],[Prior]],'Épicos &amp; User Stories'!$B:$M,6,0),"Não criado")</f>
        <v>EF39</v>
      </c>
      <c r="F26" s="86" t="str">
        <f>IFERROR(VLOOKUP(Tabela2[[#This Row],[Prior]],'Épicos &amp; User Stories'!$B:$M,7,0),"Não criado")</f>
        <v>A ferramenta deverá oferecer opções de Busca</v>
      </c>
      <c r="G26" s="91" t="str">
        <f>IFERROR(VLOOKUP(Tabela2[[#This Row],[Prior]],'Épicos &amp; User Stories'!$B:$M,8,0),"Não criado")</f>
        <v>US21</v>
      </c>
      <c r="H26" s="92" t="str">
        <f>IFERROR(VLOOKUP(Tabela2[[#This Row],[Prior]],'Épicos &amp; User Stories'!$B:$M,9,0),"Não criado")</f>
        <v>Como cliente quero ter recursos  para refinar a busca de conteúdo na intranet seja por assunto, busca de pessoas e áreas da empresa.</v>
      </c>
      <c r="I26" s="91" t="s">
        <v>9</v>
      </c>
      <c r="J26" s="93"/>
      <c r="K26" s="87" t="s">
        <v>69</v>
      </c>
      <c r="L26" s="87" t="s">
        <v>42</v>
      </c>
      <c r="M26" s="87"/>
      <c r="N26" s="87"/>
      <c r="O26" s="91" t="s">
        <v>16</v>
      </c>
      <c r="P26" s="87"/>
    </row>
    <row r="27" spans="1:16" ht="51" x14ac:dyDescent="0.25">
      <c r="A27" s="91">
        <v>22</v>
      </c>
      <c r="B27" s="91"/>
      <c r="C27" s="91" t="str">
        <f>IFERROR(VLOOKUP(Tabela2[[#This Row],[Prior]],'Épicos &amp; User Stories'!$B:$M,4,0),"Não criado")</f>
        <v>EP06</v>
      </c>
      <c r="D27" s="86" t="str">
        <f>IFERROR(VLOOKUP(Tabela2[[#This Row],[Prior]],'Épicos &amp; User Stories'!$B:$M,5,0),"Não criado")</f>
        <v>Nova intranet com opções variadas de interação e colaboração</v>
      </c>
      <c r="E27" s="91" t="str">
        <f>IFERROR(VLOOKUP(Tabela2[[#This Row],[Prior]],'Épicos &amp; User Stories'!$B:$M,6,0),"Não criado")</f>
        <v>EF40</v>
      </c>
      <c r="F27" s="86" t="str">
        <f>IFERROR(VLOOKUP(Tabela2[[#This Row],[Prior]],'Épicos &amp; User Stories'!$B:$M,7,0),"Não criado")</f>
        <v>A ferramenta deverá possuir um componente de enquete</v>
      </c>
      <c r="G27" s="91" t="str">
        <f>IFERROR(VLOOKUP(Tabela2[[#This Row],[Prior]],'Épicos &amp; User Stories'!$B:$M,8,0),"Não criado")</f>
        <v>US22</v>
      </c>
      <c r="H27" s="92" t="str">
        <f>IFERROR(VLOOKUP(Tabela2[[#This Row],[Prior]],'Épicos &amp; User Stories'!$B:$M,9,0),"Não criado")</f>
        <v>Como cliente quero poder criar e publicar enquetes para estimular os colaboradores aos conteúdos publicados e como fonte de pesquisa.</v>
      </c>
      <c r="I27" s="91" t="s">
        <v>80</v>
      </c>
      <c r="J27" s="93"/>
      <c r="K27" s="87" t="s">
        <v>69</v>
      </c>
      <c r="L27" s="87" t="s">
        <v>42</v>
      </c>
      <c r="M27" s="87"/>
      <c r="N27" s="87"/>
      <c r="O27" s="91" t="s">
        <v>17</v>
      </c>
      <c r="P27" s="87"/>
    </row>
    <row r="28" spans="1:16" ht="51" x14ac:dyDescent="0.25">
      <c r="A28" s="91">
        <v>23</v>
      </c>
      <c r="B28" s="91"/>
      <c r="C28" s="91" t="str">
        <f>IFERROR(VLOOKUP(Tabela2[[#This Row],[Prior]],'Épicos &amp; User Stories'!$B:$M,4,0),"Não criado")</f>
        <v>EP02</v>
      </c>
      <c r="D28" s="86" t="str">
        <f>IFERROR(VLOOKUP(Tabela2[[#This Row],[Prior]],'Épicos &amp; User Stories'!$B:$M,5,0),"Não criado")</f>
        <v>Ferramenta para exibição, edição e publicação avançada de conteúdo</v>
      </c>
      <c r="E28" s="91" t="str">
        <f>IFERROR(VLOOKUP(Tabela2[[#This Row],[Prior]],'Épicos &amp; User Stories'!$B:$M,6,0),"Não criado")</f>
        <v>EF13</v>
      </c>
      <c r="F28" s="86" t="str">
        <f>IFERROR(VLOOKUP(Tabela2[[#This Row],[Prior]],'Épicos &amp; User Stories'!$B:$M,7,0),"Não criado")</f>
        <v>A ferramenta deverá possuir um Workflow de publicação de conteúdo</v>
      </c>
      <c r="G28" s="91" t="str">
        <f>IFERROR(VLOOKUP(Tabela2[[#This Row],[Prior]],'Épicos &amp; User Stories'!$B:$M,8,0),"Não criado")</f>
        <v>US23</v>
      </c>
      <c r="H28" s="92" t="str">
        <f>IFERROR(VLOOKUP(Tabela2[[#This Row],[Prior]],'Épicos &amp; User Stories'!$B:$M,9,0),"Não criado")</f>
        <v>como cliente quero que a ferramenta possua um workflow de publicação de conteúdo para controle e aprovação do que entra em produção.</v>
      </c>
      <c r="I28" s="91" t="s">
        <v>81</v>
      </c>
      <c r="J28" s="93"/>
      <c r="K28" s="87" t="s">
        <v>69</v>
      </c>
      <c r="L28" s="87" t="s">
        <v>42</v>
      </c>
      <c r="M28" s="87"/>
      <c r="N28" s="87"/>
      <c r="O28" s="91" t="s">
        <v>18</v>
      </c>
      <c r="P28" s="87"/>
    </row>
    <row r="29" spans="1:16" ht="38.25" x14ac:dyDescent="0.25">
      <c r="A29" s="91">
        <v>24</v>
      </c>
      <c r="B29" s="91"/>
      <c r="C29" s="91" t="str">
        <f>IFERROR(VLOOKUP(Tabela2[[#This Row],[Prior]],'Épicos &amp; User Stories'!$B:$M,4,0),"Não criado")</f>
        <v>EP06</v>
      </c>
      <c r="D29" s="86" t="str">
        <f>IFERROR(VLOOKUP(Tabela2[[#This Row],[Prior]],'Épicos &amp; User Stories'!$B:$M,5,0),"Não criado")</f>
        <v>Nova intranet com opções variadas de interação e colaboração</v>
      </c>
      <c r="E29" s="91" t="str">
        <f>IFERROR(VLOOKUP(Tabela2[[#This Row],[Prior]],'Épicos &amp; User Stories'!$B:$M,6,0),"Não criado")</f>
        <v>EF41</v>
      </c>
      <c r="F29" s="86" t="str">
        <f>IFERROR(VLOOKUP(Tabela2[[#This Row],[Prior]],'Épicos &amp; User Stories'!$B:$M,7,0),"Não criado")</f>
        <v>A ferramenta deverá possibilitar realizar Sorteios</v>
      </c>
      <c r="G29" s="91" t="str">
        <f>IFERROR(VLOOKUP(Tabela2[[#This Row],[Prior]],'Épicos &amp; User Stories'!$B:$M,8,0),"Não criado")</f>
        <v>US24</v>
      </c>
      <c r="H29" s="92" t="str">
        <f>IFERROR(VLOOKUP(Tabela2[[#This Row],[Prior]],'Épicos &amp; User Stories'!$B:$M,9,0),"Não criado")</f>
        <v>Como cliente quero poder criar opção de sorteio para estimular a participação dos colaboradores.</v>
      </c>
      <c r="I29" s="91" t="s">
        <v>82</v>
      </c>
      <c r="J29" s="93"/>
      <c r="K29" s="87" t="s">
        <v>69</v>
      </c>
      <c r="L29" s="87" t="s">
        <v>42</v>
      </c>
      <c r="M29" s="87"/>
      <c r="N29" s="87"/>
      <c r="O29" s="91" t="s">
        <v>19</v>
      </c>
      <c r="P29" s="87"/>
    </row>
    <row r="30" spans="1:16" ht="51" x14ac:dyDescent="0.25">
      <c r="A30" s="91">
        <v>25</v>
      </c>
      <c r="B30" s="91"/>
      <c r="C30" s="91" t="str">
        <f>IFERROR(VLOOKUP(Tabela2[[#This Row],[Prior]],'Épicos &amp; User Stories'!$B:$M,4,0),"Não criado")</f>
        <v>EP06</v>
      </c>
      <c r="D30" s="86" t="str">
        <f>IFERROR(VLOOKUP(Tabela2[[#This Row],[Prior]],'Épicos &amp; User Stories'!$B:$M,5,0),"Não criado")</f>
        <v>Nova intranet com opções variadas de interação e colaboração</v>
      </c>
      <c r="E30" s="91" t="str">
        <f>IFERROR(VLOOKUP(Tabela2[[#This Row],[Prior]],'Épicos &amp; User Stories'!$B:$M,6,0),"Não criado")</f>
        <v>EF42</v>
      </c>
      <c r="F30" s="86" t="str">
        <f>IFERROR(VLOOKUP(Tabela2[[#This Row],[Prior]],'Épicos &amp; User Stories'!$B:$M,7,0),"Não criado")</f>
        <v xml:space="preserve">A ferramenta deverá possuir um componente de quiz </v>
      </c>
      <c r="G30" s="91" t="str">
        <f>IFERROR(VLOOKUP(Tabela2[[#This Row],[Prior]],'Épicos &amp; User Stories'!$B:$M,8,0),"Não criado")</f>
        <v>US25</v>
      </c>
      <c r="H30" s="92" t="str">
        <f>IFERROR(VLOOKUP(Tabela2[[#This Row],[Prior]],'Épicos &amp; User Stories'!$B:$M,9,0),"Não criado")</f>
        <v>Como cliente quero poder criar e publicar QUIZ para estimular os colaboradores aos conteúdos publicados.</v>
      </c>
      <c r="I30" s="91" t="s">
        <v>83</v>
      </c>
      <c r="J30" s="93"/>
      <c r="K30" s="87" t="s">
        <v>69</v>
      </c>
      <c r="L30" s="87" t="s">
        <v>42</v>
      </c>
      <c r="M30" s="87"/>
      <c r="N30" s="87"/>
      <c r="O30" s="91" t="s">
        <v>20</v>
      </c>
      <c r="P30" s="87"/>
    </row>
    <row r="31" spans="1:16" ht="51" x14ac:dyDescent="0.25">
      <c r="A31" s="91">
        <v>26</v>
      </c>
      <c r="B31" s="91"/>
      <c r="C31" s="91" t="str">
        <f>IFERROR(VLOOKUP(Tabela2[[#This Row],[Prior]],'Épicos &amp; User Stories'!$B:$M,4,0),"Não criado")</f>
        <v>EP02</v>
      </c>
      <c r="D31" s="86" t="str">
        <f>IFERROR(VLOOKUP(Tabela2[[#This Row],[Prior]],'Épicos &amp; User Stories'!$B:$M,5,0),"Não criado")</f>
        <v>Ferramenta para exibição, edição e publicação avançada de conteúdo</v>
      </c>
      <c r="E31" s="91" t="str">
        <f>IFERROR(VLOOKUP(Tabela2[[#This Row],[Prior]],'Épicos &amp; User Stories'!$B:$M,6,0),"Não criado")</f>
        <v>EF14</v>
      </c>
      <c r="F31" s="86" t="str">
        <f>IFERROR(VLOOKUP(Tabela2[[#This Row],[Prior]],'Épicos &amp; User Stories'!$B:$M,7,0),"Não criado")</f>
        <v>A ferramenta deverá oferecer templates</v>
      </c>
      <c r="G31" s="91" t="str">
        <f>IFERROR(VLOOKUP(Tabela2[[#This Row],[Prior]],'Épicos &amp; User Stories'!$B:$M,8,0),"Não criado")</f>
        <v>US26</v>
      </c>
      <c r="H31" s="92" t="str">
        <f>IFERROR(VLOOKUP(Tabela2[[#This Row],[Prior]],'Épicos &amp; User Stories'!$B:$M,9,0),"Não criado")</f>
        <v>Como cliente quero ter acesso a templates disponíveis que facilitem a mudança de interface sem prejuizo para o conteúdo.</v>
      </c>
      <c r="I31" s="91" t="s">
        <v>115</v>
      </c>
      <c r="J31" s="93"/>
      <c r="K31" s="87" t="s">
        <v>69</v>
      </c>
      <c r="L31" s="87" t="s">
        <v>42</v>
      </c>
      <c r="M31" s="87"/>
      <c r="N31" s="87"/>
      <c r="O31" s="91" t="s">
        <v>116</v>
      </c>
      <c r="P31" s="87"/>
    </row>
    <row r="32" spans="1:16" ht="63.75" x14ac:dyDescent="0.25">
      <c r="A32" s="91">
        <v>27</v>
      </c>
      <c r="B32" s="91"/>
      <c r="C32" s="91" t="str">
        <f>IFERROR(VLOOKUP(Tabela2[[#This Row],[Prior]],'Épicos &amp; User Stories'!$B:$M,4,0),"Não criado")</f>
        <v>EP04</v>
      </c>
      <c r="D32" s="86" t="str">
        <f>IFERROR(VLOOKUP(Tabela2[[#This Row],[Prior]],'Épicos &amp; User Stories'!$B:$M,5,0),"Não criado")</f>
        <v>A Nova Interativa deverá assumir o layout proposto conforme modelos HTML fornecidos na identidade visual da empresa</v>
      </c>
      <c r="E32" s="91" t="str">
        <f>IFERROR(VLOOKUP(Tabela2[[#This Row],[Prior]],'Épicos &amp; User Stories'!$B:$M,6,0),"Não criado")</f>
        <v>EF36</v>
      </c>
      <c r="F32" s="86" t="str">
        <f>IFERROR(VLOOKUP(Tabela2[[#This Row],[Prior]],'Épicos &amp; User Stories'!$B:$M,7,0),"Não criado")</f>
        <v>A ferramenta deverá assumir a identidade visual proposta em todas as páginas que forem criadas</v>
      </c>
      <c r="G32" s="91" t="str">
        <f>IFERROR(VLOOKUP(Tabela2[[#This Row],[Prior]],'Épicos &amp; User Stories'!$B:$M,8,0),"Não criado")</f>
        <v>US27</v>
      </c>
      <c r="H32" s="92" t="str">
        <f>IFERROR(VLOOKUP(Tabela2[[#This Row],[Prior]],'Épicos &amp; User Stories'!$B:$M,9,0),"Não criado")</f>
        <v>Como cliente quero visualizar os HTMLs com a identidade Oi implantados na ferramenta e nas novas páginas que forem criadas.</v>
      </c>
      <c r="I32" s="91" t="s">
        <v>5</v>
      </c>
      <c r="J32" s="93"/>
      <c r="K32" s="87" t="s">
        <v>69</v>
      </c>
      <c r="L32" s="87" t="s">
        <v>42</v>
      </c>
      <c r="M32" s="87"/>
      <c r="N32" s="87"/>
      <c r="O32" s="91" t="s">
        <v>12</v>
      </c>
      <c r="P32" s="87"/>
    </row>
    <row r="33" spans="1:16" ht="38.25" x14ac:dyDescent="0.25">
      <c r="A33" s="91">
        <v>28</v>
      </c>
      <c r="B33" s="91"/>
      <c r="C33" s="91" t="str">
        <f>IFERROR(VLOOKUP(Tabela2[[#This Row],[Prior]],'Épicos &amp; User Stories'!$B:$M,4,0),"Não criado")</f>
        <v>EP06</v>
      </c>
      <c r="D33" s="86" t="str">
        <f>IFERROR(VLOOKUP(Tabela2[[#This Row],[Prior]],'Épicos &amp; User Stories'!$B:$M,5,0),"Não criado")</f>
        <v>Nova intranet com opções variadas de interação e colaboração</v>
      </c>
      <c r="E33" s="91" t="str">
        <f>IFERROR(VLOOKUP(Tabela2[[#This Row],[Prior]],'Épicos &amp; User Stories'!$B:$M,6,0),"Não criado")</f>
        <v>EF43</v>
      </c>
      <c r="F33" s="86" t="str">
        <f>IFERROR(VLOOKUP(Tabela2[[#This Row],[Prior]],'Épicos &amp; User Stories'!$B:$M,7,0),"Não criado")</f>
        <v>A ferramenta deverá oferecer uma opção de Classificados</v>
      </c>
      <c r="G33" s="91" t="str">
        <f>IFERROR(VLOOKUP(Tabela2[[#This Row],[Prior]],'Épicos &amp; User Stories'!$B:$M,8,0),"Não criado")</f>
        <v>US28</v>
      </c>
      <c r="H33" s="92" t="str">
        <f>IFERROR(VLOOKUP(Tabela2[[#This Row],[Prior]],'Épicos &amp; User Stories'!$B:$M,9,0),"Não criado")</f>
        <v>Como cliente quero criar e disponibilizar a publicação de classificados de compra, venda, aluguel e troca.</v>
      </c>
      <c r="I33" s="91" t="s">
        <v>6</v>
      </c>
      <c r="J33" s="93"/>
      <c r="K33" s="87" t="s">
        <v>69</v>
      </c>
      <c r="L33" s="87" t="s">
        <v>42</v>
      </c>
      <c r="M33" s="87"/>
      <c r="N33" s="87"/>
      <c r="O33" s="91" t="s">
        <v>13</v>
      </c>
      <c r="P33" s="87"/>
    </row>
    <row r="34" spans="1:16" ht="63.75" x14ac:dyDescent="0.25">
      <c r="A34" s="91">
        <v>29</v>
      </c>
      <c r="B34" s="91"/>
      <c r="C34" s="91" t="str">
        <f>IFERROR(VLOOKUP(Tabela2[[#This Row],[Prior]],'Épicos &amp; User Stories'!$B:$M,4,0),"Não criado")</f>
        <v>EP02</v>
      </c>
      <c r="D34" s="86" t="str">
        <f>IFERROR(VLOOKUP(Tabela2[[#This Row],[Prior]],'Épicos &amp; User Stories'!$B:$M,5,0),"Não criado")</f>
        <v>Ferramenta para exibição, edição e publicação avançada de conteúdo</v>
      </c>
      <c r="E34" s="91" t="str">
        <f>IFERROR(VLOOKUP(Tabela2[[#This Row],[Prior]],'Épicos &amp; User Stories'!$B:$M,6,0),"Não criado")</f>
        <v>EF15</v>
      </c>
      <c r="F34" s="86" t="str">
        <f>IFERROR(VLOOKUP(Tabela2[[#This Row],[Prior]],'Épicos &amp; User Stories'!$B:$M,7,0),"Não criado")</f>
        <v>A ferramenta deverá possibilitar a administração de webdoor</v>
      </c>
      <c r="G34" s="91" t="str">
        <f>IFERROR(VLOOKUP(Tabela2[[#This Row],[Prior]],'Épicos &amp; User Stories'!$B:$M,8,0),"Não criado")</f>
        <v>US29</v>
      </c>
      <c r="H34" s="92" t="str">
        <f>IFERROR(VLOOKUP(Tabela2[[#This Row],[Prior]],'Épicos &amp; User Stories'!$B:$M,9,0),"Não criado")</f>
        <v>Como cliente quero editar e publicar o destaque que aparece na home para incluir e atualizar imagens, vídeos, direcionando para 
uma área interna ou externa ao site.</v>
      </c>
      <c r="I34" s="91" t="s">
        <v>7</v>
      </c>
      <c r="J34" s="93"/>
      <c r="K34" s="87" t="s">
        <v>69</v>
      </c>
      <c r="L34" s="87" t="s">
        <v>42</v>
      </c>
      <c r="M34" s="87"/>
      <c r="N34" s="87"/>
      <c r="O34" s="91" t="s">
        <v>14</v>
      </c>
      <c r="P34" s="87"/>
    </row>
    <row r="35" spans="1:16" ht="38.25" x14ac:dyDescent="0.25">
      <c r="A35" s="91">
        <v>30</v>
      </c>
      <c r="B35" s="91"/>
      <c r="C35" s="91" t="str">
        <f>IFERROR(VLOOKUP(Tabela2[[#This Row],[Prior]],'Épicos &amp; User Stories'!$B:$M,4,0),"Não criado")</f>
        <v>EP02</v>
      </c>
      <c r="D35" s="86" t="str">
        <f>IFERROR(VLOOKUP(Tabela2[[#This Row],[Prior]],'Épicos &amp; User Stories'!$B:$M,5,0),"Não criado")</f>
        <v>Ferramenta para exibição, edição e publicação avançada de conteúdo</v>
      </c>
      <c r="E35" s="91" t="str">
        <f>IFERROR(VLOOKUP(Tabela2[[#This Row],[Prior]],'Épicos &amp; User Stories'!$B:$M,6,0),"Não criado")</f>
        <v>EF16</v>
      </c>
      <c r="F35" s="86" t="str">
        <f>IFERROR(VLOOKUP(Tabela2[[#This Row],[Prior]],'Épicos &amp; User Stories'!$B:$M,7,0),"Não criado")</f>
        <v>A ferramenta deverá possir componente de vídeo</v>
      </c>
      <c r="G35" s="91" t="str">
        <f>IFERROR(VLOOKUP(Tabela2[[#This Row],[Prior]],'Épicos &amp; User Stories'!$B:$M,8,0),"Não criado")</f>
        <v>US30</v>
      </c>
      <c r="H35" s="92" t="str">
        <f>IFERROR(VLOOKUP(Tabela2[[#This Row],[Prior]],'Épicos &amp; User Stories'!$B:$M,9,0),"Não criado")</f>
        <v>Como cliente quero poder editar e publicar vídeos com facilidade para oferecer conteúdo multimidia.</v>
      </c>
      <c r="I35" s="91" t="s">
        <v>8</v>
      </c>
      <c r="J35" s="93"/>
      <c r="K35" s="87" t="s">
        <v>69</v>
      </c>
      <c r="L35" s="87" t="s">
        <v>42</v>
      </c>
      <c r="M35" s="87"/>
      <c r="N35" s="87"/>
      <c r="O35" s="91" t="s">
        <v>15</v>
      </c>
      <c r="P35" s="87"/>
    </row>
    <row r="36" spans="1:16" ht="38.25" x14ac:dyDescent="0.25">
      <c r="A36" s="91">
        <v>31</v>
      </c>
      <c r="B36" s="91"/>
      <c r="C36" s="91" t="str">
        <f>IFERROR(VLOOKUP(Tabela2[[#This Row],[Prior]],'Épicos &amp; User Stories'!$B:$M,4,0),"Não criado")</f>
        <v>EP02</v>
      </c>
      <c r="D36" s="86" t="str">
        <f>IFERROR(VLOOKUP(Tabela2[[#This Row],[Prior]],'Épicos &amp; User Stories'!$B:$M,5,0),"Não criado")</f>
        <v>Ferramenta para exibição, edição e publicação avançada de conteúdo</v>
      </c>
      <c r="E36" s="91" t="str">
        <f>IFERROR(VLOOKUP(Tabela2[[#This Row],[Prior]],'Épicos &amp; User Stories'!$B:$M,6,0),"Não criado")</f>
        <v>EF17</v>
      </c>
      <c r="F36" s="86" t="str">
        <f>IFERROR(VLOOKUP(Tabela2[[#This Row],[Prior]],'Épicos &amp; User Stories'!$B:$M,7,0),"Não criado")</f>
        <v>A ferramenta deverá possuir componente de tabelas</v>
      </c>
      <c r="G36" s="91" t="str">
        <f>IFERROR(VLOOKUP(Tabela2[[#This Row],[Prior]],'Épicos &amp; User Stories'!$B:$M,8,0),"Não criado")</f>
        <v>US31</v>
      </c>
      <c r="H36" s="92" t="str">
        <f>IFERROR(VLOOKUP(Tabela2[[#This Row],[Prior]],'Épicos &amp; User Stories'!$B:$M,9,0),"Não criado")</f>
        <v>Como cliente quero ter acesso a edição de tabelas para publicação.</v>
      </c>
      <c r="I36" s="91" t="s">
        <v>9</v>
      </c>
      <c r="J36" s="93"/>
      <c r="K36" s="87" t="s">
        <v>69</v>
      </c>
      <c r="L36" s="87" t="s">
        <v>42</v>
      </c>
      <c r="M36" s="87"/>
      <c r="N36" s="87"/>
      <c r="O36" s="91" t="s">
        <v>16</v>
      </c>
      <c r="P36" s="87"/>
    </row>
    <row r="37" spans="1:16" ht="38.25" x14ac:dyDescent="0.25">
      <c r="A37" s="91">
        <v>32</v>
      </c>
      <c r="B37" s="91"/>
      <c r="C37" s="91" t="str">
        <f>IFERROR(VLOOKUP(Tabela2[[#This Row],[Prior]],'Épicos &amp; User Stories'!$B:$M,4,0),"Não criado")</f>
        <v>EP02</v>
      </c>
      <c r="D37" s="86" t="str">
        <f>IFERROR(VLOOKUP(Tabela2[[#This Row],[Prior]],'Épicos &amp; User Stories'!$B:$M,5,0),"Não criado")</f>
        <v>Ferramenta para exibição, edição e publicação avançada de conteúdo</v>
      </c>
      <c r="E37" s="91" t="str">
        <f>IFERROR(VLOOKUP(Tabela2[[#This Row],[Prior]],'Épicos &amp; User Stories'!$B:$M,6,0),"Não criado")</f>
        <v>EF18</v>
      </c>
      <c r="F37" s="86" t="str">
        <f>IFERROR(VLOOKUP(Tabela2[[#This Row],[Prior]],'Épicos &amp; User Stories'!$B:$M,7,0),"Não criado")</f>
        <v>A ferramenta deverá possuir um componente de explore mais</v>
      </c>
      <c r="G37" s="91" t="str">
        <f>IFERROR(VLOOKUP(Tabela2[[#This Row],[Prior]],'Épicos &amp; User Stories'!$B:$M,8,0),"Não criado")</f>
        <v>US32</v>
      </c>
      <c r="H37" s="92" t="str">
        <f>IFERROR(VLOOKUP(Tabela2[[#This Row],[Prior]],'Épicos &amp; User Stories'!$B:$M,9,0),"Não criado")</f>
        <v>Como cliente quero ter a opção de "explore mais" para facilitar a leitura e o interesse pela matéria.</v>
      </c>
      <c r="I37" s="91" t="s">
        <v>80</v>
      </c>
      <c r="J37" s="93"/>
      <c r="K37" s="87" t="s">
        <v>69</v>
      </c>
      <c r="L37" s="87" t="s">
        <v>42</v>
      </c>
      <c r="M37" s="87"/>
      <c r="N37" s="87"/>
      <c r="O37" s="91" t="s">
        <v>17</v>
      </c>
      <c r="P37" s="87"/>
    </row>
    <row r="38" spans="1:16" ht="38.25" x14ac:dyDescent="0.25">
      <c r="A38" s="91">
        <v>33</v>
      </c>
      <c r="B38" s="91"/>
      <c r="C38" s="91" t="str">
        <f>IFERROR(VLOOKUP(Tabela2[[#This Row],[Prior]],'Épicos &amp; User Stories'!$B:$M,4,0),"Não criado")</f>
        <v>EP02</v>
      </c>
      <c r="D38" s="86" t="str">
        <f>IFERROR(VLOOKUP(Tabela2[[#This Row],[Prior]],'Épicos &amp; User Stories'!$B:$M,5,0),"Não criado")</f>
        <v>Ferramenta para exibição, edição e publicação avançada de conteúdo</v>
      </c>
      <c r="E38" s="91" t="str">
        <f>IFERROR(VLOOKUP(Tabela2[[#This Row],[Prior]],'Épicos &amp; User Stories'!$B:$M,6,0),"Não criado")</f>
        <v>EF19</v>
      </c>
      <c r="F38" s="86" t="str">
        <f>IFERROR(VLOOKUP(Tabela2[[#This Row],[Prior]],'Épicos &amp; User Stories'!$B:$M,7,0),"Não criado")</f>
        <v>A ferramenta deverá possuir um componente de galeria de fotos</v>
      </c>
      <c r="G38" s="91" t="str">
        <f>IFERROR(VLOOKUP(Tabela2[[#This Row],[Prior]],'Épicos &amp; User Stories'!$B:$M,8,0),"Não criado")</f>
        <v>US33</v>
      </c>
      <c r="H38" s="92" t="str">
        <f>IFERROR(VLOOKUP(Tabela2[[#This Row],[Prior]],'Épicos &amp; User Stories'!$B:$M,9,0),"Não criado")</f>
        <v>Como cliente quero poder criar uma galeria de fotos para exibir imagens de forma interativa.</v>
      </c>
      <c r="I38" s="91" t="s">
        <v>81</v>
      </c>
      <c r="J38" s="93"/>
      <c r="K38" s="87" t="s">
        <v>69</v>
      </c>
      <c r="L38" s="87" t="s">
        <v>42</v>
      </c>
      <c r="M38" s="87"/>
      <c r="N38" s="87"/>
      <c r="O38" s="91" t="s">
        <v>18</v>
      </c>
      <c r="P38" s="87"/>
    </row>
    <row r="39" spans="1:16" ht="51" x14ac:dyDescent="0.25">
      <c r="A39" s="91">
        <v>34</v>
      </c>
      <c r="B39" s="91"/>
      <c r="C39" s="91" t="str">
        <f>IFERROR(VLOOKUP(Tabela2[[#This Row],[Prior]],'Épicos &amp; User Stories'!$B:$M,4,0),"Não criado")</f>
        <v>EP02</v>
      </c>
      <c r="D39" s="86" t="str">
        <f>IFERROR(VLOOKUP(Tabela2[[#This Row],[Prior]],'Épicos &amp; User Stories'!$B:$M,5,0),"Não criado")</f>
        <v>Ferramenta para exibição, edição e publicação avançada de conteúdo</v>
      </c>
      <c r="E39" s="91" t="str">
        <f>IFERROR(VLOOKUP(Tabela2[[#This Row],[Prior]],'Épicos &amp; User Stories'!$B:$M,6,0),"Não criado")</f>
        <v>EF20</v>
      </c>
      <c r="F39" s="86" t="str">
        <f>IFERROR(VLOOKUP(Tabela2[[#This Row],[Prior]],'Épicos &amp; User Stories'!$B:$M,7,0),"Não criado")</f>
        <v>A ferramenta deverá possuir um componente de gráficos</v>
      </c>
      <c r="G39" s="91" t="str">
        <f>IFERROR(VLOOKUP(Tabela2[[#This Row],[Prior]],'Épicos &amp; User Stories'!$B:$M,8,0),"Não criado")</f>
        <v>US34</v>
      </c>
      <c r="H39" s="92" t="str">
        <f>IFERROR(VLOOKUP(Tabela2[[#This Row],[Prior]],'Épicos &amp; User Stories'!$B:$M,9,0),"Não criado")</f>
        <v>Como cliente quero poder disponibilizar gráficos com base em informações de entrada para comunicar dados necessários.</v>
      </c>
      <c r="I39" s="91" t="s">
        <v>82</v>
      </c>
      <c r="J39" s="93"/>
      <c r="K39" s="87" t="s">
        <v>69</v>
      </c>
      <c r="L39" s="87" t="s">
        <v>42</v>
      </c>
      <c r="M39" s="87"/>
      <c r="N39" s="87"/>
      <c r="O39" s="91" t="s">
        <v>19</v>
      </c>
      <c r="P39" s="87"/>
    </row>
    <row r="40" spans="1:16" ht="38.25" x14ac:dyDescent="0.25">
      <c r="A40" s="91">
        <v>35</v>
      </c>
      <c r="B40" s="91"/>
      <c r="C40" s="91" t="str">
        <f>IFERROR(VLOOKUP(Tabela2[[#This Row],[Prior]],'Épicos &amp; User Stories'!$B:$M,4,0),"Não criado")</f>
        <v>EP02</v>
      </c>
      <c r="D40" s="86" t="str">
        <f>IFERROR(VLOOKUP(Tabela2[[#This Row],[Prior]],'Épicos &amp; User Stories'!$B:$M,5,0),"Não criado")</f>
        <v>Ferramenta para exibição, edição e publicação avançada de conteúdo</v>
      </c>
      <c r="E40" s="91" t="str">
        <f>IFERROR(VLOOKUP(Tabela2[[#This Row],[Prior]],'Épicos &amp; User Stories'!$B:$M,6,0),"Não criado")</f>
        <v>EF21</v>
      </c>
      <c r="F40" s="86" t="str">
        <f>IFERROR(VLOOKUP(Tabela2[[#This Row],[Prior]],'Épicos &amp; User Stories'!$B:$M,7,0),"Não criado")</f>
        <v>A ferramenta deverá possuir um Componente de mapa</v>
      </c>
      <c r="G40" s="91" t="str">
        <f>IFERROR(VLOOKUP(Tabela2[[#This Row],[Prior]],'Épicos &amp; User Stories'!$B:$M,8,0),"Não criado")</f>
        <v>US35</v>
      </c>
      <c r="H40" s="92" t="str">
        <f>IFERROR(VLOOKUP(Tabela2[[#This Row],[Prior]],'Épicos &amp; User Stories'!$B:$M,9,0),"Não criado")</f>
        <v>Como cliente quero poder disponibilizar mapas específicos para apoiar conteúdos agrupados ou regionalizados.</v>
      </c>
      <c r="I40" s="91" t="s">
        <v>83</v>
      </c>
      <c r="J40" s="93"/>
      <c r="K40" s="87" t="s">
        <v>69</v>
      </c>
      <c r="L40" s="87" t="s">
        <v>42</v>
      </c>
      <c r="M40" s="87"/>
      <c r="N40" s="87"/>
      <c r="O40" s="91" t="s">
        <v>20</v>
      </c>
      <c r="P40" s="87"/>
    </row>
    <row r="41" spans="1:16" ht="38.25" x14ac:dyDescent="0.25">
      <c r="A41" s="91">
        <v>36</v>
      </c>
      <c r="B41" s="91"/>
      <c r="C41" s="91" t="str">
        <f>IFERROR(VLOOKUP(Tabela2[[#This Row],[Prior]],'Épicos &amp; User Stories'!$B:$M,4,0),"Não criado")</f>
        <v>EP02</v>
      </c>
      <c r="D41" s="86" t="str">
        <f>IFERROR(VLOOKUP(Tabela2[[#This Row],[Prior]],'Épicos &amp; User Stories'!$B:$M,5,0),"Não criado")</f>
        <v>Ferramenta para exibição, edição e publicação avançada de conteúdo</v>
      </c>
      <c r="E41" s="91" t="str">
        <f>IFERROR(VLOOKUP(Tabela2[[#This Row],[Prior]],'Épicos &amp; User Stories'!$B:$M,6,0),"Não criado")</f>
        <v>EF22</v>
      </c>
      <c r="F41" s="86" t="str">
        <f>IFERROR(VLOOKUP(Tabela2[[#This Row],[Prior]],'Épicos &amp; User Stories'!$B:$M,7,0),"Não criado")</f>
        <v>A ferramenta deverá ter componente de conteúdos expansíveis</v>
      </c>
      <c r="G41" s="91" t="str">
        <f>IFERROR(VLOOKUP(Tabela2[[#This Row],[Prior]],'Épicos &amp; User Stories'!$B:$M,8,0),"Não criado")</f>
        <v>US36</v>
      </c>
      <c r="H41" s="92" t="str">
        <f>IFERROR(VLOOKUP(Tabela2[[#This Row],[Prior]],'Épicos &amp; User Stories'!$B:$M,9,0),"Não criado")</f>
        <v>Como cliente quero ter a opção de conteúdos expansíveis para facilitar a leitura e o interesse pela matéria.</v>
      </c>
      <c r="I41" s="91" t="s">
        <v>115</v>
      </c>
      <c r="J41" s="93"/>
      <c r="K41" s="87" t="s">
        <v>69</v>
      </c>
      <c r="L41" s="87" t="s">
        <v>42</v>
      </c>
      <c r="M41" s="87"/>
      <c r="N41" s="87"/>
      <c r="O41" s="91" t="s">
        <v>116</v>
      </c>
      <c r="P41" s="87"/>
    </row>
    <row r="42" spans="1:16" ht="38.25" x14ac:dyDescent="0.25">
      <c r="A42" s="91">
        <v>37</v>
      </c>
      <c r="B42" s="91"/>
      <c r="C42" s="91" t="str">
        <f>IFERROR(VLOOKUP(Tabela2[[#This Row],[Prior]],'Épicos &amp; User Stories'!$B:$M,4,0),"Não criado")</f>
        <v>EP02</v>
      </c>
      <c r="D42" s="86" t="str">
        <f>IFERROR(VLOOKUP(Tabela2[[#This Row],[Prior]],'Épicos &amp; User Stories'!$B:$M,5,0),"Não criado")</f>
        <v>Ferramenta para exibição, edição e publicação avançada de conteúdo</v>
      </c>
      <c r="E42" s="91" t="str">
        <f>IFERROR(VLOOKUP(Tabela2[[#This Row],[Prior]],'Épicos &amp; User Stories'!$B:$M,6,0),"Não criado")</f>
        <v>EF23</v>
      </c>
      <c r="F42" s="86" t="str">
        <f>IFERROR(VLOOKUP(Tabela2[[#This Row],[Prior]],'Épicos &amp; User Stories'!$B:$M,7,0),"Não criado")</f>
        <v>A ferramenta deverá ter componente de lista em colunas</v>
      </c>
      <c r="G42" s="91" t="str">
        <f>IFERROR(VLOOKUP(Tabela2[[#This Row],[Prior]],'Épicos &amp; User Stories'!$B:$M,8,0),"Não criado")</f>
        <v>US37</v>
      </c>
      <c r="H42" s="92" t="str">
        <f>IFERROR(VLOOKUP(Tabela2[[#This Row],[Prior]],'Épicos &amp; User Stories'!$B:$M,9,0),"Não criado")</f>
        <v>Como cliente quero ter a facilidade de transformar lista em colunas para faclitar a formatação.</v>
      </c>
      <c r="I42" s="91" t="s">
        <v>444</v>
      </c>
      <c r="J42" s="93"/>
      <c r="K42" s="87" t="s">
        <v>69</v>
      </c>
      <c r="L42" s="87" t="s">
        <v>42</v>
      </c>
      <c r="M42" s="87"/>
      <c r="N42" s="87"/>
      <c r="O42" s="91" t="s">
        <v>445</v>
      </c>
      <c r="P42" s="87"/>
    </row>
    <row r="43" spans="1:16" ht="38.25" x14ac:dyDescent="0.25">
      <c r="A43" s="91">
        <v>38</v>
      </c>
      <c r="B43" s="91"/>
      <c r="C43" s="91" t="str">
        <f>IFERROR(VLOOKUP(Tabela2[[#This Row],[Prior]],'Épicos &amp; User Stories'!$B:$M,4,0),"Não criado")</f>
        <v>EP02</v>
      </c>
      <c r="D43" s="86" t="str">
        <f>IFERROR(VLOOKUP(Tabela2[[#This Row],[Prior]],'Épicos &amp; User Stories'!$B:$M,5,0),"Não criado")</f>
        <v>Ferramenta para exibição, edição e publicação avançada de conteúdo</v>
      </c>
      <c r="E43" s="91" t="str">
        <f>IFERROR(VLOOKUP(Tabela2[[#This Row],[Prior]],'Épicos &amp; User Stories'!$B:$M,6,0),"Não criado")</f>
        <v>EF24</v>
      </c>
      <c r="F43" s="86" t="str">
        <f>IFERROR(VLOOKUP(Tabela2[[#This Row],[Prior]],'Épicos &amp; User Stories'!$B:$M,7,0),"Não criado")</f>
        <v>A ferramenta deverá ter componente de lista ordenada</v>
      </c>
      <c r="G43" s="91" t="str">
        <f>IFERROR(VLOOKUP(Tabela2[[#This Row],[Prior]],'Épicos &amp; User Stories'!$B:$M,8,0),"Não criado")</f>
        <v>US38</v>
      </c>
      <c r="H43" s="92" t="str">
        <f>IFERROR(VLOOKUP(Tabela2[[#This Row],[Prior]],'Épicos &amp; User Stories'!$B:$M,9,0),"Não criado")</f>
        <v>Como cliente quero ter a facilidade de lista ordenada para tratamento de listas a serem formatadas.</v>
      </c>
      <c r="I43" s="91" t="s">
        <v>446</v>
      </c>
      <c r="J43" s="93"/>
      <c r="K43" s="87" t="s">
        <v>69</v>
      </c>
      <c r="L43" s="87" t="s">
        <v>42</v>
      </c>
      <c r="M43" s="87"/>
      <c r="N43" s="87"/>
      <c r="O43" s="91" t="s">
        <v>447</v>
      </c>
      <c r="P43" s="87"/>
    </row>
    <row r="44" spans="1:16" ht="38.25" x14ac:dyDescent="0.25">
      <c r="A44" s="91">
        <v>39</v>
      </c>
      <c r="B44" s="91"/>
      <c r="C44" s="91" t="str">
        <f>IFERROR(VLOOKUP(Tabela2[[#This Row],[Prior]],'Épicos &amp; User Stories'!$B:$M,4,0),"Não criado")</f>
        <v>EP02</v>
      </c>
      <c r="D44" s="86" t="str">
        <f>IFERROR(VLOOKUP(Tabela2[[#This Row],[Prior]],'Épicos &amp; User Stories'!$B:$M,5,0),"Não criado")</f>
        <v>Ferramenta para exibição, edição e publicação avançada de conteúdo</v>
      </c>
      <c r="E44" s="91" t="str">
        <f>IFERROR(VLOOKUP(Tabela2[[#This Row],[Prior]],'Épicos &amp; User Stories'!$B:$M,6,0),"Não criado")</f>
        <v>EF25</v>
      </c>
      <c r="F44" s="86" t="str">
        <f>IFERROR(VLOOKUP(Tabela2[[#This Row],[Prior]],'Épicos &amp; User Stories'!$B:$M,7,0),"Não criado")</f>
        <v>A ferramenta deverá ter componente de recursos de página</v>
      </c>
      <c r="G44" s="91" t="str">
        <f>IFERROR(VLOOKUP(Tabela2[[#This Row],[Prior]],'Épicos &amp; User Stories'!$B:$M,8,0),"Não criado")</f>
        <v>US39</v>
      </c>
      <c r="H44" s="92" t="str">
        <f>IFERROR(VLOOKUP(Tabela2[[#This Row],[Prior]],'Épicos &amp; User Stories'!$B:$M,9,0),"Não criado")</f>
        <v>Como cliente quero ter a opção de recursos de página para preparar o conteúdo no layout a definir.</v>
      </c>
      <c r="I44" s="91" t="s">
        <v>448</v>
      </c>
      <c r="J44" s="93"/>
      <c r="K44" s="87" t="s">
        <v>69</v>
      </c>
      <c r="L44" s="87" t="s">
        <v>42</v>
      </c>
      <c r="M44" s="87"/>
      <c r="N44" s="87"/>
      <c r="O44" s="91" t="s">
        <v>449</v>
      </c>
      <c r="P44" s="87"/>
    </row>
    <row r="45" spans="1:16" ht="38.25" x14ac:dyDescent="0.25">
      <c r="A45" s="91">
        <v>40</v>
      </c>
      <c r="B45" s="91"/>
      <c r="C45" s="91" t="str">
        <f>IFERROR(VLOOKUP(Tabela2[[#This Row],[Prior]],'Épicos &amp; User Stories'!$B:$M,4,0),"Não criado")</f>
        <v>EP02</v>
      </c>
      <c r="D45" s="86" t="str">
        <f>IFERROR(VLOOKUP(Tabela2[[#This Row],[Prior]],'Épicos &amp; User Stories'!$B:$M,5,0),"Não criado")</f>
        <v>Ferramenta para exibição, edição e publicação avançada de conteúdo</v>
      </c>
      <c r="E45" s="91" t="str">
        <f>IFERROR(VLOOKUP(Tabela2[[#This Row],[Prior]],'Épicos &amp; User Stories'!$B:$M,6,0),"Não criado")</f>
        <v>EF26</v>
      </c>
      <c r="F45" s="86" t="str">
        <f>IFERROR(VLOOKUP(Tabela2[[#This Row],[Prior]],'Épicos &amp; User Stories'!$B:$M,7,0),"Não criado")</f>
        <v>A ferramenta deverá ter um componente de box de destaque</v>
      </c>
      <c r="G45" s="91" t="str">
        <f>IFERROR(VLOOKUP(Tabela2[[#This Row],[Prior]],'Épicos &amp; User Stories'!$B:$M,8,0),"Não criado")</f>
        <v>US40</v>
      </c>
      <c r="H45" s="92" t="str">
        <f>IFERROR(VLOOKUP(Tabela2[[#This Row],[Prior]],'Épicos &amp; User Stories'!$B:$M,9,0),"Não criado")</f>
        <v>Como cliente quero poder incluir box de destaque para trazer mais impacto visual aos conteúdos de destaque.</v>
      </c>
      <c r="I45" s="91" t="s">
        <v>450</v>
      </c>
      <c r="J45" s="93"/>
      <c r="K45" s="87" t="s">
        <v>69</v>
      </c>
      <c r="L45" s="87" t="s">
        <v>42</v>
      </c>
      <c r="M45" s="87"/>
      <c r="N45" s="87"/>
      <c r="O45" s="91" t="s">
        <v>451</v>
      </c>
      <c r="P45" s="87"/>
    </row>
    <row r="46" spans="1:16" ht="38.25" x14ac:dyDescent="0.25">
      <c r="A46" s="91">
        <v>41</v>
      </c>
      <c r="B46" s="91"/>
      <c r="C46" s="91" t="str">
        <f>IFERROR(VLOOKUP(Tabela2[[#This Row],[Prior]],'Épicos &amp; User Stories'!$B:$M,4,0),"Não criado")</f>
        <v>EP02</v>
      </c>
      <c r="D46" s="86" t="str">
        <f>IFERROR(VLOOKUP(Tabela2[[#This Row],[Prior]],'Épicos &amp; User Stories'!$B:$M,5,0),"Não criado")</f>
        <v>Ferramenta para exibição, edição e publicação avançada de conteúdo</v>
      </c>
      <c r="E46" s="91" t="str">
        <f>IFERROR(VLOOKUP(Tabela2[[#This Row],[Prior]],'Épicos &amp; User Stories'!$B:$M,6,0),"Não criado")</f>
        <v>EF27</v>
      </c>
      <c r="F46" s="86" t="str">
        <f>IFERROR(VLOOKUP(Tabela2[[#This Row],[Prior]],'Épicos &amp; User Stories'!$B:$M,7,0),"Não criado")</f>
        <v>A ferramenta deverá ter um componente de citação</v>
      </c>
      <c r="G46" s="91" t="str">
        <f>IFERROR(VLOOKUP(Tabela2[[#This Row],[Prior]],'Épicos &amp; User Stories'!$B:$M,8,0),"Não criado")</f>
        <v>US41</v>
      </c>
      <c r="H46" s="92" t="str">
        <f>IFERROR(VLOOKUP(Tabela2[[#This Row],[Prior]],'Épicos &amp; User Stories'!$B:$M,9,0),"Não criado")</f>
        <v>Como ciente quero poder editar citações para dar destaque a conteúdos associados.</v>
      </c>
      <c r="I46" s="91" t="s">
        <v>452</v>
      </c>
      <c r="J46" s="93"/>
      <c r="K46" s="87" t="s">
        <v>69</v>
      </c>
      <c r="L46" s="87" t="s">
        <v>42</v>
      </c>
      <c r="M46" s="87"/>
      <c r="N46" s="87"/>
      <c r="O46" s="91" t="s">
        <v>453</v>
      </c>
      <c r="P46" s="87"/>
    </row>
    <row r="47" spans="1:16" ht="51" x14ac:dyDescent="0.25">
      <c r="A47" s="91">
        <v>42</v>
      </c>
      <c r="B47" s="91"/>
      <c r="C47" s="91" t="str">
        <f>IFERROR(VLOOKUP(Tabela2[[#This Row],[Prior]],'Épicos &amp; User Stories'!$B:$M,4,0),"Não criado")</f>
        <v>EP02</v>
      </c>
      <c r="D47" s="86" t="str">
        <f>IFERROR(VLOOKUP(Tabela2[[#This Row],[Prior]],'Épicos &amp; User Stories'!$B:$M,5,0),"Não criado")</f>
        <v>Ferramenta para exibição, edição e publicação avançada de conteúdo</v>
      </c>
      <c r="E47" s="91" t="str">
        <f>IFERROR(VLOOKUP(Tabela2[[#This Row],[Prior]],'Épicos &amp; User Stories'!$B:$M,6,0),"Não criado")</f>
        <v>EF28</v>
      </c>
      <c r="F47" s="86" t="str">
        <f>IFERROR(VLOOKUP(Tabela2[[#This Row],[Prior]],'Épicos &amp; User Stories'!$B:$M,7,0),"Não criado")</f>
        <v>A ferramenta deverá ter um editor de home</v>
      </c>
      <c r="G47" s="91" t="str">
        <f>IFERROR(VLOOKUP(Tabela2[[#This Row],[Prior]],'Épicos &amp; User Stories'!$B:$M,8,0),"Não criado")</f>
        <v>US42</v>
      </c>
      <c r="H47" s="92" t="str">
        <f>IFERROR(VLOOKUP(Tabela2[[#This Row],[Prior]],'Épicos &amp; User Stories'!$B:$M,9,0),"Não criado")</f>
        <v>Como cliente quero acessar a área administrativa e editar a home da intranet para responder rapidamente as necessidades de alteração.</v>
      </c>
      <c r="I47" s="91" t="s">
        <v>454</v>
      </c>
      <c r="J47" s="93"/>
      <c r="K47" s="87" t="s">
        <v>69</v>
      </c>
      <c r="L47" s="87" t="s">
        <v>42</v>
      </c>
      <c r="M47" s="87"/>
      <c r="N47" s="87"/>
      <c r="O47" s="91" t="s">
        <v>455</v>
      </c>
      <c r="P47" s="87"/>
    </row>
    <row r="48" spans="1:16" ht="51" x14ac:dyDescent="0.25">
      <c r="A48" s="91">
        <v>43</v>
      </c>
      <c r="B48" s="91"/>
      <c r="C48" s="91" t="str">
        <f>IFERROR(VLOOKUP(Tabela2[[#This Row],[Prior]],'Épicos &amp; User Stories'!$B:$M,4,0),"Não criado")</f>
        <v>EP06</v>
      </c>
      <c r="D48" s="86" t="str">
        <f>IFERROR(VLOOKUP(Tabela2[[#This Row],[Prior]],'Épicos &amp; User Stories'!$B:$M,5,0),"Não criado")</f>
        <v>Nova intranet com opções variadas de interação e colaboração</v>
      </c>
      <c r="E48" s="91" t="str">
        <f>IFERROR(VLOOKUP(Tabela2[[#This Row],[Prior]],'Épicos &amp; User Stories'!$B:$M,6,0),"Não criado")</f>
        <v>EF44</v>
      </c>
      <c r="F48" s="86" t="str">
        <f>IFERROR(VLOOKUP(Tabela2[[#This Row],[Prior]],'Épicos &amp; User Stories'!$B:$M,7,0),"Não criado")</f>
        <v>A ferramenta deverá ter um componente de comentários</v>
      </c>
      <c r="G48" s="91" t="str">
        <f>IFERROR(VLOOKUP(Tabela2[[#This Row],[Prior]],'Épicos &amp; User Stories'!$B:$M,8,0),"Não criado")</f>
        <v>US43</v>
      </c>
      <c r="H48" s="92" t="str">
        <f>IFERROR(VLOOKUP(Tabela2[[#This Row],[Prior]],'Épicos &amp; User Stories'!$B:$M,9,0),"Não criado")</f>
        <v>Como cliente quero que os usuários possam comentar as publicações da intranet para estimular as iniciativas e o interesse pelo conteúdo.</v>
      </c>
      <c r="I48" s="91" t="s">
        <v>456</v>
      </c>
      <c r="J48" s="93"/>
      <c r="K48" s="87" t="s">
        <v>69</v>
      </c>
      <c r="L48" s="87" t="s">
        <v>42</v>
      </c>
      <c r="M48" s="87"/>
      <c r="N48" s="87"/>
      <c r="O48" s="91" t="s">
        <v>457</v>
      </c>
      <c r="P48" s="87"/>
    </row>
    <row r="49" spans="1:16" ht="76.5" x14ac:dyDescent="0.25">
      <c r="A49" s="91">
        <v>44</v>
      </c>
      <c r="B49" s="91"/>
      <c r="C49" s="91" t="str">
        <f>IFERROR(VLOOKUP(Tabela2[[#This Row],[Prior]],'Épicos &amp; User Stories'!$B:$M,4,0),"Não criado")</f>
        <v>EP06</v>
      </c>
      <c r="D49" s="86" t="str">
        <f>IFERROR(VLOOKUP(Tabela2[[#This Row],[Prior]],'Épicos &amp; User Stories'!$B:$M,5,0),"Não criado")</f>
        <v>Nova intranet com opções variadas de interação e colaboração</v>
      </c>
      <c r="E49" s="91" t="str">
        <f>IFERROR(VLOOKUP(Tabela2[[#This Row],[Prior]],'Épicos &amp; User Stories'!$B:$M,6,0),"Não criado")</f>
        <v>EF45</v>
      </c>
      <c r="F49" s="86" t="str">
        <f>IFERROR(VLOOKUP(Tabela2[[#This Row],[Prior]],'Épicos &amp; User Stories'!$B:$M,7,0),"Não criado")</f>
        <v>A ferramenta deverá oferecer páginas de perfil</v>
      </c>
      <c r="G49" s="91" t="str">
        <f>IFERROR(VLOOKUP(Tabela2[[#This Row],[Prior]],'Épicos &amp; User Stories'!$B:$M,8,0),"Não criado")</f>
        <v>US44</v>
      </c>
      <c r="H49" s="92" t="str">
        <f>IFERROR(VLOOKUP(Tabela2[[#This Row],[Prior]],'Épicos &amp; User Stories'!$B:$M,9,0),"Não criado")</f>
        <v xml:space="preserve">como cliente quero que a intranet possua página de perfil para exibir dados de contato do Colaborador, informações sobre a atividade desempenhada e Reconhecimentos recebidos. </v>
      </c>
      <c r="I49" s="91" t="s">
        <v>458</v>
      </c>
      <c r="J49" s="93"/>
      <c r="K49" s="87" t="s">
        <v>69</v>
      </c>
      <c r="L49" s="87" t="s">
        <v>42</v>
      </c>
      <c r="M49" s="87"/>
      <c r="N49" s="87"/>
      <c r="O49" s="91" t="s">
        <v>459</v>
      </c>
      <c r="P49" s="87"/>
    </row>
    <row r="50" spans="1:16" ht="102" x14ac:dyDescent="0.25">
      <c r="A50" s="91">
        <v>45</v>
      </c>
      <c r="B50" s="91"/>
      <c r="C50" s="91" t="str">
        <f>IFERROR(VLOOKUP(Tabela2[[#This Row],[Prior]],'Épicos &amp; User Stories'!$B:$M,4,0),"Não criado")</f>
        <v>EP06</v>
      </c>
      <c r="D50" s="86" t="str">
        <f>IFERROR(VLOOKUP(Tabela2[[#This Row],[Prior]],'Épicos &amp; User Stories'!$B:$M,5,0),"Não criado")</f>
        <v>Nova intranet com opções variadas de interação e colaboração</v>
      </c>
      <c r="E50" s="91" t="str">
        <f>IFERROR(VLOOKUP(Tabela2[[#This Row],[Prior]],'Épicos &amp; User Stories'!$B:$M,6,0),"Não criado")</f>
        <v>EF46</v>
      </c>
      <c r="F50" s="86" t="str">
        <f>IFERROR(VLOOKUP(Tabela2[[#This Row],[Prior]],'Épicos &amp; User Stories'!$B:$M,7,0),"Não criado")</f>
        <v>A ferramenta deverá oferecer páginas de perfil</v>
      </c>
      <c r="G50" s="91" t="str">
        <f>IFERROR(VLOOKUP(Tabela2[[#This Row],[Prior]],'Épicos &amp; User Stories'!$B:$M,8,0),"Não criado")</f>
        <v>US45</v>
      </c>
      <c r="H50" s="92" t="str">
        <f>IFERROR(VLOOKUP(Tabela2[[#This Row],[Prior]],'Épicos &amp; User Stories'!$B:$M,9,0),"Não criado")</f>
        <v>como cliente quero que as páginas de perfis de Colaboradores possuam campos pré-definidos  e importados de sistema de RH (Nome, cargo, e-mail, área, telefone móvel) e campos que possam ser editados pelo próprio Colaborador (foto, atividade, telefone fixo, formação, mini curriculo)</v>
      </c>
      <c r="I50" s="91" t="s">
        <v>460</v>
      </c>
      <c r="J50" s="93"/>
      <c r="K50" s="87" t="s">
        <v>69</v>
      </c>
      <c r="L50" s="87" t="s">
        <v>42</v>
      </c>
      <c r="M50" s="87"/>
      <c r="N50" s="87"/>
      <c r="O50" s="91" t="s">
        <v>461</v>
      </c>
      <c r="P50" s="87"/>
    </row>
    <row r="51" spans="1:16" ht="38.25" x14ac:dyDescent="0.25">
      <c r="A51" s="91">
        <v>46</v>
      </c>
      <c r="B51" s="91"/>
      <c r="C51" s="91" t="str">
        <f>IFERROR(VLOOKUP(Tabela2[[#This Row],[Prior]],'Épicos &amp; User Stories'!$B:$M,4,0),"Não criado")</f>
        <v>EP02</v>
      </c>
      <c r="D51" s="86" t="str">
        <f>IFERROR(VLOOKUP(Tabela2[[#This Row],[Prior]],'Épicos &amp; User Stories'!$B:$M,5,0),"Não criado")</f>
        <v>Ferramenta para exibição, edição e publicação avançada de conteúdo</v>
      </c>
      <c r="E51" s="91" t="str">
        <f>IFERROR(VLOOKUP(Tabela2[[#This Row],[Prior]],'Épicos &amp; User Stories'!$B:$M,6,0),"Não criado")</f>
        <v>EF29</v>
      </c>
      <c r="F51" s="86" t="str">
        <f>IFERROR(VLOOKUP(Tabela2[[#This Row],[Prior]],'Épicos &amp; User Stories'!$B:$M,7,0),"Não criado")</f>
        <v>A ferramenta deverá permitir o envio e o recebimento de alertas</v>
      </c>
      <c r="G51" s="91" t="str">
        <f>IFERROR(VLOOKUP(Tabela2[[#This Row],[Prior]],'Épicos &amp; User Stories'!$B:$M,8,0),"Não criado")</f>
        <v>US46</v>
      </c>
      <c r="H51" s="92" t="str">
        <f>IFERROR(VLOOKUP(Tabela2[[#This Row],[Prior]],'Épicos &amp; User Stories'!$B:$M,9,0),"Não criado")</f>
        <v>Como cliente quero que a ferramenta permita o envio de alertas segmentados para todos os usuários cadastrados.</v>
      </c>
      <c r="I51" s="91" t="s">
        <v>462</v>
      </c>
      <c r="J51" s="93"/>
      <c r="K51" s="87" t="s">
        <v>69</v>
      </c>
      <c r="L51" s="87" t="s">
        <v>42</v>
      </c>
      <c r="M51" s="87"/>
      <c r="N51" s="87"/>
      <c r="O51" s="91" t="s">
        <v>463</v>
      </c>
      <c r="P51" s="87"/>
    </row>
    <row r="52" spans="1:16" ht="38.25" x14ac:dyDescent="0.25">
      <c r="A52" s="91">
        <v>47</v>
      </c>
      <c r="B52" s="91"/>
      <c r="C52" s="91" t="str">
        <f>IFERROR(VLOOKUP(Tabela2[[#This Row],[Prior]],'Épicos &amp; User Stories'!$B:$M,4,0),"Não criado")</f>
        <v>EP02</v>
      </c>
      <c r="D52" s="86" t="str">
        <f>IFERROR(VLOOKUP(Tabela2[[#This Row],[Prior]],'Épicos &amp; User Stories'!$B:$M,5,0),"Não criado")</f>
        <v>Ferramenta para exibição, edição e publicação avançada de conteúdo</v>
      </c>
      <c r="E52" s="91" t="str">
        <f>IFERROR(VLOOKUP(Tabela2[[#This Row],[Prior]],'Épicos &amp; User Stories'!$B:$M,6,0),"Não criado")</f>
        <v>EF30</v>
      </c>
      <c r="F52" s="86" t="str">
        <f>IFERROR(VLOOKUP(Tabela2[[#This Row],[Prior]],'Épicos &amp; User Stories'!$B:$M,7,0),"Não criado")</f>
        <v>A ferramenta deverá possibilitar a avaliação de conteúdo</v>
      </c>
      <c r="G52" s="91" t="str">
        <f>IFERROR(VLOOKUP(Tabela2[[#This Row],[Prior]],'Épicos &amp; User Stories'!$B:$M,8,0),"Não criado")</f>
        <v>US47</v>
      </c>
      <c r="H52" s="92" t="str">
        <f>IFERROR(VLOOKUP(Tabela2[[#This Row],[Prior]],'Épicos &amp; User Stories'!$B:$M,9,0),"Não criado")</f>
        <v>Como cliente quero que os usuários possam atribuir nota/estrelas para valiar os conteúdos publicados.</v>
      </c>
      <c r="I52" s="91" t="s">
        <v>464</v>
      </c>
      <c r="J52" s="93"/>
      <c r="K52" s="87" t="s">
        <v>69</v>
      </c>
      <c r="L52" s="87" t="s">
        <v>42</v>
      </c>
      <c r="M52" s="87"/>
      <c r="N52" s="87"/>
      <c r="O52" s="91" t="s">
        <v>465</v>
      </c>
      <c r="P52" s="87"/>
    </row>
    <row r="53" spans="1:16" ht="38.25" x14ac:dyDescent="0.25">
      <c r="A53" s="91">
        <v>48</v>
      </c>
      <c r="B53" s="91"/>
      <c r="C53" s="91" t="str">
        <f>IFERROR(VLOOKUP(Tabela2[[#This Row],[Prior]],'Épicos &amp; User Stories'!$B:$M,4,0),"Não criado")</f>
        <v>EP06</v>
      </c>
      <c r="D53" s="86" t="str">
        <f>IFERROR(VLOOKUP(Tabela2[[#This Row],[Prior]],'Épicos &amp; User Stories'!$B:$M,5,0),"Não criado")</f>
        <v>Nova intranet com opções variadas de interação e colaboração</v>
      </c>
      <c r="E53" s="91" t="str">
        <f>IFERROR(VLOOKUP(Tabela2[[#This Row],[Prior]],'Épicos &amp; User Stories'!$B:$M,6,0),"Não criado")</f>
        <v>EF47</v>
      </c>
      <c r="F53" s="86" t="str">
        <f>IFERROR(VLOOKUP(Tabela2[[#This Row],[Prior]],'Épicos &amp; User Stories'!$B:$M,7,0),"Não criado")</f>
        <v>A ferramenta deverá possibilitar a criação de favoritos</v>
      </c>
      <c r="G53" s="91" t="str">
        <f>IFERROR(VLOOKUP(Tabela2[[#This Row],[Prior]],'Épicos &amp; User Stories'!$B:$M,8,0),"Não criado")</f>
        <v>US48</v>
      </c>
      <c r="H53" s="92" t="str">
        <f>IFERROR(VLOOKUP(Tabela2[[#This Row],[Prior]],'Épicos &amp; User Stories'!$B:$M,9,0),"Não criado")</f>
        <v>Como cliente quero ter a opção de criar favoritos dos conteúdos disponíveis.</v>
      </c>
      <c r="I53" s="91" t="s">
        <v>466</v>
      </c>
      <c r="J53" s="93"/>
      <c r="K53" s="87" t="s">
        <v>69</v>
      </c>
      <c r="L53" s="87" t="s">
        <v>42</v>
      </c>
      <c r="M53" s="87"/>
      <c r="N53" s="87"/>
      <c r="O53" s="91" t="s">
        <v>467</v>
      </c>
      <c r="P53" s="87"/>
    </row>
    <row r="54" spans="1:16" ht="51" x14ac:dyDescent="0.25">
      <c r="A54" s="91">
        <v>49</v>
      </c>
      <c r="B54" s="91"/>
      <c r="C54" s="91" t="str">
        <f>IFERROR(VLOOKUP(Tabela2[[#This Row],[Prior]],'Épicos &amp; User Stories'!$B:$M,4,0),"Não criado")</f>
        <v>EP06</v>
      </c>
      <c r="D54" s="86" t="str">
        <f>IFERROR(VLOOKUP(Tabela2[[#This Row],[Prior]],'Épicos &amp; User Stories'!$B:$M,5,0),"Não criado")</f>
        <v>Nova intranet com opções variadas de interação e colaboração</v>
      </c>
      <c r="E54" s="91" t="str">
        <f>IFERROR(VLOOKUP(Tabela2[[#This Row],[Prior]],'Épicos &amp; User Stories'!$B:$M,6,0),"Não criado")</f>
        <v>EF49</v>
      </c>
      <c r="F54" s="86" t="str">
        <f>IFERROR(VLOOKUP(Tabela2[[#This Row],[Prior]],'Épicos &amp; User Stories'!$B:$M,7,0),"Não criado")</f>
        <v>A ferramenta deverá oferecer Feed (RSS)</v>
      </c>
      <c r="G54" s="91" t="str">
        <f>IFERROR(VLOOKUP(Tabela2[[#This Row],[Prior]],'Épicos &amp; User Stories'!$B:$M,8,0),"Não criado")</f>
        <v>US49</v>
      </c>
      <c r="H54" s="92" t="str">
        <f>IFERROR(VLOOKUP(Tabela2[[#This Row],[Prior]],'Épicos &amp; User Stories'!$B:$M,9,0),"Não criado")</f>
        <v>Como cliente quero que que os usuários recebam as atualizações em agregadores de conteúdo para facilitar o acesso as notícias.</v>
      </c>
      <c r="I54" s="91" t="s">
        <v>468</v>
      </c>
      <c r="J54" s="93"/>
      <c r="K54" s="87" t="s">
        <v>69</v>
      </c>
      <c r="L54" s="87" t="s">
        <v>42</v>
      </c>
      <c r="M54" s="87"/>
      <c r="N54" s="87"/>
      <c r="O54" s="91" t="s">
        <v>469</v>
      </c>
      <c r="P54" s="87"/>
    </row>
    <row r="55" spans="1:16" ht="38.25" x14ac:dyDescent="0.25">
      <c r="A55" s="91">
        <v>50</v>
      </c>
      <c r="B55" s="91"/>
      <c r="C55" s="91" t="str">
        <f>IFERROR(VLOOKUP(Tabela2[[#This Row],[Prior]],'Épicos &amp; User Stories'!$B:$M,4,0),"Não criado")</f>
        <v>EP06</v>
      </c>
      <c r="D55" s="86" t="str">
        <f>IFERROR(VLOOKUP(Tabela2[[#This Row],[Prior]],'Épicos &amp; User Stories'!$B:$M,5,0),"Não criado")</f>
        <v>Nova intranet com opções variadas de interação e colaboração</v>
      </c>
      <c r="E55" s="91" t="str">
        <f>IFERROR(VLOOKUP(Tabela2[[#This Row],[Prior]],'Épicos &amp; User Stories'!$B:$M,6,0),"Não criado")</f>
        <v>EF49</v>
      </c>
      <c r="F55" s="86" t="str">
        <f>IFERROR(VLOOKUP(Tabela2[[#This Row],[Prior]],'Épicos &amp; User Stories'!$B:$M,7,0),"Não criado")</f>
        <v>A ferramenta deverá permitir a recomendação de conteúdo</v>
      </c>
      <c r="G55" s="91" t="str">
        <f>IFERROR(VLOOKUP(Tabela2[[#This Row],[Prior]],'Épicos &amp; User Stories'!$B:$M,8,0),"Não criado")</f>
        <v>US50</v>
      </c>
      <c r="H55" s="92" t="str">
        <f>IFERROR(VLOOKUP(Tabela2[[#This Row],[Prior]],'Épicos &amp; User Stories'!$B:$M,9,0),"Não criado")</f>
        <v>como cliente quero que haja a possibilidade de recomendar conteúdo para divulgar os conteúdos da intranet.</v>
      </c>
      <c r="I55" s="91" t="s">
        <v>470</v>
      </c>
      <c r="J55" s="93"/>
      <c r="K55" s="87" t="s">
        <v>69</v>
      </c>
      <c r="L55" s="87" t="s">
        <v>42</v>
      </c>
      <c r="M55" s="87"/>
      <c r="N55" s="87"/>
      <c r="O55" s="91" t="s">
        <v>471</v>
      </c>
      <c r="P55" s="87"/>
    </row>
    <row r="56" spans="1:16" ht="51" x14ac:dyDescent="0.25">
      <c r="A56" s="91">
        <v>51</v>
      </c>
      <c r="B56" s="91"/>
      <c r="C56" s="91" t="str">
        <f>IFERROR(VLOOKUP(Tabela2[[#This Row],[Prior]],'Épicos &amp; User Stories'!$B:$M,4,0),"Não criado")</f>
        <v>EP03</v>
      </c>
      <c r="D56" s="86" t="str">
        <f>IFERROR(VLOOKUP(Tabela2[[#This Row],[Prior]],'Épicos &amp; User Stories'!$B:$M,5,0),"Não criado")</f>
        <v>Gerenciamento de usuários, perfis de acesso e autenticação única</v>
      </c>
      <c r="E56" s="91" t="str">
        <f>IFERROR(VLOOKUP(Tabela2[[#This Row],[Prior]],'Épicos &amp; User Stories'!$B:$M,6,0),"Não criado")</f>
        <v>EF35</v>
      </c>
      <c r="F56" s="86" t="str">
        <f>IFERROR(VLOOKUP(Tabela2[[#This Row],[Prior]],'Épicos &amp; User Stories'!$B:$M,7,0),"Não criado")</f>
        <v>A ferramenta deverá possibilitar a administração de permissões</v>
      </c>
      <c r="G56" s="91" t="str">
        <f>IFERROR(VLOOKUP(Tabela2[[#This Row],[Prior]],'Épicos &amp; User Stories'!$B:$M,8,0),"Não criado")</f>
        <v>US51</v>
      </c>
      <c r="H56" s="92" t="str">
        <f>IFERROR(VLOOKUP(Tabela2[[#This Row],[Prior]],'Épicos &amp; User Stories'!$B:$M,9,0),"Não criado")</f>
        <v>Como cliente quero poder gerenciar os os perfis de acesso para autorizar acesso aos conteúdos.</v>
      </c>
      <c r="I56" s="91" t="s">
        <v>472</v>
      </c>
      <c r="J56" s="93"/>
      <c r="K56" s="87" t="s">
        <v>69</v>
      </c>
      <c r="L56" s="87" t="s">
        <v>42</v>
      </c>
      <c r="M56" s="87"/>
      <c r="N56" s="87"/>
      <c r="O56" s="91" t="s">
        <v>473</v>
      </c>
      <c r="P56" s="87"/>
    </row>
    <row r="57" spans="1:16" ht="38.25" x14ac:dyDescent="0.25">
      <c r="A57" s="91">
        <v>52</v>
      </c>
      <c r="B57" s="91"/>
      <c r="C57" s="91" t="str">
        <f>IFERROR(VLOOKUP(Tabela2[[#This Row],[Prior]],'Épicos &amp; User Stories'!$B:$M,4,0),"Não criado")</f>
        <v>EP06</v>
      </c>
      <c r="D57" s="86" t="str">
        <f>IFERROR(VLOOKUP(Tabela2[[#This Row],[Prior]],'Épicos &amp; User Stories'!$B:$M,5,0),"Não criado")</f>
        <v>Nova intranet com opções variadas de interação e colaboração</v>
      </c>
      <c r="E57" s="91" t="str">
        <f>IFERROR(VLOOKUP(Tabela2[[#This Row],[Prior]],'Épicos &amp; User Stories'!$B:$M,6,0),"Não criado")</f>
        <v>EF50</v>
      </c>
      <c r="F57" s="86" t="str">
        <f>IFERROR(VLOOKUP(Tabela2[[#This Row],[Prior]],'Épicos &amp; User Stories'!$B:$M,7,0),"Não criado")</f>
        <v>A ferramenta deverá permitir a criação de espaços de trabalho</v>
      </c>
      <c r="G57" s="91" t="str">
        <f>IFERROR(VLOOKUP(Tabela2[[#This Row],[Prior]],'Épicos &amp; User Stories'!$B:$M,8,0),"Não criado")</f>
        <v>US52</v>
      </c>
      <c r="H57" s="92" t="str">
        <f>IFERROR(VLOOKUP(Tabela2[[#This Row],[Prior]],'Épicos &amp; User Stories'!$B:$M,9,0),"Não criado")</f>
        <v>Como cliente quero ter a opção de criar espaços de trabalho para facilitar a colaboração.</v>
      </c>
      <c r="I57" s="91" t="s">
        <v>474</v>
      </c>
      <c r="J57" s="93"/>
      <c r="K57" s="87" t="s">
        <v>69</v>
      </c>
      <c r="L57" s="87" t="s">
        <v>42</v>
      </c>
      <c r="M57" s="87"/>
      <c r="N57" s="87"/>
      <c r="O57" s="91" t="s">
        <v>475</v>
      </c>
      <c r="P57" s="87"/>
    </row>
    <row r="58" spans="1:16" ht="51" x14ac:dyDescent="0.25">
      <c r="A58" s="91">
        <v>53</v>
      </c>
      <c r="B58" s="91"/>
      <c r="C58" s="91" t="str">
        <f>IFERROR(VLOOKUP(Tabela2[[#This Row],[Prior]],'Épicos &amp; User Stories'!$B:$M,4,0),"Não criado")</f>
        <v>EP06</v>
      </c>
      <c r="D58" s="86" t="str">
        <f>IFERROR(VLOOKUP(Tabela2[[#This Row],[Prior]],'Épicos &amp; User Stories'!$B:$M,5,0),"Não criado")</f>
        <v>Nova intranet com opções variadas de interação e colaboração</v>
      </c>
      <c r="E58" s="91" t="str">
        <f>IFERROR(VLOOKUP(Tabela2[[#This Row],[Prior]],'Épicos &amp; User Stories'!$B:$M,6,0),"Não criado")</f>
        <v>EF51</v>
      </c>
      <c r="F58" s="86" t="str">
        <f>IFERROR(VLOOKUP(Tabela2[[#This Row],[Prior]],'Épicos &amp; User Stories'!$B:$M,7,0),"Não criado")</f>
        <v>A ferramenta deverá permitir o repositório de documentos</v>
      </c>
      <c r="G58" s="91" t="str">
        <f>IFERROR(VLOOKUP(Tabela2[[#This Row],[Prior]],'Épicos &amp; User Stories'!$B:$M,8,0),"Não criado")</f>
        <v>US53</v>
      </c>
      <c r="H58" s="92" t="str">
        <f>IFERROR(VLOOKUP(Tabela2[[#This Row],[Prior]],'Épicos &amp; User Stories'!$B:$M,9,0),"Não criado")</f>
        <v>Como cliente quero que a ferramenta permita a troca e o armazenamento de arquivos, facilitando o acesso dos usuários e a colaboração.</v>
      </c>
      <c r="I58" s="91" t="s">
        <v>476</v>
      </c>
      <c r="J58" s="93"/>
      <c r="K58" s="87" t="s">
        <v>69</v>
      </c>
      <c r="L58" s="87" t="s">
        <v>42</v>
      </c>
      <c r="M58" s="87"/>
      <c r="N58" s="87"/>
      <c r="O58" s="91" t="s">
        <v>477</v>
      </c>
      <c r="P58" s="87"/>
    </row>
    <row r="59" spans="1:16" ht="51" x14ac:dyDescent="0.25">
      <c r="A59" s="91">
        <v>54</v>
      </c>
      <c r="B59" s="91"/>
      <c r="C59" s="91" t="str">
        <f>IFERROR(VLOOKUP(Tabela2[[#This Row],[Prior]],'Épicos &amp; User Stories'!$B:$M,4,0),"Não criado")</f>
        <v>EP08</v>
      </c>
      <c r="D59" s="86" t="str">
        <f>IFERROR(VLOOKUP(Tabela2[[#This Row],[Prior]],'Épicos &amp; User Stories'!$B:$M,5,0),"Não criado")</f>
        <v>Acesso móvel multidispositivo</v>
      </c>
      <c r="E59" s="91" t="str">
        <f>IFERROR(VLOOKUP(Tabela2[[#This Row],[Prior]],'Épicos &amp; User Stories'!$B:$M,6,0),"Não criado")</f>
        <v>EF57</v>
      </c>
      <c r="F59" s="86" t="str">
        <f>IFERROR(VLOOKUP(Tabela2[[#This Row],[Prior]],'Épicos &amp; User Stories'!$B:$M,7,0),"Não criado")</f>
        <v>A ferramenta deverá permitir acesso móvel para diferentes dispositivos</v>
      </c>
      <c r="G59" s="91" t="str">
        <f>IFERROR(VLOOKUP(Tabela2[[#This Row],[Prior]],'Épicos &amp; User Stories'!$B:$M,8,0),"Não criado")</f>
        <v>US54</v>
      </c>
      <c r="H59" s="92" t="str">
        <f>IFERROR(VLOOKUP(Tabela2[[#This Row],[Prior]],'Épicos &amp; User Stories'!$B:$M,9,0),"Não criado")</f>
        <v>Como cliente quero que a intranet seja compatível  e permita acesso móvel para diferentes dispositivos e sistemas operacionais.</v>
      </c>
      <c r="I59" s="91" t="s">
        <v>478</v>
      </c>
      <c r="J59" s="93"/>
      <c r="K59" s="87" t="s">
        <v>69</v>
      </c>
      <c r="L59" s="87" t="s">
        <v>42</v>
      </c>
      <c r="M59" s="87"/>
      <c r="N59" s="87"/>
      <c r="O59" s="91" t="s">
        <v>479</v>
      </c>
      <c r="P59" s="87"/>
    </row>
    <row r="60" spans="1:16" ht="51" x14ac:dyDescent="0.25">
      <c r="A60" s="91">
        <v>55</v>
      </c>
      <c r="B60" s="91"/>
      <c r="C60" s="91" t="str">
        <f>IFERROR(VLOOKUP(Tabela2[[#This Row],[Prior]],'Épicos &amp; User Stories'!$B:$M,4,0),"Não criado")</f>
        <v>EP09</v>
      </c>
      <c r="D60" s="86" t="str">
        <f>IFERROR(VLOOKUP(Tabela2[[#This Row],[Prior]],'Épicos &amp; User Stories'!$B:$M,5,0),"Não criado")</f>
        <v>Ferramenta com relatórios analíticos</v>
      </c>
      <c r="E60" s="91" t="str">
        <f>IFERROR(VLOOKUP(Tabela2[[#This Row],[Prior]],'Épicos &amp; User Stories'!$B:$M,6,0),"Não criado")</f>
        <v>EF58</v>
      </c>
      <c r="F60" s="86" t="str">
        <f>IFERROR(VLOOKUP(Tabela2[[#This Row],[Prior]],'Épicos &amp; User Stories'!$B:$M,7,0),"Não criado")</f>
        <v>A ferramenta deverá disponibilizar relatórios analíticos e opções de metrificar conteúdo</v>
      </c>
      <c r="G60" s="91" t="str">
        <f>IFERROR(VLOOKUP(Tabela2[[#This Row],[Prior]],'Épicos &amp; User Stories'!$B:$M,8,0),"Não criado")</f>
        <v>US55</v>
      </c>
      <c r="H60" s="92" t="str">
        <f>IFERROR(VLOOKUP(Tabela2[[#This Row],[Prior]],'Épicos &amp; User Stories'!$B:$M,9,0),"Não criado")</f>
        <v>Como cliente quero poder filtrar, criar e selecionar diversos relatórios analíticos para visualização, exportação e gestão.</v>
      </c>
      <c r="I60" s="91" t="s">
        <v>480</v>
      </c>
      <c r="J60" s="93"/>
      <c r="K60" s="87" t="s">
        <v>69</v>
      </c>
      <c r="L60" s="87" t="s">
        <v>42</v>
      </c>
      <c r="M60" s="87"/>
      <c r="N60" s="87"/>
      <c r="O60" s="91" t="s">
        <v>481</v>
      </c>
      <c r="P60" s="87"/>
    </row>
    <row r="61" spans="1:16" ht="38.25" x14ac:dyDescent="0.25">
      <c r="A61" s="91">
        <v>56</v>
      </c>
      <c r="B61" s="91"/>
      <c r="C61" s="91" t="str">
        <f>IFERROR(VLOOKUP(Tabela2[[#This Row],[Prior]],'Épicos &amp; User Stories'!$B:$M,4,0),"Não criado")</f>
        <v>EP06</v>
      </c>
      <c r="D61" s="86" t="str">
        <f>IFERROR(VLOOKUP(Tabela2[[#This Row],[Prior]],'Épicos &amp; User Stories'!$B:$M,5,0),"Não criado")</f>
        <v>Nova intranet com opções variadas de interação e colaboração</v>
      </c>
      <c r="E61" s="91" t="str">
        <f>IFERROR(VLOOKUP(Tabela2[[#This Row],[Prior]],'Épicos &amp; User Stories'!$B:$M,6,0),"Não criado")</f>
        <v>EF52</v>
      </c>
      <c r="F61" s="86" t="str">
        <f>IFERROR(VLOOKUP(Tabela2[[#This Row],[Prior]],'Épicos &amp; User Stories'!$B:$M,7,0),"Não criado")</f>
        <v>A ferramenta deverá ter componente de sugestão de correção e melhorias</v>
      </c>
      <c r="G61" s="91" t="str">
        <f>IFERROR(VLOOKUP(Tabela2[[#This Row],[Prior]],'Épicos &amp; User Stories'!$B:$M,8,0),"Não criado")</f>
        <v>US56</v>
      </c>
      <c r="H61" s="92" t="str">
        <f>IFERROR(VLOOKUP(Tabela2[[#This Row],[Prior]],'Épicos &amp; User Stories'!$B:$M,9,0),"Não criado")</f>
        <v>Como cliente quero que a ferramenta permita sugestão de correção e melhorias.</v>
      </c>
      <c r="I61" s="91" t="s">
        <v>482</v>
      </c>
      <c r="J61" s="93"/>
      <c r="K61" s="87" t="s">
        <v>69</v>
      </c>
      <c r="L61" s="87" t="s">
        <v>42</v>
      </c>
      <c r="M61" s="87"/>
      <c r="N61" s="87"/>
      <c r="O61" s="91" t="s">
        <v>483</v>
      </c>
      <c r="P61" s="87"/>
    </row>
    <row r="62" spans="1:16" ht="63.75" x14ac:dyDescent="0.25">
      <c r="A62" s="91">
        <v>57</v>
      </c>
      <c r="B62" s="91"/>
      <c r="C62" s="91" t="str">
        <f>IFERROR(VLOOKUP(Tabela2[[#This Row],[Prior]],'Épicos &amp; User Stories'!$B:$M,4,0),"Não criado")</f>
        <v>EP02</v>
      </c>
      <c r="D62" s="86" t="str">
        <f>IFERROR(VLOOKUP(Tabela2[[#This Row],[Prior]],'Épicos &amp; User Stories'!$B:$M,5,0),"Não criado")</f>
        <v>Ferramenta para exibição, edição e publicação avançada de conteúdo</v>
      </c>
      <c r="E62" s="91" t="str">
        <f>IFERROR(VLOOKUP(Tabela2[[#This Row],[Prior]],'Épicos &amp; User Stories'!$B:$M,6,0),"Não criado")</f>
        <v>EF31</v>
      </c>
      <c r="F62" s="86" t="str">
        <f>IFERROR(VLOOKUP(Tabela2[[#This Row],[Prior]],'Épicos &amp; User Stories'!$B:$M,7,0),"Não criado")</f>
        <v>A ferramenta deverá permitir a expedição de e-mails</v>
      </c>
      <c r="G62" s="91" t="str">
        <f>IFERROR(VLOOKUP(Tabela2[[#This Row],[Prior]],'Épicos &amp; User Stories'!$B:$M,8,0),"Não criado")</f>
        <v>US57</v>
      </c>
      <c r="H62" s="92" t="str">
        <f>IFERROR(VLOOKUP(Tabela2[[#This Row],[Prior]],'Épicos &amp; User Stories'!$B:$M,9,0),"Não criado")</f>
        <v>Como cliente quero que a ferrametna permita a expedição de e-mail para disseminar a comunciação relevante em templates específicos. Não integra com outlook.</v>
      </c>
      <c r="I62" s="91" t="s">
        <v>484</v>
      </c>
      <c r="J62" s="93"/>
      <c r="K62" s="87" t="s">
        <v>69</v>
      </c>
      <c r="L62" s="87" t="s">
        <v>42</v>
      </c>
      <c r="M62" s="87"/>
      <c r="N62" s="87"/>
      <c r="O62" s="91" t="s">
        <v>485</v>
      </c>
      <c r="P62" s="87"/>
    </row>
    <row r="63" spans="1:16" ht="51" x14ac:dyDescent="0.25">
      <c r="A63" s="91">
        <v>58</v>
      </c>
      <c r="B63" s="91"/>
      <c r="C63" s="91" t="str">
        <f>IFERROR(VLOOKUP(Tabela2[[#This Row],[Prior]],'Épicos &amp; User Stories'!$B:$M,4,0),"Não criado")</f>
        <v>EP02</v>
      </c>
      <c r="D63" s="86" t="str">
        <f>IFERROR(VLOOKUP(Tabela2[[#This Row],[Prior]],'Épicos &amp; User Stories'!$B:$M,5,0),"Não criado")</f>
        <v>Ferramenta para exibição, edição e publicação avançada de conteúdo</v>
      </c>
      <c r="E63" s="91" t="str">
        <f>IFERROR(VLOOKUP(Tabela2[[#This Row],[Prior]],'Épicos &amp; User Stories'!$B:$M,6,0),"Não criado")</f>
        <v>EF32</v>
      </c>
      <c r="F63" s="86" t="str">
        <f>IFERROR(VLOOKUP(Tabela2[[#This Row],[Prior]],'Épicos &amp; User Stories'!$B:$M,7,0),"Não criado")</f>
        <v>A ferramenta deverá possibilitar o envio de SMS</v>
      </c>
      <c r="G63" s="91" t="str">
        <f>IFERROR(VLOOKUP(Tabela2[[#This Row],[Prior]],'Épicos &amp; User Stories'!$B:$M,8,0),"Não criado")</f>
        <v>US58</v>
      </c>
      <c r="H63" s="92" t="str">
        <f>IFERROR(VLOOKUP(Tabela2[[#This Row],[Prior]],'Épicos &amp; User Stories'!$B:$M,9,0),"Não criado")</f>
        <v>Como cliente quero ter a opção de envio de SMS pela ferramenta para facilitar a disseminação de um comunicado relevante.</v>
      </c>
      <c r="I63" s="91" t="s">
        <v>486</v>
      </c>
      <c r="J63" s="93"/>
      <c r="K63" s="87" t="s">
        <v>69</v>
      </c>
      <c r="L63" s="87" t="s">
        <v>42</v>
      </c>
      <c r="M63" s="87"/>
      <c r="N63" s="87"/>
      <c r="O63" s="91" t="s">
        <v>487</v>
      </c>
      <c r="P63" s="87"/>
    </row>
    <row r="64" spans="1:16" ht="63.75" x14ac:dyDescent="0.25">
      <c r="A64" s="91">
        <v>59</v>
      </c>
      <c r="B64" s="91"/>
      <c r="C64" s="91" t="str">
        <f>IFERROR(VLOOKUP(Tabela2[[#This Row],[Prior]],'Épicos &amp; User Stories'!$B:$M,4,0),"Não criado")</f>
        <v>EP06</v>
      </c>
      <c r="D64" s="86" t="str">
        <f>IFERROR(VLOOKUP(Tabela2[[#This Row],[Prior]],'Épicos &amp; User Stories'!$B:$M,5,0),"Não criado")</f>
        <v>Nova intranet com opções variadas de interação e colaboração</v>
      </c>
      <c r="E64" s="91" t="str">
        <f>IFERROR(VLOOKUP(Tabela2[[#This Row],[Prior]],'Épicos &amp; User Stories'!$B:$M,6,0),"Não criado")</f>
        <v>EF53</v>
      </c>
      <c r="F64" s="86" t="str">
        <f>IFERROR(VLOOKUP(Tabela2[[#This Row],[Prior]],'Épicos &amp; User Stories'!$B:$M,7,0),"Não criado")</f>
        <v>A ferramenta deverá permitir o envio de Reconhecimento  (Novo Joinha)</v>
      </c>
      <c r="G64" s="91" t="str">
        <f>IFERROR(VLOOKUP(Tabela2[[#This Row],[Prior]],'Épicos &amp; User Stories'!$B:$M,8,0),"Não criado")</f>
        <v>US59</v>
      </c>
      <c r="H64" s="92" t="str">
        <f>IFERROR(VLOOKUP(Tabela2[[#This Row],[Prior]],'Épicos &amp; User Stories'!$B:$M,9,0),"Não criado")</f>
        <v xml:space="preserve">
Como cliente quero que os usuários possam realizar reconhecimento formal  de colaboradores e equipes para as boas práticas na companhia. </v>
      </c>
      <c r="I64" s="91" t="s">
        <v>488</v>
      </c>
      <c r="J64" s="93"/>
      <c r="K64" s="87" t="s">
        <v>69</v>
      </c>
      <c r="L64" s="87" t="s">
        <v>42</v>
      </c>
      <c r="M64" s="87"/>
      <c r="N64" s="87"/>
      <c r="O64" s="91" t="s">
        <v>489</v>
      </c>
      <c r="P64" s="87"/>
    </row>
    <row r="65" spans="1:16" ht="38.25" x14ac:dyDescent="0.25">
      <c r="A65" s="91">
        <v>60</v>
      </c>
      <c r="B65" s="91"/>
      <c r="C65" s="91" t="str">
        <f>IFERROR(VLOOKUP(Tabela2[[#This Row],[Prior]],'Épicos &amp; User Stories'!$B:$M,4,0),"Não criado")</f>
        <v>EP06</v>
      </c>
      <c r="D65" s="86" t="str">
        <f>IFERROR(VLOOKUP(Tabela2[[#This Row],[Prior]],'Épicos &amp; User Stories'!$B:$M,5,0),"Não criado")</f>
        <v>Nova intranet com opções variadas de interação e colaboração</v>
      </c>
      <c r="E65" s="91" t="str">
        <f>IFERROR(VLOOKUP(Tabela2[[#This Row],[Prior]],'Épicos &amp; User Stories'!$B:$M,6,0),"Não criado")</f>
        <v>EF54</v>
      </c>
      <c r="F65" s="86" t="str">
        <f>IFERROR(VLOOKUP(Tabela2[[#This Row],[Prior]],'Épicos &amp; User Stories'!$B:$M,7,0),"Não criado")</f>
        <v>A ferramenta deverá oferecer mural com personalização</v>
      </c>
      <c r="G65" s="91" t="str">
        <f>IFERROR(VLOOKUP(Tabela2[[#This Row],[Prior]],'Épicos &amp; User Stories'!$B:$M,8,0),"Não criado")</f>
        <v>US60</v>
      </c>
      <c r="H65" s="92" t="str">
        <f>IFERROR(VLOOKUP(Tabela2[[#This Row],[Prior]],'Épicos &amp; User Stories'!$B:$M,9,0),"Não criado")</f>
        <v>Como cliente quero a opção mural por temas, permitindo a personalização da área.</v>
      </c>
      <c r="I65" s="91" t="s">
        <v>490</v>
      </c>
      <c r="J65" s="93"/>
      <c r="K65" s="87" t="s">
        <v>69</v>
      </c>
      <c r="L65" s="87" t="s">
        <v>42</v>
      </c>
      <c r="M65" s="87"/>
      <c r="N65" s="87"/>
      <c r="O65" s="91" t="s">
        <v>491</v>
      </c>
      <c r="P65" s="87"/>
    </row>
    <row r="66" spans="1:16" ht="38.25" x14ac:dyDescent="0.25">
      <c r="A66" s="91">
        <v>61</v>
      </c>
      <c r="B66" s="91"/>
      <c r="C66" s="91" t="str">
        <f>IFERROR(VLOOKUP(Tabela2[[#This Row],[Prior]],'Épicos &amp; User Stories'!$B:$M,4,0),"Não criado")</f>
        <v>EP06</v>
      </c>
      <c r="D66" s="86" t="str">
        <f>IFERROR(VLOOKUP(Tabela2[[#This Row],[Prior]],'Épicos &amp; User Stories'!$B:$M,5,0),"Não criado")</f>
        <v>Nova intranet com opções variadas de interação e colaboração</v>
      </c>
      <c r="E66" s="91" t="str">
        <f>IFERROR(VLOOKUP(Tabela2[[#This Row],[Prior]],'Épicos &amp; User Stories'!$B:$M,6,0),"Não criado")</f>
        <v>EF55</v>
      </c>
      <c r="F66" s="86" t="str">
        <f>IFERROR(VLOOKUP(Tabela2[[#This Row],[Prior]],'Épicos &amp; User Stories'!$B:$M,7,0),"Não criado")</f>
        <v>A ferramenta deverá permitir a personalização pelos colaboradores</v>
      </c>
      <c r="G66" s="91" t="str">
        <f>IFERROR(VLOOKUP(Tabela2[[#This Row],[Prior]],'Épicos &amp; User Stories'!$B:$M,8,0),"Não criado")</f>
        <v>US61</v>
      </c>
      <c r="H66" s="92" t="str">
        <f>IFERROR(VLOOKUP(Tabela2[[#This Row],[Prior]],'Épicos &amp; User Stories'!$B:$M,9,0),"Não criado")</f>
        <v>Como cliente quero ter a opção de personalizar áreas específicas da intranet para meu perfil de usuário.</v>
      </c>
      <c r="I66" s="91" t="s">
        <v>492</v>
      </c>
      <c r="J66" s="93"/>
      <c r="K66" s="87" t="s">
        <v>69</v>
      </c>
      <c r="L66" s="87" t="s">
        <v>42</v>
      </c>
      <c r="M66" s="87"/>
      <c r="N66" s="87"/>
      <c r="O66" s="91" t="s">
        <v>493</v>
      </c>
      <c r="P66" s="87"/>
    </row>
    <row r="67" spans="1:16" x14ac:dyDescent="0.25">
      <c r="A67" s="91">
        <v>62</v>
      </c>
      <c r="B67" s="91"/>
      <c r="C67" s="91" t="str">
        <f>IFERROR(VLOOKUP(Tabela2[[#This Row],[Prior]],'Épicos &amp; User Stories'!$B:$M,4,0),"Não criado")</f>
        <v>Não criado</v>
      </c>
      <c r="D67" s="86" t="str">
        <f>IFERROR(VLOOKUP(Tabela2[[#This Row],[Prior]],'Épicos &amp; User Stories'!$B:$M,5,0),"Não criado")</f>
        <v>Não criado</v>
      </c>
      <c r="E67" s="91" t="str">
        <f>IFERROR(VLOOKUP(Tabela2[[#This Row],[Prior]],'Épicos &amp; User Stories'!$B:$M,6,0),"Não criado")</f>
        <v>Não criado</v>
      </c>
      <c r="F67" s="86" t="str">
        <f>IFERROR(VLOOKUP(Tabela2[[#This Row],[Prior]],'Épicos &amp; User Stories'!$B:$M,7,0),"Não criado")</f>
        <v>Não criado</v>
      </c>
      <c r="G67" s="91" t="str">
        <f>IFERROR(VLOOKUP(Tabela2[[#This Row],[Prior]],'Épicos &amp; User Stories'!$B:$M,8,0),"Não criado")</f>
        <v>Não criado</v>
      </c>
      <c r="H67" s="92" t="str">
        <f>IFERROR(VLOOKUP(Tabela2[[#This Row],[Prior]],'Épicos &amp; User Stories'!$B:$M,9,0),"Não criado")</f>
        <v>Não criado</v>
      </c>
      <c r="I67" s="91" t="s">
        <v>494</v>
      </c>
      <c r="J67" s="93"/>
      <c r="K67" s="87" t="s">
        <v>69</v>
      </c>
      <c r="L67" s="87" t="s">
        <v>42</v>
      </c>
      <c r="M67" s="87"/>
      <c r="N67" s="87"/>
      <c r="O67" s="91" t="s">
        <v>495</v>
      </c>
      <c r="P67" s="87"/>
    </row>
    <row r="68" spans="1:16" x14ac:dyDescent="0.25">
      <c r="A68" s="91">
        <v>63</v>
      </c>
      <c r="B68" s="91"/>
      <c r="C68" s="91" t="str">
        <f>IFERROR(VLOOKUP(Tabela2[[#This Row],[Prior]],'Épicos &amp; User Stories'!$B:$M,4,0),"Não criado")</f>
        <v>Não criado</v>
      </c>
      <c r="D68" s="86" t="str">
        <f>IFERROR(VLOOKUP(Tabela2[[#This Row],[Prior]],'Épicos &amp; User Stories'!$B:$M,5,0),"Não criado")</f>
        <v>Não criado</v>
      </c>
      <c r="E68" s="91" t="str">
        <f>IFERROR(VLOOKUP(Tabela2[[#This Row],[Prior]],'Épicos &amp; User Stories'!$B:$M,6,0),"Não criado")</f>
        <v>Não criado</v>
      </c>
      <c r="F68" s="86" t="str">
        <f>IFERROR(VLOOKUP(Tabela2[[#This Row],[Prior]],'Épicos &amp; User Stories'!$B:$M,7,0),"Não criado")</f>
        <v>Não criado</v>
      </c>
      <c r="G68" s="91" t="str">
        <f>IFERROR(VLOOKUP(Tabela2[[#This Row],[Prior]],'Épicos &amp; User Stories'!$B:$M,8,0),"Não criado")</f>
        <v>Não criado</v>
      </c>
      <c r="H68" s="92" t="str">
        <f>IFERROR(VLOOKUP(Tabela2[[#This Row],[Prior]],'Épicos &amp; User Stories'!$B:$M,9,0),"Não criado")</f>
        <v>Não criado</v>
      </c>
      <c r="I68" s="91" t="s">
        <v>496</v>
      </c>
      <c r="J68" s="93"/>
      <c r="K68" s="87" t="s">
        <v>69</v>
      </c>
      <c r="L68" s="87" t="s">
        <v>42</v>
      </c>
      <c r="M68" s="87"/>
      <c r="N68" s="87"/>
      <c r="O68" s="91" t="s">
        <v>497</v>
      </c>
      <c r="P68" s="87"/>
    </row>
    <row r="69" spans="1:16" x14ac:dyDescent="0.25">
      <c r="A69" s="91">
        <v>64</v>
      </c>
      <c r="B69" s="91"/>
      <c r="C69" s="91" t="str">
        <f>IFERROR(VLOOKUP(Tabela2[[#This Row],[Prior]],'Épicos &amp; User Stories'!$B:$M,4,0),"Não criado")</f>
        <v>Não criado</v>
      </c>
      <c r="D69" s="86" t="str">
        <f>IFERROR(VLOOKUP(Tabela2[[#This Row],[Prior]],'Épicos &amp; User Stories'!$B:$M,5,0),"Não criado")</f>
        <v>Não criado</v>
      </c>
      <c r="E69" s="91" t="str">
        <f>IFERROR(VLOOKUP(Tabela2[[#This Row],[Prior]],'Épicos &amp; User Stories'!$B:$M,6,0),"Não criado")</f>
        <v>Não criado</v>
      </c>
      <c r="F69" s="86" t="str">
        <f>IFERROR(VLOOKUP(Tabela2[[#This Row],[Prior]],'Épicos &amp; User Stories'!$B:$M,7,0),"Não criado")</f>
        <v>Não criado</v>
      </c>
      <c r="G69" s="91" t="str">
        <f>IFERROR(VLOOKUP(Tabela2[[#This Row],[Prior]],'Épicos &amp; User Stories'!$B:$M,8,0),"Não criado")</f>
        <v>Não criado</v>
      </c>
      <c r="H69" s="92" t="str">
        <f>IFERROR(VLOOKUP(Tabela2[[#This Row],[Prior]],'Épicos &amp; User Stories'!$B:$M,9,0),"Não criado")</f>
        <v>Não criado</v>
      </c>
      <c r="I69" s="91" t="s">
        <v>498</v>
      </c>
      <c r="J69" s="93"/>
      <c r="K69" s="87" t="s">
        <v>69</v>
      </c>
      <c r="L69" s="87" t="s">
        <v>42</v>
      </c>
      <c r="M69" s="87"/>
      <c r="N69" s="87"/>
      <c r="O69" s="91" t="s">
        <v>499</v>
      </c>
      <c r="P69" s="87"/>
    </row>
    <row r="70" spans="1:16" x14ac:dyDescent="0.25">
      <c r="A70" s="91">
        <v>65</v>
      </c>
      <c r="B70" s="91"/>
      <c r="C70" s="91" t="str">
        <f>IFERROR(VLOOKUP(Tabela2[[#This Row],[Prior]],'Épicos &amp; User Stories'!$B:$M,4,0),"Não criado")</f>
        <v>Não criado</v>
      </c>
      <c r="D70" s="86" t="str">
        <f>IFERROR(VLOOKUP(Tabela2[[#This Row],[Prior]],'Épicos &amp; User Stories'!$B:$M,5,0),"Não criado")</f>
        <v>Não criado</v>
      </c>
      <c r="E70" s="91" t="str">
        <f>IFERROR(VLOOKUP(Tabela2[[#This Row],[Prior]],'Épicos &amp; User Stories'!$B:$M,6,0),"Não criado")</f>
        <v>Não criado</v>
      </c>
      <c r="F70" s="86" t="str">
        <f>IFERROR(VLOOKUP(Tabela2[[#This Row],[Prior]],'Épicos &amp; User Stories'!$B:$M,7,0),"Não criado")</f>
        <v>Não criado</v>
      </c>
      <c r="G70" s="91" t="str">
        <f>IFERROR(VLOOKUP(Tabela2[[#This Row],[Prior]],'Épicos &amp; User Stories'!$B:$M,8,0),"Não criado")</f>
        <v>Não criado</v>
      </c>
      <c r="H70" s="92" t="str">
        <f>IFERROR(VLOOKUP(Tabela2[[#This Row],[Prior]],'Épicos &amp; User Stories'!$B:$M,9,0),"Não criado")</f>
        <v>Não criado</v>
      </c>
      <c r="I70" s="91" t="s">
        <v>500</v>
      </c>
      <c r="J70" s="93"/>
      <c r="K70" s="87" t="s">
        <v>69</v>
      </c>
      <c r="L70" s="87" t="s">
        <v>42</v>
      </c>
      <c r="M70" s="87"/>
      <c r="N70" s="87"/>
      <c r="O70" s="91" t="s">
        <v>501</v>
      </c>
      <c r="P70" s="87"/>
    </row>
    <row r="71" spans="1:16" x14ac:dyDescent="0.25">
      <c r="A71" s="91">
        <v>66</v>
      </c>
      <c r="B71" s="91"/>
      <c r="C71" s="91" t="str">
        <f>IFERROR(VLOOKUP(Tabela2[[#This Row],[Prior]],'Épicos &amp; User Stories'!$B:$M,4,0),"Não criado")</f>
        <v>Não criado</v>
      </c>
      <c r="D71" s="86" t="str">
        <f>IFERROR(VLOOKUP(Tabela2[[#This Row],[Prior]],'Épicos &amp; User Stories'!$B:$M,5,0),"Não criado")</f>
        <v>Não criado</v>
      </c>
      <c r="E71" s="91" t="str">
        <f>IFERROR(VLOOKUP(Tabela2[[#This Row],[Prior]],'Épicos &amp; User Stories'!$B:$M,6,0),"Não criado")</f>
        <v>Não criado</v>
      </c>
      <c r="F71" s="86" t="str">
        <f>IFERROR(VLOOKUP(Tabela2[[#This Row],[Prior]],'Épicos &amp; User Stories'!$B:$M,7,0),"Não criado")</f>
        <v>Não criado</v>
      </c>
      <c r="G71" s="91" t="str">
        <f>IFERROR(VLOOKUP(Tabela2[[#This Row],[Prior]],'Épicos &amp; User Stories'!$B:$M,8,0),"Não criado")</f>
        <v>Não criado</v>
      </c>
      <c r="H71" s="92" t="str">
        <f>IFERROR(VLOOKUP(Tabela2[[#This Row],[Prior]],'Épicos &amp; User Stories'!$B:$M,9,0),"Não criado")</f>
        <v>Não criado</v>
      </c>
      <c r="I71" s="91" t="s">
        <v>502</v>
      </c>
      <c r="J71" s="93"/>
      <c r="K71" s="87" t="s">
        <v>69</v>
      </c>
      <c r="L71" s="87" t="s">
        <v>42</v>
      </c>
      <c r="M71" s="87"/>
      <c r="N71" s="87"/>
      <c r="O71" s="91" t="s">
        <v>503</v>
      </c>
      <c r="P71" s="87"/>
    </row>
    <row r="72" spans="1:16" x14ac:dyDescent="0.25">
      <c r="A72" s="91">
        <v>67</v>
      </c>
      <c r="B72" s="91"/>
      <c r="C72" s="91" t="str">
        <f>IFERROR(VLOOKUP(Tabela2[[#This Row],[Prior]],'Épicos &amp; User Stories'!$B:$M,4,0),"Não criado")</f>
        <v>Não criado</v>
      </c>
      <c r="D72" s="86" t="str">
        <f>IFERROR(VLOOKUP(Tabela2[[#This Row],[Prior]],'Épicos &amp; User Stories'!$B:$M,5,0),"Não criado")</f>
        <v>Não criado</v>
      </c>
      <c r="E72" s="91" t="str">
        <f>IFERROR(VLOOKUP(Tabela2[[#This Row],[Prior]],'Épicos &amp; User Stories'!$B:$M,6,0),"Não criado")</f>
        <v>Não criado</v>
      </c>
      <c r="F72" s="86" t="str">
        <f>IFERROR(VLOOKUP(Tabela2[[#This Row],[Prior]],'Épicos &amp; User Stories'!$B:$M,7,0),"Não criado")</f>
        <v>Não criado</v>
      </c>
      <c r="G72" s="91" t="str">
        <f>IFERROR(VLOOKUP(Tabela2[[#This Row],[Prior]],'Épicos &amp; User Stories'!$B:$M,8,0),"Não criado")</f>
        <v>Não criado</v>
      </c>
      <c r="H72" s="92" t="str">
        <f>IFERROR(VLOOKUP(Tabela2[[#This Row],[Prior]],'Épicos &amp; User Stories'!$B:$M,9,0),"Não criado")</f>
        <v>Não criado</v>
      </c>
      <c r="I72" s="91" t="s">
        <v>504</v>
      </c>
      <c r="J72" s="93"/>
      <c r="K72" s="87" t="s">
        <v>69</v>
      </c>
      <c r="L72" s="87" t="s">
        <v>42</v>
      </c>
      <c r="M72" s="87"/>
      <c r="N72" s="87"/>
      <c r="O72" s="91" t="s">
        <v>505</v>
      </c>
      <c r="P72" s="87"/>
    </row>
    <row r="73" spans="1:16" x14ac:dyDescent="0.25">
      <c r="A73" s="91">
        <v>68</v>
      </c>
      <c r="B73" s="91"/>
      <c r="C73" s="91" t="str">
        <f>IFERROR(VLOOKUP(Tabela2[[#This Row],[Prior]],'Épicos &amp; User Stories'!$B:$M,4,0),"Não criado")</f>
        <v>Não criado</v>
      </c>
      <c r="D73" s="86" t="str">
        <f>IFERROR(VLOOKUP(Tabela2[[#This Row],[Prior]],'Épicos &amp; User Stories'!$B:$M,5,0),"Não criado")</f>
        <v>Não criado</v>
      </c>
      <c r="E73" s="91" t="str">
        <f>IFERROR(VLOOKUP(Tabela2[[#This Row],[Prior]],'Épicos &amp; User Stories'!$B:$M,6,0),"Não criado")</f>
        <v>Não criado</v>
      </c>
      <c r="F73" s="86" t="str">
        <f>IFERROR(VLOOKUP(Tabela2[[#This Row],[Prior]],'Épicos &amp; User Stories'!$B:$M,7,0),"Não criado")</f>
        <v>Não criado</v>
      </c>
      <c r="G73" s="91" t="str">
        <f>IFERROR(VLOOKUP(Tabela2[[#This Row],[Prior]],'Épicos &amp; User Stories'!$B:$M,8,0),"Não criado")</f>
        <v>Não criado</v>
      </c>
      <c r="H73" s="92" t="str">
        <f>IFERROR(VLOOKUP(Tabela2[[#This Row],[Prior]],'Épicos &amp; User Stories'!$B:$M,9,0),"Não criado")</f>
        <v>Não criado</v>
      </c>
      <c r="I73" s="91" t="s">
        <v>506</v>
      </c>
      <c r="J73" s="93"/>
      <c r="K73" s="87" t="s">
        <v>69</v>
      </c>
      <c r="L73" s="87" t="s">
        <v>42</v>
      </c>
      <c r="M73" s="87"/>
      <c r="N73" s="87"/>
      <c r="O73" s="91" t="s">
        <v>507</v>
      </c>
      <c r="P73" s="87"/>
    </row>
    <row r="74" spans="1:16" x14ac:dyDescent="0.25">
      <c r="A74" s="91">
        <v>69</v>
      </c>
      <c r="B74" s="91"/>
      <c r="C74" s="91" t="str">
        <f>IFERROR(VLOOKUP(Tabela2[[#This Row],[Prior]],'Épicos &amp; User Stories'!$B:$M,4,0),"Não criado")</f>
        <v>Não criado</v>
      </c>
      <c r="D74" s="86" t="str">
        <f>IFERROR(VLOOKUP(Tabela2[[#This Row],[Prior]],'Épicos &amp; User Stories'!$B:$M,5,0),"Não criado")</f>
        <v>Não criado</v>
      </c>
      <c r="E74" s="91" t="str">
        <f>IFERROR(VLOOKUP(Tabela2[[#This Row],[Prior]],'Épicos &amp; User Stories'!$B:$M,6,0),"Não criado")</f>
        <v>Não criado</v>
      </c>
      <c r="F74" s="86" t="str">
        <f>IFERROR(VLOOKUP(Tabela2[[#This Row],[Prior]],'Épicos &amp; User Stories'!$B:$M,7,0),"Não criado")</f>
        <v>Não criado</v>
      </c>
      <c r="G74" s="91" t="str">
        <f>IFERROR(VLOOKUP(Tabela2[[#This Row],[Prior]],'Épicos &amp; User Stories'!$B:$M,8,0),"Não criado")</f>
        <v>Não criado</v>
      </c>
      <c r="H74" s="92" t="str">
        <f>IFERROR(VLOOKUP(Tabela2[[#This Row],[Prior]],'Épicos &amp; User Stories'!$B:$M,9,0),"Não criado")</f>
        <v>Não criado</v>
      </c>
      <c r="I74" s="91" t="s">
        <v>508</v>
      </c>
      <c r="J74" s="93"/>
      <c r="K74" s="87" t="s">
        <v>69</v>
      </c>
      <c r="L74" s="87" t="s">
        <v>42</v>
      </c>
      <c r="M74" s="87"/>
      <c r="N74" s="87"/>
      <c r="O74" s="91" t="s">
        <v>509</v>
      </c>
      <c r="P74" s="87"/>
    </row>
    <row r="75" spans="1:16" x14ac:dyDescent="0.25">
      <c r="A75" s="91">
        <v>70</v>
      </c>
      <c r="B75" s="91"/>
      <c r="C75" s="91" t="str">
        <f>IFERROR(VLOOKUP(Tabela2[[#This Row],[Prior]],'Épicos &amp; User Stories'!$B:$M,4,0),"Não criado")</f>
        <v>Não criado</v>
      </c>
      <c r="D75" s="86" t="str">
        <f>IFERROR(VLOOKUP(Tabela2[[#This Row],[Prior]],'Épicos &amp; User Stories'!$B:$M,5,0),"Não criado")</f>
        <v>Não criado</v>
      </c>
      <c r="E75" s="91" t="str">
        <f>IFERROR(VLOOKUP(Tabela2[[#This Row],[Prior]],'Épicos &amp; User Stories'!$B:$M,6,0),"Não criado")</f>
        <v>Não criado</v>
      </c>
      <c r="F75" s="86" t="str">
        <f>IFERROR(VLOOKUP(Tabela2[[#This Row],[Prior]],'Épicos &amp; User Stories'!$B:$M,7,0),"Não criado")</f>
        <v>Não criado</v>
      </c>
      <c r="G75" s="91" t="str">
        <f>IFERROR(VLOOKUP(Tabela2[[#This Row],[Prior]],'Épicos &amp; User Stories'!$B:$M,8,0),"Não criado")</f>
        <v>Não criado</v>
      </c>
      <c r="H75" s="92" t="str">
        <f>IFERROR(VLOOKUP(Tabela2[[#This Row],[Prior]],'Épicos &amp; User Stories'!$B:$M,9,0),"Não criado")</f>
        <v>Não criado</v>
      </c>
      <c r="I75" s="91" t="s">
        <v>510</v>
      </c>
      <c r="J75" s="93"/>
      <c r="K75" s="87" t="s">
        <v>69</v>
      </c>
      <c r="L75" s="87" t="s">
        <v>42</v>
      </c>
      <c r="M75" s="87"/>
      <c r="N75" s="87"/>
      <c r="O75" s="91" t="s">
        <v>511</v>
      </c>
      <c r="P75" s="87"/>
    </row>
    <row r="76" spans="1:16" x14ac:dyDescent="0.25">
      <c r="A76" s="91">
        <v>71</v>
      </c>
      <c r="B76" s="91"/>
      <c r="C76" s="91" t="str">
        <f>IFERROR(VLOOKUP(Tabela2[[#This Row],[Prior]],'Épicos &amp; User Stories'!$B:$M,4,0),"Não criado")</f>
        <v>Não criado</v>
      </c>
      <c r="D76" s="86" t="str">
        <f>IFERROR(VLOOKUP(Tabela2[[#This Row],[Prior]],'Épicos &amp; User Stories'!$B:$M,5,0),"Não criado")</f>
        <v>Não criado</v>
      </c>
      <c r="E76" s="91" t="str">
        <f>IFERROR(VLOOKUP(Tabela2[[#This Row],[Prior]],'Épicos &amp; User Stories'!$B:$M,6,0),"Não criado")</f>
        <v>Não criado</v>
      </c>
      <c r="F76" s="86" t="str">
        <f>IFERROR(VLOOKUP(Tabela2[[#This Row],[Prior]],'Épicos &amp; User Stories'!$B:$M,7,0),"Não criado")</f>
        <v>Não criado</v>
      </c>
      <c r="G76" s="91" t="str">
        <f>IFERROR(VLOOKUP(Tabela2[[#This Row],[Prior]],'Épicos &amp; User Stories'!$B:$M,8,0),"Não criado")</f>
        <v>Não criado</v>
      </c>
      <c r="H76" s="92" t="str">
        <f>IFERROR(VLOOKUP(Tabela2[[#This Row],[Prior]],'Épicos &amp; User Stories'!$B:$M,9,0),"Não criado")</f>
        <v>Não criado</v>
      </c>
      <c r="I76" s="91" t="s">
        <v>512</v>
      </c>
      <c r="J76" s="93"/>
      <c r="K76" s="87" t="s">
        <v>69</v>
      </c>
      <c r="L76" s="87" t="s">
        <v>42</v>
      </c>
      <c r="M76" s="87"/>
      <c r="N76" s="87"/>
      <c r="O76" s="91" t="s">
        <v>513</v>
      </c>
      <c r="P76" s="87"/>
    </row>
    <row r="77" spans="1:16" x14ac:dyDescent="0.25">
      <c r="A77" s="91">
        <v>72</v>
      </c>
      <c r="B77" s="91"/>
      <c r="C77" s="91" t="str">
        <f>IFERROR(VLOOKUP(Tabela2[[#This Row],[Prior]],'Épicos &amp; User Stories'!$B:$M,4,0),"Não criado")</f>
        <v>Não criado</v>
      </c>
      <c r="D77" s="86" t="str">
        <f>IFERROR(VLOOKUP(Tabela2[[#This Row],[Prior]],'Épicos &amp; User Stories'!$B:$M,5,0),"Não criado")</f>
        <v>Não criado</v>
      </c>
      <c r="E77" s="91" t="str">
        <f>IFERROR(VLOOKUP(Tabela2[[#This Row],[Prior]],'Épicos &amp; User Stories'!$B:$M,6,0),"Não criado")</f>
        <v>Não criado</v>
      </c>
      <c r="F77" s="86" t="str">
        <f>IFERROR(VLOOKUP(Tabela2[[#This Row],[Prior]],'Épicos &amp; User Stories'!$B:$M,7,0),"Não criado")</f>
        <v>Não criado</v>
      </c>
      <c r="G77" s="91" t="str">
        <f>IFERROR(VLOOKUP(Tabela2[[#This Row],[Prior]],'Épicos &amp; User Stories'!$B:$M,8,0),"Não criado")</f>
        <v>Não criado</v>
      </c>
      <c r="H77" s="92" t="str">
        <f>IFERROR(VLOOKUP(Tabela2[[#This Row],[Prior]],'Épicos &amp; User Stories'!$B:$M,9,0),"Não criado")</f>
        <v>Não criado</v>
      </c>
      <c r="I77" s="91" t="s">
        <v>514</v>
      </c>
      <c r="J77" s="93"/>
      <c r="K77" s="87" t="s">
        <v>69</v>
      </c>
      <c r="L77" s="87" t="s">
        <v>42</v>
      </c>
      <c r="M77" s="87"/>
      <c r="N77" s="87"/>
      <c r="O77" s="91" t="s">
        <v>515</v>
      </c>
      <c r="P77" s="87"/>
    </row>
    <row r="78" spans="1:16" x14ac:dyDescent="0.25">
      <c r="K78" s="1"/>
      <c r="L78" s="1"/>
      <c r="M78" s="1"/>
      <c r="N78" s="1"/>
      <c r="O78" s="1"/>
      <c r="P78" s="1"/>
    </row>
    <row r="79" spans="1:16" x14ac:dyDescent="0.25">
      <c r="K79" s="1"/>
      <c r="L79" s="1"/>
      <c r="M79" s="1"/>
      <c r="N79" s="1"/>
      <c r="O79" s="1"/>
      <c r="P79" s="1"/>
    </row>
    <row r="80" spans="1:16" x14ac:dyDescent="0.25">
      <c r="K80" s="1"/>
      <c r="L80" s="1"/>
      <c r="M80" s="1"/>
      <c r="N80" s="1"/>
      <c r="O80" s="1"/>
      <c r="P80" s="1"/>
    </row>
    <row r="81" spans="11:16" x14ac:dyDescent="0.25">
      <c r="K81" s="1"/>
      <c r="L81" s="1"/>
      <c r="M81" s="1"/>
      <c r="N81" s="1"/>
      <c r="O81" s="1"/>
      <c r="P81" s="1"/>
    </row>
    <row r="82" spans="11:16" x14ac:dyDescent="0.25">
      <c r="K82" s="1"/>
      <c r="L82" s="1"/>
      <c r="M82" s="1"/>
      <c r="N82" s="1"/>
      <c r="O82" s="1"/>
      <c r="P82" s="1"/>
    </row>
    <row r="83" spans="11:16" x14ac:dyDescent="0.25">
      <c r="K83" s="1"/>
      <c r="L83" s="1"/>
      <c r="M83" s="1"/>
      <c r="N83" s="1"/>
      <c r="O83" s="1"/>
      <c r="P83" s="1"/>
    </row>
    <row r="84" spans="11:16" x14ac:dyDescent="0.25">
      <c r="K84" s="1"/>
      <c r="L84" s="1"/>
      <c r="M84" s="1"/>
      <c r="N84" s="1"/>
      <c r="O84" s="1"/>
      <c r="P84" s="1"/>
    </row>
    <row r="85" spans="11:16" x14ac:dyDescent="0.25">
      <c r="K85" s="1"/>
      <c r="L85" s="1"/>
      <c r="M85" s="1"/>
      <c r="N85" s="1"/>
      <c r="O85" s="1"/>
      <c r="P85" s="1"/>
    </row>
    <row r="86" spans="11:16" x14ac:dyDescent="0.25">
      <c r="K86" s="1"/>
      <c r="L86" s="1"/>
      <c r="M86" s="1"/>
      <c r="N86" s="1"/>
      <c r="O86" s="1"/>
      <c r="P86" s="1"/>
    </row>
    <row r="87" spans="11:16" x14ac:dyDescent="0.25">
      <c r="K87" s="1"/>
      <c r="L87" s="1"/>
      <c r="M87" s="1"/>
      <c r="N87" s="1"/>
      <c r="O87" s="1"/>
      <c r="P87" s="1"/>
    </row>
    <row r="88" spans="11:16" x14ac:dyDescent="0.25">
      <c r="K88" s="1"/>
      <c r="L88" s="1"/>
      <c r="M88" s="1"/>
      <c r="N88" s="1"/>
      <c r="O88" s="1"/>
      <c r="P88" s="1"/>
    </row>
    <row r="89" spans="11:16" x14ac:dyDescent="0.25">
      <c r="K89" s="1"/>
      <c r="L89" s="1"/>
      <c r="M89" s="1"/>
      <c r="N89" s="1"/>
      <c r="O89" s="1"/>
      <c r="P89" s="1"/>
    </row>
    <row r="90" spans="11:16" x14ac:dyDescent="0.25">
      <c r="K90" s="1"/>
      <c r="L90" s="1"/>
      <c r="M90" s="1"/>
      <c r="N90" s="1"/>
      <c r="O90" s="1"/>
      <c r="P90" s="1"/>
    </row>
    <row r="91" spans="11:16" x14ac:dyDescent="0.25">
      <c r="K91" s="1"/>
      <c r="L91" s="1"/>
      <c r="M91" s="1"/>
      <c r="N91" s="1"/>
      <c r="O91" s="1"/>
      <c r="P91" s="1"/>
    </row>
    <row r="92" spans="11:16" x14ac:dyDescent="0.25">
      <c r="K92" s="1"/>
      <c r="L92" s="1"/>
      <c r="M92" s="1"/>
      <c r="N92" s="1"/>
      <c r="O92" s="1"/>
      <c r="P92" s="1"/>
    </row>
    <row r="93" spans="11:16" x14ac:dyDescent="0.25">
      <c r="K93" s="1"/>
      <c r="L93" s="1"/>
      <c r="M93" s="1"/>
      <c r="N93" s="1"/>
      <c r="O93" s="1"/>
      <c r="P93" s="1"/>
    </row>
    <row r="94" spans="11:16" x14ac:dyDescent="0.25">
      <c r="K94" s="1"/>
      <c r="L94" s="1"/>
      <c r="M94" s="1"/>
      <c r="N94" s="1"/>
      <c r="O94" s="1"/>
      <c r="P94" s="1"/>
    </row>
    <row r="95" spans="11:16" x14ac:dyDescent="0.25">
      <c r="K95" s="1"/>
      <c r="L95" s="1"/>
      <c r="M95" s="1"/>
      <c r="N95" s="1"/>
      <c r="O95" s="1"/>
      <c r="P95" s="1"/>
    </row>
    <row r="96" spans="11:16" x14ac:dyDescent="0.25">
      <c r="K96" s="1"/>
      <c r="L96" s="1"/>
      <c r="M96" s="1"/>
      <c r="N96" s="1"/>
      <c r="O96" s="1"/>
      <c r="P96" s="1"/>
    </row>
    <row r="97" spans="11:16" x14ac:dyDescent="0.25">
      <c r="K97" s="1"/>
      <c r="L97" s="1"/>
      <c r="M97" s="1"/>
      <c r="N97" s="1"/>
      <c r="O97" s="1"/>
      <c r="P97" s="1"/>
    </row>
    <row r="98" spans="11:16" x14ac:dyDescent="0.25">
      <c r="K98" s="1"/>
      <c r="L98" s="1"/>
      <c r="M98" s="1"/>
      <c r="N98" s="1"/>
      <c r="O98" s="1"/>
      <c r="P98" s="1"/>
    </row>
    <row r="99" spans="11:16" x14ac:dyDescent="0.25">
      <c r="K99" s="1"/>
      <c r="L99" s="1"/>
      <c r="M99" s="1"/>
      <c r="N99" s="1"/>
      <c r="O99" s="1"/>
      <c r="P99" s="1"/>
    </row>
    <row r="100" spans="11:16" x14ac:dyDescent="0.25">
      <c r="K100" s="1"/>
      <c r="L100" s="1"/>
      <c r="M100" s="1"/>
      <c r="N100" s="1"/>
      <c r="O100" s="1"/>
      <c r="P100" s="1"/>
    </row>
    <row r="101" spans="11:16" x14ac:dyDescent="0.25">
      <c r="K101" s="1"/>
      <c r="L101" s="1"/>
      <c r="M101" s="1"/>
      <c r="N101" s="1"/>
      <c r="O101" s="1"/>
      <c r="P101" s="1"/>
    </row>
    <row r="102" spans="11:16" x14ac:dyDescent="0.25">
      <c r="K102" s="1"/>
      <c r="L102" s="1"/>
      <c r="M102" s="1"/>
      <c r="N102" s="1"/>
      <c r="O102" s="1"/>
      <c r="P102" s="1"/>
    </row>
    <row r="103" spans="11:16" x14ac:dyDescent="0.25">
      <c r="K103" s="1"/>
      <c r="L103" s="1"/>
      <c r="M103" s="1"/>
      <c r="N103" s="1"/>
      <c r="O103" s="1"/>
      <c r="P103" s="1"/>
    </row>
    <row r="104" spans="11:16" x14ac:dyDescent="0.25">
      <c r="K104" s="1"/>
      <c r="L104" s="1"/>
      <c r="M104" s="1"/>
      <c r="N104" s="1"/>
      <c r="O104" s="1"/>
      <c r="P104" s="1"/>
    </row>
    <row r="105" spans="11:16" x14ac:dyDescent="0.25">
      <c r="K105" s="1"/>
      <c r="L105" s="1"/>
      <c r="M105" s="1"/>
      <c r="N105" s="1"/>
      <c r="O105" s="1"/>
      <c r="P105" s="1"/>
    </row>
    <row r="106" spans="11:16" x14ac:dyDescent="0.25">
      <c r="K106" s="1"/>
      <c r="L106" s="1"/>
      <c r="M106" s="1"/>
      <c r="N106" s="1"/>
      <c r="O106" s="1"/>
      <c r="P106" s="1"/>
    </row>
    <row r="107" spans="11:16" x14ac:dyDescent="0.25">
      <c r="K107" s="1"/>
      <c r="L107" s="1"/>
      <c r="M107" s="1"/>
      <c r="N107" s="1"/>
      <c r="O107" s="1"/>
      <c r="P107" s="1"/>
    </row>
    <row r="108" spans="11:16" x14ac:dyDescent="0.25">
      <c r="K108" s="1"/>
      <c r="L108" s="1"/>
      <c r="M108" s="1"/>
      <c r="N108" s="1"/>
      <c r="O108" s="1"/>
      <c r="P108" s="1"/>
    </row>
    <row r="109" spans="11:16" x14ac:dyDescent="0.25">
      <c r="K109" s="1"/>
      <c r="L109" s="1"/>
      <c r="M109" s="1"/>
      <c r="N109" s="1"/>
      <c r="O109" s="1"/>
      <c r="P109" s="1"/>
    </row>
    <row r="110" spans="11:16" x14ac:dyDescent="0.25">
      <c r="K110" s="1"/>
      <c r="L110" s="1"/>
      <c r="M110" s="1"/>
      <c r="N110" s="1"/>
      <c r="O110" s="1"/>
      <c r="P110" s="1"/>
    </row>
    <row r="111" spans="11:16" x14ac:dyDescent="0.25">
      <c r="K111" s="1"/>
      <c r="L111" s="1"/>
      <c r="M111" s="1"/>
      <c r="N111" s="1"/>
      <c r="O111" s="1"/>
      <c r="P111" s="1"/>
    </row>
    <row r="112" spans="11:16" x14ac:dyDescent="0.25">
      <c r="K112" s="1"/>
      <c r="L112" s="1"/>
      <c r="M112" s="1"/>
      <c r="N112" s="1"/>
      <c r="O112" s="1"/>
      <c r="P112" s="1"/>
    </row>
    <row r="113" spans="11:16" x14ac:dyDescent="0.25">
      <c r="K113" s="1"/>
      <c r="L113" s="1"/>
      <c r="M113" s="1"/>
      <c r="N113" s="1"/>
      <c r="O113" s="1"/>
      <c r="P113" s="1"/>
    </row>
    <row r="114" spans="11:16" x14ac:dyDescent="0.25">
      <c r="K114" s="1"/>
      <c r="L114" s="1"/>
      <c r="M114" s="1"/>
      <c r="N114" s="1"/>
      <c r="O114" s="1"/>
      <c r="P114" s="1"/>
    </row>
    <row r="115" spans="11:16" x14ac:dyDescent="0.25">
      <c r="K115" s="1"/>
      <c r="L115" s="1"/>
      <c r="M115" s="1"/>
      <c r="N115" s="1"/>
      <c r="O115" s="1"/>
      <c r="P115" s="1"/>
    </row>
    <row r="116" spans="11:16" x14ac:dyDescent="0.25">
      <c r="K116" s="1"/>
      <c r="L116" s="1"/>
      <c r="M116" s="1"/>
      <c r="N116" s="1"/>
      <c r="O116" s="1"/>
      <c r="P116" s="1"/>
    </row>
    <row r="117" spans="11:16" x14ac:dyDescent="0.25">
      <c r="K117" s="1"/>
      <c r="L117" s="1"/>
      <c r="M117" s="1"/>
      <c r="N117" s="1"/>
      <c r="O117" s="1"/>
      <c r="P117" s="1"/>
    </row>
    <row r="118" spans="11:16" x14ac:dyDescent="0.25">
      <c r="K118" s="1"/>
      <c r="L118" s="1"/>
      <c r="M118" s="1"/>
      <c r="N118" s="1"/>
      <c r="O118" s="1"/>
      <c r="P118" s="1"/>
    </row>
    <row r="119" spans="11:16" x14ac:dyDescent="0.25">
      <c r="K119" s="1"/>
      <c r="L119" s="1"/>
      <c r="M119" s="1"/>
      <c r="N119" s="1"/>
      <c r="O119" s="1"/>
      <c r="P119" s="1"/>
    </row>
    <row r="120" spans="11:16" x14ac:dyDescent="0.25">
      <c r="K120" s="1"/>
      <c r="L120" s="1"/>
      <c r="M120" s="1"/>
      <c r="N120" s="1"/>
      <c r="O120" s="1"/>
      <c r="P120" s="1"/>
    </row>
    <row r="121" spans="11:16" x14ac:dyDescent="0.25">
      <c r="K121" s="1"/>
      <c r="L121" s="1"/>
      <c r="M121" s="1"/>
      <c r="N121" s="1"/>
      <c r="O121" s="1"/>
      <c r="P121" s="1"/>
    </row>
    <row r="122" spans="11:16" x14ac:dyDescent="0.25">
      <c r="K122" s="1"/>
      <c r="L122" s="1"/>
      <c r="M122" s="1"/>
      <c r="N122" s="1"/>
      <c r="O122" s="1"/>
      <c r="P122" s="1"/>
    </row>
    <row r="123" spans="11:16" x14ac:dyDescent="0.25">
      <c r="K123" s="1"/>
      <c r="L123" s="1"/>
      <c r="M123" s="1"/>
      <c r="N123" s="1"/>
      <c r="O123" s="1"/>
      <c r="P123" s="1"/>
    </row>
    <row r="124" spans="11:16" x14ac:dyDescent="0.25">
      <c r="K124" s="1"/>
      <c r="L124" s="1"/>
      <c r="M124" s="1"/>
      <c r="N124" s="1"/>
      <c r="O124" s="1"/>
      <c r="P124" s="1"/>
    </row>
    <row r="125" spans="11:16" x14ac:dyDescent="0.25">
      <c r="K125" s="1"/>
      <c r="L125" s="1"/>
      <c r="M125" s="1"/>
      <c r="N125" s="1"/>
      <c r="O125" s="1"/>
      <c r="P125" s="1"/>
    </row>
    <row r="126" spans="11:16" x14ac:dyDescent="0.25">
      <c r="K126" s="1"/>
      <c r="L126" s="1"/>
      <c r="M126" s="1"/>
      <c r="N126" s="1"/>
      <c r="O126" s="1"/>
      <c r="P126" s="1"/>
    </row>
    <row r="127" spans="11:16" x14ac:dyDescent="0.25">
      <c r="K127" s="1"/>
      <c r="L127" s="1"/>
      <c r="M127" s="1"/>
      <c r="N127" s="1"/>
      <c r="O127" s="1"/>
      <c r="P127" s="1"/>
    </row>
    <row r="128" spans="11:16" x14ac:dyDescent="0.25">
      <c r="K128" s="1"/>
      <c r="L128" s="1"/>
      <c r="M128" s="1"/>
      <c r="N128" s="1"/>
      <c r="O128" s="1"/>
      <c r="P128" s="1"/>
    </row>
    <row r="129" spans="11:16" x14ac:dyDescent="0.25">
      <c r="K129" s="1"/>
      <c r="L129" s="1"/>
      <c r="M129" s="1"/>
      <c r="N129" s="1"/>
      <c r="O129" s="1"/>
      <c r="P129" s="1"/>
    </row>
    <row r="130" spans="11:16" x14ac:dyDescent="0.25">
      <c r="K130" s="1"/>
      <c r="L130" s="1"/>
      <c r="M130" s="1"/>
      <c r="N130" s="1"/>
      <c r="O130" s="1"/>
      <c r="P130" s="1"/>
    </row>
    <row r="131" spans="11:16" x14ac:dyDescent="0.25">
      <c r="K131" s="1"/>
      <c r="L131" s="1"/>
      <c r="M131" s="1"/>
      <c r="N131" s="1"/>
      <c r="O131" s="1"/>
      <c r="P131" s="1"/>
    </row>
    <row r="132" spans="11:16" x14ac:dyDescent="0.25">
      <c r="K132" s="1"/>
      <c r="L132" s="1"/>
      <c r="M132" s="1"/>
      <c r="N132" s="1"/>
      <c r="O132" s="1"/>
      <c r="P132" s="1"/>
    </row>
    <row r="133" spans="11:16" x14ac:dyDescent="0.25">
      <c r="K133" s="1"/>
      <c r="L133" s="1"/>
      <c r="M133" s="1"/>
      <c r="N133" s="1"/>
      <c r="O133" s="1"/>
      <c r="P133" s="1"/>
    </row>
    <row r="134" spans="11:16" x14ac:dyDescent="0.25">
      <c r="K134" s="1"/>
      <c r="L134" s="1"/>
      <c r="M134" s="1"/>
      <c r="N134" s="1"/>
      <c r="O134" s="1"/>
      <c r="P134" s="1"/>
    </row>
    <row r="135" spans="11:16" x14ac:dyDescent="0.25">
      <c r="K135" s="1"/>
      <c r="L135" s="1"/>
      <c r="M135" s="1"/>
      <c r="N135" s="1"/>
      <c r="O135" s="1"/>
      <c r="P135" s="1"/>
    </row>
    <row r="136" spans="11:16" x14ac:dyDescent="0.25">
      <c r="K136" s="1"/>
      <c r="L136" s="1"/>
      <c r="M136" s="1"/>
      <c r="N136" s="1"/>
      <c r="O136" s="1"/>
      <c r="P136" s="1"/>
    </row>
    <row r="137" spans="11:16" x14ac:dyDescent="0.25">
      <c r="K137" s="1"/>
      <c r="L137" s="1"/>
      <c r="M137" s="1"/>
      <c r="N137" s="1"/>
      <c r="O137" s="1"/>
      <c r="P137" s="1"/>
    </row>
    <row r="138" spans="11:16" x14ac:dyDescent="0.25">
      <c r="K138" s="1"/>
      <c r="L138" s="1"/>
      <c r="M138" s="1"/>
      <c r="N138" s="1"/>
      <c r="O138" s="1"/>
      <c r="P138" s="1"/>
    </row>
    <row r="139" spans="11:16" x14ac:dyDescent="0.25">
      <c r="K139" s="1"/>
      <c r="L139" s="1"/>
      <c r="M139" s="1"/>
      <c r="N139" s="1"/>
      <c r="O139" s="1"/>
      <c r="P139" s="1"/>
    </row>
    <row r="140" spans="11:16" x14ac:dyDescent="0.25">
      <c r="K140" s="1"/>
      <c r="L140" s="1"/>
      <c r="M140" s="1"/>
      <c r="N140" s="1"/>
      <c r="O140" s="1"/>
      <c r="P140" s="1"/>
    </row>
    <row r="141" spans="11:16" x14ac:dyDescent="0.25">
      <c r="K141" s="1"/>
      <c r="L141" s="1"/>
      <c r="M141" s="1"/>
      <c r="N141" s="1"/>
      <c r="O141" s="1"/>
      <c r="P141" s="1"/>
    </row>
    <row r="142" spans="11:16" x14ac:dyDescent="0.25">
      <c r="K142" s="1"/>
      <c r="L142" s="1"/>
      <c r="M142" s="1"/>
      <c r="N142" s="1"/>
      <c r="O142" s="1"/>
      <c r="P142" s="1"/>
    </row>
    <row r="143" spans="11:16" x14ac:dyDescent="0.25">
      <c r="K143" s="1"/>
      <c r="L143" s="1"/>
      <c r="M143" s="1"/>
      <c r="N143" s="1"/>
      <c r="O143" s="1"/>
      <c r="P143" s="1"/>
    </row>
    <row r="144" spans="11:16" x14ac:dyDescent="0.25">
      <c r="K144" s="1"/>
      <c r="L144" s="1"/>
      <c r="M144" s="1"/>
      <c r="N144" s="1"/>
      <c r="O144" s="1"/>
      <c r="P144" s="1"/>
    </row>
    <row r="145" spans="11:16" x14ac:dyDescent="0.25">
      <c r="K145" s="1"/>
      <c r="L145" s="1"/>
      <c r="M145" s="1"/>
      <c r="N145" s="1"/>
      <c r="O145" s="1"/>
      <c r="P145" s="1"/>
    </row>
    <row r="146" spans="11:16" x14ac:dyDescent="0.25">
      <c r="K146" s="1"/>
      <c r="L146" s="1"/>
      <c r="M146" s="1"/>
      <c r="N146" s="1"/>
      <c r="O146" s="1"/>
      <c r="P146" s="1"/>
    </row>
    <row r="147" spans="11:16" x14ac:dyDescent="0.25">
      <c r="K147" s="1"/>
      <c r="L147" s="1"/>
      <c r="M147" s="1"/>
      <c r="N147" s="1"/>
      <c r="O147" s="1"/>
      <c r="P147" s="1"/>
    </row>
    <row r="148" spans="11:16" x14ac:dyDescent="0.25">
      <c r="K148" s="1"/>
      <c r="L148" s="1"/>
      <c r="M148" s="1"/>
      <c r="N148" s="1"/>
      <c r="O148" s="1"/>
      <c r="P148" s="1"/>
    </row>
    <row r="149" spans="11:16" x14ac:dyDescent="0.25">
      <c r="K149" s="1"/>
      <c r="L149" s="1"/>
      <c r="M149" s="1"/>
      <c r="N149" s="1"/>
      <c r="O149" s="1"/>
      <c r="P149" s="1"/>
    </row>
    <row r="150" spans="11:16" x14ac:dyDescent="0.25">
      <c r="K150" s="1"/>
      <c r="L150" s="1"/>
      <c r="M150" s="1"/>
      <c r="N150" s="1"/>
      <c r="O150" s="1"/>
      <c r="P150" s="1"/>
    </row>
    <row r="151" spans="11:16" x14ac:dyDescent="0.25">
      <c r="K151" s="1"/>
      <c r="L151" s="1"/>
      <c r="M151" s="1"/>
      <c r="N151" s="1"/>
      <c r="O151" s="1"/>
      <c r="P151" s="1"/>
    </row>
    <row r="152" spans="11:16" x14ac:dyDescent="0.25">
      <c r="K152" s="1"/>
      <c r="L152" s="1"/>
      <c r="M152" s="1"/>
      <c r="N152" s="1"/>
      <c r="O152" s="1"/>
      <c r="P152" s="1"/>
    </row>
    <row r="153" spans="11:16" x14ac:dyDescent="0.25">
      <c r="K153" s="1"/>
      <c r="L153" s="1"/>
      <c r="M153" s="1"/>
      <c r="N153" s="1"/>
      <c r="O153" s="1"/>
      <c r="P153" s="1"/>
    </row>
    <row r="154" spans="11:16" x14ac:dyDescent="0.25">
      <c r="K154" s="1"/>
      <c r="L154" s="1"/>
      <c r="M154" s="1"/>
      <c r="N154" s="1"/>
      <c r="O154" s="1"/>
      <c r="P154" s="1"/>
    </row>
    <row r="155" spans="11:16" x14ac:dyDescent="0.25">
      <c r="K155" s="1"/>
      <c r="L155" s="1"/>
      <c r="M155" s="1"/>
      <c r="N155" s="1"/>
      <c r="O155" s="1"/>
      <c r="P155" s="1"/>
    </row>
    <row r="156" spans="11:16" x14ac:dyDescent="0.25">
      <c r="K156" s="1"/>
      <c r="L156" s="1"/>
      <c r="M156" s="1"/>
      <c r="N156" s="1"/>
      <c r="O156" s="1"/>
      <c r="P156" s="1"/>
    </row>
    <row r="157" spans="11:16" x14ac:dyDescent="0.25">
      <c r="K157" s="1"/>
      <c r="L157" s="1"/>
      <c r="M157" s="1"/>
      <c r="N157" s="1"/>
      <c r="O157" s="1"/>
      <c r="P157" s="1"/>
    </row>
    <row r="158" spans="11:16" x14ac:dyDescent="0.25">
      <c r="K158" s="1"/>
      <c r="L158" s="1"/>
      <c r="M158" s="1"/>
      <c r="N158" s="1"/>
      <c r="O158" s="1"/>
      <c r="P158" s="1"/>
    </row>
    <row r="159" spans="11:16" x14ac:dyDescent="0.25">
      <c r="K159" s="1"/>
      <c r="L159" s="1"/>
      <c r="M159" s="1"/>
      <c r="N159" s="1"/>
      <c r="O159" s="1"/>
      <c r="P159" s="1"/>
    </row>
    <row r="160" spans="11:16" x14ac:dyDescent="0.25">
      <c r="K160" s="1"/>
      <c r="L160" s="1"/>
      <c r="M160" s="1"/>
      <c r="N160" s="1"/>
      <c r="O160" s="1"/>
      <c r="P160" s="1"/>
    </row>
    <row r="161" spans="11:16" x14ac:dyDescent="0.25">
      <c r="K161" s="1"/>
      <c r="L161" s="1"/>
      <c r="M161" s="1"/>
      <c r="N161" s="1"/>
      <c r="O161" s="1"/>
      <c r="P161" s="1"/>
    </row>
    <row r="162" spans="11:16" x14ac:dyDescent="0.25">
      <c r="K162" s="1"/>
      <c r="L162" s="1"/>
      <c r="M162" s="1"/>
      <c r="N162" s="1"/>
      <c r="O162" s="1"/>
      <c r="P162" s="1"/>
    </row>
    <row r="163" spans="11:16" x14ac:dyDescent="0.25">
      <c r="K163" s="1"/>
      <c r="L163" s="1"/>
      <c r="M163" s="1"/>
      <c r="N163" s="1"/>
      <c r="O163" s="1"/>
      <c r="P163" s="1"/>
    </row>
    <row r="164" spans="11:16" x14ac:dyDescent="0.25">
      <c r="K164" s="1"/>
      <c r="L164" s="1"/>
      <c r="M164" s="1"/>
      <c r="N164" s="1"/>
      <c r="O164" s="1"/>
      <c r="P164" s="1"/>
    </row>
    <row r="165" spans="11:16" x14ac:dyDescent="0.25">
      <c r="K165" s="1"/>
      <c r="L165" s="1"/>
      <c r="M165" s="1"/>
      <c r="N165" s="1"/>
      <c r="O165" s="1"/>
      <c r="P165" s="1"/>
    </row>
    <row r="166" spans="11:16" x14ac:dyDescent="0.25">
      <c r="K166" s="1"/>
      <c r="L166" s="1"/>
      <c r="M166" s="1"/>
      <c r="N166" s="1"/>
      <c r="O166" s="1"/>
      <c r="P166" s="1"/>
    </row>
    <row r="167" spans="11:16" x14ac:dyDescent="0.25">
      <c r="K167" s="1"/>
      <c r="L167" s="1"/>
      <c r="M167" s="1"/>
      <c r="N167" s="1"/>
      <c r="O167" s="1"/>
      <c r="P167" s="1"/>
    </row>
    <row r="168" spans="11:16" x14ac:dyDescent="0.25">
      <c r="K168" s="1"/>
      <c r="L168" s="1"/>
      <c r="M168" s="1"/>
      <c r="N168" s="1"/>
      <c r="O168" s="1"/>
      <c r="P168" s="1"/>
    </row>
    <row r="169" spans="11:16" x14ac:dyDescent="0.25">
      <c r="K169" s="1"/>
      <c r="L169" s="1"/>
      <c r="M169" s="1"/>
      <c r="N169" s="1"/>
      <c r="O169" s="1"/>
      <c r="P169" s="1"/>
    </row>
    <row r="170" spans="11:16" x14ac:dyDescent="0.25">
      <c r="K170" s="1"/>
      <c r="L170" s="1"/>
      <c r="M170" s="1"/>
      <c r="N170" s="1"/>
      <c r="O170" s="1"/>
      <c r="P170" s="1"/>
    </row>
    <row r="171" spans="11:16" x14ac:dyDescent="0.25">
      <c r="K171" s="1"/>
      <c r="L171" s="1"/>
      <c r="M171" s="1"/>
      <c r="N171" s="1"/>
      <c r="O171" s="1"/>
      <c r="P171" s="1"/>
    </row>
    <row r="172" spans="11:16" x14ac:dyDescent="0.25">
      <c r="K172" s="1"/>
      <c r="L172" s="1"/>
      <c r="M172" s="1"/>
      <c r="N172" s="1"/>
      <c r="O172" s="1"/>
      <c r="P172" s="1"/>
    </row>
    <row r="173" spans="11:16" x14ac:dyDescent="0.25">
      <c r="K173" s="1"/>
      <c r="L173" s="1"/>
      <c r="M173" s="1"/>
      <c r="N173" s="1"/>
      <c r="O173" s="1"/>
      <c r="P173" s="1"/>
    </row>
    <row r="174" spans="11:16" x14ac:dyDescent="0.25">
      <c r="K174" s="1"/>
      <c r="L174" s="1"/>
      <c r="M174" s="1"/>
      <c r="N174" s="1"/>
      <c r="O174" s="1"/>
      <c r="P174" s="1"/>
    </row>
    <row r="175" spans="11:16" x14ac:dyDescent="0.25">
      <c r="K175" s="1"/>
      <c r="L175" s="1"/>
      <c r="M175" s="1"/>
      <c r="N175" s="1"/>
      <c r="O175" s="1"/>
      <c r="P175" s="1"/>
    </row>
    <row r="176" spans="11:16" x14ac:dyDescent="0.25">
      <c r="K176" s="1"/>
      <c r="L176" s="1"/>
      <c r="M176" s="1"/>
      <c r="N176" s="1"/>
      <c r="O176" s="1"/>
      <c r="P176" s="1"/>
    </row>
    <row r="177" spans="11:16" x14ac:dyDescent="0.25">
      <c r="K177" s="1"/>
      <c r="L177" s="1"/>
      <c r="M177" s="1"/>
      <c r="N177" s="1"/>
      <c r="O177" s="1"/>
      <c r="P177" s="1"/>
    </row>
    <row r="178" spans="11:16" x14ac:dyDescent="0.25">
      <c r="K178" s="1"/>
      <c r="L178" s="1"/>
      <c r="M178" s="1"/>
      <c r="N178" s="1"/>
      <c r="O178" s="1"/>
      <c r="P178" s="1"/>
    </row>
    <row r="179" spans="11:16" x14ac:dyDescent="0.25">
      <c r="K179" s="1"/>
      <c r="L179" s="1"/>
      <c r="M179" s="1"/>
      <c r="N179" s="1"/>
      <c r="O179" s="1"/>
      <c r="P179" s="1"/>
    </row>
    <row r="180" spans="11:16" x14ac:dyDescent="0.25">
      <c r="K180" s="1"/>
      <c r="L180" s="1"/>
      <c r="M180" s="1"/>
      <c r="N180" s="1"/>
      <c r="O180" s="1"/>
      <c r="P180" s="1"/>
    </row>
    <row r="181" spans="11:16" x14ac:dyDescent="0.25">
      <c r="K181" s="1"/>
      <c r="L181" s="1"/>
      <c r="M181" s="1"/>
      <c r="N181" s="1"/>
      <c r="O181" s="1"/>
      <c r="P181" s="1"/>
    </row>
    <row r="182" spans="11:16" x14ac:dyDescent="0.25">
      <c r="K182" s="1"/>
      <c r="L182" s="1"/>
      <c r="M182" s="1"/>
      <c r="N182" s="1"/>
      <c r="O182" s="1"/>
      <c r="P182" s="1"/>
    </row>
    <row r="183" spans="11:16" x14ac:dyDescent="0.25">
      <c r="K183" s="1"/>
      <c r="L183" s="1"/>
      <c r="M183" s="1"/>
      <c r="N183" s="1"/>
      <c r="O183" s="1"/>
      <c r="P183" s="1"/>
    </row>
    <row r="184" spans="11:16" x14ac:dyDescent="0.25">
      <c r="K184" s="1"/>
      <c r="L184" s="1"/>
      <c r="M184" s="1"/>
      <c r="N184" s="1"/>
      <c r="O184" s="1"/>
      <c r="P184" s="1"/>
    </row>
    <row r="185" spans="11:16" x14ac:dyDescent="0.25">
      <c r="K185" s="1"/>
      <c r="L185" s="1"/>
      <c r="M185" s="1"/>
      <c r="N185" s="1"/>
      <c r="O185" s="1"/>
      <c r="P185" s="1"/>
    </row>
    <row r="186" spans="11:16" x14ac:dyDescent="0.25">
      <c r="K186" s="1"/>
      <c r="L186" s="1"/>
      <c r="M186" s="1"/>
      <c r="N186" s="1"/>
      <c r="O186" s="1"/>
      <c r="P186" s="1"/>
    </row>
    <row r="187" spans="11:16" x14ac:dyDescent="0.25">
      <c r="K187" s="1"/>
      <c r="L187" s="1"/>
      <c r="M187" s="1"/>
      <c r="N187" s="1"/>
      <c r="O187" s="1"/>
      <c r="P187" s="1"/>
    </row>
    <row r="188" spans="11:16" x14ac:dyDescent="0.25">
      <c r="K188" s="1"/>
      <c r="L188" s="1"/>
      <c r="M188" s="1"/>
      <c r="N188" s="1"/>
      <c r="O188" s="1"/>
      <c r="P188" s="1"/>
    </row>
    <row r="189" spans="11:16" x14ac:dyDescent="0.25">
      <c r="K189" s="1"/>
      <c r="L189" s="1"/>
      <c r="M189" s="1"/>
      <c r="N189" s="1"/>
      <c r="O189" s="1"/>
      <c r="P189" s="1"/>
    </row>
    <row r="190" spans="11:16" x14ac:dyDescent="0.25">
      <c r="K190" s="1"/>
      <c r="L190" s="1"/>
      <c r="M190" s="1"/>
      <c r="N190" s="1"/>
      <c r="O190" s="1"/>
      <c r="P190" s="1"/>
    </row>
    <row r="191" spans="11:16" x14ac:dyDescent="0.25">
      <c r="K191" s="1"/>
      <c r="L191" s="1"/>
      <c r="M191" s="1"/>
      <c r="N191" s="1"/>
      <c r="O191" s="1"/>
      <c r="P191" s="1"/>
    </row>
    <row r="192" spans="11:16" x14ac:dyDescent="0.25">
      <c r="K192" s="1"/>
      <c r="L192" s="1"/>
      <c r="M192" s="1"/>
      <c r="N192" s="1"/>
      <c r="O192" s="1"/>
      <c r="P192" s="1"/>
    </row>
    <row r="193" spans="11:16" x14ac:dyDescent="0.25">
      <c r="K193" s="1"/>
      <c r="L193" s="1"/>
      <c r="M193" s="1"/>
      <c r="N193" s="1"/>
      <c r="O193" s="1"/>
      <c r="P193" s="1"/>
    </row>
    <row r="194" spans="11:16" x14ac:dyDescent="0.25">
      <c r="K194" s="1"/>
      <c r="L194" s="1"/>
      <c r="M194" s="1"/>
      <c r="N194" s="1"/>
      <c r="O194" s="1"/>
      <c r="P194" s="1"/>
    </row>
    <row r="195" spans="11:16" x14ac:dyDescent="0.25">
      <c r="K195" s="1"/>
      <c r="L195" s="1"/>
      <c r="M195" s="1"/>
      <c r="N195" s="1"/>
      <c r="O195" s="1"/>
      <c r="P195" s="1"/>
    </row>
    <row r="196" spans="11:16" x14ac:dyDescent="0.25">
      <c r="K196" s="1"/>
      <c r="L196" s="1"/>
      <c r="M196" s="1"/>
      <c r="N196" s="1"/>
      <c r="O196" s="1"/>
      <c r="P196" s="1"/>
    </row>
    <row r="197" spans="11:16" x14ac:dyDescent="0.25">
      <c r="K197" s="1"/>
      <c r="L197" s="1"/>
      <c r="M197" s="1"/>
      <c r="N197" s="1"/>
      <c r="O197" s="1"/>
      <c r="P197" s="1"/>
    </row>
    <row r="198" spans="11:16" x14ac:dyDescent="0.25">
      <c r="K198" s="1"/>
      <c r="L198" s="1"/>
      <c r="M198" s="1"/>
      <c r="N198" s="1"/>
      <c r="O198" s="1"/>
      <c r="P198" s="1"/>
    </row>
    <row r="199" spans="11:16" x14ac:dyDescent="0.25">
      <c r="K199" s="1"/>
      <c r="L199" s="1"/>
      <c r="M199" s="1"/>
      <c r="N199" s="1"/>
      <c r="O199" s="1"/>
      <c r="P199" s="1"/>
    </row>
    <row r="200" spans="11:16" x14ac:dyDescent="0.25">
      <c r="K200" s="1"/>
      <c r="L200" s="1"/>
      <c r="M200" s="1"/>
      <c r="N200" s="1"/>
      <c r="O200" s="1"/>
      <c r="P200" s="1"/>
    </row>
    <row r="201" spans="11:16" x14ac:dyDescent="0.25">
      <c r="K201" s="1"/>
      <c r="L201" s="1"/>
      <c r="M201" s="1"/>
      <c r="N201" s="1"/>
      <c r="O201" s="1"/>
      <c r="P201" s="1"/>
    </row>
    <row r="202" spans="11:16" x14ac:dyDescent="0.25">
      <c r="K202" s="1"/>
      <c r="L202" s="1"/>
      <c r="M202" s="1"/>
      <c r="N202" s="1"/>
      <c r="O202" s="1"/>
      <c r="P202" s="1"/>
    </row>
    <row r="203" spans="11:16" x14ac:dyDescent="0.25">
      <c r="K203" s="1"/>
      <c r="L203" s="1"/>
      <c r="M203" s="1"/>
      <c r="N203" s="1"/>
      <c r="O203" s="1"/>
      <c r="P203" s="1"/>
    </row>
    <row r="204" spans="11:16" x14ac:dyDescent="0.25">
      <c r="K204" s="1"/>
      <c r="L204" s="1"/>
      <c r="M204" s="1"/>
      <c r="N204" s="1"/>
      <c r="O204" s="1"/>
      <c r="P204" s="1"/>
    </row>
    <row r="205" spans="11:16" x14ac:dyDescent="0.25">
      <c r="K205" s="1"/>
      <c r="L205" s="1"/>
      <c r="M205" s="1"/>
      <c r="N205" s="1"/>
      <c r="O205" s="1"/>
      <c r="P205" s="1"/>
    </row>
    <row r="206" spans="11:16" x14ac:dyDescent="0.25">
      <c r="K206" s="1"/>
      <c r="L206" s="1"/>
      <c r="M206" s="1"/>
      <c r="N206" s="1"/>
      <c r="O206" s="1"/>
      <c r="P206" s="1"/>
    </row>
    <row r="207" spans="11:16" x14ac:dyDescent="0.25">
      <c r="K207" s="1"/>
      <c r="L207" s="1"/>
      <c r="M207" s="1"/>
      <c r="N207" s="1"/>
      <c r="O207" s="1"/>
      <c r="P207" s="1"/>
    </row>
    <row r="208" spans="11:16" x14ac:dyDescent="0.25">
      <c r="K208" s="1"/>
      <c r="L208" s="1"/>
      <c r="M208" s="1"/>
      <c r="N208" s="1"/>
      <c r="O208" s="1"/>
      <c r="P208" s="1"/>
    </row>
    <row r="209" spans="11:16" x14ac:dyDescent="0.25">
      <c r="K209" s="1"/>
      <c r="L209" s="1"/>
      <c r="M209" s="1"/>
      <c r="N209" s="1"/>
      <c r="O209" s="1"/>
      <c r="P209" s="1"/>
    </row>
    <row r="210" spans="11:16" x14ac:dyDescent="0.25">
      <c r="K210" s="1"/>
      <c r="L210" s="1"/>
      <c r="M210" s="1"/>
      <c r="N210" s="1"/>
      <c r="O210" s="1"/>
      <c r="P210" s="1"/>
    </row>
    <row r="211" spans="11:16" x14ac:dyDescent="0.25">
      <c r="K211" s="1"/>
      <c r="L211" s="1"/>
      <c r="M211" s="1"/>
      <c r="N211" s="1"/>
      <c r="O211" s="1"/>
      <c r="P211" s="1"/>
    </row>
    <row r="212" spans="11:16" x14ac:dyDescent="0.25">
      <c r="K212" s="1"/>
      <c r="L212" s="1"/>
      <c r="M212" s="1"/>
      <c r="N212" s="1"/>
      <c r="O212" s="1"/>
      <c r="P212" s="1"/>
    </row>
    <row r="213" spans="11:16" x14ac:dyDescent="0.25">
      <c r="K213" s="1"/>
      <c r="L213" s="1"/>
      <c r="M213" s="1"/>
      <c r="N213" s="1"/>
      <c r="O213" s="1"/>
      <c r="P213" s="1"/>
    </row>
    <row r="214" spans="11:16" x14ac:dyDescent="0.25">
      <c r="K214" s="1"/>
      <c r="L214" s="1"/>
      <c r="M214" s="1"/>
      <c r="N214" s="1"/>
      <c r="O214" s="1"/>
      <c r="P214" s="1"/>
    </row>
    <row r="215" spans="11:16" x14ac:dyDescent="0.25">
      <c r="K215" s="1"/>
      <c r="L215" s="1"/>
      <c r="M215" s="1"/>
      <c r="N215" s="1"/>
      <c r="O215" s="1"/>
      <c r="P215" s="1"/>
    </row>
    <row r="216" spans="11:16" x14ac:dyDescent="0.25">
      <c r="K216" s="1"/>
      <c r="L216" s="1"/>
      <c r="M216" s="1"/>
      <c r="N216" s="1"/>
      <c r="O216" s="1"/>
      <c r="P216" s="1"/>
    </row>
    <row r="217" spans="11:16" x14ac:dyDescent="0.25">
      <c r="K217" s="1"/>
      <c r="L217" s="1"/>
      <c r="M217" s="1"/>
      <c r="N217" s="1"/>
      <c r="O217" s="1"/>
      <c r="P217" s="1"/>
    </row>
    <row r="218" spans="11:16" x14ac:dyDescent="0.25">
      <c r="K218" s="1"/>
      <c r="L218" s="1"/>
      <c r="M218" s="1"/>
      <c r="N218" s="1"/>
      <c r="O218" s="1"/>
      <c r="P218" s="1"/>
    </row>
    <row r="219" spans="11:16" x14ac:dyDescent="0.25">
      <c r="K219" s="1"/>
      <c r="L219" s="1"/>
      <c r="M219" s="1"/>
      <c r="N219" s="1"/>
      <c r="O219" s="1"/>
      <c r="P219" s="1"/>
    </row>
    <row r="220" spans="11:16" x14ac:dyDescent="0.25">
      <c r="K220" s="1"/>
      <c r="L220" s="1"/>
      <c r="M220" s="1"/>
      <c r="N220" s="1"/>
      <c r="O220" s="1"/>
      <c r="P220" s="1"/>
    </row>
    <row r="221" spans="11:16" x14ac:dyDescent="0.25">
      <c r="K221" s="1"/>
      <c r="L221" s="1"/>
      <c r="M221" s="1"/>
      <c r="N221" s="1"/>
      <c r="O221" s="1"/>
      <c r="P221" s="1"/>
    </row>
    <row r="222" spans="11:16" x14ac:dyDescent="0.25">
      <c r="K222" s="1"/>
      <c r="L222" s="1"/>
      <c r="M222" s="1"/>
      <c r="N222" s="1"/>
      <c r="O222" s="1"/>
      <c r="P222" s="1"/>
    </row>
    <row r="223" spans="11:16" x14ac:dyDescent="0.25">
      <c r="K223" s="1"/>
      <c r="L223" s="1"/>
      <c r="M223" s="1"/>
      <c r="N223" s="1"/>
      <c r="O223" s="1"/>
      <c r="P223" s="1"/>
    </row>
    <row r="224" spans="11:16" x14ac:dyDescent="0.25">
      <c r="K224" s="1"/>
      <c r="L224" s="1"/>
      <c r="M224" s="1"/>
      <c r="N224" s="1"/>
      <c r="O224" s="1"/>
      <c r="P224" s="1"/>
    </row>
    <row r="225" spans="11:16" x14ac:dyDescent="0.25">
      <c r="K225" s="1"/>
      <c r="L225" s="1"/>
      <c r="M225" s="1"/>
      <c r="N225" s="1"/>
      <c r="O225" s="1"/>
      <c r="P225" s="1"/>
    </row>
    <row r="226" spans="11:16" x14ac:dyDescent="0.25">
      <c r="K226" s="1"/>
      <c r="L226" s="1"/>
      <c r="M226" s="1"/>
      <c r="N226" s="1"/>
      <c r="O226" s="1"/>
      <c r="P226" s="1"/>
    </row>
    <row r="227" spans="11:16" x14ac:dyDescent="0.25">
      <c r="K227" s="1"/>
      <c r="L227" s="1"/>
      <c r="M227" s="1"/>
      <c r="N227" s="1"/>
      <c r="O227" s="1"/>
      <c r="P227" s="1"/>
    </row>
    <row r="228" spans="11:16" x14ac:dyDescent="0.25">
      <c r="K228" s="1"/>
      <c r="L228" s="1"/>
      <c r="M228" s="1"/>
      <c r="N228" s="1"/>
      <c r="O228" s="1"/>
      <c r="P228" s="1"/>
    </row>
    <row r="229" spans="11:16" x14ac:dyDescent="0.25">
      <c r="K229" s="1"/>
      <c r="L229" s="1"/>
      <c r="M229" s="1"/>
      <c r="N229" s="1"/>
      <c r="O229" s="1"/>
      <c r="P229" s="1"/>
    </row>
    <row r="230" spans="11:16" x14ac:dyDescent="0.25">
      <c r="K230" s="1"/>
      <c r="L230" s="1"/>
      <c r="M230" s="1"/>
      <c r="N230" s="1"/>
      <c r="O230" s="1"/>
      <c r="P230" s="1"/>
    </row>
    <row r="231" spans="11:16" x14ac:dyDescent="0.25">
      <c r="K231" s="1"/>
      <c r="L231" s="1"/>
      <c r="M231" s="1"/>
      <c r="N231" s="1"/>
      <c r="O231" s="1"/>
      <c r="P231" s="1"/>
    </row>
    <row r="232" spans="11:16" x14ac:dyDescent="0.25">
      <c r="K232" s="1"/>
      <c r="L232" s="1"/>
      <c r="M232" s="1"/>
      <c r="N232" s="1"/>
      <c r="O232" s="1"/>
      <c r="P232" s="1"/>
    </row>
    <row r="233" spans="11:16" x14ac:dyDescent="0.25">
      <c r="K233" s="1"/>
      <c r="L233" s="1"/>
      <c r="M233" s="1"/>
      <c r="N233" s="1"/>
      <c r="O233" s="1"/>
      <c r="P233" s="1"/>
    </row>
    <row r="234" spans="11:16" x14ac:dyDescent="0.25">
      <c r="K234" s="1"/>
      <c r="L234" s="1"/>
      <c r="M234" s="1"/>
      <c r="N234" s="1"/>
      <c r="O234" s="1"/>
      <c r="P234" s="1"/>
    </row>
    <row r="235" spans="11:16" x14ac:dyDescent="0.25">
      <c r="K235" s="1"/>
      <c r="L235" s="1"/>
      <c r="M235" s="1"/>
      <c r="N235" s="1"/>
      <c r="O235" s="1"/>
      <c r="P235" s="1"/>
    </row>
    <row r="236" spans="11:16" x14ac:dyDescent="0.25">
      <c r="K236" s="1"/>
      <c r="L236" s="1"/>
      <c r="M236" s="1"/>
      <c r="N236" s="1"/>
      <c r="O236" s="1"/>
      <c r="P236" s="1"/>
    </row>
    <row r="237" spans="11:16" x14ac:dyDescent="0.25">
      <c r="K237" s="1"/>
      <c r="L237" s="1"/>
      <c r="M237" s="1"/>
      <c r="N237" s="1"/>
      <c r="O237" s="1"/>
      <c r="P237" s="1"/>
    </row>
    <row r="238" spans="11:16" x14ac:dyDescent="0.25">
      <c r="K238" s="1"/>
      <c r="L238" s="1"/>
      <c r="M238" s="1"/>
      <c r="N238" s="1"/>
      <c r="O238" s="1"/>
      <c r="P238" s="1"/>
    </row>
    <row r="239" spans="11:16" x14ac:dyDescent="0.25">
      <c r="K239" s="1"/>
      <c r="L239" s="1"/>
      <c r="M239" s="1"/>
      <c r="N239" s="1"/>
      <c r="O239" s="1"/>
      <c r="P239" s="1"/>
    </row>
    <row r="240" spans="11:16" x14ac:dyDescent="0.25">
      <c r="K240" s="1"/>
      <c r="L240" s="1"/>
      <c r="M240" s="1"/>
      <c r="N240" s="1"/>
      <c r="O240" s="1"/>
      <c r="P240" s="1"/>
    </row>
    <row r="241" spans="11:16" x14ac:dyDescent="0.25">
      <c r="K241" s="1"/>
      <c r="L241" s="1"/>
      <c r="M241" s="1"/>
      <c r="N241" s="1"/>
      <c r="O241" s="1"/>
      <c r="P241" s="1"/>
    </row>
    <row r="242" spans="11:16" x14ac:dyDescent="0.25">
      <c r="K242" s="1"/>
      <c r="L242" s="1"/>
      <c r="M242" s="1"/>
      <c r="N242" s="1"/>
      <c r="O242" s="1"/>
      <c r="P242" s="1"/>
    </row>
    <row r="243" spans="11:16" x14ac:dyDescent="0.25">
      <c r="K243" s="1"/>
      <c r="L243" s="1"/>
      <c r="M243" s="1"/>
      <c r="N243" s="1"/>
      <c r="O243" s="1"/>
      <c r="P243" s="1"/>
    </row>
    <row r="244" spans="11:16" x14ac:dyDescent="0.25">
      <c r="K244" s="1"/>
      <c r="L244" s="1"/>
      <c r="M244" s="1"/>
      <c r="N244" s="1"/>
      <c r="O244" s="1"/>
      <c r="P244" s="1"/>
    </row>
    <row r="245" spans="11:16" x14ac:dyDescent="0.25">
      <c r="K245" s="1"/>
      <c r="L245" s="1"/>
      <c r="M245" s="1"/>
      <c r="N245" s="1"/>
      <c r="O245" s="1"/>
      <c r="P245" s="1"/>
    </row>
    <row r="246" spans="11:16" x14ac:dyDescent="0.25">
      <c r="K246" s="1"/>
      <c r="L246" s="1"/>
      <c r="M246" s="1"/>
      <c r="N246" s="1"/>
      <c r="O246" s="1"/>
      <c r="P246" s="1"/>
    </row>
    <row r="247" spans="11:16" x14ac:dyDescent="0.25">
      <c r="K247" s="1"/>
      <c r="L247" s="1"/>
      <c r="M247" s="1"/>
      <c r="N247" s="1"/>
      <c r="O247" s="1"/>
      <c r="P247" s="1"/>
    </row>
    <row r="248" spans="11:16" x14ac:dyDescent="0.25">
      <c r="K248" s="1"/>
      <c r="L248" s="1"/>
      <c r="M248" s="1"/>
      <c r="N248" s="1"/>
      <c r="O248" s="1"/>
      <c r="P248" s="1"/>
    </row>
    <row r="249" spans="11:16" x14ac:dyDescent="0.25">
      <c r="K249" s="1"/>
      <c r="L249" s="1"/>
      <c r="M249" s="1"/>
      <c r="N249" s="1"/>
      <c r="O249" s="1"/>
      <c r="P249" s="1"/>
    </row>
    <row r="250" spans="11:16" x14ac:dyDescent="0.25">
      <c r="K250" s="1"/>
      <c r="L250" s="1"/>
      <c r="M250" s="1"/>
      <c r="N250" s="1"/>
      <c r="O250" s="1"/>
      <c r="P250" s="1"/>
    </row>
    <row r="251" spans="11:16" x14ac:dyDescent="0.25">
      <c r="K251" s="1"/>
      <c r="L251" s="1"/>
      <c r="M251" s="1"/>
      <c r="N251" s="1"/>
      <c r="O251" s="1"/>
      <c r="P251" s="1"/>
    </row>
    <row r="252" spans="11:16" x14ac:dyDescent="0.25">
      <c r="K252" s="1"/>
      <c r="L252" s="1"/>
      <c r="M252" s="1"/>
      <c r="N252" s="1"/>
      <c r="O252" s="1"/>
      <c r="P252" s="1"/>
    </row>
    <row r="253" spans="11:16" x14ac:dyDescent="0.25">
      <c r="K253" s="1"/>
      <c r="L253" s="1"/>
      <c r="M253" s="1"/>
      <c r="N253" s="1"/>
      <c r="O253" s="1"/>
      <c r="P253" s="1"/>
    </row>
    <row r="254" spans="11:16" x14ac:dyDescent="0.25">
      <c r="K254" s="1"/>
      <c r="L254" s="1"/>
      <c r="M254" s="1"/>
      <c r="N254" s="1"/>
      <c r="O254" s="1"/>
      <c r="P254" s="1"/>
    </row>
    <row r="255" spans="11:16" x14ac:dyDescent="0.25">
      <c r="K255" s="1"/>
      <c r="L255" s="1"/>
      <c r="M255" s="1"/>
      <c r="N255" s="1"/>
      <c r="O255" s="1"/>
      <c r="P255" s="1"/>
    </row>
    <row r="256" spans="11:16" x14ac:dyDescent="0.25">
      <c r="K256" s="1"/>
      <c r="L256" s="1"/>
      <c r="M256" s="1"/>
      <c r="N256" s="1"/>
      <c r="O256" s="1"/>
      <c r="P256" s="1"/>
    </row>
    <row r="257" spans="11:16" x14ac:dyDescent="0.25">
      <c r="K257" s="1"/>
      <c r="L257" s="1"/>
      <c r="M257" s="1"/>
      <c r="N257" s="1"/>
      <c r="O257" s="1"/>
      <c r="P257" s="1"/>
    </row>
    <row r="258" spans="11:16" x14ac:dyDescent="0.25">
      <c r="K258" s="1"/>
      <c r="L258" s="1"/>
      <c r="M258" s="1"/>
      <c r="N258" s="1"/>
      <c r="O258" s="1"/>
      <c r="P258" s="1"/>
    </row>
    <row r="259" spans="11:16" x14ac:dyDescent="0.25">
      <c r="K259" s="1"/>
      <c r="L259" s="1"/>
      <c r="M259" s="1"/>
      <c r="N259" s="1"/>
      <c r="O259" s="1"/>
      <c r="P259" s="1"/>
    </row>
    <row r="260" spans="11:16" x14ac:dyDescent="0.25">
      <c r="K260" s="1"/>
      <c r="L260" s="1"/>
      <c r="M260" s="1"/>
      <c r="N260" s="1"/>
      <c r="O260" s="1"/>
      <c r="P260" s="1"/>
    </row>
    <row r="261" spans="11:16" x14ac:dyDescent="0.25">
      <c r="K261" s="1"/>
      <c r="L261" s="1"/>
      <c r="M261" s="1"/>
      <c r="N261" s="1"/>
      <c r="O261" s="1"/>
      <c r="P261" s="1"/>
    </row>
    <row r="262" spans="11:16" x14ac:dyDescent="0.25">
      <c r="K262" s="1"/>
      <c r="L262" s="1"/>
      <c r="M262" s="1"/>
      <c r="N262" s="1"/>
      <c r="O262" s="1"/>
      <c r="P262" s="1"/>
    </row>
    <row r="263" spans="11:16" x14ac:dyDescent="0.25">
      <c r="K263" s="1"/>
      <c r="L263" s="1"/>
      <c r="M263" s="1"/>
      <c r="N263" s="1"/>
      <c r="O263" s="1"/>
      <c r="P263" s="1"/>
    </row>
    <row r="264" spans="11:16" x14ac:dyDescent="0.25">
      <c r="K264" s="1"/>
      <c r="L264" s="1"/>
      <c r="M264" s="1"/>
      <c r="N264" s="1"/>
      <c r="O264" s="1"/>
      <c r="P264" s="1"/>
    </row>
    <row r="265" spans="11:16" x14ac:dyDescent="0.25">
      <c r="K265" s="1"/>
      <c r="L265" s="1"/>
      <c r="M265" s="1"/>
      <c r="N265" s="1"/>
      <c r="O265" s="1"/>
      <c r="P265" s="1"/>
    </row>
    <row r="266" spans="11:16" x14ac:dyDescent="0.25">
      <c r="K266" s="1"/>
      <c r="L266" s="1"/>
      <c r="M266" s="1"/>
      <c r="N266" s="1"/>
      <c r="O266" s="1"/>
      <c r="P266" s="1"/>
    </row>
    <row r="267" spans="11:16" x14ac:dyDescent="0.25">
      <c r="K267" s="1"/>
      <c r="L267" s="1"/>
      <c r="M267" s="1"/>
      <c r="N267" s="1"/>
      <c r="O267" s="1"/>
      <c r="P267" s="1"/>
    </row>
    <row r="268" spans="11:16" x14ac:dyDescent="0.25">
      <c r="K268" s="1"/>
      <c r="L268" s="1"/>
      <c r="M268" s="1"/>
      <c r="N268" s="1"/>
      <c r="O268" s="1"/>
      <c r="P268" s="1"/>
    </row>
    <row r="269" spans="11:16" x14ac:dyDescent="0.25">
      <c r="K269" s="1"/>
      <c r="L269" s="1"/>
      <c r="M269" s="1"/>
      <c r="N269" s="1"/>
      <c r="O269" s="1"/>
      <c r="P269" s="1"/>
    </row>
  </sheetData>
  <mergeCells count="1">
    <mergeCell ref="A1:P4"/>
  </mergeCells>
  <dataValidations count="5">
    <dataValidation type="list" allowBlank="1" showInputMessage="1" showErrorMessage="1" sqref="K6:K77">
      <formula1>Criterio</formula1>
    </dataValidation>
    <dataValidation type="list" allowBlank="1" showInputMessage="1" showErrorMessage="1" sqref="L6:L77">
      <formula1>Prioridade</formula1>
    </dataValidation>
    <dataValidation type="list" allowBlank="1" showInputMessage="1" showErrorMessage="1" sqref="P6:P14">
      <formula1>Aceitação</formula1>
    </dataValidation>
    <dataValidation type="list" allowBlank="1" showInputMessage="1" showErrorMessage="1" sqref="G6:G77">
      <formula1>USERSTORIES</formula1>
    </dataValidation>
    <dataValidation type="list" allowBlank="1" showInputMessage="1" showErrorMessage="1" sqref="M6:M77">
      <formula1>"EQUIPE 01, EQUIPE 02"</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K560"/>
  <sheetViews>
    <sheetView showGridLines="0" showRowColHeaders="0" zoomScaleNormal="100" workbookViewId="0">
      <selection activeCell="E22" sqref="E22"/>
    </sheetView>
  </sheetViews>
  <sheetFormatPr defaultRowHeight="15" x14ac:dyDescent="0.25"/>
  <cols>
    <col min="1" max="1" width="14.42578125" customWidth="1"/>
    <col min="2" max="2" width="16.140625" customWidth="1"/>
    <col min="3" max="3" width="16.42578125" customWidth="1"/>
    <col min="4" max="4" width="11.28515625" style="13" customWidth="1"/>
    <col min="5" max="5" width="39.7109375" customWidth="1"/>
    <col min="6" max="6" width="11.85546875" customWidth="1"/>
    <col min="7" max="7" width="57.28515625" customWidth="1"/>
    <col min="8" max="8" width="8.85546875" customWidth="1"/>
    <col min="9" max="9" width="8.140625" customWidth="1"/>
    <col min="10" max="10" width="17.140625" customWidth="1"/>
    <col min="11" max="11" width="21.28515625" style="13" customWidth="1"/>
    <col min="12" max="12" width="12.5703125" customWidth="1"/>
    <col min="13" max="13" width="8.85546875" customWidth="1"/>
    <col min="14" max="14" width="20.140625" bestFit="1" customWidth="1"/>
    <col min="15" max="15" width="9.140625" customWidth="1"/>
  </cols>
  <sheetData>
    <row r="1" spans="1:10" x14ac:dyDescent="0.25">
      <c r="A1" s="113"/>
      <c r="B1" s="113"/>
      <c r="C1" s="113"/>
      <c r="D1" s="113"/>
      <c r="E1" s="113"/>
      <c r="F1" s="113"/>
      <c r="G1" s="113"/>
      <c r="H1" s="24"/>
      <c r="I1" s="24"/>
      <c r="J1" s="25"/>
    </row>
    <row r="2" spans="1:10" x14ac:dyDescent="0.25">
      <c r="A2" s="113"/>
      <c r="B2" s="113"/>
      <c r="C2" s="113"/>
      <c r="D2" s="113"/>
      <c r="E2" s="113"/>
      <c r="F2" s="113"/>
      <c r="G2" s="113"/>
      <c r="H2" s="24"/>
      <c r="I2" s="24"/>
      <c r="J2" s="25"/>
    </row>
    <row r="3" spans="1:10" x14ac:dyDescent="0.25">
      <c r="A3" s="113"/>
      <c r="B3" s="113"/>
      <c r="C3" s="113"/>
      <c r="D3" s="113"/>
      <c r="E3" s="113"/>
      <c r="F3" s="113"/>
      <c r="G3" s="113"/>
      <c r="H3" s="24"/>
      <c r="I3" s="24"/>
      <c r="J3" s="25"/>
    </row>
    <row r="4" spans="1:10" x14ac:dyDescent="0.25">
      <c r="A4" s="113"/>
      <c r="B4" s="113"/>
      <c r="C4" s="113"/>
      <c r="D4" s="113"/>
      <c r="E4" s="113"/>
      <c r="F4" s="113"/>
      <c r="G4" s="113"/>
      <c r="H4" s="24"/>
      <c r="I4" s="24"/>
      <c r="J4" s="25"/>
    </row>
    <row r="19" spans="1:11" ht="21" customHeight="1" x14ac:dyDescent="0.25"/>
    <row r="20" spans="1:11" ht="21" customHeight="1" x14ac:dyDescent="0.25"/>
    <row r="21" spans="1:11" ht="21" customHeight="1" x14ac:dyDescent="0.25"/>
    <row r="22" spans="1:11" ht="21" customHeight="1" x14ac:dyDescent="0.25"/>
    <row r="23" spans="1:11" ht="21" customHeight="1" x14ac:dyDescent="0.25"/>
    <row r="24" spans="1:11" ht="21" customHeight="1" x14ac:dyDescent="0.25"/>
    <row r="25" spans="1:11" x14ac:dyDescent="0.25">
      <c r="A25" s="12" t="s">
        <v>96</v>
      </c>
      <c r="B25" s="12" t="s">
        <v>74</v>
      </c>
      <c r="C25" s="12" t="s">
        <v>76</v>
      </c>
      <c r="D25" s="12" t="s">
        <v>92</v>
      </c>
      <c r="E25" s="12" t="s">
        <v>191</v>
      </c>
      <c r="F25" s="12" t="s">
        <v>242</v>
      </c>
      <c r="G25" s="12" t="s">
        <v>90</v>
      </c>
      <c r="H25" s="12" t="s">
        <v>2</v>
      </c>
      <c r="K25"/>
    </row>
    <row r="26" spans="1:11" ht="15" customHeight="1" x14ac:dyDescent="0.25">
      <c r="A26" s="42">
        <v>1</v>
      </c>
      <c r="D26"/>
      <c r="K26"/>
    </row>
    <row r="27" spans="1:11" ht="15" customHeight="1" x14ac:dyDescent="0.25">
      <c r="A27" s="44" t="s">
        <v>440</v>
      </c>
      <c r="B27" s="42" t="s">
        <v>246</v>
      </c>
      <c r="C27" s="42" t="s">
        <v>1</v>
      </c>
      <c r="D27" s="42" t="s">
        <v>425</v>
      </c>
      <c r="E27" s="42" t="s">
        <v>192</v>
      </c>
      <c r="K27"/>
    </row>
    <row r="28" spans="1:11" ht="15" customHeight="1" x14ac:dyDescent="0.25">
      <c r="D28"/>
      <c r="E28" s="44" t="s">
        <v>77</v>
      </c>
      <c r="F28" s="42" t="s">
        <v>426</v>
      </c>
      <c r="K28"/>
    </row>
    <row r="29" spans="1:11" ht="15" customHeight="1" x14ac:dyDescent="0.25">
      <c r="D29"/>
      <c r="F29" s="44" t="s">
        <v>431</v>
      </c>
      <c r="G29" s="42" t="s">
        <v>88</v>
      </c>
      <c r="H29" s="42" t="s">
        <v>3</v>
      </c>
      <c r="K29"/>
    </row>
    <row r="30" spans="1:11" ht="15" customHeight="1" x14ac:dyDescent="0.25">
      <c r="A30" s="42">
        <v>2</v>
      </c>
      <c r="D30"/>
      <c r="K30"/>
    </row>
    <row r="31" spans="1:11" ht="15" customHeight="1" x14ac:dyDescent="0.25">
      <c r="A31" s="44" t="s">
        <v>440</v>
      </c>
      <c r="B31" s="42" t="s">
        <v>246</v>
      </c>
      <c r="C31" s="42" t="s">
        <v>85</v>
      </c>
      <c r="D31" s="42" t="s">
        <v>318</v>
      </c>
      <c r="E31" s="42" t="s">
        <v>195</v>
      </c>
      <c r="K31"/>
    </row>
    <row r="32" spans="1:11" ht="15" customHeight="1" x14ac:dyDescent="0.25">
      <c r="D32"/>
      <c r="E32" s="44" t="s">
        <v>95</v>
      </c>
      <c r="F32" s="42" t="s">
        <v>271</v>
      </c>
      <c r="K32"/>
    </row>
    <row r="33" spans="1:11" ht="15" customHeight="1" x14ac:dyDescent="0.25">
      <c r="D33"/>
      <c r="F33" s="44" t="s">
        <v>352</v>
      </c>
      <c r="G33" s="42" t="s">
        <v>88</v>
      </c>
      <c r="H33" s="42" t="s">
        <v>3</v>
      </c>
      <c r="K33"/>
    </row>
    <row r="34" spans="1:11" ht="15" customHeight="1" x14ac:dyDescent="0.25">
      <c r="A34" s="42">
        <v>3</v>
      </c>
      <c r="D34"/>
      <c r="K34"/>
    </row>
    <row r="35" spans="1:11" ht="15" customHeight="1" x14ac:dyDescent="0.25">
      <c r="A35" s="44" t="s">
        <v>440</v>
      </c>
      <c r="B35" s="42" t="s">
        <v>246</v>
      </c>
      <c r="C35" s="42" t="s">
        <v>98</v>
      </c>
      <c r="D35" s="42" t="s">
        <v>320</v>
      </c>
      <c r="E35" s="42" t="s">
        <v>224</v>
      </c>
      <c r="K35"/>
    </row>
    <row r="36" spans="1:11" ht="15" customHeight="1" x14ac:dyDescent="0.25">
      <c r="D36"/>
      <c r="E36" s="44" t="s">
        <v>99</v>
      </c>
      <c r="F36" s="42" t="s">
        <v>269</v>
      </c>
      <c r="K36"/>
    </row>
    <row r="37" spans="1:11" ht="15" customHeight="1" x14ac:dyDescent="0.25">
      <c r="D37"/>
      <c r="F37" s="44" t="s">
        <v>350</v>
      </c>
      <c r="G37" s="42" t="s">
        <v>88</v>
      </c>
      <c r="H37" s="42" t="s">
        <v>3</v>
      </c>
      <c r="K37"/>
    </row>
    <row r="38" spans="1:11" ht="15" customHeight="1" x14ac:dyDescent="0.25">
      <c r="A38" s="42">
        <v>4</v>
      </c>
      <c r="D38"/>
      <c r="K38"/>
    </row>
    <row r="39" spans="1:11" ht="15" customHeight="1" x14ac:dyDescent="0.25">
      <c r="A39" s="44" t="s">
        <v>440</v>
      </c>
      <c r="B39" s="42" t="s">
        <v>246</v>
      </c>
      <c r="C39" s="42" t="s">
        <v>98</v>
      </c>
      <c r="D39" s="42" t="s">
        <v>320</v>
      </c>
      <c r="E39" s="42" t="s">
        <v>225</v>
      </c>
      <c r="K39"/>
    </row>
    <row r="40" spans="1:11" ht="15" customHeight="1" x14ac:dyDescent="0.25">
      <c r="D40"/>
      <c r="E40" s="44" t="s">
        <v>101</v>
      </c>
      <c r="F40" s="42" t="s">
        <v>267</v>
      </c>
      <c r="K40"/>
    </row>
    <row r="41" spans="1:11" ht="15" customHeight="1" x14ac:dyDescent="0.25">
      <c r="D41"/>
      <c r="F41" s="44" t="s">
        <v>349</v>
      </c>
      <c r="G41" s="42" t="s">
        <v>88</v>
      </c>
      <c r="H41" s="42" t="s">
        <v>3</v>
      </c>
      <c r="K41"/>
    </row>
    <row r="42" spans="1:11" ht="15" customHeight="1" x14ac:dyDescent="0.25">
      <c r="A42" s="42">
        <v>5</v>
      </c>
      <c r="D42"/>
      <c r="K42"/>
    </row>
    <row r="43" spans="1:11" ht="15" customHeight="1" x14ac:dyDescent="0.25">
      <c r="A43" s="44" t="s">
        <v>440</v>
      </c>
      <c r="B43" s="42" t="s">
        <v>246</v>
      </c>
      <c r="C43" s="42" t="s">
        <v>102</v>
      </c>
      <c r="D43" s="42" t="s">
        <v>313</v>
      </c>
      <c r="E43" s="42" t="s">
        <v>228</v>
      </c>
      <c r="K43"/>
    </row>
    <row r="44" spans="1:11" ht="15" customHeight="1" x14ac:dyDescent="0.25">
      <c r="D44"/>
      <c r="E44" s="44" t="s">
        <v>103</v>
      </c>
      <c r="F44" s="42" t="s">
        <v>251</v>
      </c>
      <c r="K44"/>
    </row>
    <row r="45" spans="1:11" ht="15" customHeight="1" x14ac:dyDescent="0.25">
      <c r="D45"/>
      <c r="F45" s="44" t="s">
        <v>143</v>
      </c>
      <c r="G45" s="42" t="s">
        <v>88</v>
      </c>
      <c r="H45" s="42" t="s">
        <v>3</v>
      </c>
      <c r="K45"/>
    </row>
    <row r="46" spans="1:11" ht="15" customHeight="1" x14ac:dyDescent="0.25">
      <c r="A46" s="42">
        <v>6</v>
      </c>
      <c r="D46"/>
      <c r="K46"/>
    </row>
    <row r="47" spans="1:11" ht="15" customHeight="1" x14ac:dyDescent="0.25">
      <c r="A47" s="44" t="s">
        <v>440</v>
      </c>
      <c r="B47" s="42" t="s">
        <v>245</v>
      </c>
      <c r="C47" s="42" t="s">
        <v>104</v>
      </c>
      <c r="D47" s="42" t="s">
        <v>317</v>
      </c>
      <c r="E47" s="42" t="s">
        <v>241</v>
      </c>
      <c r="K47"/>
    </row>
    <row r="48" spans="1:11" ht="15" customHeight="1" x14ac:dyDescent="0.25">
      <c r="D48"/>
      <c r="E48" s="44" t="s">
        <v>105</v>
      </c>
      <c r="F48" s="42" t="s">
        <v>270</v>
      </c>
      <c r="K48"/>
    </row>
    <row r="49" spans="1:11" ht="15" customHeight="1" x14ac:dyDescent="0.25">
      <c r="D49"/>
      <c r="F49" s="44" t="s">
        <v>351</v>
      </c>
      <c r="G49" s="42" t="s">
        <v>88</v>
      </c>
      <c r="H49" s="42" t="s">
        <v>3</v>
      </c>
      <c r="K49"/>
    </row>
    <row r="50" spans="1:11" ht="15" customHeight="1" x14ac:dyDescent="0.25">
      <c r="A50" s="42">
        <v>7</v>
      </c>
      <c r="D50"/>
      <c r="K50"/>
    </row>
    <row r="51" spans="1:11" ht="15" customHeight="1" x14ac:dyDescent="0.25">
      <c r="A51" s="44" t="s">
        <v>440</v>
      </c>
      <c r="B51" s="42" t="s">
        <v>246</v>
      </c>
      <c r="C51" s="42" t="s">
        <v>106</v>
      </c>
      <c r="D51" s="42" t="s">
        <v>314</v>
      </c>
      <c r="E51" s="42" t="s">
        <v>307</v>
      </c>
      <c r="K51"/>
    </row>
    <row r="52" spans="1:11" ht="15" customHeight="1" x14ac:dyDescent="0.25">
      <c r="D52"/>
      <c r="E52" s="44" t="s">
        <v>107</v>
      </c>
      <c r="F52" s="42" t="s">
        <v>414</v>
      </c>
      <c r="K52"/>
    </row>
    <row r="53" spans="1:11" ht="15" customHeight="1" x14ac:dyDescent="0.25">
      <c r="D53"/>
      <c r="F53" s="44" t="s">
        <v>415</v>
      </c>
      <c r="G53" s="42" t="s">
        <v>88</v>
      </c>
      <c r="H53" s="42" t="s">
        <v>3</v>
      </c>
      <c r="K53"/>
    </row>
    <row r="54" spans="1:11" ht="15" customHeight="1" x14ac:dyDescent="0.25">
      <c r="A54" s="42">
        <v>8</v>
      </c>
      <c r="D54"/>
      <c r="K54"/>
    </row>
    <row r="55" spans="1:11" ht="15" customHeight="1" x14ac:dyDescent="0.25">
      <c r="A55" s="44" t="s">
        <v>440</v>
      </c>
      <c r="B55" s="42" t="s">
        <v>246</v>
      </c>
      <c r="C55" s="42" t="s">
        <v>106</v>
      </c>
      <c r="D55" s="42" t="s">
        <v>314</v>
      </c>
      <c r="E55" s="42" t="s">
        <v>307</v>
      </c>
      <c r="K55"/>
    </row>
    <row r="56" spans="1:11" ht="15" customHeight="1" x14ac:dyDescent="0.25">
      <c r="D56"/>
      <c r="E56" s="44" t="s">
        <v>109</v>
      </c>
      <c r="F56" s="42" t="s">
        <v>288</v>
      </c>
      <c r="K56"/>
    </row>
    <row r="57" spans="1:11" ht="15" customHeight="1" x14ac:dyDescent="0.25">
      <c r="D57"/>
      <c r="F57" s="44" t="s">
        <v>417</v>
      </c>
      <c r="G57" s="42" t="s">
        <v>88</v>
      </c>
      <c r="H57" s="42" t="s">
        <v>3</v>
      </c>
      <c r="K57"/>
    </row>
    <row r="58" spans="1:11" ht="15" customHeight="1" x14ac:dyDescent="0.25">
      <c r="A58" s="42">
        <v>9</v>
      </c>
      <c r="D58"/>
      <c r="K58"/>
    </row>
    <row r="59" spans="1:11" ht="15" customHeight="1" x14ac:dyDescent="0.25">
      <c r="A59" s="44" t="s">
        <v>440</v>
      </c>
      <c r="B59" s="42" t="s">
        <v>246</v>
      </c>
      <c r="C59" s="42" t="s">
        <v>85</v>
      </c>
      <c r="D59" s="42" t="s">
        <v>318</v>
      </c>
      <c r="E59" s="42" t="s">
        <v>193</v>
      </c>
      <c r="K59"/>
    </row>
    <row r="60" spans="1:11" ht="15" customHeight="1" x14ac:dyDescent="0.25">
      <c r="D60"/>
      <c r="E60" s="44" t="s">
        <v>111</v>
      </c>
      <c r="F60" s="42" t="s">
        <v>328</v>
      </c>
      <c r="K60"/>
    </row>
    <row r="61" spans="1:11" ht="15" customHeight="1" x14ac:dyDescent="0.25">
      <c r="D61"/>
      <c r="F61" s="44" t="s">
        <v>330</v>
      </c>
      <c r="G61" s="42" t="s">
        <v>88</v>
      </c>
      <c r="H61" s="42" t="s">
        <v>3</v>
      </c>
      <c r="K61"/>
    </row>
    <row r="62" spans="1:11" ht="15" customHeight="1" x14ac:dyDescent="0.25">
      <c r="A62" s="42">
        <v>10</v>
      </c>
      <c r="D62"/>
      <c r="K62"/>
    </row>
    <row r="63" spans="1:11" ht="15" customHeight="1" x14ac:dyDescent="0.25">
      <c r="A63" s="44" t="s">
        <v>440</v>
      </c>
      <c r="B63" s="42" t="s">
        <v>246</v>
      </c>
      <c r="C63" s="42" t="s">
        <v>85</v>
      </c>
      <c r="D63" s="42" t="s">
        <v>318</v>
      </c>
      <c r="E63" s="42" t="s">
        <v>193</v>
      </c>
      <c r="K63"/>
    </row>
    <row r="64" spans="1:11" ht="15" customHeight="1" x14ac:dyDescent="0.25">
      <c r="D64"/>
      <c r="E64" s="44" t="s">
        <v>112</v>
      </c>
      <c r="F64" s="42" t="s">
        <v>328</v>
      </c>
      <c r="K64"/>
    </row>
    <row r="65" spans="1:11" ht="15" customHeight="1" x14ac:dyDescent="0.25">
      <c r="D65"/>
      <c r="F65" s="44" t="s">
        <v>331</v>
      </c>
      <c r="G65" s="42" t="s">
        <v>88</v>
      </c>
      <c r="H65" s="42" t="s">
        <v>3</v>
      </c>
      <c r="K65"/>
    </row>
    <row r="66" spans="1:11" ht="15" customHeight="1" x14ac:dyDescent="0.25">
      <c r="A66" s="42">
        <v>11</v>
      </c>
      <c r="D66"/>
      <c r="K66"/>
    </row>
    <row r="67" spans="1:11" ht="15" customHeight="1" x14ac:dyDescent="0.25">
      <c r="A67" s="44" t="s">
        <v>440</v>
      </c>
      <c r="B67" s="42" t="s">
        <v>246</v>
      </c>
      <c r="C67" s="42" t="s">
        <v>85</v>
      </c>
      <c r="D67" s="42" t="s">
        <v>318</v>
      </c>
      <c r="E67" s="42" t="s">
        <v>193</v>
      </c>
      <c r="K67"/>
    </row>
    <row r="68" spans="1:11" ht="15" customHeight="1" x14ac:dyDescent="0.25">
      <c r="D68"/>
      <c r="E68" s="44" t="s">
        <v>113</v>
      </c>
      <c r="F68" s="42" t="s">
        <v>328</v>
      </c>
      <c r="K68"/>
    </row>
    <row r="69" spans="1:11" ht="15" customHeight="1" x14ac:dyDescent="0.25">
      <c r="D69"/>
      <c r="F69" s="44" t="s">
        <v>327</v>
      </c>
      <c r="G69" s="42" t="s">
        <v>88</v>
      </c>
      <c r="H69" s="42" t="s">
        <v>3</v>
      </c>
      <c r="K69"/>
    </row>
    <row r="70" spans="1:11" ht="15" customHeight="1" x14ac:dyDescent="0.25">
      <c r="A70" s="42">
        <v>12</v>
      </c>
      <c r="D70"/>
      <c r="K70"/>
    </row>
    <row r="71" spans="1:11" ht="15" customHeight="1" x14ac:dyDescent="0.25">
      <c r="A71" s="44" t="s">
        <v>440</v>
      </c>
      <c r="B71" s="42" t="s">
        <v>246</v>
      </c>
      <c r="C71" s="42" t="s">
        <v>85</v>
      </c>
      <c r="D71" s="42" t="s">
        <v>318</v>
      </c>
      <c r="E71" s="42" t="s">
        <v>193</v>
      </c>
      <c r="K71"/>
    </row>
    <row r="72" spans="1:11" ht="15" customHeight="1" x14ac:dyDescent="0.25">
      <c r="D72"/>
      <c r="E72" s="44" t="s">
        <v>114</v>
      </c>
      <c r="F72" s="42" t="s">
        <v>328</v>
      </c>
      <c r="K72"/>
    </row>
    <row r="73" spans="1:11" ht="15" customHeight="1" x14ac:dyDescent="0.25">
      <c r="D73"/>
      <c r="F73" s="44" t="s">
        <v>329</v>
      </c>
      <c r="G73" s="42" t="s">
        <v>88</v>
      </c>
      <c r="H73" s="42" t="s">
        <v>3</v>
      </c>
      <c r="K73"/>
    </row>
    <row r="74" spans="1:11" ht="15" customHeight="1" x14ac:dyDescent="0.25">
      <c r="A74" s="42">
        <v>13</v>
      </c>
      <c r="D74"/>
      <c r="K74"/>
    </row>
    <row r="75" spans="1:11" ht="15" customHeight="1" x14ac:dyDescent="0.25">
      <c r="A75" s="44" t="s">
        <v>440</v>
      </c>
      <c r="B75" s="42" t="s">
        <v>246</v>
      </c>
      <c r="C75" s="42" t="s">
        <v>85</v>
      </c>
      <c r="D75" s="42" t="s">
        <v>318</v>
      </c>
      <c r="E75" s="42" t="s">
        <v>197</v>
      </c>
      <c r="K75"/>
    </row>
    <row r="76" spans="1:11" ht="15" customHeight="1" x14ac:dyDescent="0.25">
      <c r="D76"/>
      <c r="E76" s="44" t="s">
        <v>156</v>
      </c>
      <c r="F76" s="42" t="s">
        <v>255</v>
      </c>
      <c r="K76"/>
    </row>
    <row r="77" spans="1:11" ht="15" customHeight="1" x14ac:dyDescent="0.25">
      <c r="D77"/>
      <c r="F77" s="44" t="s">
        <v>335</v>
      </c>
      <c r="G77" s="42" t="s">
        <v>88</v>
      </c>
      <c r="H77" s="42" t="s">
        <v>88</v>
      </c>
      <c r="K77"/>
    </row>
    <row r="78" spans="1:11" ht="15" customHeight="1" x14ac:dyDescent="0.25">
      <c r="A78" s="42">
        <v>14</v>
      </c>
      <c r="D78"/>
      <c r="K78"/>
    </row>
    <row r="79" spans="1:11" ht="15" customHeight="1" x14ac:dyDescent="0.25">
      <c r="A79" s="44" t="s">
        <v>440</v>
      </c>
      <c r="B79" s="42" t="s">
        <v>246</v>
      </c>
      <c r="C79" s="42" t="s">
        <v>85</v>
      </c>
      <c r="D79" s="42" t="s">
        <v>318</v>
      </c>
      <c r="E79" s="42" t="s">
        <v>214</v>
      </c>
      <c r="K79"/>
    </row>
    <row r="80" spans="1:11" ht="15" customHeight="1" x14ac:dyDescent="0.25">
      <c r="D80"/>
      <c r="E80" s="44" t="s">
        <v>157</v>
      </c>
      <c r="F80" s="42" t="s">
        <v>252</v>
      </c>
      <c r="K80"/>
    </row>
    <row r="81" spans="1:11" ht="15" customHeight="1" x14ac:dyDescent="0.25">
      <c r="D81"/>
      <c r="F81" s="44" t="s">
        <v>418</v>
      </c>
      <c r="G81" s="42" t="s">
        <v>88</v>
      </c>
      <c r="H81" s="42" t="s">
        <v>3</v>
      </c>
      <c r="K81"/>
    </row>
    <row r="82" spans="1:11" ht="15" customHeight="1" x14ac:dyDescent="0.25">
      <c r="A82" s="42">
        <v>15</v>
      </c>
      <c r="D82"/>
      <c r="K82"/>
    </row>
    <row r="83" spans="1:11" ht="15" customHeight="1" x14ac:dyDescent="0.25">
      <c r="A83" s="44" t="s">
        <v>440</v>
      </c>
      <c r="B83" s="42" t="s">
        <v>246</v>
      </c>
      <c r="C83" s="42" t="s">
        <v>85</v>
      </c>
      <c r="D83" s="42" t="s">
        <v>318</v>
      </c>
      <c r="E83" s="42" t="s">
        <v>214</v>
      </c>
      <c r="K83"/>
    </row>
    <row r="84" spans="1:11" ht="15" customHeight="1" x14ac:dyDescent="0.25">
      <c r="D84"/>
      <c r="E84" s="44" t="s">
        <v>158</v>
      </c>
      <c r="F84" s="42" t="s">
        <v>252</v>
      </c>
      <c r="K84"/>
    </row>
    <row r="85" spans="1:11" ht="15" customHeight="1" x14ac:dyDescent="0.25">
      <c r="D85"/>
      <c r="F85" s="44" t="s">
        <v>420</v>
      </c>
      <c r="G85" s="42" t="s">
        <v>88</v>
      </c>
      <c r="H85" s="42" t="s">
        <v>3</v>
      </c>
      <c r="K85"/>
    </row>
    <row r="86" spans="1:11" ht="15" customHeight="1" x14ac:dyDescent="0.25">
      <c r="A86" s="42">
        <v>16</v>
      </c>
      <c r="D86"/>
      <c r="K86"/>
    </row>
    <row r="87" spans="1:11" ht="15" customHeight="1" x14ac:dyDescent="0.25">
      <c r="A87" s="44" t="s">
        <v>440</v>
      </c>
      <c r="B87" s="42" t="s">
        <v>246</v>
      </c>
      <c r="C87" s="42" t="s">
        <v>85</v>
      </c>
      <c r="D87" s="42" t="s">
        <v>318</v>
      </c>
      <c r="E87" s="42" t="s">
        <v>215</v>
      </c>
      <c r="K87"/>
    </row>
    <row r="88" spans="1:11" ht="15" customHeight="1" x14ac:dyDescent="0.25">
      <c r="D88"/>
      <c r="E88" s="44" t="s">
        <v>159</v>
      </c>
      <c r="F88" s="42" t="s">
        <v>252</v>
      </c>
      <c r="K88"/>
    </row>
    <row r="89" spans="1:11" ht="15" customHeight="1" x14ac:dyDescent="0.25">
      <c r="D89"/>
      <c r="F89" s="44" t="s">
        <v>419</v>
      </c>
      <c r="G89" s="42" t="s">
        <v>88</v>
      </c>
      <c r="H89" s="42" t="s">
        <v>3</v>
      </c>
      <c r="K89"/>
    </row>
    <row r="90" spans="1:11" ht="15" customHeight="1" x14ac:dyDescent="0.25">
      <c r="A90" s="42">
        <v>17</v>
      </c>
      <c r="D90"/>
      <c r="K90"/>
    </row>
    <row r="91" spans="1:11" ht="15" customHeight="1" x14ac:dyDescent="0.25">
      <c r="A91" s="44" t="s">
        <v>440</v>
      </c>
      <c r="B91" s="42" t="s">
        <v>246</v>
      </c>
      <c r="C91" s="42" t="s">
        <v>85</v>
      </c>
      <c r="D91" s="42" t="s">
        <v>318</v>
      </c>
      <c r="E91" s="42" t="s">
        <v>196</v>
      </c>
      <c r="K91"/>
    </row>
    <row r="92" spans="1:11" ht="15" customHeight="1" x14ac:dyDescent="0.25">
      <c r="D92"/>
      <c r="E92" s="44" t="s">
        <v>160</v>
      </c>
      <c r="F92" s="42" t="s">
        <v>254</v>
      </c>
      <c r="K92"/>
    </row>
    <row r="93" spans="1:11" ht="15" customHeight="1" x14ac:dyDescent="0.25">
      <c r="D93"/>
      <c r="F93" s="44" t="s">
        <v>334</v>
      </c>
      <c r="G93" s="42" t="s">
        <v>88</v>
      </c>
      <c r="H93" s="42" t="s">
        <v>3</v>
      </c>
      <c r="K93"/>
    </row>
    <row r="94" spans="1:11" ht="15" customHeight="1" x14ac:dyDescent="0.25">
      <c r="A94" s="42">
        <v>18</v>
      </c>
      <c r="D94"/>
      <c r="K94"/>
    </row>
    <row r="95" spans="1:11" ht="15" customHeight="1" x14ac:dyDescent="0.25">
      <c r="A95" s="44" t="s">
        <v>440</v>
      </c>
      <c r="B95" s="42" t="s">
        <v>246</v>
      </c>
      <c r="C95" s="42" t="s">
        <v>85</v>
      </c>
      <c r="D95" s="42" t="s">
        <v>318</v>
      </c>
      <c r="E95" s="42" t="s">
        <v>198</v>
      </c>
      <c r="K95"/>
    </row>
    <row r="96" spans="1:11" ht="15" customHeight="1" x14ac:dyDescent="0.25">
      <c r="D96"/>
      <c r="E96" s="44" t="s">
        <v>161</v>
      </c>
      <c r="F96" s="42" t="s">
        <v>256</v>
      </c>
      <c r="K96"/>
    </row>
    <row r="97" spans="1:11" ht="15" customHeight="1" x14ac:dyDescent="0.25">
      <c r="D97"/>
      <c r="F97" s="44" t="s">
        <v>336</v>
      </c>
      <c r="G97" s="42" t="s">
        <v>88</v>
      </c>
      <c r="H97" s="42" t="s">
        <v>3</v>
      </c>
      <c r="K97"/>
    </row>
    <row r="98" spans="1:11" ht="15" customHeight="1" x14ac:dyDescent="0.25">
      <c r="A98" s="42">
        <v>19</v>
      </c>
      <c r="D98"/>
      <c r="K98"/>
    </row>
    <row r="99" spans="1:11" ht="15" customHeight="1" x14ac:dyDescent="0.25">
      <c r="A99" s="44" t="s">
        <v>440</v>
      </c>
      <c r="B99" s="42" t="s">
        <v>246</v>
      </c>
      <c r="C99" s="42" t="s">
        <v>85</v>
      </c>
      <c r="D99" s="42" t="s">
        <v>318</v>
      </c>
      <c r="E99" s="42" t="s">
        <v>199</v>
      </c>
      <c r="K99"/>
    </row>
    <row r="100" spans="1:11" ht="15" customHeight="1" x14ac:dyDescent="0.25">
      <c r="D100"/>
      <c r="E100" s="44" t="s">
        <v>162</v>
      </c>
      <c r="F100" s="42" t="s">
        <v>292</v>
      </c>
      <c r="K100"/>
    </row>
    <row r="101" spans="1:11" ht="15" customHeight="1" x14ac:dyDescent="0.25">
      <c r="D101"/>
      <c r="F101" s="44" t="s">
        <v>364</v>
      </c>
      <c r="G101" s="42" t="s">
        <v>88</v>
      </c>
      <c r="H101" s="42" t="s">
        <v>3</v>
      </c>
      <c r="K101"/>
    </row>
    <row r="102" spans="1:11" ht="15" customHeight="1" x14ac:dyDescent="0.25">
      <c r="A102" s="42">
        <v>20</v>
      </c>
      <c r="D102"/>
      <c r="K102"/>
    </row>
    <row r="103" spans="1:11" ht="15" customHeight="1" x14ac:dyDescent="0.25">
      <c r="A103" s="44" t="s">
        <v>440</v>
      </c>
      <c r="B103" s="42" t="s">
        <v>246</v>
      </c>
      <c r="C103" s="42" t="s">
        <v>85</v>
      </c>
      <c r="D103" s="42" t="s">
        <v>318</v>
      </c>
      <c r="E103" s="42" t="s">
        <v>206</v>
      </c>
      <c r="K103"/>
    </row>
    <row r="104" spans="1:11" ht="15" customHeight="1" x14ac:dyDescent="0.25">
      <c r="D104"/>
      <c r="E104" s="44" t="s">
        <v>163</v>
      </c>
      <c r="F104" s="42" t="s">
        <v>257</v>
      </c>
      <c r="K104"/>
    </row>
    <row r="105" spans="1:11" ht="15" customHeight="1" x14ac:dyDescent="0.25">
      <c r="D105"/>
      <c r="F105" s="44" t="s">
        <v>337</v>
      </c>
      <c r="G105" s="42" t="s">
        <v>88</v>
      </c>
      <c r="H105" s="42" t="s">
        <v>3</v>
      </c>
      <c r="K105"/>
    </row>
    <row r="106" spans="1:11" ht="15" customHeight="1" x14ac:dyDescent="0.25">
      <c r="A106" s="42">
        <v>21</v>
      </c>
      <c r="D106"/>
      <c r="K106"/>
    </row>
    <row r="107" spans="1:11" ht="15" customHeight="1" x14ac:dyDescent="0.25">
      <c r="A107" s="44" t="s">
        <v>440</v>
      </c>
      <c r="B107" s="42" t="s">
        <v>246</v>
      </c>
      <c r="C107" s="42" t="s">
        <v>85</v>
      </c>
      <c r="D107" s="42" t="s">
        <v>318</v>
      </c>
      <c r="E107" s="42" t="s">
        <v>222</v>
      </c>
      <c r="K107"/>
    </row>
    <row r="108" spans="1:11" ht="15" customHeight="1" x14ac:dyDescent="0.25">
      <c r="D108"/>
      <c r="E108" s="44" t="s">
        <v>164</v>
      </c>
      <c r="F108" s="42" t="s">
        <v>276</v>
      </c>
      <c r="K108"/>
    </row>
    <row r="109" spans="1:11" ht="15" customHeight="1" x14ac:dyDescent="0.25">
      <c r="D109"/>
      <c r="F109" s="44" t="s">
        <v>355</v>
      </c>
      <c r="G109" s="42" t="s">
        <v>88</v>
      </c>
      <c r="H109" s="42" t="s">
        <v>3</v>
      </c>
      <c r="K109"/>
    </row>
    <row r="110" spans="1:11" ht="15" customHeight="1" x14ac:dyDescent="0.25">
      <c r="A110" s="42">
        <v>22</v>
      </c>
      <c r="D110"/>
      <c r="K110"/>
    </row>
    <row r="111" spans="1:11" ht="15" customHeight="1" x14ac:dyDescent="0.25">
      <c r="A111" s="44" t="s">
        <v>440</v>
      </c>
      <c r="B111" s="42" t="s">
        <v>246</v>
      </c>
      <c r="C111" s="42" t="s">
        <v>85</v>
      </c>
      <c r="D111" s="42" t="s">
        <v>318</v>
      </c>
      <c r="E111" s="42" t="s">
        <v>207</v>
      </c>
      <c r="K111"/>
    </row>
    <row r="112" spans="1:11" ht="15" customHeight="1" x14ac:dyDescent="0.25">
      <c r="D112"/>
      <c r="E112" s="44" t="s">
        <v>165</v>
      </c>
      <c r="F112" s="42" t="s">
        <v>265</v>
      </c>
      <c r="K112"/>
    </row>
    <row r="113" spans="1:11" ht="15" customHeight="1" x14ac:dyDescent="0.25">
      <c r="D113"/>
      <c r="F113" s="44" t="s">
        <v>345</v>
      </c>
      <c r="G113" s="42" t="s">
        <v>88</v>
      </c>
      <c r="H113" s="42" t="s">
        <v>3</v>
      </c>
      <c r="K113"/>
    </row>
    <row r="114" spans="1:11" ht="15" customHeight="1" x14ac:dyDescent="0.25">
      <c r="A114" s="42">
        <v>23</v>
      </c>
      <c r="D114"/>
      <c r="K114"/>
    </row>
    <row r="115" spans="1:11" ht="15" customHeight="1" x14ac:dyDescent="0.25">
      <c r="A115" s="44" t="s">
        <v>440</v>
      </c>
      <c r="B115" s="42" t="s">
        <v>245</v>
      </c>
      <c r="C115" s="42" t="s">
        <v>104</v>
      </c>
      <c r="D115" s="42" t="s">
        <v>317</v>
      </c>
      <c r="E115" s="42" t="s">
        <v>231</v>
      </c>
      <c r="K115"/>
    </row>
    <row r="116" spans="1:11" x14ac:dyDescent="0.25">
      <c r="D116"/>
      <c r="E116" s="44" t="s">
        <v>166</v>
      </c>
      <c r="F116" s="42" t="s">
        <v>312</v>
      </c>
      <c r="K116"/>
    </row>
    <row r="117" spans="1:11" x14ac:dyDescent="0.25">
      <c r="D117"/>
      <c r="F117" s="44" t="s">
        <v>333</v>
      </c>
      <c r="G117" s="42" t="s">
        <v>88</v>
      </c>
      <c r="H117" s="42" t="s">
        <v>3</v>
      </c>
      <c r="K117"/>
    </row>
    <row r="118" spans="1:11" x14ac:dyDescent="0.25">
      <c r="A118" s="42">
        <v>24</v>
      </c>
      <c r="D118"/>
      <c r="K118"/>
    </row>
    <row r="119" spans="1:11" x14ac:dyDescent="0.25">
      <c r="A119" s="44" t="s">
        <v>440</v>
      </c>
      <c r="B119" s="42" t="s">
        <v>245</v>
      </c>
      <c r="C119" s="42" t="s">
        <v>104</v>
      </c>
      <c r="D119" s="42" t="s">
        <v>317</v>
      </c>
      <c r="E119" s="42" t="s">
        <v>303</v>
      </c>
      <c r="K119"/>
    </row>
    <row r="120" spans="1:11" x14ac:dyDescent="0.25">
      <c r="D120"/>
      <c r="E120" s="44" t="s">
        <v>167</v>
      </c>
      <c r="F120" s="42" t="s">
        <v>264</v>
      </c>
      <c r="K120"/>
    </row>
    <row r="121" spans="1:11" x14ac:dyDescent="0.25">
      <c r="D121"/>
      <c r="F121" s="44" t="s">
        <v>344</v>
      </c>
      <c r="G121" s="42" t="s">
        <v>88</v>
      </c>
      <c r="H121" s="42" t="s">
        <v>3</v>
      </c>
      <c r="K121"/>
    </row>
    <row r="122" spans="1:11" x14ac:dyDescent="0.25">
      <c r="A122" s="42">
        <v>25</v>
      </c>
      <c r="D122"/>
      <c r="K122"/>
    </row>
    <row r="123" spans="1:11" x14ac:dyDescent="0.25">
      <c r="A123" s="44" t="s">
        <v>440</v>
      </c>
      <c r="B123" s="42" t="s">
        <v>246</v>
      </c>
      <c r="C123" s="42" t="s">
        <v>85</v>
      </c>
      <c r="D123" s="42" t="s">
        <v>318</v>
      </c>
      <c r="E123" s="42" t="s">
        <v>213</v>
      </c>
      <c r="K123"/>
    </row>
    <row r="124" spans="1:11" x14ac:dyDescent="0.25">
      <c r="D124"/>
      <c r="E124" s="44" t="s">
        <v>168</v>
      </c>
      <c r="F124" s="42" t="s">
        <v>298</v>
      </c>
      <c r="K124"/>
    </row>
    <row r="125" spans="1:11" x14ac:dyDescent="0.25">
      <c r="D125"/>
      <c r="F125" s="44" t="s">
        <v>374</v>
      </c>
      <c r="G125" s="42" t="s">
        <v>88</v>
      </c>
      <c r="H125" s="42" t="s">
        <v>3</v>
      </c>
      <c r="K125"/>
    </row>
    <row r="126" spans="1:11" x14ac:dyDescent="0.25">
      <c r="A126" s="42">
        <v>26</v>
      </c>
      <c r="D126"/>
      <c r="K126"/>
    </row>
    <row r="127" spans="1:11" x14ac:dyDescent="0.25">
      <c r="A127" s="44" t="s">
        <v>440</v>
      </c>
      <c r="B127" s="42" t="s">
        <v>245</v>
      </c>
      <c r="C127" s="42" t="s">
        <v>104</v>
      </c>
      <c r="D127" s="42" t="s">
        <v>317</v>
      </c>
      <c r="E127" s="42" t="s">
        <v>302</v>
      </c>
      <c r="K127"/>
    </row>
    <row r="128" spans="1:11" x14ac:dyDescent="0.25">
      <c r="D128"/>
      <c r="E128" s="44" t="s">
        <v>169</v>
      </c>
      <c r="F128" s="42" t="s">
        <v>266</v>
      </c>
      <c r="K128"/>
    </row>
    <row r="129" spans="1:11" x14ac:dyDescent="0.25">
      <c r="D129"/>
      <c r="F129" s="44" t="s">
        <v>347</v>
      </c>
      <c r="G129" s="42" t="s">
        <v>88</v>
      </c>
      <c r="H129" s="42" t="s">
        <v>3</v>
      </c>
      <c r="K129"/>
    </row>
    <row r="130" spans="1:11" x14ac:dyDescent="0.25">
      <c r="A130" s="42">
        <v>27</v>
      </c>
      <c r="D130"/>
      <c r="K130"/>
    </row>
    <row r="131" spans="1:11" x14ac:dyDescent="0.25">
      <c r="A131" s="44" t="s">
        <v>440</v>
      </c>
      <c r="B131" s="42" t="s">
        <v>245</v>
      </c>
      <c r="C131" s="42" t="s">
        <v>104</v>
      </c>
      <c r="D131" s="42" t="s">
        <v>317</v>
      </c>
      <c r="E131" s="42" t="s">
        <v>304</v>
      </c>
      <c r="K131"/>
    </row>
    <row r="132" spans="1:11" x14ac:dyDescent="0.25">
      <c r="D132"/>
      <c r="E132" s="44" t="s">
        <v>170</v>
      </c>
      <c r="F132" s="42" t="s">
        <v>260</v>
      </c>
      <c r="K132"/>
    </row>
    <row r="133" spans="1:11" x14ac:dyDescent="0.25">
      <c r="D133"/>
      <c r="F133" s="44" t="s">
        <v>340</v>
      </c>
      <c r="G133" s="42" t="s">
        <v>88</v>
      </c>
      <c r="H133" s="42" t="s">
        <v>3</v>
      </c>
      <c r="K133"/>
    </row>
    <row r="134" spans="1:11" x14ac:dyDescent="0.25">
      <c r="A134" s="42">
        <v>28</v>
      </c>
      <c r="D134"/>
      <c r="K134"/>
    </row>
    <row r="135" spans="1:11" x14ac:dyDescent="0.25">
      <c r="A135" s="44" t="s">
        <v>440</v>
      </c>
      <c r="B135" s="42" t="s">
        <v>246</v>
      </c>
      <c r="C135" s="42" t="s">
        <v>85</v>
      </c>
      <c r="D135" s="42" t="s">
        <v>318</v>
      </c>
      <c r="E135" s="42" t="s">
        <v>194</v>
      </c>
      <c r="K135"/>
    </row>
    <row r="136" spans="1:11" x14ac:dyDescent="0.25">
      <c r="D136"/>
      <c r="E136" s="44" t="s">
        <v>171</v>
      </c>
      <c r="F136" s="42" t="s">
        <v>297</v>
      </c>
      <c r="K136"/>
    </row>
    <row r="137" spans="1:11" x14ac:dyDescent="0.25">
      <c r="D137"/>
      <c r="F137" s="44" t="s">
        <v>373</v>
      </c>
      <c r="G137" s="42" t="s">
        <v>88</v>
      </c>
      <c r="H137" s="42" t="s">
        <v>3</v>
      </c>
      <c r="K137"/>
    </row>
    <row r="138" spans="1:11" x14ac:dyDescent="0.25">
      <c r="A138" s="42">
        <v>29</v>
      </c>
      <c r="D138"/>
      <c r="K138"/>
    </row>
    <row r="139" spans="1:11" x14ac:dyDescent="0.25">
      <c r="A139" s="44" t="s">
        <v>440</v>
      </c>
      <c r="B139" s="42" t="s">
        <v>246</v>
      </c>
      <c r="C139" s="42" t="s">
        <v>100</v>
      </c>
      <c r="D139" s="42" t="s">
        <v>428</v>
      </c>
      <c r="E139" s="42" t="s">
        <v>227</v>
      </c>
      <c r="K139"/>
    </row>
    <row r="140" spans="1:11" x14ac:dyDescent="0.25">
      <c r="D140"/>
      <c r="E140" s="44" t="s">
        <v>88</v>
      </c>
      <c r="F140" s="42" t="s">
        <v>429</v>
      </c>
      <c r="K140"/>
    </row>
    <row r="141" spans="1:11" x14ac:dyDescent="0.25">
      <c r="D141"/>
      <c r="F141" s="44" t="s">
        <v>430</v>
      </c>
      <c r="G141" s="42" t="s">
        <v>88</v>
      </c>
      <c r="H141" s="42" t="s">
        <v>3</v>
      </c>
      <c r="K141"/>
    </row>
    <row r="142" spans="1:11" x14ac:dyDescent="0.25">
      <c r="A142" s="42">
        <v>30</v>
      </c>
      <c r="D142"/>
      <c r="K142"/>
    </row>
    <row r="143" spans="1:11" x14ac:dyDescent="0.25">
      <c r="A143" s="44" t="s">
        <v>440</v>
      </c>
      <c r="B143" s="42" t="s">
        <v>245</v>
      </c>
      <c r="C143" s="42" t="s">
        <v>104</v>
      </c>
      <c r="D143" s="42" t="s">
        <v>317</v>
      </c>
      <c r="E143" s="42" t="s">
        <v>234</v>
      </c>
      <c r="K143"/>
    </row>
    <row r="144" spans="1:11" x14ac:dyDescent="0.25">
      <c r="D144"/>
      <c r="E144" s="44" t="s">
        <v>156</v>
      </c>
      <c r="F144" s="42" t="s">
        <v>263</v>
      </c>
      <c r="K144"/>
    </row>
    <row r="145" spans="1:11" x14ac:dyDescent="0.25">
      <c r="D145"/>
      <c r="F145" s="44" t="s">
        <v>343</v>
      </c>
      <c r="G145" s="42" t="s">
        <v>88</v>
      </c>
      <c r="H145" s="42" t="s">
        <v>3</v>
      </c>
      <c r="K145"/>
    </row>
    <row r="146" spans="1:11" x14ac:dyDescent="0.25">
      <c r="A146" s="42">
        <v>31</v>
      </c>
      <c r="D146"/>
      <c r="K146"/>
    </row>
    <row r="147" spans="1:11" x14ac:dyDescent="0.25">
      <c r="A147" s="44" t="s">
        <v>440</v>
      </c>
      <c r="B147" s="42" t="s">
        <v>246</v>
      </c>
      <c r="C147" s="42" t="s">
        <v>85</v>
      </c>
      <c r="D147" s="42" t="s">
        <v>318</v>
      </c>
      <c r="E147" s="42" t="s">
        <v>202</v>
      </c>
      <c r="K147"/>
    </row>
    <row r="148" spans="1:11" x14ac:dyDescent="0.25">
      <c r="D148"/>
      <c r="E148" s="44" t="s">
        <v>157</v>
      </c>
      <c r="F148" s="42" t="s">
        <v>253</v>
      </c>
      <c r="K148"/>
    </row>
    <row r="149" spans="1:11" x14ac:dyDescent="0.25">
      <c r="D149"/>
      <c r="F149" s="44" t="s">
        <v>332</v>
      </c>
      <c r="G149" s="42" t="s">
        <v>88</v>
      </c>
      <c r="H149" s="42" t="s">
        <v>88</v>
      </c>
      <c r="K149"/>
    </row>
    <row r="150" spans="1:11" x14ac:dyDescent="0.25">
      <c r="A150" s="42">
        <v>32</v>
      </c>
      <c r="D150"/>
      <c r="K150"/>
    </row>
    <row r="151" spans="1:11" x14ac:dyDescent="0.25">
      <c r="A151" s="44" t="s">
        <v>440</v>
      </c>
      <c r="B151" s="42" t="s">
        <v>246</v>
      </c>
      <c r="C151" s="42" t="s">
        <v>85</v>
      </c>
      <c r="D151" s="42" t="s">
        <v>318</v>
      </c>
      <c r="E151" s="42" t="s">
        <v>205</v>
      </c>
      <c r="K151"/>
    </row>
    <row r="152" spans="1:11" x14ac:dyDescent="0.25">
      <c r="D152"/>
      <c r="E152" s="44" t="s">
        <v>160</v>
      </c>
      <c r="F152" s="42" t="s">
        <v>262</v>
      </c>
      <c r="K152"/>
    </row>
    <row r="153" spans="1:11" x14ac:dyDescent="0.25">
      <c r="D153"/>
      <c r="F153" s="44" t="s">
        <v>342</v>
      </c>
      <c r="G153" s="42" t="s">
        <v>88</v>
      </c>
      <c r="H153" s="42" t="s">
        <v>3</v>
      </c>
      <c r="K153"/>
    </row>
    <row r="154" spans="1:11" x14ac:dyDescent="0.25">
      <c r="A154" s="42">
        <v>33</v>
      </c>
      <c r="D154"/>
      <c r="K154"/>
    </row>
    <row r="155" spans="1:11" x14ac:dyDescent="0.25">
      <c r="A155" s="44" t="s">
        <v>440</v>
      </c>
      <c r="B155" s="42" t="s">
        <v>246</v>
      </c>
      <c r="C155" s="42" t="s">
        <v>85</v>
      </c>
      <c r="D155" s="42" t="s">
        <v>318</v>
      </c>
      <c r="E155" s="42" t="s">
        <v>208</v>
      </c>
      <c r="K155"/>
    </row>
    <row r="156" spans="1:11" x14ac:dyDescent="0.25">
      <c r="D156"/>
      <c r="E156" s="44" t="s">
        <v>163</v>
      </c>
      <c r="F156" s="42" t="s">
        <v>261</v>
      </c>
      <c r="K156"/>
    </row>
    <row r="157" spans="1:11" x14ac:dyDescent="0.25">
      <c r="D157"/>
      <c r="F157" s="44" t="s">
        <v>341</v>
      </c>
      <c r="G157" s="42" t="s">
        <v>88</v>
      </c>
      <c r="H157" s="42" t="s">
        <v>3</v>
      </c>
      <c r="K157"/>
    </row>
    <row r="158" spans="1:11" x14ac:dyDescent="0.25">
      <c r="A158" s="42">
        <v>34</v>
      </c>
      <c r="D158"/>
      <c r="K158"/>
    </row>
    <row r="159" spans="1:11" x14ac:dyDescent="0.25">
      <c r="A159" s="44" t="s">
        <v>440</v>
      </c>
      <c r="B159" s="42" t="s">
        <v>246</v>
      </c>
      <c r="C159" s="42" t="s">
        <v>85</v>
      </c>
      <c r="D159" s="42" t="s">
        <v>318</v>
      </c>
      <c r="E159" s="42" t="s">
        <v>209</v>
      </c>
      <c r="K159"/>
    </row>
    <row r="160" spans="1:11" x14ac:dyDescent="0.25">
      <c r="D160"/>
      <c r="E160" s="44" t="s">
        <v>164</v>
      </c>
      <c r="F160" s="42" t="s">
        <v>278</v>
      </c>
      <c r="K160"/>
    </row>
    <row r="161" spans="1:11" x14ac:dyDescent="0.25">
      <c r="D161"/>
      <c r="F161" s="44" t="s">
        <v>357</v>
      </c>
      <c r="G161" s="42" t="s">
        <v>88</v>
      </c>
      <c r="H161" s="42" t="s">
        <v>3</v>
      </c>
      <c r="K161"/>
    </row>
    <row r="162" spans="1:11" x14ac:dyDescent="0.25">
      <c r="A162" s="42">
        <v>35</v>
      </c>
      <c r="D162"/>
      <c r="K162"/>
    </row>
    <row r="163" spans="1:11" x14ac:dyDescent="0.25">
      <c r="A163" s="44" t="s">
        <v>440</v>
      </c>
      <c r="B163" s="42" t="s">
        <v>246</v>
      </c>
      <c r="C163" s="42" t="s">
        <v>85</v>
      </c>
      <c r="D163" s="42" t="s">
        <v>318</v>
      </c>
      <c r="E163" s="42" t="s">
        <v>210</v>
      </c>
      <c r="K163"/>
    </row>
    <row r="164" spans="1:11" x14ac:dyDescent="0.25">
      <c r="D164"/>
      <c r="E164" s="44" t="s">
        <v>165</v>
      </c>
      <c r="F164" s="42" t="s">
        <v>258</v>
      </c>
      <c r="K164"/>
    </row>
    <row r="165" spans="1:11" x14ac:dyDescent="0.25">
      <c r="D165"/>
      <c r="F165" s="44" t="s">
        <v>338</v>
      </c>
      <c r="G165" s="42" t="s">
        <v>88</v>
      </c>
      <c r="H165" s="42" t="s">
        <v>3</v>
      </c>
      <c r="K165"/>
    </row>
    <row r="166" spans="1:11" x14ac:dyDescent="0.25">
      <c r="A166" s="42">
        <v>36</v>
      </c>
      <c r="D166"/>
      <c r="K166"/>
    </row>
    <row r="167" spans="1:11" x14ac:dyDescent="0.25">
      <c r="A167" s="44" t="s">
        <v>440</v>
      </c>
      <c r="B167" s="42" t="s">
        <v>246</v>
      </c>
      <c r="C167" s="42" t="s">
        <v>85</v>
      </c>
      <c r="D167" s="42" t="s">
        <v>318</v>
      </c>
      <c r="E167" s="42" t="s">
        <v>211</v>
      </c>
      <c r="K167"/>
    </row>
    <row r="168" spans="1:11" x14ac:dyDescent="0.25">
      <c r="D168"/>
      <c r="E168" s="44" t="s">
        <v>166</v>
      </c>
      <c r="F168" s="42" t="s">
        <v>321</v>
      </c>
      <c r="K168"/>
    </row>
    <row r="169" spans="1:11" x14ac:dyDescent="0.25">
      <c r="D169"/>
      <c r="F169" s="44" t="s">
        <v>358</v>
      </c>
      <c r="G169" s="42" t="s">
        <v>88</v>
      </c>
      <c r="H169" s="42" t="s">
        <v>88</v>
      </c>
      <c r="K169"/>
    </row>
    <row r="170" spans="1:11" x14ac:dyDescent="0.25">
      <c r="A170" s="42">
        <v>37</v>
      </c>
      <c r="D170"/>
      <c r="K170"/>
    </row>
    <row r="171" spans="1:11" x14ac:dyDescent="0.25">
      <c r="A171" s="44" t="s">
        <v>440</v>
      </c>
      <c r="B171" s="42" t="s">
        <v>246</v>
      </c>
      <c r="C171" s="42" t="s">
        <v>85</v>
      </c>
      <c r="D171" s="42" t="s">
        <v>318</v>
      </c>
      <c r="E171" s="42" t="s">
        <v>212</v>
      </c>
      <c r="K171"/>
    </row>
    <row r="172" spans="1:11" x14ac:dyDescent="0.25">
      <c r="D172"/>
      <c r="E172" s="44" t="s">
        <v>166</v>
      </c>
      <c r="F172" s="42" t="s">
        <v>259</v>
      </c>
      <c r="K172"/>
    </row>
    <row r="173" spans="1:11" x14ac:dyDescent="0.25">
      <c r="D173"/>
      <c r="F173" s="44" t="s">
        <v>339</v>
      </c>
      <c r="G173" s="42" t="s">
        <v>88</v>
      </c>
      <c r="H173" s="42" t="s">
        <v>3</v>
      </c>
      <c r="K173"/>
    </row>
    <row r="174" spans="1:11" x14ac:dyDescent="0.25">
      <c r="A174" s="42">
        <v>38</v>
      </c>
      <c r="D174"/>
      <c r="K174"/>
    </row>
    <row r="175" spans="1:11" x14ac:dyDescent="0.25">
      <c r="A175" s="44" t="s">
        <v>440</v>
      </c>
      <c r="B175" s="42" t="s">
        <v>246</v>
      </c>
      <c r="C175" s="42" t="s">
        <v>85</v>
      </c>
      <c r="D175" s="42" t="s">
        <v>318</v>
      </c>
      <c r="E175" s="42" t="s">
        <v>216</v>
      </c>
      <c r="K175"/>
    </row>
    <row r="176" spans="1:11" x14ac:dyDescent="0.25">
      <c r="D176"/>
      <c r="E176" s="44" t="s">
        <v>171</v>
      </c>
      <c r="F176" s="42" t="s">
        <v>277</v>
      </c>
      <c r="K176"/>
    </row>
    <row r="177" spans="1:11" x14ac:dyDescent="0.25">
      <c r="D177"/>
      <c r="F177" s="44" t="s">
        <v>356</v>
      </c>
      <c r="G177" s="42" t="s">
        <v>88</v>
      </c>
      <c r="H177" s="42" t="s">
        <v>3</v>
      </c>
      <c r="K177"/>
    </row>
    <row r="178" spans="1:11" x14ac:dyDescent="0.25">
      <c r="A178" s="42">
        <v>39</v>
      </c>
      <c r="D178"/>
      <c r="K178"/>
    </row>
    <row r="179" spans="1:11" x14ac:dyDescent="0.25">
      <c r="A179" s="44" t="s">
        <v>440</v>
      </c>
      <c r="B179" s="42" t="s">
        <v>246</v>
      </c>
      <c r="C179" s="42" t="s">
        <v>85</v>
      </c>
      <c r="D179" s="42" t="s">
        <v>318</v>
      </c>
      <c r="E179" s="42" t="s">
        <v>217</v>
      </c>
      <c r="K179"/>
    </row>
    <row r="180" spans="1:11" x14ac:dyDescent="0.25">
      <c r="D180"/>
      <c r="E180" s="44" t="s">
        <v>172</v>
      </c>
      <c r="F180" s="42" t="s">
        <v>279</v>
      </c>
      <c r="K180"/>
    </row>
    <row r="181" spans="1:11" x14ac:dyDescent="0.25">
      <c r="D181"/>
      <c r="F181" s="44" t="s">
        <v>359</v>
      </c>
      <c r="G181" s="42" t="s">
        <v>88</v>
      </c>
      <c r="H181" s="42" t="s">
        <v>3</v>
      </c>
      <c r="K181"/>
    </row>
    <row r="182" spans="1:11" x14ac:dyDescent="0.25">
      <c r="A182" s="42">
        <v>40</v>
      </c>
      <c r="D182"/>
      <c r="K182"/>
    </row>
    <row r="183" spans="1:11" x14ac:dyDescent="0.25">
      <c r="A183" s="44" t="s">
        <v>440</v>
      </c>
      <c r="B183" s="42" t="s">
        <v>246</v>
      </c>
      <c r="C183" s="42" t="s">
        <v>85</v>
      </c>
      <c r="D183" s="42" t="s">
        <v>318</v>
      </c>
      <c r="E183" s="42" t="s">
        <v>218</v>
      </c>
      <c r="K183"/>
    </row>
    <row r="184" spans="1:11" x14ac:dyDescent="0.25">
      <c r="D184"/>
      <c r="E184" s="44" t="s">
        <v>173</v>
      </c>
      <c r="F184" s="42" t="s">
        <v>289</v>
      </c>
      <c r="K184"/>
    </row>
    <row r="185" spans="1:11" x14ac:dyDescent="0.25">
      <c r="D185"/>
      <c r="F185" s="44" t="s">
        <v>360</v>
      </c>
      <c r="G185" s="42" t="s">
        <v>88</v>
      </c>
      <c r="H185" s="42" t="s">
        <v>3</v>
      </c>
      <c r="K185"/>
    </row>
    <row r="186" spans="1:11" x14ac:dyDescent="0.25">
      <c r="A186" s="42">
        <v>41</v>
      </c>
      <c r="D186"/>
      <c r="K186"/>
    </row>
    <row r="187" spans="1:11" x14ac:dyDescent="0.25">
      <c r="A187" s="44" t="s">
        <v>440</v>
      </c>
      <c r="B187" s="42" t="s">
        <v>246</v>
      </c>
      <c r="C187" s="42" t="s">
        <v>85</v>
      </c>
      <c r="D187" s="42" t="s">
        <v>318</v>
      </c>
      <c r="E187" s="42" t="s">
        <v>219</v>
      </c>
      <c r="K187"/>
    </row>
    <row r="188" spans="1:11" x14ac:dyDescent="0.25">
      <c r="D188"/>
      <c r="E188" s="44" t="s">
        <v>174</v>
      </c>
      <c r="F188" s="42" t="s">
        <v>290</v>
      </c>
      <c r="K188"/>
    </row>
    <row r="189" spans="1:11" x14ac:dyDescent="0.25">
      <c r="D189"/>
      <c r="F189" s="44" t="s">
        <v>361</v>
      </c>
      <c r="G189" s="42" t="s">
        <v>88</v>
      </c>
      <c r="H189" s="42" t="s">
        <v>3</v>
      </c>
      <c r="K189"/>
    </row>
    <row r="190" spans="1:11" x14ac:dyDescent="0.25">
      <c r="A190" s="42">
        <v>42</v>
      </c>
      <c r="D190"/>
      <c r="K190"/>
    </row>
    <row r="191" spans="1:11" x14ac:dyDescent="0.25">
      <c r="A191" s="44" t="s">
        <v>440</v>
      </c>
      <c r="B191" s="42" t="s">
        <v>246</v>
      </c>
      <c r="C191" s="42" t="s">
        <v>85</v>
      </c>
      <c r="D191" s="42" t="s">
        <v>318</v>
      </c>
      <c r="E191" s="42" t="s">
        <v>220</v>
      </c>
      <c r="K191"/>
    </row>
    <row r="192" spans="1:11" x14ac:dyDescent="0.25">
      <c r="D192"/>
      <c r="E192" s="44" t="s">
        <v>175</v>
      </c>
      <c r="F192" s="42" t="s">
        <v>273</v>
      </c>
      <c r="K192"/>
    </row>
    <row r="193" spans="1:11" x14ac:dyDescent="0.25">
      <c r="D193"/>
      <c r="F193" s="44" t="s">
        <v>353</v>
      </c>
      <c r="G193" s="42" t="s">
        <v>88</v>
      </c>
      <c r="H193" s="42" t="s">
        <v>3</v>
      </c>
      <c r="K193"/>
    </row>
    <row r="194" spans="1:11" x14ac:dyDescent="0.25">
      <c r="A194" s="42">
        <v>43</v>
      </c>
      <c r="D194"/>
      <c r="K194"/>
    </row>
    <row r="195" spans="1:11" x14ac:dyDescent="0.25">
      <c r="A195" s="44" t="s">
        <v>440</v>
      </c>
      <c r="B195" s="42" t="s">
        <v>246</v>
      </c>
      <c r="C195" s="42" t="s">
        <v>85</v>
      </c>
      <c r="D195" s="42" t="s">
        <v>318</v>
      </c>
      <c r="E195" s="42" t="s">
        <v>221</v>
      </c>
      <c r="K195"/>
    </row>
    <row r="196" spans="1:11" x14ac:dyDescent="0.25">
      <c r="D196"/>
      <c r="E196" s="44" t="s">
        <v>176</v>
      </c>
      <c r="F196" s="42" t="s">
        <v>274</v>
      </c>
      <c r="K196"/>
    </row>
    <row r="197" spans="1:11" x14ac:dyDescent="0.25">
      <c r="D197"/>
      <c r="F197" s="44" t="s">
        <v>354</v>
      </c>
      <c r="G197" s="42" t="s">
        <v>88</v>
      </c>
      <c r="H197" s="42" t="s">
        <v>3</v>
      </c>
      <c r="K197"/>
    </row>
    <row r="198" spans="1:11" x14ac:dyDescent="0.25">
      <c r="A198" s="42">
        <v>44</v>
      </c>
      <c r="D198"/>
      <c r="K198"/>
    </row>
    <row r="199" spans="1:11" x14ac:dyDescent="0.25">
      <c r="A199" s="44" t="s">
        <v>440</v>
      </c>
      <c r="B199" s="42" t="s">
        <v>246</v>
      </c>
      <c r="C199" s="42" t="s">
        <v>85</v>
      </c>
      <c r="D199" s="42" t="s">
        <v>318</v>
      </c>
      <c r="E199" s="42" t="s">
        <v>223</v>
      </c>
      <c r="K199"/>
    </row>
    <row r="200" spans="1:11" x14ac:dyDescent="0.25">
      <c r="D200"/>
      <c r="E200" s="44" t="s">
        <v>178</v>
      </c>
      <c r="F200" s="42" t="s">
        <v>287</v>
      </c>
      <c r="K200"/>
    </row>
    <row r="201" spans="1:11" x14ac:dyDescent="0.25">
      <c r="D201"/>
      <c r="F201" s="44" t="s">
        <v>326</v>
      </c>
      <c r="G201" s="42" t="s">
        <v>88</v>
      </c>
      <c r="H201" s="42" t="s">
        <v>3</v>
      </c>
      <c r="K201"/>
    </row>
    <row r="202" spans="1:11" x14ac:dyDescent="0.25">
      <c r="A202" s="42">
        <v>45</v>
      </c>
      <c r="D202"/>
      <c r="K202"/>
    </row>
    <row r="203" spans="1:11" x14ac:dyDescent="0.25">
      <c r="A203" s="44" t="s">
        <v>440</v>
      </c>
      <c r="B203" s="42" t="s">
        <v>245</v>
      </c>
      <c r="C203" s="42" t="s">
        <v>104</v>
      </c>
      <c r="D203" s="42" t="s">
        <v>317</v>
      </c>
      <c r="E203" s="42" t="s">
        <v>306</v>
      </c>
      <c r="K203"/>
    </row>
    <row r="204" spans="1:11" x14ac:dyDescent="0.25">
      <c r="D204"/>
      <c r="E204" s="44" t="s">
        <v>177</v>
      </c>
      <c r="F204" s="42" t="s">
        <v>275</v>
      </c>
      <c r="K204"/>
    </row>
    <row r="205" spans="1:11" x14ac:dyDescent="0.25">
      <c r="D205"/>
      <c r="F205" s="44" t="s">
        <v>142</v>
      </c>
      <c r="G205" s="42" t="s">
        <v>88</v>
      </c>
      <c r="H205" s="42" t="s">
        <v>3</v>
      </c>
      <c r="K205"/>
    </row>
    <row r="206" spans="1:11" x14ac:dyDescent="0.25">
      <c r="A206" s="42">
        <v>46</v>
      </c>
      <c r="D206"/>
      <c r="K206"/>
    </row>
    <row r="207" spans="1:11" x14ac:dyDescent="0.25">
      <c r="A207" s="44" t="s">
        <v>440</v>
      </c>
      <c r="B207" s="42" t="s">
        <v>245</v>
      </c>
      <c r="C207" s="42" t="s">
        <v>104</v>
      </c>
      <c r="D207" s="42" t="s">
        <v>317</v>
      </c>
      <c r="E207" s="42" t="s">
        <v>232</v>
      </c>
      <c r="K207"/>
    </row>
    <row r="208" spans="1:11" x14ac:dyDescent="0.25">
      <c r="D208"/>
      <c r="E208" s="44" t="s">
        <v>105</v>
      </c>
      <c r="F208" s="42" t="s">
        <v>286</v>
      </c>
      <c r="K208"/>
    </row>
    <row r="209" spans="1:11" x14ac:dyDescent="0.25">
      <c r="D209"/>
      <c r="F209" s="44" t="s">
        <v>516</v>
      </c>
      <c r="G209" s="42" t="s">
        <v>88</v>
      </c>
      <c r="H209" s="42" t="s">
        <v>3</v>
      </c>
      <c r="K209"/>
    </row>
    <row r="210" spans="1:11" x14ac:dyDescent="0.25">
      <c r="A210" s="42">
        <v>47</v>
      </c>
      <c r="D210"/>
      <c r="K210"/>
    </row>
    <row r="211" spans="1:11" x14ac:dyDescent="0.25">
      <c r="A211" s="44" t="s">
        <v>440</v>
      </c>
      <c r="B211" s="42" t="s">
        <v>245</v>
      </c>
      <c r="C211" s="42" t="s">
        <v>104</v>
      </c>
      <c r="D211" s="42" t="s">
        <v>317</v>
      </c>
      <c r="E211" s="42" t="s">
        <v>233</v>
      </c>
      <c r="K211"/>
    </row>
    <row r="212" spans="1:11" x14ac:dyDescent="0.25">
      <c r="D212"/>
      <c r="E212" s="44" t="s">
        <v>105</v>
      </c>
      <c r="F212" s="42" t="s">
        <v>286</v>
      </c>
      <c r="K212"/>
    </row>
    <row r="213" spans="1:11" x14ac:dyDescent="0.25">
      <c r="D213"/>
      <c r="F213" s="44" t="s">
        <v>376</v>
      </c>
      <c r="G213" s="42" t="s">
        <v>88</v>
      </c>
      <c r="H213" s="42" t="s">
        <v>3</v>
      </c>
      <c r="K213"/>
    </row>
    <row r="214" spans="1:11" x14ac:dyDescent="0.25">
      <c r="A214" s="42">
        <v>48</v>
      </c>
      <c r="D214"/>
      <c r="K214"/>
    </row>
    <row r="215" spans="1:11" x14ac:dyDescent="0.25">
      <c r="A215" s="44" t="s">
        <v>440</v>
      </c>
      <c r="B215" s="42" t="s">
        <v>246</v>
      </c>
      <c r="C215" s="42" t="s">
        <v>85</v>
      </c>
      <c r="D215" s="42" t="s">
        <v>318</v>
      </c>
      <c r="E215" s="42" t="s">
        <v>201</v>
      </c>
      <c r="K215"/>
    </row>
    <row r="216" spans="1:11" x14ac:dyDescent="0.25">
      <c r="D216"/>
      <c r="E216" s="44" t="s">
        <v>157</v>
      </c>
      <c r="F216" s="42" t="s">
        <v>294</v>
      </c>
      <c r="K216"/>
    </row>
    <row r="217" spans="1:11" x14ac:dyDescent="0.25">
      <c r="D217"/>
      <c r="F217" s="44" t="s">
        <v>370</v>
      </c>
      <c r="G217" s="42" t="s">
        <v>88</v>
      </c>
      <c r="H217" s="42" t="s">
        <v>3</v>
      </c>
      <c r="K217"/>
    </row>
    <row r="218" spans="1:11" x14ac:dyDescent="0.25">
      <c r="A218" s="42">
        <v>49</v>
      </c>
      <c r="D218"/>
      <c r="K218"/>
    </row>
    <row r="219" spans="1:11" x14ac:dyDescent="0.25">
      <c r="A219" s="44" t="s">
        <v>440</v>
      </c>
      <c r="B219" s="42" t="s">
        <v>246</v>
      </c>
      <c r="C219" s="42" t="s">
        <v>85</v>
      </c>
      <c r="D219" s="42" t="s">
        <v>318</v>
      </c>
      <c r="E219" s="42" t="s">
        <v>203</v>
      </c>
      <c r="K219"/>
    </row>
    <row r="220" spans="1:11" x14ac:dyDescent="0.25">
      <c r="D220"/>
      <c r="E220" s="44" t="s">
        <v>158</v>
      </c>
      <c r="F220" s="42" t="s">
        <v>272</v>
      </c>
      <c r="K220"/>
    </row>
    <row r="221" spans="1:11" x14ac:dyDescent="0.25">
      <c r="D221"/>
      <c r="F221" s="44" t="s">
        <v>141</v>
      </c>
      <c r="G221" s="42" t="s">
        <v>88</v>
      </c>
      <c r="H221" s="42" t="s">
        <v>3</v>
      </c>
      <c r="K221"/>
    </row>
    <row r="222" spans="1:11" x14ac:dyDescent="0.25">
      <c r="A222" s="42">
        <v>50</v>
      </c>
      <c r="D222"/>
      <c r="K222"/>
    </row>
    <row r="223" spans="1:11" x14ac:dyDescent="0.25">
      <c r="A223" s="44" t="s">
        <v>440</v>
      </c>
      <c r="B223" s="42" t="s">
        <v>245</v>
      </c>
      <c r="C223" s="42" t="s">
        <v>104</v>
      </c>
      <c r="D223" s="42" t="s">
        <v>317</v>
      </c>
      <c r="E223" s="42" t="s">
        <v>240</v>
      </c>
      <c r="K223"/>
    </row>
    <row r="224" spans="1:11" x14ac:dyDescent="0.25">
      <c r="D224"/>
      <c r="E224" s="44" t="s">
        <v>186</v>
      </c>
      <c r="F224" s="42" t="s">
        <v>280</v>
      </c>
      <c r="K224"/>
    </row>
    <row r="225" spans="1:11" x14ac:dyDescent="0.25">
      <c r="D225"/>
      <c r="F225" s="44" t="s">
        <v>363</v>
      </c>
      <c r="G225" s="42" t="s">
        <v>88</v>
      </c>
      <c r="H225" s="42" t="s">
        <v>3</v>
      </c>
      <c r="K225"/>
    </row>
    <row r="226" spans="1:11" x14ac:dyDescent="0.25">
      <c r="A226" s="42">
        <v>51</v>
      </c>
      <c r="D226"/>
      <c r="K226"/>
    </row>
    <row r="227" spans="1:11" x14ac:dyDescent="0.25">
      <c r="A227" s="44" t="s">
        <v>440</v>
      </c>
      <c r="B227" s="42" t="s">
        <v>245</v>
      </c>
      <c r="C227" s="42" t="s">
        <v>104</v>
      </c>
      <c r="D227" s="42" t="s">
        <v>317</v>
      </c>
      <c r="E227" s="42" t="s">
        <v>229</v>
      </c>
      <c r="K227"/>
    </row>
    <row r="228" spans="1:11" x14ac:dyDescent="0.25">
      <c r="D228"/>
      <c r="E228" s="44" t="s">
        <v>162</v>
      </c>
      <c r="F228" s="42" t="s">
        <v>250</v>
      </c>
      <c r="K228"/>
    </row>
    <row r="229" spans="1:11" x14ac:dyDescent="0.25">
      <c r="D229"/>
      <c r="F229" s="44" t="s">
        <v>144</v>
      </c>
      <c r="G229" s="42" t="s">
        <v>88</v>
      </c>
      <c r="H229" s="42" t="s">
        <v>3</v>
      </c>
      <c r="K229"/>
    </row>
    <row r="230" spans="1:11" x14ac:dyDescent="0.25">
      <c r="A230" s="42">
        <v>52</v>
      </c>
      <c r="D230"/>
      <c r="K230"/>
    </row>
    <row r="231" spans="1:11" x14ac:dyDescent="0.25">
      <c r="A231" s="44" t="s">
        <v>440</v>
      </c>
      <c r="B231" s="42" t="s">
        <v>245</v>
      </c>
      <c r="C231" s="42" t="s">
        <v>104</v>
      </c>
      <c r="D231" s="42" t="s">
        <v>317</v>
      </c>
      <c r="E231" s="42" t="s">
        <v>237</v>
      </c>
      <c r="K231"/>
    </row>
    <row r="232" spans="1:11" x14ac:dyDescent="0.25">
      <c r="D232"/>
      <c r="E232" s="44" t="s">
        <v>323</v>
      </c>
      <c r="F232" s="42" t="s">
        <v>295</v>
      </c>
      <c r="K232"/>
    </row>
    <row r="233" spans="1:11" x14ac:dyDescent="0.25">
      <c r="D233"/>
      <c r="F233" s="44" t="s">
        <v>371</v>
      </c>
      <c r="G233" s="42" t="s">
        <v>88</v>
      </c>
      <c r="H233" s="42" t="s">
        <v>3</v>
      </c>
    </row>
    <row r="234" spans="1:11" x14ac:dyDescent="0.25">
      <c r="A234" s="42">
        <v>53</v>
      </c>
      <c r="D234"/>
    </row>
    <row r="235" spans="1:11" x14ac:dyDescent="0.25">
      <c r="A235" s="44" t="s">
        <v>440</v>
      </c>
      <c r="B235" s="42" t="s">
        <v>246</v>
      </c>
      <c r="C235" s="42" t="s">
        <v>98</v>
      </c>
      <c r="D235" s="42" t="s">
        <v>320</v>
      </c>
      <c r="E235" s="42" t="s">
        <v>226</v>
      </c>
    </row>
    <row r="236" spans="1:11" x14ac:dyDescent="0.25">
      <c r="D236"/>
      <c r="E236" s="44" t="s">
        <v>181</v>
      </c>
      <c r="F236" s="42" t="s">
        <v>268</v>
      </c>
    </row>
    <row r="237" spans="1:11" x14ac:dyDescent="0.25">
      <c r="D237"/>
      <c r="F237" s="44" t="s">
        <v>348</v>
      </c>
      <c r="G237" s="42" t="s">
        <v>88</v>
      </c>
      <c r="H237" s="42" t="s">
        <v>3</v>
      </c>
    </row>
    <row r="238" spans="1:11" x14ac:dyDescent="0.25">
      <c r="A238" s="42">
        <v>54</v>
      </c>
      <c r="D238"/>
    </row>
    <row r="239" spans="1:11" x14ac:dyDescent="0.25">
      <c r="A239" s="44" t="s">
        <v>440</v>
      </c>
      <c r="B239" s="42" t="s">
        <v>245</v>
      </c>
      <c r="C239" s="42" t="s">
        <v>104</v>
      </c>
      <c r="D239" s="42" t="s">
        <v>317</v>
      </c>
      <c r="E239" s="42" t="s">
        <v>235</v>
      </c>
    </row>
    <row r="240" spans="1:11" x14ac:dyDescent="0.25">
      <c r="D240"/>
      <c r="E240" s="44" t="s">
        <v>188</v>
      </c>
      <c r="F240" s="42" t="s">
        <v>283</v>
      </c>
    </row>
    <row r="241" spans="1:8" x14ac:dyDescent="0.25">
      <c r="D241"/>
      <c r="F241" s="44" t="s">
        <v>367</v>
      </c>
      <c r="G241" s="42" t="s">
        <v>88</v>
      </c>
      <c r="H241" s="42" t="s">
        <v>3</v>
      </c>
    </row>
    <row r="242" spans="1:8" x14ac:dyDescent="0.25">
      <c r="A242" s="42">
        <v>55</v>
      </c>
      <c r="D242"/>
    </row>
    <row r="243" spans="1:8" x14ac:dyDescent="0.25">
      <c r="A243" s="44" t="s">
        <v>440</v>
      </c>
      <c r="B243" s="42" t="s">
        <v>245</v>
      </c>
      <c r="C243" s="42" t="s">
        <v>104</v>
      </c>
      <c r="D243" s="42" t="s">
        <v>317</v>
      </c>
      <c r="E243" s="42" t="s">
        <v>239</v>
      </c>
    </row>
    <row r="244" spans="1:8" x14ac:dyDescent="0.25">
      <c r="D244"/>
      <c r="E244" s="44" t="s">
        <v>324</v>
      </c>
      <c r="F244" s="42" t="s">
        <v>296</v>
      </c>
    </row>
    <row r="245" spans="1:8" x14ac:dyDescent="0.25">
      <c r="D245"/>
      <c r="F245" s="44" t="s">
        <v>372</v>
      </c>
      <c r="G245" s="42" t="s">
        <v>88</v>
      </c>
      <c r="H245" s="42" t="s">
        <v>3</v>
      </c>
    </row>
    <row r="246" spans="1:8" x14ac:dyDescent="0.25">
      <c r="A246" s="42">
        <v>56</v>
      </c>
      <c r="D246"/>
    </row>
    <row r="247" spans="1:8" x14ac:dyDescent="0.25">
      <c r="A247" s="44" t="s">
        <v>440</v>
      </c>
      <c r="B247" s="42" t="s">
        <v>246</v>
      </c>
      <c r="C247" s="42" t="s">
        <v>108</v>
      </c>
      <c r="D247" s="42" t="s">
        <v>433</v>
      </c>
      <c r="E247" s="42" t="s">
        <v>308</v>
      </c>
    </row>
    <row r="248" spans="1:8" x14ac:dyDescent="0.25">
      <c r="D248"/>
      <c r="E248" s="44" t="s">
        <v>95</v>
      </c>
      <c r="F248" s="42" t="s">
        <v>322</v>
      </c>
    </row>
    <row r="249" spans="1:8" x14ac:dyDescent="0.25">
      <c r="D249"/>
      <c r="F249" s="44" t="s">
        <v>375</v>
      </c>
      <c r="G249" s="42" t="s">
        <v>88</v>
      </c>
      <c r="H249" s="42" t="s">
        <v>3</v>
      </c>
    </row>
    <row r="250" spans="1:8" x14ac:dyDescent="0.25">
      <c r="A250" s="42">
        <v>57</v>
      </c>
      <c r="D250"/>
    </row>
    <row r="251" spans="1:8" x14ac:dyDescent="0.25">
      <c r="A251" s="44" t="s">
        <v>440</v>
      </c>
      <c r="B251" s="42" t="s">
        <v>246</v>
      </c>
      <c r="C251" s="42" t="s">
        <v>110</v>
      </c>
      <c r="D251" s="42" t="s">
        <v>434</v>
      </c>
      <c r="E251" s="42" t="s">
        <v>432</v>
      </c>
    </row>
    <row r="252" spans="1:8" x14ac:dyDescent="0.25">
      <c r="D252"/>
      <c r="E252" s="44" t="s">
        <v>99</v>
      </c>
      <c r="F252" s="42" t="s">
        <v>319</v>
      </c>
    </row>
    <row r="253" spans="1:8" x14ac:dyDescent="0.25">
      <c r="D253"/>
      <c r="F253" s="44" t="s">
        <v>346</v>
      </c>
      <c r="G253" s="42" t="s">
        <v>88</v>
      </c>
      <c r="H253" s="42" t="s">
        <v>3</v>
      </c>
    </row>
    <row r="254" spans="1:8" x14ac:dyDescent="0.25">
      <c r="A254" s="42">
        <v>58</v>
      </c>
      <c r="D254"/>
    </row>
    <row r="255" spans="1:8" x14ac:dyDescent="0.25">
      <c r="A255" s="44" t="s">
        <v>440</v>
      </c>
      <c r="B255" s="42" t="s">
        <v>245</v>
      </c>
      <c r="C255" s="42" t="s">
        <v>104</v>
      </c>
      <c r="D255" s="42" t="s">
        <v>317</v>
      </c>
      <c r="E255" s="42" t="s">
        <v>305</v>
      </c>
    </row>
    <row r="256" spans="1:8" x14ac:dyDescent="0.25">
      <c r="D256"/>
      <c r="E256" s="44" t="s">
        <v>185</v>
      </c>
      <c r="F256" s="42" t="s">
        <v>291</v>
      </c>
    </row>
    <row r="257" spans="1:8" x14ac:dyDescent="0.25">
      <c r="D257"/>
      <c r="F257" s="44" t="s">
        <v>362</v>
      </c>
      <c r="G257" s="42" t="s">
        <v>88</v>
      </c>
      <c r="H257" s="42" t="s">
        <v>3</v>
      </c>
    </row>
    <row r="258" spans="1:8" x14ac:dyDescent="0.25">
      <c r="A258" s="42">
        <v>59</v>
      </c>
      <c r="D258"/>
    </row>
    <row r="259" spans="1:8" x14ac:dyDescent="0.25">
      <c r="A259" s="44" t="s">
        <v>440</v>
      </c>
      <c r="B259" s="42" t="s">
        <v>246</v>
      </c>
      <c r="C259" s="42" t="s">
        <v>85</v>
      </c>
      <c r="D259" s="42" t="s">
        <v>318</v>
      </c>
      <c r="E259" s="42" t="s">
        <v>200</v>
      </c>
    </row>
    <row r="260" spans="1:8" x14ac:dyDescent="0.25">
      <c r="D260"/>
      <c r="E260" s="44" t="s">
        <v>156</v>
      </c>
      <c r="F260" s="42" t="s">
        <v>284</v>
      </c>
    </row>
    <row r="261" spans="1:8" x14ac:dyDescent="0.25">
      <c r="D261"/>
      <c r="F261" s="44" t="s">
        <v>424</v>
      </c>
      <c r="G261" s="42" t="s">
        <v>88</v>
      </c>
      <c r="H261" s="42" t="s">
        <v>3</v>
      </c>
    </row>
    <row r="262" spans="1:8" x14ac:dyDescent="0.25">
      <c r="A262" s="42">
        <v>60</v>
      </c>
      <c r="D262"/>
    </row>
    <row r="263" spans="1:8" x14ac:dyDescent="0.25">
      <c r="A263" s="44" t="s">
        <v>440</v>
      </c>
      <c r="B263" s="42" t="s">
        <v>246</v>
      </c>
      <c r="C263" s="42" t="s">
        <v>85</v>
      </c>
      <c r="D263" s="42" t="s">
        <v>318</v>
      </c>
      <c r="E263" s="42" t="s">
        <v>204</v>
      </c>
    </row>
    <row r="264" spans="1:8" x14ac:dyDescent="0.25">
      <c r="D264"/>
      <c r="E264" s="44" t="s">
        <v>159</v>
      </c>
      <c r="F264" s="42" t="s">
        <v>282</v>
      </c>
    </row>
    <row r="265" spans="1:8" x14ac:dyDescent="0.25">
      <c r="D265"/>
      <c r="F265" s="44" t="s">
        <v>366</v>
      </c>
      <c r="G265" s="42" t="s">
        <v>88</v>
      </c>
      <c r="H265" s="42" t="s">
        <v>3</v>
      </c>
    </row>
    <row r="266" spans="1:8" x14ac:dyDescent="0.25">
      <c r="A266" s="42">
        <v>61</v>
      </c>
      <c r="D266"/>
    </row>
    <row r="267" spans="1:8" x14ac:dyDescent="0.25">
      <c r="A267" s="44" t="s">
        <v>440</v>
      </c>
      <c r="B267" s="42" t="s">
        <v>245</v>
      </c>
      <c r="C267" s="42" t="s">
        <v>104</v>
      </c>
      <c r="D267" s="42" t="s">
        <v>317</v>
      </c>
      <c r="E267" s="42" t="s">
        <v>238</v>
      </c>
    </row>
    <row r="268" spans="1:8" x14ac:dyDescent="0.25">
      <c r="D268"/>
      <c r="E268" s="44" t="s">
        <v>187</v>
      </c>
      <c r="F268" s="42" t="s">
        <v>281</v>
      </c>
    </row>
    <row r="269" spans="1:8" x14ac:dyDescent="0.25">
      <c r="D269"/>
      <c r="F269" s="44" t="s">
        <v>365</v>
      </c>
      <c r="G269" s="42" t="s">
        <v>88</v>
      </c>
      <c r="H269" s="42" t="s">
        <v>3</v>
      </c>
    </row>
    <row r="270" spans="1:8" x14ac:dyDescent="0.25">
      <c r="A270" s="42">
        <v>62</v>
      </c>
      <c r="D270"/>
    </row>
    <row r="271" spans="1:8" x14ac:dyDescent="0.25">
      <c r="A271" s="44" t="s">
        <v>440</v>
      </c>
      <c r="B271" s="42" t="s">
        <v>245</v>
      </c>
      <c r="C271" s="42" t="s">
        <v>104</v>
      </c>
      <c r="D271" s="42" t="s">
        <v>317</v>
      </c>
      <c r="E271" s="42" t="s">
        <v>230</v>
      </c>
    </row>
    <row r="272" spans="1:8" x14ac:dyDescent="0.25">
      <c r="D272"/>
      <c r="E272" s="44" t="s">
        <v>189</v>
      </c>
      <c r="F272" s="42" t="s">
        <v>293</v>
      </c>
    </row>
    <row r="273" spans="1:8" x14ac:dyDescent="0.25">
      <c r="D273"/>
      <c r="F273" s="44" t="s">
        <v>368</v>
      </c>
      <c r="G273" s="42" t="s">
        <v>88</v>
      </c>
      <c r="H273" s="42" t="s">
        <v>3</v>
      </c>
    </row>
    <row r="274" spans="1:8" x14ac:dyDescent="0.25">
      <c r="A274" s="42">
        <v>63</v>
      </c>
      <c r="D274"/>
    </row>
    <row r="275" spans="1:8" x14ac:dyDescent="0.25">
      <c r="A275" s="44" t="s">
        <v>440</v>
      </c>
      <c r="B275" s="42" t="s">
        <v>245</v>
      </c>
      <c r="C275" s="42" t="s">
        <v>104</v>
      </c>
      <c r="D275" s="42" t="s">
        <v>317</v>
      </c>
      <c r="E275" s="42" t="s">
        <v>236</v>
      </c>
    </row>
    <row r="276" spans="1:8" x14ac:dyDescent="0.25">
      <c r="D276"/>
      <c r="E276" s="44" t="s">
        <v>190</v>
      </c>
      <c r="F276" s="42" t="s">
        <v>285</v>
      </c>
    </row>
    <row r="277" spans="1:8" x14ac:dyDescent="0.25">
      <c r="D277"/>
      <c r="F277" s="44" t="s">
        <v>369</v>
      </c>
      <c r="G277" s="42" t="s">
        <v>88</v>
      </c>
      <c r="H277" s="42" t="s">
        <v>3</v>
      </c>
    </row>
    <row r="278" spans="1:8" x14ac:dyDescent="0.25">
      <c r="A278" s="43" t="s">
        <v>89</v>
      </c>
      <c r="B278" s="13"/>
      <c r="C278" s="13"/>
      <c r="E278" s="13"/>
      <c r="F278" s="13"/>
      <c r="G278" s="13"/>
      <c r="H278" s="13"/>
    </row>
    <row r="279" spans="1:8" x14ac:dyDescent="0.25">
      <c r="D279"/>
    </row>
    <row r="280" spans="1:8" x14ac:dyDescent="0.25">
      <c r="D280"/>
    </row>
    <row r="281" spans="1:8" x14ac:dyDescent="0.25">
      <c r="D281"/>
    </row>
    <row r="282" spans="1:8" x14ac:dyDescent="0.25">
      <c r="D282"/>
    </row>
    <row r="283" spans="1:8" x14ac:dyDescent="0.25">
      <c r="D283"/>
    </row>
    <row r="284" spans="1:8" x14ac:dyDescent="0.25">
      <c r="D284"/>
    </row>
    <row r="285" spans="1:8" x14ac:dyDescent="0.25">
      <c r="D285"/>
    </row>
    <row r="286" spans="1:8" x14ac:dyDescent="0.25">
      <c r="D286"/>
    </row>
    <row r="287" spans="1:8" x14ac:dyDescent="0.25">
      <c r="D287"/>
    </row>
    <row r="288" spans="1:8"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row r="398" spans="4:4" x14ac:dyDescent="0.25">
      <c r="D398"/>
    </row>
    <row r="399" spans="4:4" x14ac:dyDescent="0.25">
      <c r="D399"/>
    </row>
    <row r="400" spans="4:4"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sheetData>
  <mergeCells count="1">
    <mergeCell ref="A1:G4"/>
  </mergeCells>
  <pageMargins left="0.511811024" right="0.511811024" top="0.78740157499999996" bottom="0.78740157499999996" header="0.31496062000000002" footer="0.31496062000000002"/>
  <pageSetup paperSize="9" scale="38" fitToWidth="0" fitToHeight="0"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108"/>
  <sheetViews>
    <sheetView showGridLines="0" showRowColHeaders="0" zoomScaleNormal="100" workbookViewId="0">
      <selection activeCell="D21" sqref="D21"/>
    </sheetView>
  </sheetViews>
  <sheetFormatPr defaultRowHeight="15" x14ac:dyDescent="0.25"/>
  <cols>
    <col min="1" max="1" width="18" customWidth="1"/>
    <col min="2" max="2" width="38.28515625" customWidth="1"/>
    <col min="3" max="3" width="15.5703125" customWidth="1"/>
    <col min="4" max="4" width="63.7109375" customWidth="1"/>
    <col min="5" max="5" width="8" customWidth="1"/>
    <col min="6" max="6" width="26.7109375" customWidth="1"/>
    <col min="7" max="7" width="17.140625" bestFit="1" customWidth="1"/>
    <col min="8" max="8" width="15.5703125" bestFit="1" customWidth="1"/>
    <col min="9" max="9" width="7.85546875" customWidth="1"/>
    <col min="10" max="10" width="20.140625" bestFit="1" customWidth="1"/>
  </cols>
  <sheetData>
    <row r="1" spans="1:10" x14ac:dyDescent="0.25">
      <c r="A1" s="113"/>
      <c r="B1" s="113"/>
      <c r="C1" s="113"/>
      <c r="D1" s="113"/>
      <c r="E1" s="113"/>
      <c r="F1" s="113"/>
      <c r="G1" s="24"/>
      <c r="H1" s="24"/>
      <c r="I1" s="24"/>
      <c r="J1" s="24"/>
    </row>
    <row r="2" spans="1:10" x14ac:dyDescent="0.25">
      <c r="A2" s="113"/>
      <c r="B2" s="113"/>
      <c r="C2" s="113"/>
      <c r="D2" s="113"/>
      <c r="E2" s="113"/>
      <c r="F2" s="113"/>
      <c r="G2" s="24"/>
      <c r="H2" s="24"/>
      <c r="I2" s="24"/>
      <c r="J2" s="24"/>
    </row>
    <row r="3" spans="1:10" x14ac:dyDescent="0.25">
      <c r="A3" s="113"/>
      <c r="B3" s="113"/>
      <c r="C3" s="113"/>
      <c r="D3" s="113"/>
      <c r="E3" s="113"/>
      <c r="F3" s="113"/>
      <c r="G3" s="24"/>
      <c r="H3" s="24"/>
      <c r="I3" s="24"/>
      <c r="J3" s="24"/>
    </row>
    <row r="4" spans="1:10" x14ac:dyDescent="0.25">
      <c r="A4" s="113"/>
      <c r="B4" s="113"/>
      <c r="C4" s="113"/>
      <c r="D4" s="113"/>
      <c r="E4" s="113"/>
      <c r="F4" s="113"/>
      <c r="G4" s="24"/>
      <c r="H4" s="24"/>
      <c r="I4" s="24"/>
      <c r="J4" s="24"/>
    </row>
    <row r="5" spans="1:10" x14ac:dyDescent="0.25">
      <c r="G5" s="25"/>
      <c r="H5" s="25"/>
      <c r="I5" s="25"/>
      <c r="J5" s="25"/>
    </row>
    <row r="20" spans="1:9" ht="7.5" customHeight="1" x14ac:dyDescent="0.25"/>
    <row r="21" spans="1:9" ht="33" customHeight="1" x14ac:dyDescent="0.25"/>
    <row r="22" spans="1:9" ht="33" customHeight="1" x14ac:dyDescent="0.25"/>
    <row r="23" spans="1:9" ht="29.25" customHeight="1" x14ac:dyDescent="0.25"/>
    <row r="24" spans="1:9" ht="30.75" customHeight="1" x14ac:dyDescent="0.25"/>
    <row r="25" spans="1:9" x14ac:dyDescent="0.25">
      <c r="A25" s="12" t="s">
        <v>97</v>
      </c>
      <c r="B25" s="12" t="s">
        <v>93</v>
      </c>
      <c r="C25" s="12" t="s">
        <v>75</v>
      </c>
      <c r="D25" s="12" t="s">
        <v>72</v>
      </c>
      <c r="E25" s="12" t="s">
        <v>84</v>
      </c>
      <c r="F25" s="12" t="s">
        <v>71</v>
      </c>
      <c r="G25" s="12" t="s">
        <v>91</v>
      </c>
      <c r="H25" s="12" t="s">
        <v>78</v>
      </c>
      <c r="I25" s="12" t="s">
        <v>11</v>
      </c>
    </row>
    <row r="26" spans="1:9" x14ac:dyDescent="0.25">
      <c r="A26" s="42" t="s">
        <v>1</v>
      </c>
    </row>
    <row r="27" spans="1:9" x14ac:dyDescent="0.25">
      <c r="A27" s="44" t="s">
        <v>425</v>
      </c>
      <c r="B27" s="42" t="s">
        <v>77</v>
      </c>
      <c r="C27" s="42" t="s">
        <v>431</v>
      </c>
      <c r="D27" s="42" t="s">
        <v>5</v>
      </c>
      <c r="E27" s="42" t="s">
        <v>88</v>
      </c>
      <c r="F27" s="42" t="s">
        <v>41</v>
      </c>
      <c r="G27" s="42" t="s">
        <v>42</v>
      </c>
      <c r="H27" s="42" t="s">
        <v>12</v>
      </c>
      <c r="I27" s="42" t="s">
        <v>21</v>
      </c>
    </row>
    <row r="28" spans="1:9" x14ac:dyDescent="0.25">
      <c r="A28" s="42" t="s">
        <v>85</v>
      </c>
    </row>
    <row r="29" spans="1:9" x14ac:dyDescent="0.25">
      <c r="A29" s="44" t="s">
        <v>318</v>
      </c>
      <c r="B29" s="42" t="s">
        <v>95</v>
      </c>
      <c r="C29" s="42" t="s">
        <v>352</v>
      </c>
      <c r="D29" s="42" t="s">
        <v>6</v>
      </c>
      <c r="E29" s="42" t="s">
        <v>88</v>
      </c>
      <c r="F29" s="42" t="s">
        <v>41</v>
      </c>
      <c r="G29" s="42" t="s">
        <v>42</v>
      </c>
      <c r="H29" s="42" t="s">
        <v>13</v>
      </c>
      <c r="I29" s="42" t="s">
        <v>22</v>
      </c>
    </row>
    <row r="30" spans="1:9" x14ac:dyDescent="0.25">
      <c r="B30" s="42" t="s">
        <v>111</v>
      </c>
      <c r="C30" s="42" t="s">
        <v>330</v>
      </c>
      <c r="D30" s="42" t="s">
        <v>83</v>
      </c>
      <c r="E30" s="42" t="s">
        <v>88</v>
      </c>
      <c r="F30" s="42" t="s">
        <v>86</v>
      </c>
      <c r="G30" s="42" t="s">
        <v>47</v>
      </c>
      <c r="H30" s="42" t="s">
        <v>20</v>
      </c>
      <c r="I30" s="42" t="s">
        <v>88</v>
      </c>
    </row>
    <row r="31" spans="1:9" x14ac:dyDescent="0.25">
      <c r="B31" s="42" t="s">
        <v>112</v>
      </c>
      <c r="C31" s="42" t="s">
        <v>331</v>
      </c>
      <c r="D31" s="42" t="s">
        <v>5</v>
      </c>
      <c r="E31" s="42" t="s">
        <v>88</v>
      </c>
      <c r="F31" s="42" t="s">
        <v>41</v>
      </c>
      <c r="G31" s="42" t="s">
        <v>47</v>
      </c>
      <c r="H31" s="42" t="s">
        <v>12</v>
      </c>
      <c r="I31" s="42" t="s">
        <v>88</v>
      </c>
    </row>
    <row r="32" spans="1:9" x14ac:dyDescent="0.25">
      <c r="B32" s="42" t="s">
        <v>113</v>
      </c>
      <c r="C32" s="42" t="s">
        <v>327</v>
      </c>
      <c r="D32" s="42" t="s">
        <v>6</v>
      </c>
      <c r="E32" s="42" t="s">
        <v>88</v>
      </c>
      <c r="F32" s="42" t="s">
        <v>41</v>
      </c>
      <c r="G32" s="42" t="s">
        <v>47</v>
      </c>
      <c r="H32" s="42" t="s">
        <v>13</v>
      </c>
      <c r="I32" s="42" t="s">
        <v>88</v>
      </c>
    </row>
    <row r="33" spans="2:9" x14ac:dyDescent="0.25">
      <c r="B33" s="42" t="s">
        <v>114</v>
      </c>
      <c r="C33" s="42" t="s">
        <v>329</v>
      </c>
      <c r="D33" s="42" t="s">
        <v>7</v>
      </c>
      <c r="E33" s="42" t="s">
        <v>88</v>
      </c>
      <c r="F33" s="42" t="s">
        <v>69</v>
      </c>
      <c r="G33" s="42" t="s">
        <v>47</v>
      </c>
      <c r="H33" s="42" t="s">
        <v>14</v>
      </c>
      <c r="I33" s="42" t="s">
        <v>88</v>
      </c>
    </row>
    <row r="34" spans="2:9" x14ac:dyDescent="0.25">
      <c r="B34" s="42" t="s">
        <v>156</v>
      </c>
      <c r="C34" s="42" t="s">
        <v>335</v>
      </c>
      <c r="D34" s="42" t="s">
        <v>8</v>
      </c>
      <c r="E34" s="42" t="s">
        <v>88</v>
      </c>
      <c r="F34" s="42" t="s">
        <v>69</v>
      </c>
      <c r="G34" s="42" t="s">
        <v>47</v>
      </c>
      <c r="H34" s="42" t="s">
        <v>15</v>
      </c>
      <c r="I34" s="42" t="s">
        <v>88</v>
      </c>
    </row>
    <row r="35" spans="2:9" x14ac:dyDescent="0.25">
      <c r="C35" s="42" t="s">
        <v>424</v>
      </c>
      <c r="D35" s="42" t="s">
        <v>488</v>
      </c>
      <c r="E35" s="42" t="s">
        <v>88</v>
      </c>
      <c r="F35" s="42" t="s">
        <v>41</v>
      </c>
      <c r="G35" s="42" t="s">
        <v>47</v>
      </c>
      <c r="H35" s="42" t="s">
        <v>489</v>
      </c>
      <c r="I35" s="42" t="s">
        <v>88</v>
      </c>
    </row>
    <row r="36" spans="2:9" x14ac:dyDescent="0.25">
      <c r="B36" s="42" t="s">
        <v>157</v>
      </c>
      <c r="C36" s="42" t="s">
        <v>418</v>
      </c>
      <c r="D36" s="42" t="s">
        <v>9</v>
      </c>
      <c r="E36" s="42" t="s">
        <v>88</v>
      </c>
      <c r="F36" s="42" t="s">
        <v>41</v>
      </c>
      <c r="G36" s="42" t="s">
        <v>47</v>
      </c>
      <c r="H36" s="42" t="s">
        <v>16</v>
      </c>
      <c r="I36" s="42" t="s">
        <v>88</v>
      </c>
    </row>
    <row r="37" spans="2:9" x14ac:dyDescent="0.25">
      <c r="C37" s="42" t="s">
        <v>332</v>
      </c>
      <c r="D37" s="42" t="s">
        <v>9</v>
      </c>
      <c r="E37" s="42" t="s">
        <v>88</v>
      </c>
      <c r="F37" s="42" t="s">
        <v>69</v>
      </c>
      <c r="G37" s="42" t="s">
        <v>47</v>
      </c>
      <c r="H37" s="42" t="s">
        <v>16</v>
      </c>
      <c r="I37" s="42" t="s">
        <v>88</v>
      </c>
    </row>
    <row r="38" spans="2:9" x14ac:dyDescent="0.25">
      <c r="C38" s="42" t="s">
        <v>370</v>
      </c>
      <c r="D38" s="42" t="s">
        <v>466</v>
      </c>
      <c r="E38" s="42" t="s">
        <v>88</v>
      </c>
      <c r="F38" s="42" t="s">
        <v>41</v>
      </c>
      <c r="G38" s="42" t="s">
        <v>47</v>
      </c>
      <c r="H38" s="42" t="s">
        <v>467</v>
      </c>
      <c r="I38" s="42" t="s">
        <v>88</v>
      </c>
    </row>
    <row r="39" spans="2:9" x14ac:dyDescent="0.25">
      <c r="B39" s="42" t="s">
        <v>158</v>
      </c>
      <c r="C39" s="42" t="s">
        <v>420</v>
      </c>
      <c r="D39" s="42" t="s">
        <v>80</v>
      </c>
      <c r="E39" s="42" t="s">
        <v>88</v>
      </c>
      <c r="F39" s="42" t="s">
        <v>70</v>
      </c>
      <c r="G39" s="42" t="s">
        <v>47</v>
      </c>
      <c r="H39" s="42" t="s">
        <v>17</v>
      </c>
      <c r="I39" s="42" t="s">
        <v>88</v>
      </c>
    </row>
    <row r="40" spans="2:9" x14ac:dyDescent="0.25">
      <c r="C40" s="42" t="s">
        <v>141</v>
      </c>
      <c r="D40" s="42" t="s">
        <v>468</v>
      </c>
      <c r="E40" s="42" t="s">
        <v>88</v>
      </c>
      <c r="F40" s="42" t="s">
        <v>41</v>
      </c>
      <c r="G40" s="42" t="s">
        <v>47</v>
      </c>
      <c r="H40" s="42" t="s">
        <v>469</v>
      </c>
      <c r="I40" s="42" t="s">
        <v>88</v>
      </c>
    </row>
    <row r="41" spans="2:9" x14ac:dyDescent="0.25">
      <c r="B41" s="42" t="s">
        <v>159</v>
      </c>
      <c r="C41" s="42" t="s">
        <v>419</v>
      </c>
      <c r="D41" s="42" t="s">
        <v>81</v>
      </c>
      <c r="E41" s="42" t="s">
        <v>88</v>
      </c>
      <c r="F41" s="42" t="s">
        <v>86</v>
      </c>
      <c r="G41" s="42" t="s">
        <v>47</v>
      </c>
      <c r="H41" s="42" t="s">
        <v>18</v>
      </c>
      <c r="I41" s="42" t="s">
        <v>88</v>
      </c>
    </row>
    <row r="42" spans="2:9" x14ac:dyDescent="0.25">
      <c r="C42" s="42" t="s">
        <v>366</v>
      </c>
      <c r="D42" s="42" t="s">
        <v>490</v>
      </c>
      <c r="E42" s="42" t="s">
        <v>88</v>
      </c>
      <c r="F42" s="42" t="s">
        <v>41</v>
      </c>
      <c r="G42" s="42" t="s">
        <v>47</v>
      </c>
      <c r="H42" s="42" t="s">
        <v>491</v>
      </c>
      <c r="I42" s="42" t="s">
        <v>88</v>
      </c>
    </row>
    <row r="43" spans="2:9" x14ac:dyDescent="0.25">
      <c r="B43" s="42" t="s">
        <v>160</v>
      </c>
      <c r="C43" s="42" t="s">
        <v>334</v>
      </c>
      <c r="D43" s="42" t="s">
        <v>5</v>
      </c>
      <c r="E43" s="42" t="s">
        <v>88</v>
      </c>
      <c r="F43" s="42" t="s">
        <v>41</v>
      </c>
      <c r="G43" s="42" t="s">
        <v>47</v>
      </c>
      <c r="H43" s="42" t="s">
        <v>12</v>
      </c>
      <c r="I43" s="42" t="s">
        <v>88</v>
      </c>
    </row>
    <row r="44" spans="2:9" x14ac:dyDescent="0.25">
      <c r="C44" s="42" t="s">
        <v>342</v>
      </c>
      <c r="D44" s="42" t="s">
        <v>80</v>
      </c>
      <c r="E44" s="42" t="s">
        <v>88</v>
      </c>
      <c r="F44" s="42" t="s">
        <v>69</v>
      </c>
      <c r="G44" s="42" t="s">
        <v>47</v>
      </c>
      <c r="H44" s="42" t="s">
        <v>17</v>
      </c>
      <c r="I44" s="42" t="s">
        <v>88</v>
      </c>
    </row>
    <row r="45" spans="2:9" x14ac:dyDescent="0.25">
      <c r="B45" s="42" t="s">
        <v>161</v>
      </c>
      <c r="C45" s="42" t="s">
        <v>336</v>
      </c>
      <c r="D45" s="42" t="s">
        <v>6</v>
      </c>
      <c r="E45" s="42" t="s">
        <v>88</v>
      </c>
      <c r="F45" s="42" t="s">
        <v>41</v>
      </c>
      <c r="G45" s="42" t="s">
        <v>47</v>
      </c>
      <c r="H45" s="42" t="s">
        <v>13</v>
      </c>
      <c r="I45" s="42" t="s">
        <v>88</v>
      </c>
    </row>
    <row r="46" spans="2:9" x14ac:dyDescent="0.25">
      <c r="B46" s="42" t="s">
        <v>162</v>
      </c>
      <c r="C46" s="42" t="s">
        <v>364</v>
      </c>
      <c r="D46" s="42" t="s">
        <v>7</v>
      </c>
      <c r="E46" s="42" t="s">
        <v>88</v>
      </c>
      <c r="F46" s="42" t="s">
        <v>69</v>
      </c>
      <c r="G46" s="42" t="s">
        <v>47</v>
      </c>
      <c r="H46" s="42" t="s">
        <v>14</v>
      </c>
      <c r="I46" s="42" t="s">
        <v>88</v>
      </c>
    </row>
    <row r="47" spans="2:9" x14ac:dyDescent="0.25">
      <c r="B47" s="42" t="s">
        <v>163</v>
      </c>
      <c r="C47" s="42" t="s">
        <v>337</v>
      </c>
      <c r="D47" s="42" t="s">
        <v>8</v>
      </c>
      <c r="E47" s="42" t="s">
        <v>88</v>
      </c>
      <c r="F47" s="42" t="s">
        <v>69</v>
      </c>
      <c r="G47" s="42" t="s">
        <v>47</v>
      </c>
      <c r="H47" s="42" t="s">
        <v>15</v>
      </c>
      <c r="I47" s="42" t="s">
        <v>88</v>
      </c>
    </row>
    <row r="48" spans="2:9" x14ac:dyDescent="0.25">
      <c r="C48" s="42" t="s">
        <v>341</v>
      </c>
      <c r="D48" s="42" t="s">
        <v>81</v>
      </c>
      <c r="E48" s="42" t="s">
        <v>88</v>
      </c>
      <c r="F48" s="42" t="s">
        <v>69</v>
      </c>
      <c r="G48" s="42" t="s">
        <v>47</v>
      </c>
      <c r="H48" s="42" t="s">
        <v>18</v>
      </c>
      <c r="I48" s="42" t="s">
        <v>88</v>
      </c>
    </row>
    <row r="49" spans="1:9" x14ac:dyDescent="0.25">
      <c r="B49" s="42" t="s">
        <v>164</v>
      </c>
      <c r="C49" s="42" t="s">
        <v>355</v>
      </c>
      <c r="D49" s="42" t="s">
        <v>9</v>
      </c>
      <c r="E49" s="42" t="s">
        <v>88</v>
      </c>
      <c r="F49" s="42" t="s">
        <v>69</v>
      </c>
      <c r="G49" s="42" t="s">
        <v>47</v>
      </c>
      <c r="H49" s="42" t="s">
        <v>16</v>
      </c>
      <c r="I49" s="42" t="s">
        <v>88</v>
      </c>
    </row>
    <row r="50" spans="1:9" x14ac:dyDescent="0.25">
      <c r="C50" s="42" t="s">
        <v>357</v>
      </c>
      <c r="D50" s="42" t="s">
        <v>82</v>
      </c>
      <c r="E50" s="42" t="s">
        <v>88</v>
      </c>
      <c r="F50" s="42" t="s">
        <v>69</v>
      </c>
      <c r="G50" s="42" t="s">
        <v>47</v>
      </c>
      <c r="H50" s="42" t="s">
        <v>19</v>
      </c>
      <c r="I50" s="42" t="s">
        <v>88</v>
      </c>
    </row>
    <row r="51" spans="1:9" x14ac:dyDescent="0.25">
      <c r="B51" s="42" t="s">
        <v>165</v>
      </c>
      <c r="C51" s="42" t="s">
        <v>345</v>
      </c>
      <c r="D51" s="42" t="s">
        <v>80</v>
      </c>
      <c r="E51" s="42" t="s">
        <v>88</v>
      </c>
      <c r="F51" s="42" t="s">
        <v>69</v>
      </c>
      <c r="G51" s="42" t="s">
        <v>47</v>
      </c>
      <c r="H51" s="42" t="s">
        <v>17</v>
      </c>
      <c r="I51" s="42" t="s">
        <v>88</v>
      </c>
    </row>
    <row r="52" spans="1:9" x14ac:dyDescent="0.25">
      <c r="C52" s="42" t="s">
        <v>338</v>
      </c>
      <c r="D52" s="42" t="s">
        <v>83</v>
      </c>
      <c r="E52" s="42" t="s">
        <v>88</v>
      </c>
      <c r="F52" s="42" t="s">
        <v>86</v>
      </c>
      <c r="G52" s="42" t="s">
        <v>47</v>
      </c>
      <c r="H52" s="42" t="s">
        <v>20</v>
      </c>
      <c r="I52" s="42" t="s">
        <v>88</v>
      </c>
    </row>
    <row r="53" spans="1:9" x14ac:dyDescent="0.25">
      <c r="B53" s="42" t="s">
        <v>166</v>
      </c>
      <c r="C53" s="42" t="s">
        <v>358</v>
      </c>
      <c r="D53" s="42" t="s">
        <v>115</v>
      </c>
      <c r="E53" s="42" t="s">
        <v>88</v>
      </c>
      <c r="F53" s="42" t="s">
        <v>41</v>
      </c>
      <c r="G53" s="42" t="s">
        <v>47</v>
      </c>
      <c r="H53" s="42" t="s">
        <v>116</v>
      </c>
      <c r="I53" s="42" t="s">
        <v>88</v>
      </c>
    </row>
    <row r="54" spans="1:9" x14ac:dyDescent="0.25">
      <c r="C54" s="42" t="s">
        <v>339</v>
      </c>
      <c r="D54" s="42" t="s">
        <v>444</v>
      </c>
      <c r="E54" s="42" t="s">
        <v>88</v>
      </c>
      <c r="F54" s="42" t="s">
        <v>41</v>
      </c>
      <c r="G54" s="42" t="s">
        <v>47</v>
      </c>
      <c r="H54" s="42" t="s">
        <v>445</v>
      </c>
      <c r="I54" s="42" t="s">
        <v>88</v>
      </c>
    </row>
    <row r="55" spans="1:9" x14ac:dyDescent="0.25">
      <c r="B55" s="42" t="s">
        <v>168</v>
      </c>
      <c r="C55" s="42" t="s">
        <v>374</v>
      </c>
      <c r="D55" s="42" t="s">
        <v>83</v>
      </c>
      <c r="E55" s="42" t="s">
        <v>88</v>
      </c>
      <c r="F55" s="42" t="s">
        <v>70</v>
      </c>
      <c r="G55" s="42" t="s">
        <v>47</v>
      </c>
      <c r="H55" s="42" t="s">
        <v>20</v>
      </c>
      <c r="I55" s="42" t="s">
        <v>88</v>
      </c>
    </row>
    <row r="56" spans="1:9" x14ac:dyDescent="0.25">
      <c r="B56" s="42" t="s">
        <v>171</v>
      </c>
      <c r="C56" s="42" t="s">
        <v>373</v>
      </c>
      <c r="D56" s="42" t="s">
        <v>6</v>
      </c>
      <c r="E56" s="42" t="s">
        <v>88</v>
      </c>
      <c r="F56" s="42" t="s">
        <v>41</v>
      </c>
      <c r="G56" s="42" t="s">
        <v>47</v>
      </c>
      <c r="H56" s="42" t="s">
        <v>13</v>
      </c>
      <c r="I56" s="42" t="s">
        <v>88</v>
      </c>
    </row>
    <row r="57" spans="1:9" x14ac:dyDescent="0.25">
      <c r="C57" s="42" t="s">
        <v>356</v>
      </c>
      <c r="D57" s="42" t="s">
        <v>446</v>
      </c>
      <c r="E57" s="42" t="s">
        <v>88</v>
      </c>
      <c r="F57" s="42" t="s">
        <v>41</v>
      </c>
      <c r="G57" s="42" t="s">
        <v>47</v>
      </c>
      <c r="H57" s="42" t="s">
        <v>447</v>
      </c>
      <c r="I57" s="42" t="s">
        <v>88</v>
      </c>
    </row>
    <row r="58" spans="1:9" x14ac:dyDescent="0.25">
      <c r="B58" s="42" t="s">
        <v>172</v>
      </c>
      <c r="C58" s="42" t="s">
        <v>359</v>
      </c>
      <c r="D58" s="42" t="s">
        <v>448</v>
      </c>
      <c r="E58" s="42" t="s">
        <v>88</v>
      </c>
      <c r="F58" s="42" t="s">
        <v>41</v>
      </c>
      <c r="G58" s="42" t="s">
        <v>47</v>
      </c>
      <c r="H58" s="42" t="s">
        <v>449</v>
      </c>
      <c r="I58" s="42" t="s">
        <v>88</v>
      </c>
    </row>
    <row r="59" spans="1:9" x14ac:dyDescent="0.25">
      <c r="B59" s="42" t="s">
        <v>173</v>
      </c>
      <c r="C59" s="42" t="s">
        <v>360</v>
      </c>
      <c r="D59" s="42" t="s">
        <v>450</v>
      </c>
      <c r="E59" s="42" t="s">
        <v>88</v>
      </c>
      <c r="F59" s="42" t="s">
        <v>41</v>
      </c>
      <c r="G59" s="42" t="s">
        <v>47</v>
      </c>
      <c r="H59" s="42" t="s">
        <v>451</v>
      </c>
      <c r="I59" s="42" t="s">
        <v>88</v>
      </c>
    </row>
    <row r="60" spans="1:9" x14ac:dyDescent="0.25">
      <c r="B60" s="42" t="s">
        <v>174</v>
      </c>
      <c r="C60" s="42" t="s">
        <v>361</v>
      </c>
      <c r="D60" s="42" t="s">
        <v>452</v>
      </c>
      <c r="E60" s="42" t="s">
        <v>88</v>
      </c>
      <c r="F60" s="42" t="s">
        <v>41</v>
      </c>
      <c r="G60" s="42" t="s">
        <v>47</v>
      </c>
      <c r="H60" s="42" t="s">
        <v>453</v>
      </c>
      <c r="I60" s="42" t="s">
        <v>88</v>
      </c>
    </row>
    <row r="61" spans="1:9" x14ac:dyDescent="0.25">
      <c r="B61" s="42" t="s">
        <v>175</v>
      </c>
      <c r="C61" s="42" t="s">
        <v>353</v>
      </c>
      <c r="D61" s="42" t="s">
        <v>454</v>
      </c>
      <c r="E61" s="42" t="s">
        <v>88</v>
      </c>
      <c r="F61" s="42" t="s">
        <v>41</v>
      </c>
      <c r="G61" s="42" t="s">
        <v>47</v>
      </c>
      <c r="H61" s="42" t="s">
        <v>455</v>
      </c>
      <c r="I61" s="42" t="s">
        <v>88</v>
      </c>
    </row>
    <row r="62" spans="1:9" x14ac:dyDescent="0.25">
      <c r="B62" s="42" t="s">
        <v>176</v>
      </c>
      <c r="C62" s="42" t="s">
        <v>354</v>
      </c>
      <c r="D62" s="42" t="s">
        <v>456</v>
      </c>
      <c r="E62" s="42" t="s">
        <v>88</v>
      </c>
      <c r="F62" s="42" t="s">
        <v>41</v>
      </c>
      <c r="G62" s="42" t="s">
        <v>47</v>
      </c>
      <c r="H62" s="42" t="s">
        <v>457</v>
      </c>
      <c r="I62" s="42" t="s">
        <v>88</v>
      </c>
    </row>
    <row r="63" spans="1:9" x14ac:dyDescent="0.25">
      <c r="B63" s="42" t="s">
        <v>178</v>
      </c>
      <c r="C63" s="42" t="s">
        <v>326</v>
      </c>
      <c r="D63" s="42" t="s">
        <v>458</v>
      </c>
      <c r="E63" s="42" t="s">
        <v>88</v>
      </c>
      <c r="F63" s="42" t="s">
        <v>41</v>
      </c>
      <c r="G63" s="42" t="s">
        <v>47</v>
      </c>
      <c r="H63" s="42" t="s">
        <v>459</v>
      </c>
      <c r="I63" s="42" t="s">
        <v>88</v>
      </c>
    </row>
    <row r="64" spans="1:9" x14ac:dyDescent="0.25">
      <c r="A64" s="42" t="s">
        <v>98</v>
      </c>
    </row>
    <row r="65" spans="1:9" x14ac:dyDescent="0.25">
      <c r="A65" s="44" t="s">
        <v>320</v>
      </c>
      <c r="B65" s="42" t="s">
        <v>99</v>
      </c>
      <c r="C65" s="42" t="s">
        <v>350</v>
      </c>
      <c r="D65" s="42" t="s">
        <v>7</v>
      </c>
      <c r="E65" s="42" t="s">
        <v>88</v>
      </c>
      <c r="F65" s="42" t="s">
        <v>69</v>
      </c>
      <c r="G65" s="42" t="s">
        <v>47</v>
      </c>
      <c r="H65" s="42" t="s">
        <v>14</v>
      </c>
      <c r="I65" s="42" t="s">
        <v>88</v>
      </c>
    </row>
    <row r="66" spans="1:9" x14ac:dyDescent="0.25">
      <c r="B66" s="42" t="s">
        <v>101</v>
      </c>
      <c r="C66" s="42" t="s">
        <v>349</v>
      </c>
      <c r="D66" s="42" t="s">
        <v>8</v>
      </c>
      <c r="E66" s="42" t="s">
        <v>88</v>
      </c>
      <c r="F66" s="42" t="s">
        <v>69</v>
      </c>
      <c r="G66" s="42" t="s">
        <v>47</v>
      </c>
      <c r="H66" s="42" t="s">
        <v>15</v>
      </c>
      <c r="I66" s="42" t="s">
        <v>88</v>
      </c>
    </row>
    <row r="67" spans="1:9" x14ac:dyDescent="0.25">
      <c r="B67" s="42" t="s">
        <v>181</v>
      </c>
      <c r="C67" s="42" t="s">
        <v>348</v>
      </c>
      <c r="D67" s="42" t="s">
        <v>476</v>
      </c>
      <c r="E67" s="42" t="s">
        <v>88</v>
      </c>
      <c r="F67" s="42" t="s">
        <v>41</v>
      </c>
      <c r="G67" s="42" t="s">
        <v>47</v>
      </c>
      <c r="H67" s="42" t="s">
        <v>477</v>
      </c>
      <c r="I67" s="42" t="s">
        <v>88</v>
      </c>
    </row>
    <row r="68" spans="1:9" x14ac:dyDescent="0.25">
      <c r="A68" s="42" t="s">
        <v>100</v>
      </c>
    </row>
    <row r="69" spans="1:9" x14ac:dyDescent="0.25">
      <c r="A69" s="44" t="s">
        <v>428</v>
      </c>
      <c r="B69" s="42">
        <v>0</v>
      </c>
      <c r="C69" s="42" t="s">
        <v>430</v>
      </c>
      <c r="D69" s="42" t="s">
        <v>7</v>
      </c>
      <c r="E69" s="42" t="s">
        <v>88</v>
      </c>
      <c r="F69" s="42" t="s">
        <v>69</v>
      </c>
      <c r="G69" s="42" t="s">
        <v>47</v>
      </c>
      <c r="H69" s="42" t="s">
        <v>14</v>
      </c>
      <c r="I69" s="42" t="s">
        <v>88</v>
      </c>
    </row>
    <row r="70" spans="1:9" x14ac:dyDescent="0.25">
      <c r="A70" s="42" t="s">
        <v>102</v>
      </c>
    </row>
    <row r="71" spans="1:9" x14ac:dyDescent="0.25">
      <c r="A71" s="44" t="s">
        <v>313</v>
      </c>
      <c r="B71" s="42" t="s">
        <v>103</v>
      </c>
      <c r="C71" s="42" t="s">
        <v>143</v>
      </c>
      <c r="D71" s="42" t="s">
        <v>9</v>
      </c>
      <c r="E71" s="42" t="s">
        <v>88</v>
      </c>
      <c r="F71" s="42" t="s">
        <v>69</v>
      </c>
      <c r="G71" s="42" t="s">
        <v>47</v>
      </c>
      <c r="H71" s="42" t="s">
        <v>16</v>
      </c>
      <c r="I71" s="42" t="s">
        <v>88</v>
      </c>
    </row>
    <row r="72" spans="1:9" x14ac:dyDescent="0.25">
      <c r="A72" s="42" t="s">
        <v>104</v>
      </c>
    </row>
    <row r="73" spans="1:9" x14ac:dyDescent="0.25">
      <c r="A73" s="44" t="s">
        <v>317</v>
      </c>
      <c r="B73" s="42" t="s">
        <v>105</v>
      </c>
      <c r="C73" s="42" t="s">
        <v>351</v>
      </c>
      <c r="D73" s="42" t="s">
        <v>80</v>
      </c>
      <c r="E73" s="42" t="s">
        <v>88</v>
      </c>
      <c r="F73" s="42" t="s">
        <v>69</v>
      </c>
      <c r="G73" s="42" t="s">
        <v>47</v>
      </c>
      <c r="H73" s="42" t="s">
        <v>17</v>
      </c>
      <c r="I73" s="42" t="s">
        <v>88</v>
      </c>
    </row>
    <row r="74" spans="1:9" x14ac:dyDescent="0.25">
      <c r="C74" s="42" t="s">
        <v>516</v>
      </c>
      <c r="D74" s="42" t="s">
        <v>462</v>
      </c>
      <c r="E74" s="42" t="s">
        <v>88</v>
      </c>
      <c r="F74" s="42" t="s">
        <v>41</v>
      </c>
      <c r="G74" s="42" t="s">
        <v>47</v>
      </c>
      <c r="H74" s="42" t="s">
        <v>463</v>
      </c>
      <c r="I74" s="42" t="s">
        <v>88</v>
      </c>
    </row>
    <row r="75" spans="1:9" x14ac:dyDescent="0.25">
      <c r="C75" s="42" t="s">
        <v>376</v>
      </c>
      <c r="D75" s="42" t="s">
        <v>464</v>
      </c>
      <c r="E75" s="42" t="s">
        <v>88</v>
      </c>
      <c r="F75" s="42" t="s">
        <v>41</v>
      </c>
      <c r="G75" s="42" t="s">
        <v>47</v>
      </c>
      <c r="H75" s="42" t="s">
        <v>465</v>
      </c>
      <c r="I75" s="42" t="s">
        <v>88</v>
      </c>
    </row>
    <row r="76" spans="1:9" x14ac:dyDescent="0.25">
      <c r="B76" s="42" t="s">
        <v>156</v>
      </c>
      <c r="C76" s="42" t="s">
        <v>343</v>
      </c>
      <c r="D76" s="42" t="s">
        <v>8</v>
      </c>
      <c r="E76" s="42" t="s">
        <v>88</v>
      </c>
      <c r="F76" s="42" t="s">
        <v>69</v>
      </c>
      <c r="G76" s="42" t="s">
        <v>47</v>
      </c>
      <c r="H76" s="42" t="s">
        <v>15</v>
      </c>
      <c r="I76" s="42" t="s">
        <v>88</v>
      </c>
    </row>
    <row r="77" spans="1:9" x14ac:dyDescent="0.25">
      <c r="B77" s="42" t="s">
        <v>162</v>
      </c>
      <c r="C77" s="42" t="s">
        <v>144</v>
      </c>
      <c r="D77" s="42" t="s">
        <v>472</v>
      </c>
      <c r="E77" s="42" t="s">
        <v>88</v>
      </c>
      <c r="F77" s="42" t="s">
        <v>41</v>
      </c>
      <c r="G77" s="42" t="s">
        <v>47</v>
      </c>
      <c r="H77" s="42" t="s">
        <v>473</v>
      </c>
      <c r="I77" s="42" t="s">
        <v>88</v>
      </c>
    </row>
    <row r="78" spans="1:9" x14ac:dyDescent="0.25">
      <c r="B78" s="42" t="s">
        <v>166</v>
      </c>
      <c r="C78" s="42" t="s">
        <v>333</v>
      </c>
      <c r="D78" s="42" t="s">
        <v>81</v>
      </c>
      <c r="E78" s="42" t="s">
        <v>88</v>
      </c>
      <c r="F78" s="42" t="s">
        <v>69</v>
      </c>
      <c r="G78" s="42" t="s">
        <v>47</v>
      </c>
      <c r="H78" s="42" t="s">
        <v>18</v>
      </c>
      <c r="I78" s="42" t="s">
        <v>88</v>
      </c>
    </row>
    <row r="79" spans="1:9" x14ac:dyDescent="0.25">
      <c r="B79" s="42" t="s">
        <v>167</v>
      </c>
      <c r="C79" s="42" t="s">
        <v>344</v>
      </c>
      <c r="D79" s="42" t="s">
        <v>82</v>
      </c>
      <c r="E79" s="42" t="s">
        <v>88</v>
      </c>
      <c r="F79" s="42" t="s">
        <v>41</v>
      </c>
      <c r="G79" s="42" t="s">
        <v>47</v>
      </c>
      <c r="H79" s="42" t="s">
        <v>19</v>
      </c>
      <c r="I79" s="42" t="s">
        <v>88</v>
      </c>
    </row>
    <row r="80" spans="1:9" x14ac:dyDescent="0.25">
      <c r="B80" s="42" t="s">
        <v>169</v>
      </c>
      <c r="C80" s="42" t="s">
        <v>347</v>
      </c>
      <c r="D80" s="42" t="s">
        <v>115</v>
      </c>
      <c r="E80" s="42" t="s">
        <v>88</v>
      </c>
      <c r="F80" s="42" t="s">
        <v>86</v>
      </c>
      <c r="G80" s="42" t="s">
        <v>47</v>
      </c>
      <c r="H80" s="42" t="s">
        <v>116</v>
      </c>
      <c r="I80" s="42" t="s">
        <v>88</v>
      </c>
    </row>
    <row r="81" spans="1:9" x14ac:dyDescent="0.25">
      <c r="B81" s="42" t="s">
        <v>170</v>
      </c>
      <c r="C81" s="42" t="s">
        <v>340</v>
      </c>
      <c r="D81" s="42" t="s">
        <v>5</v>
      </c>
      <c r="E81" s="42" t="s">
        <v>88</v>
      </c>
      <c r="F81" s="42" t="s">
        <v>41</v>
      </c>
      <c r="G81" s="42" t="s">
        <v>47</v>
      </c>
      <c r="H81" s="42" t="s">
        <v>12</v>
      </c>
      <c r="I81" s="42" t="s">
        <v>88</v>
      </c>
    </row>
    <row r="82" spans="1:9" x14ac:dyDescent="0.25">
      <c r="B82" s="42" t="s">
        <v>177</v>
      </c>
      <c r="C82" s="42" t="s">
        <v>142</v>
      </c>
      <c r="D82" s="42" t="s">
        <v>460</v>
      </c>
      <c r="E82" s="42" t="s">
        <v>88</v>
      </c>
      <c r="F82" s="42" t="s">
        <v>41</v>
      </c>
      <c r="G82" s="42" t="s">
        <v>47</v>
      </c>
      <c r="H82" s="42" t="s">
        <v>461</v>
      </c>
      <c r="I82" s="42" t="s">
        <v>88</v>
      </c>
    </row>
    <row r="83" spans="1:9" x14ac:dyDescent="0.25">
      <c r="B83" s="42" t="s">
        <v>186</v>
      </c>
      <c r="C83" s="42" t="s">
        <v>363</v>
      </c>
      <c r="D83" s="42" t="s">
        <v>470</v>
      </c>
      <c r="E83" s="42" t="s">
        <v>88</v>
      </c>
      <c r="F83" s="42" t="s">
        <v>41</v>
      </c>
      <c r="G83" s="42" t="s">
        <v>47</v>
      </c>
      <c r="H83" s="42" t="s">
        <v>471</v>
      </c>
      <c r="I83" s="42" t="s">
        <v>88</v>
      </c>
    </row>
    <row r="84" spans="1:9" x14ac:dyDescent="0.25">
      <c r="B84" s="42" t="s">
        <v>323</v>
      </c>
      <c r="C84" s="42" t="s">
        <v>371</v>
      </c>
      <c r="D84" s="42" t="s">
        <v>474</v>
      </c>
      <c r="E84" s="42" t="s">
        <v>88</v>
      </c>
      <c r="F84" s="42" t="s">
        <v>41</v>
      </c>
      <c r="G84" s="42" t="s">
        <v>47</v>
      </c>
      <c r="H84" s="42" t="s">
        <v>475</v>
      </c>
      <c r="I84" s="42" t="s">
        <v>88</v>
      </c>
    </row>
    <row r="85" spans="1:9" x14ac:dyDescent="0.25">
      <c r="B85" s="42" t="s">
        <v>188</v>
      </c>
      <c r="C85" s="42" t="s">
        <v>367</v>
      </c>
      <c r="D85" s="42" t="s">
        <v>478</v>
      </c>
      <c r="E85" s="42" t="s">
        <v>88</v>
      </c>
      <c r="F85" s="42" t="s">
        <v>41</v>
      </c>
      <c r="G85" s="42" t="s">
        <v>47</v>
      </c>
      <c r="H85" s="42" t="s">
        <v>479</v>
      </c>
      <c r="I85" s="42" t="s">
        <v>88</v>
      </c>
    </row>
    <row r="86" spans="1:9" x14ac:dyDescent="0.25">
      <c r="B86" s="42" t="s">
        <v>324</v>
      </c>
      <c r="C86" s="42" t="s">
        <v>372</v>
      </c>
      <c r="D86" s="42" t="s">
        <v>480</v>
      </c>
      <c r="E86" s="42" t="s">
        <v>88</v>
      </c>
      <c r="F86" s="42" t="s">
        <v>41</v>
      </c>
      <c r="G86" s="42" t="s">
        <v>47</v>
      </c>
      <c r="H86" s="42" t="s">
        <v>481</v>
      </c>
      <c r="I86" s="42" t="s">
        <v>88</v>
      </c>
    </row>
    <row r="87" spans="1:9" x14ac:dyDescent="0.25">
      <c r="B87" s="42" t="s">
        <v>185</v>
      </c>
      <c r="C87" s="42" t="s">
        <v>362</v>
      </c>
      <c r="D87" s="42" t="s">
        <v>486</v>
      </c>
      <c r="E87" s="42" t="s">
        <v>88</v>
      </c>
      <c r="F87" s="42" t="s">
        <v>41</v>
      </c>
      <c r="G87" s="42" t="s">
        <v>47</v>
      </c>
      <c r="H87" s="42" t="s">
        <v>487</v>
      </c>
      <c r="I87" s="42" t="s">
        <v>88</v>
      </c>
    </row>
    <row r="88" spans="1:9" x14ac:dyDescent="0.25">
      <c r="B88" s="42" t="s">
        <v>187</v>
      </c>
      <c r="C88" s="42" t="s">
        <v>365</v>
      </c>
      <c r="D88" s="42" t="s">
        <v>492</v>
      </c>
      <c r="E88" s="42" t="s">
        <v>88</v>
      </c>
      <c r="F88" s="42" t="s">
        <v>41</v>
      </c>
      <c r="G88" s="42" t="s">
        <v>47</v>
      </c>
      <c r="H88" s="42" t="s">
        <v>493</v>
      </c>
      <c r="I88" s="42" t="s">
        <v>88</v>
      </c>
    </row>
    <row r="89" spans="1:9" x14ac:dyDescent="0.25">
      <c r="B89" s="42" t="s">
        <v>189</v>
      </c>
      <c r="C89" s="42" t="s">
        <v>368</v>
      </c>
      <c r="D89" s="42" t="s">
        <v>494</v>
      </c>
      <c r="E89" s="42" t="s">
        <v>88</v>
      </c>
      <c r="F89" s="42" t="s">
        <v>41</v>
      </c>
      <c r="G89" s="42" t="s">
        <v>47</v>
      </c>
      <c r="H89" s="42" t="s">
        <v>495</v>
      </c>
      <c r="I89" s="42" t="s">
        <v>88</v>
      </c>
    </row>
    <row r="90" spans="1:9" x14ac:dyDescent="0.25">
      <c r="B90" s="42" t="s">
        <v>190</v>
      </c>
      <c r="C90" s="42" t="s">
        <v>369</v>
      </c>
      <c r="D90" s="42" t="s">
        <v>496</v>
      </c>
      <c r="E90" s="42" t="s">
        <v>88</v>
      </c>
      <c r="F90" s="42" t="s">
        <v>41</v>
      </c>
      <c r="G90" s="42" t="s">
        <v>47</v>
      </c>
      <c r="H90" s="42" t="s">
        <v>497</v>
      </c>
      <c r="I90" s="42" t="s">
        <v>88</v>
      </c>
    </row>
    <row r="91" spans="1:9" x14ac:dyDescent="0.25">
      <c r="A91" s="42" t="s">
        <v>106</v>
      </c>
    </row>
    <row r="92" spans="1:9" x14ac:dyDescent="0.25">
      <c r="A92" s="44" t="s">
        <v>314</v>
      </c>
      <c r="B92" s="42" t="s">
        <v>107</v>
      </c>
      <c r="C92" s="42" t="s">
        <v>415</v>
      </c>
      <c r="D92" s="42" t="s">
        <v>81</v>
      </c>
      <c r="E92" s="42" t="s">
        <v>88</v>
      </c>
      <c r="F92" s="42" t="s">
        <v>41</v>
      </c>
      <c r="G92" s="42" t="s">
        <v>47</v>
      </c>
      <c r="H92" s="42" t="s">
        <v>18</v>
      </c>
      <c r="I92" s="42" t="s">
        <v>88</v>
      </c>
    </row>
    <row r="93" spans="1:9" x14ac:dyDescent="0.25">
      <c r="B93" s="42" t="s">
        <v>109</v>
      </c>
      <c r="C93" s="42" t="s">
        <v>417</v>
      </c>
      <c r="D93" s="42" t="s">
        <v>82</v>
      </c>
      <c r="E93" s="42" t="s">
        <v>88</v>
      </c>
      <c r="F93" s="42" t="s">
        <v>70</v>
      </c>
      <c r="G93" s="42" t="s">
        <v>47</v>
      </c>
      <c r="H93" s="42" t="s">
        <v>19</v>
      </c>
      <c r="I93" s="42" t="s">
        <v>88</v>
      </c>
    </row>
    <row r="94" spans="1:9" x14ac:dyDescent="0.25">
      <c r="A94" s="42" t="s">
        <v>108</v>
      </c>
    </row>
    <row r="95" spans="1:9" x14ac:dyDescent="0.25">
      <c r="A95" s="44" t="s">
        <v>433</v>
      </c>
      <c r="B95" s="42" t="s">
        <v>95</v>
      </c>
      <c r="C95" s="42" t="s">
        <v>375</v>
      </c>
      <c r="D95" s="42" t="s">
        <v>482</v>
      </c>
      <c r="E95" s="42" t="s">
        <v>88</v>
      </c>
      <c r="F95" s="42" t="s">
        <v>41</v>
      </c>
      <c r="G95" s="42" t="s">
        <v>47</v>
      </c>
      <c r="H95" s="42" t="s">
        <v>483</v>
      </c>
      <c r="I95" s="42" t="s">
        <v>88</v>
      </c>
    </row>
    <row r="96" spans="1:9" x14ac:dyDescent="0.25">
      <c r="A96" s="42" t="s">
        <v>110</v>
      </c>
    </row>
    <row r="97" spans="1:9" x14ac:dyDescent="0.25">
      <c r="A97" s="44" t="s">
        <v>434</v>
      </c>
      <c r="B97" s="42" t="s">
        <v>99</v>
      </c>
      <c r="C97" s="42" t="s">
        <v>346</v>
      </c>
      <c r="D97" s="42" t="s">
        <v>484</v>
      </c>
      <c r="E97" s="42" t="s">
        <v>88</v>
      </c>
      <c r="F97" s="42" t="s">
        <v>41</v>
      </c>
      <c r="G97" s="42" t="s">
        <v>47</v>
      </c>
      <c r="H97" s="42" t="s">
        <v>485</v>
      </c>
      <c r="I97" s="42" t="s">
        <v>88</v>
      </c>
    </row>
    <row r="98" spans="1:9" x14ac:dyDescent="0.25">
      <c r="A98" s="42" t="s">
        <v>517</v>
      </c>
    </row>
    <row r="99" spans="1:9" x14ac:dyDescent="0.25">
      <c r="A99" s="44" t="s">
        <v>517</v>
      </c>
      <c r="B99" s="42" t="s">
        <v>517</v>
      </c>
      <c r="C99" s="42" t="s">
        <v>517</v>
      </c>
      <c r="D99" s="42" t="s">
        <v>498</v>
      </c>
      <c r="E99" s="42" t="s">
        <v>88</v>
      </c>
      <c r="F99" s="42" t="s">
        <v>41</v>
      </c>
      <c r="G99" s="42" t="s">
        <v>47</v>
      </c>
      <c r="H99" s="42" t="s">
        <v>499</v>
      </c>
      <c r="I99" s="42" t="s">
        <v>88</v>
      </c>
    </row>
    <row r="100" spans="1:9" x14ac:dyDescent="0.25">
      <c r="D100" s="42" t="s">
        <v>500</v>
      </c>
      <c r="E100" s="42" t="s">
        <v>88</v>
      </c>
      <c r="F100" s="42" t="s">
        <v>41</v>
      </c>
      <c r="G100" s="42" t="s">
        <v>47</v>
      </c>
      <c r="H100" s="42" t="s">
        <v>501</v>
      </c>
      <c r="I100" s="42" t="s">
        <v>88</v>
      </c>
    </row>
    <row r="101" spans="1:9" x14ac:dyDescent="0.25">
      <c r="D101" s="42" t="s">
        <v>502</v>
      </c>
      <c r="E101" s="42" t="s">
        <v>88</v>
      </c>
      <c r="F101" s="42" t="s">
        <v>41</v>
      </c>
      <c r="G101" s="42" t="s">
        <v>47</v>
      </c>
      <c r="H101" s="42" t="s">
        <v>503</v>
      </c>
      <c r="I101" s="42" t="s">
        <v>88</v>
      </c>
    </row>
    <row r="102" spans="1:9" x14ac:dyDescent="0.25">
      <c r="D102" s="42" t="s">
        <v>504</v>
      </c>
      <c r="E102" s="42" t="s">
        <v>88</v>
      </c>
      <c r="F102" s="42" t="s">
        <v>41</v>
      </c>
      <c r="G102" s="42" t="s">
        <v>47</v>
      </c>
      <c r="H102" s="42" t="s">
        <v>505</v>
      </c>
      <c r="I102" s="42" t="s">
        <v>88</v>
      </c>
    </row>
    <row r="103" spans="1:9" x14ac:dyDescent="0.25">
      <c r="D103" s="42" t="s">
        <v>506</v>
      </c>
      <c r="E103" s="42" t="s">
        <v>88</v>
      </c>
      <c r="F103" s="42" t="s">
        <v>41</v>
      </c>
      <c r="G103" s="42" t="s">
        <v>47</v>
      </c>
      <c r="H103" s="42" t="s">
        <v>507</v>
      </c>
      <c r="I103" s="42" t="s">
        <v>88</v>
      </c>
    </row>
    <row r="104" spans="1:9" x14ac:dyDescent="0.25">
      <c r="D104" s="42" t="s">
        <v>508</v>
      </c>
      <c r="E104" s="42" t="s">
        <v>88</v>
      </c>
      <c r="F104" s="42" t="s">
        <v>41</v>
      </c>
      <c r="G104" s="42" t="s">
        <v>47</v>
      </c>
      <c r="H104" s="42" t="s">
        <v>509</v>
      </c>
      <c r="I104" s="42" t="s">
        <v>88</v>
      </c>
    </row>
    <row r="105" spans="1:9" x14ac:dyDescent="0.25">
      <c r="D105" s="42" t="s">
        <v>510</v>
      </c>
      <c r="E105" s="42" t="s">
        <v>88</v>
      </c>
      <c r="F105" s="42" t="s">
        <v>41</v>
      </c>
      <c r="G105" s="42" t="s">
        <v>47</v>
      </c>
      <c r="H105" s="42" t="s">
        <v>511</v>
      </c>
      <c r="I105" s="42" t="s">
        <v>88</v>
      </c>
    </row>
    <row r="106" spans="1:9" x14ac:dyDescent="0.25">
      <c r="D106" s="42" t="s">
        <v>512</v>
      </c>
      <c r="E106" s="42" t="s">
        <v>88</v>
      </c>
      <c r="F106" s="42" t="s">
        <v>41</v>
      </c>
      <c r="G106" s="42" t="s">
        <v>47</v>
      </c>
      <c r="H106" s="42" t="s">
        <v>513</v>
      </c>
      <c r="I106" s="42" t="s">
        <v>88</v>
      </c>
    </row>
    <row r="107" spans="1:9" x14ac:dyDescent="0.25">
      <c r="D107" s="42" t="s">
        <v>514</v>
      </c>
      <c r="E107" s="42" t="s">
        <v>88</v>
      </c>
      <c r="F107" s="42" t="s">
        <v>41</v>
      </c>
      <c r="G107" s="42" t="s">
        <v>47</v>
      </c>
      <c r="H107" s="42" t="s">
        <v>515</v>
      </c>
      <c r="I107" s="42" t="s">
        <v>88</v>
      </c>
    </row>
    <row r="108" spans="1:9" x14ac:dyDescent="0.25">
      <c r="A108" s="42" t="s">
        <v>89</v>
      </c>
    </row>
  </sheetData>
  <mergeCells count="1">
    <mergeCell ref="A1:F4"/>
  </mergeCells>
  <pageMargins left="0.511811024" right="0.511811024" top="0.78740157499999996" bottom="0.78740157499999996" header="0.31496062000000002" footer="0.31496062000000002"/>
  <pageSetup paperSize="9"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tabColor rgb="FF7030A0"/>
  </sheetPr>
  <dimension ref="A1:C20"/>
  <sheetViews>
    <sheetView showGridLines="0" workbookViewId="0">
      <selection activeCell="C21" sqref="C21"/>
    </sheetView>
  </sheetViews>
  <sheetFormatPr defaultRowHeight="15" x14ac:dyDescent="0.25"/>
  <cols>
    <col min="2" max="2" width="24.140625" style="1" customWidth="1"/>
    <col min="3" max="3" width="136.7109375" style="1" bestFit="1" customWidth="1"/>
  </cols>
  <sheetData>
    <row r="1" spans="1:3" x14ac:dyDescent="0.25">
      <c r="A1" s="8" t="s">
        <v>0</v>
      </c>
      <c r="B1" s="8" t="s">
        <v>23</v>
      </c>
      <c r="C1" s="8" t="s">
        <v>24</v>
      </c>
    </row>
    <row r="2" spans="1:3" ht="15" customHeight="1" x14ac:dyDescent="0.25">
      <c r="A2" s="8" t="s">
        <v>25</v>
      </c>
      <c r="B2" s="8" t="s">
        <v>45</v>
      </c>
      <c r="C2" s="8" t="s">
        <v>79</v>
      </c>
    </row>
    <row r="3" spans="1:3" x14ac:dyDescent="0.25">
      <c r="A3" s="8" t="s">
        <v>26</v>
      </c>
      <c r="B3" s="8" t="s">
        <v>29</v>
      </c>
      <c r="C3" s="8" t="s">
        <v>60</v>
      </c>
    </row>
    <row r="4" spans="1:3" x14ac:dyDescent="0.25">
      <c r="A4" s="8" t="s">
        <v>27</v>
      </c>
      <c r="B4" s="8" t="s">
        <v>28</v>
      </c>
      <c r="C4" s="8" t="s">
        <v>64</v>
      </c>
    </row>
    <row r="5" spans="1:3" x14ac:dyDescent="0.25">
      <c r="A5" s="8" t="s">
        <v>30</v>
      </c>
      <c r="B5" s="8" t="s">
        <v>31</v>
      </c>
      <c r="C5" s="8" t="s">
        <v>65</v>
      </c>
    </row>
    <row r="6" spans="1:3" x14ac:dyDescent="0.25">
      <c r="A6" s="8" t="s">
        <v>54</v>
      </c>
      <c r="B6" s="8" t="s">
        <v>49</v>
      </c>
      <c r="C6" s="8" t="s">
        <v>66</v>
      </c>
    </row>
    <row r="7" spans="1:3" x14ac:dyDescent="0.25">
      <c r="A7" s="8" t="s">
        <v>55</v>
      </c>
      <c r="B7" s="8" t="s">
        <v>58</v>
      </c>
      <c r="C7" s="8" t="s">
        <v>68</v>
      </c>
    </row>
    <row r="8" spans="1:3" x14ac:dyDescent="0.25">
      <c r="A8" s="8" t="s">
        <v>56</v>
      </c>
      <c r="B8" s="8" t="s">
        <v>52</v>
      </c>
      <c r="C8" s="8" t="s">
        <v>63</v>
      </c>
    </row>
    <row r="9" spans="1:3" x14ac:dyDescent="0.25">
      <c r="A9" s="8" t="s">
        <v>57</v>
      </c>
      <c r="B9" s="8" t="s">
        <v>59</v>
      </c>
      <c r="C9" s="8" t="s">
        <v>62</v>
      </c>
    </row>
    <row r="10" spans="1:3" x14ac:dyDescent="0.25">
      <c r="A10" s="8" t="s">
        <v>61</v>
      </c>
      <c r="B10" s="8" t="s">
        <v>53</v>
      </c>
      <c r="C10" s="8" t="s">
        <v>67</v>
      </c>
    </row>
    <row r="11" spans="1:3" x14ac:dyDescent="0.25">
      <c r="A11" s="8" t="s">
        <v>244</v>
      </c>
      <c r="B11" s="8" t="s">
        <v>245</v>
      </c>
      <c r="C11" s="8" t="s">
        <v>247</v>
      </c>
    </row>
    <row r="12" spans="1:3" x14ac:dyDescent="0.25">
      <c r="A12" s="8" t="s">
        <v>249</v>
      </c>
      <c r="B12" s="8" t="s">
        <v>246</v>
      </c>
      <c r="C12" s="8" t="s">
        <v>248</v>
      </c>
    </row>
    <row r="13" spans="1:3" x14ac:dyDescent="0.25">
      <c r="C13" s="8"/>
    </row>
    <row r="14" spans="1:3" x14ac:dyDescent="0.25">
      <c r="C14" s="8"/>
    </row>
    <row r="15" spans="1:3" x14ac:dyDescent="0.25">
      <c r="A15" s="9" t="s">
        <v>118</v>
      </c>
    </row>
    <row r="16" spans="1:3" x14ac:dyDescent="0.25">
      <c r="A16" s="21" t="s">
        <v>119</v>
      </c>
    </row>
    <row r="17" spans="1:3" x14ac:dyDescent="0.25">
      <c r="A17" s="21" t="s">
        <v>117</v>
      </c>
    </row>
    <row r="18" spans="1:3" x14ac:dyDescent="0.25">
      <c r="C18" s="8"/>
    </row>
    <row r="19" spans="1:3" x14ac:dyDescent="0.25">
      <c r="C19" s="8"/>
    </row>
    <row r="20" spans="1:3" x14ac:dyDescent="0.25">
      <c r="C20" s="8"/>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4"/>
  <dimension ref="A1:G13"/>
  <sheetViews>
    <sheetView showGridLines="0" workbookViewId="0">
      <selection activeCell="F10" sqref="F10"/>
    </sheetView>
  </sheetViews>
  <sheetFormatPr defaultRowHeight="15" x14ac:dyDescent="0.25"/>
  <cols>
    <col min="1" max="1" width="16.85546875" customWidth="1"/>
    <col min="2" max="2" width="22.85546875" customWidth="1"/>
    <col min="3" max="3" width="17.5703125" customWidth="1"/>
    <col min="4" max="4" width="38.42578125" bestFit="1" customWidth="1"/>
    <col min="5" max="5" width="16.140625" customWidth="1"/>
    <col min="6" max="6" width="15.7109375" customWidth="1"/>
  </cols>
  <sheetData>
    <row r="1" spans="1:7" ht="18" customHeight="1" x14ac:dyDescent="0.25">
      <c r="A1" s="6" t="s">
        <v>128</v>
      </c>
      <c r="B1" s="5" t="s">
        <v>31</v>
      </c>
      <c r="C1" s="2" t="s">
        <v>3</v>
      </c>
      <c r="D1" s="11" t="s">
        <v>34</v>
      </c>
      <c r="E1" s="7" t="s">
        <v>69</v>
      </c>
      <c r="F1" s="7" t="s">
        <v>47</v>
      </c>
      <c r="G1" s="7" t="s">
        <v>21</v>
      </c>
    </row>
    <row r="2" spans="1:7" ht="18" customHeight="1" x14ac:dyDescent="0.25">
      <c r="A2" s="6" t="s">
        <v>122</v>
      </c>
      <c r="B2" s="5" t="s">
        <v>49</v>
      </c>
      <c r="C2" s="2" t="s">
        <v>39</v>
      </c>
      <c r="D2" s="11" t="s">
        <v>33</v>
      </c>
      <c r="E2" s="7" t="s">
        <v>41</v>
      </c>
      <c r="F2" s="7" t="s">
        <v>42</v>
      </c>
      <c r="G2" s="7" t="s">
        <v>22</v>
      </c>
    </row>
    <row r="3" spans="1:7" ht="18" customHeight="1" x14ac:dyDescent="0.25">
      <c r="A3" s="6" t="s">
        <v>46</v>
      </c>
      <c r="B3" s="5" t="s">
        <v>53</v>
      </c>
      <c r="C3" s="2" t="s">
        <v>32</v>
      </c>
      <c r="D3" s="11" t="s">
        <v>35</v>
      </c>
      <c r="E3" s="7" t="s">
        <v>70</v>
      </c>
      <c r="F3" s="7" t="s">
        <v>43</v>
      </c>
    </row>
    <row r="4" spans="1:7" ht="18" customHeight="1" x14ac:dyDescent="0.25">
      <c r="A4" s="6" t="s">
        <v>124</v>
      </c>
      <c r="B4" s="5" t="s">
        <v>50</v>
      </c>
      <c r="C4" s="2" t="s">
        <v>10</v>
      </c>
      <c r="D4" s="11" t="s">
        <v>36</v>
      </c>
      <c r="E4" s="7" t="s">
        <v>86</v>
      </c>
    </row>
    <row r="5" spans="1:7" ht="18" customHeight="1" x14ac:dyDescent="0.25">
      <c r="A5" s="6" t="s">
        <v>120</v>
      </c>
      <c r="B5" s="2" t="s">
        <v>29</v>
      </c>
      <c r="C5" s="2" t="s">
        <v>38</v>
      </c>
      <c r="D5" s="11" t="s">
        <v>37</v>
      </c>
    </row>
    <row r="6" spans="1:7" ht="18" customHeight="1" x14ac:dyDescent="0.25">
      <c r="A6" s="6" t="s">
        <v>126</v>
      </c>
      <c r="B6" s="5" t="s">
        <v>48</v>
      </c>
      <c r="C6" s="4" t="s">
        <v>4</v>
      </c>
      <c r="D6" s="11"/>
    </row>
    <row r="7" spans="1:7" ht="18" customHeight="1" x14ac:dyDescent="0.25">
      <c r="A7" s="6" t="s">
        <v>87</v>
      </c>
      <c r="B7" s="5" t="s">
        <v>45</v>
      </c>
    </row>
    <row r="8" spans="1:7" ht="18" customHeight="1" x14ac:dyDescent="0.25">
      <c r="A8" s="6" t="s">
        <v>127</v>
      </c>
      <c r="B8" s="5" t="s">
        <v>52</v>
      </c>
    </row>
    <row r="9" spans="1:7" ht="18" customHeight="1" x14ac:dyDescent="0.25">
      <c r="A9" s="6" t="s">
        <v>123</v>
      </c>
      <c r="B9" s="5" t="s">
        <v>51</v>
      </c>
    </row>
    <row r="10" spans="1:7" ht="18" customHeight="1" x14ac:dyDescent="0.25">
      <c r="A10" s="6" t="s">
        <v>121</v>
      </c>
      <c r="B10" s="5" t="s">
        <v>28</v>
      </c>
    </row>
    <row r="11" spans="1:7" x14ac:dyDescent="0.25">
      <c r="A11" s="6" t="s">
        <v>44</v>
      </c>
      <c r="B11" s="5" t="s">
        <v>245</v>
      </c>
    </row>
    <row r="12" spans="1:7" ht="30" x14ac:dyDescent="0.25">
      <c r="A12" s="6" t="s">
        <v>125</v>
      </c>
      <c r="B12" s="5" t="s">
        <v>246</v>
      </c>
    </row>
    <row r="13" spans="1:7" x14ac:dyDescent="0.25">
      <c r="A13" s="6" t="s">
        <v>440</v>
      </c>
      <c r="B13" s="5"/>
    </row>
  </sheetData>
  <sortState ref="A1:A12">
    <sortCondition ref="A1"/>
  </sortState>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4"/>
  <sheetViews>
    <sheetView topLeftCell="A4" workbookViewId="0">
      <selection activeCell="C16" sqref="C16"/>
    </sheetView>
  </sheetViews>
  <sheetFormatPr defaultRowHeight="15" x14ac:dyDescent="0.25"/>
  <cols>
    <col min="1" max="1" width="4" customWidth="1"/>
    <col min="2" max="2" width="24.7109375" style="55" customWidth="1"/>
    <col min="3" max="3" width="46.28515625" customWidth="1"/>
    <col min="4" max="4" width="95.85546875" customWidth="1"/>
  </cols>
  <sheetData>
    <row r="2" spans="2:7" x14ac:dyDescent="0.25">
      <c r="B2" s="53" t="s">
        <v>377</v>
      </c>
      <c r="C2" s="53" t="s">
        <v>378</v>
      </c>
      <c r="D2" s="53" t="s">
        <v>385</v>
      </c>
    </row>
    <row r="3" spans="2:7" ht="75" x14ac:dyDescent="0.25">
      <c r="B3" s="54" t="s">
        <v>245</v>
      </c>
      <c r="C3" s="52" t="s">
        <v>408</v>
      </c>
      <c r="D3" s="50" t="s">
        <v>407</v>
      </c>
      <c r="G3" s="49"/>
    </row>
    <row r="4" spans="2:7" ht="45" x14ac:dyDescent="0.25">
      <c r="B4" s="54" t="s">
        <v>245</v>
      </c>
      <c r="C4" s="52" t="s">
        <v>406</v>
      </c>
      <c r="D4" s="50" t="s">
        <v>380</v>
      </c>
    </row>
    <row r="5" spans="2:7" x14ac:dyDescent="0.25">
      <c r="B5" s="54" t="s">
        <v>245</v>
      </c>
      <c r="C5" s="52" t="s">
        <v>405</v>
      </c>
      <c r="D5" s="50" t="s">
        <v>379</v>
      </c>
    </row>
    <row r="6" spans="2:7" x14ac:dyDescent="0.25">
      <c r="B6" s="54" t="s">
        <v>245</v>
      </c>
      <c r="C6" s="52" t="s">
        <v>381</v>
      </c>
      <c r="D6" s="50" t="s">
        <v>379</v>
      </c>
    </row>
    <row r="7" spans="2:7" x14ac:dyDescent="0.25">
      <c r="B7" s="54" t="s">
        <v>245</v>
      </c>
      <c r="C7" s="52" t="s">
        <v>382</v>
      </c>
      <c r="D7" s="50" t="s">
        <v>379</v>
      </c>
    </row>
    <row r="8" spans="2:7" x14ac:dyDescent="0.25">
      <c r="B8" s="54" t="s">
        <v>245</v>
      </c>
      <c r="C8" s="52" t="s">
        <v>383</v>
      </c>
      <c r="D8" s="50" t="s">
        <v>379</v>
      </c>
    </row>
    <row r="9" spans="2:7" ht="45" x14ac:dyDescent="0.25">
      <c r="B9" s="54" t="s">
        <v>245</v>
      </c>
      <c r="C9" s="52" t="s">
        <v>384</v>
      </c>
      <c r="D9" s="50" t="s">
        <v>386</v>
      </c>
    </row>
    <row r="10" spans="2:7" ht="30" x14ac:dyDescent="0.25">
      <c r="B10" s="54" t="s">
        <v>245</v>
      </c>
      <c r="C10" s="52" t="s">
        <v>401</v>
      </c>
      <c r="D10" s="50" t="s">
        <v>409</v>
      </c>
    </row>
    <row r="11" spans="2:7" ht="30" x14ac:dyDescent="0.25">
      <c r="B11" s="54" t="s">
        <v>246</v>
      </c>
      <c r="C11" s="52" t="s">
        <v>387</v>
      </c>
      <c r="D11" s="50" t="s">
        <v>388</v>
      </c>
    </row>
    <row r="12" spans="2:7" x14ac:dyDescent="0.25">
      <c r="B12" s="54" t="s">
        <v>246</v>
      </c>
      <c r="C12" s="52" t="s">
        <v>397</v>
      </c>
      <c r="D12" s="50" t="s">
        <v>393</v>
      </c>
    </row>
    <row r="13" spans="2:7" x14ac:dyDescent="0.25">
      <c r="B13" s="54" t="s">
        <v>246</v>
      </c>
      <c r="C13" s="52" t="s">
        <v>44</v>
      </c>
      <c r="D13" s="50" t="s">
        <v>393</v>
      </c>
    </row>
    <row r="14" spans="2:7" x14ac:dyDescent="0.25">
      <c r="B14" s="54" t="s">
        <v>246</v>
      </c>
      <c r="C14" s="52" t="s">
        <v>389</v>
      </c>
      <c r="D14" s="50" t="s">
        <v>398</v>
      </c>
    </row>
    <row r="15" spans="2:7" x14ac:dyDescent="0.25">
      <c r="B15" s="54" t="s">
        <v>246</v>
      </c>
      <c r="C15" s="52" t="s">
        <v>390</v>
      </c>
      <c r="D15" s="50" t="s">
        <v>391</v>
      </c>
    </row>
    <row r="16" spans="2:7" x14ac:dyDescent="0.25">
      <c r="B16" s="54" t="s">
        <v>246</v>
      </c>
      <c r="C16" s="52" t="s">
        <v>396</v>
      </c>
      <c r="D16" s="50" t="s">
        <v>395</v>
      </c>
    </row>
    <row r="17" spans="2:4" x14ac:dyDescent="0.25">
      <c r="B17" s="54" t="s">
        <v>246</v>
      </c>
      <c r="C17" s="52" t="s">
        <v>392</v>
      </c>
      <c r="D17" s="50" t="s">
        <v>393</v>
      </c>
    </row>
    <row r="18" spans="2:4" ht="30" x14ac:dyDescent="0.25">
      <c r="B18" s="54" t="s">
        <v>246</v>
      </c>
      <c r="C18" s="52" t="s">
        <v>410</v>
      </c>
      <c r="D18" s="50" t="s">
        <v>412</v>
      </c>
    </row>
    <row r="19" spans="2:4" ht="30" x14ac:dyDescent="0.25">
      <c r="B19" s="54" t="s">
        <v>246</v>
      </c>
      <c r="C19" s="52" t="s">
        <v>394</v>
      </c>
      <c r="D19" s="50" t="s">
        <v>411</v>
      </c>
    </row>
    <row r="20" spans="2:4" ht="30" x14ac:dyDescent="0.25">
      <c r="B20" s="54" t="s">
        <v>246</v>
      </c>
      <c r="C20" s="52" t="s">
        <v>399</v>
      </c>
      <c r="D20" s="50" t="s">
        <v>400</v>
      </c>
    </row>
    <row r="21" spans="2:4" ht="30" x14ac:dyDescent="0.25">
      <c r="B21" s="54" t="s">
        <v>402</v>
      </c>
      <c r="C21" s="52" t="s">
        <v>403</v>
      </c>
      <c r="D21" s="50" t="s">
        <v>404</v>
      </c>
    </row>
    <row r="22" spans="2:4" x14ac:dyDescent="0.25">
      <c r="B22" s="54"/>
      <c r="C22" s="52"/>
      <c r="D22" s="50"/>
    </row>
    <row r="23" spans="2:4" x14ac:dyDescent="0.25">
      <c r="B23" s="54"/>
      <c r="C23" s="52"/>
      <c r="D23" s="50"/>
    </row>
    <row r="24" spans="2:4" x14ac:dyDescent="0.25">
      <c r="B24" s="54"/>
      <c r="C24" s="52"/>
      <c r="D24" s="51"/>
    </row>
  </sheetData>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provado_x0020_Por xmlns="4147c134-c124-470b-82c5-8e3262786405">
      <UserInfo>
        <DisplayName>Leandro Monteiro De Barros Moura</DisplayName>
        <AccountId>761</AccountId>
        <AccountType/>
      </UserInfo>
    </Aprovado_x0020_Por>
    <Data_x0020_de_x0020_Expira_x00e7__x00e3_o xmlns="4147c134-c124-470b-82c5-8e3262786405">2018-03-07T03:00:00+00:00</Data_x0020_de_x0020_Expira_x00e7__x00e3_o>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49F4BB575B9704D9BEC920E4BF590B1" ma:contentTypeVersion="2" ma:contentTypeDescription="Crie um novo documento." ma:contentTypeScope="" ma:versionID="e058fe7411d3f81d4dee1dcddb1d8d9d">
  <xsd:schema xmlns:xsd="http://www.w3.org/2001/XMLSchema" xmlns:xs="http://www.w3.org/2001/XMLSchema" xmlns:p="http://schemas.microsoft.com/office/2006/metadata/properties" xmlns:ns2="4147c134-c124-470b-82c5-8e3262786405" targetNamespace="http://schemas.microsoft.com/office/2006/metadata/properties" ma:root="true" ma:fieldsID="649b46373682a50546f260fdfb1b6154" ns2:_="">
    <xsd:import namespace="4147c134-c124-470b-82c5-8e3262786405"/>
    <xsd:element name="properties">
      <xsd:complexType>
        <xsd:sequence>
          <xsd:element name="documentManagement">
            <xsd:complexType>
              <xsd:all>
                <xsd:element ref="ns2:Data_x0020_de_x0020_Expira_x00e7__x00e3_o" minOccurs="0"/>
                <xsd:element ref="ns2:Aprovado_x0020_Po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47c134-c124-470b-82c5-8e3262786405" elementFormDefault="qualified">
    <xsd:import namespace="http://schemas.microsoft.com/office/2006/documentManagement/types"/>
    <xsd:import namespace="http://schemas.microsoft.com/office/infopath/2007/PartnerControls"/>
    <xsd:element name="Data_x0020_de_x0020_Expira_x00e7__x00e3_o" ma:index="8" nillable="true" ma:displayName="Data de Expiração" ma:format="DateOnly" ma:internalName="Data_x0020_de_x0020_Expira_x00e7__x00e3_o">
      <xsd:simpleType>
        <xsd:restriction base="dms:DateTime"/>
      </xsd:simpleType>
    </xsd:element>
    <xsd:element name="Aprovado_x0020_Por" ma:index="9" nillable="true" ma:displayName="Aprovado Por" ma:list="UserInfo" ma:SharePointGroup="0" ma:internalName="Aprovado_x0020_P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C9B5B4-F112-496F-9572-77278517A95C}">
  <ds:schemaRefs>
    <ds:schemaRef ds:uri="http://schemas.microsoft.com/sharepoint/v3/contenttype/forms"/>
  </ds:schemaRefs>
</ds:datastoreItem>
</file>

<file path=customXml/itemProps2.xml><?xml version="1.0" encoding="utf-8"?>
<ds:datastoreItem xmlns:ds="http://schemas.openxmlformats.org/officeDocument/2006/customXml" ds:itemID="{91E8C8A5-C3DF-4DD5-A892-F8C6B3184E03}">
  <ds:schemaRefs>
    <ds:schemaRef ds:uri="http://purl.org/dc/elements/1.1/"/>
    <ds:schemaRef ds:uri="4147c134-c124-470b-82c5-8e3262786405"/>
    <ds:schemaRef ds:uri="http://purl.org/dc/dcmitype/"/>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BB970451-BD6D-4F1A-BB92-630620D291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47c134-c124-470b-82c5-8e3262786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8</vt:i4>
      </vt:variant>
    </vt:vector>
  </HeadingPairs>
  <TitlesOfParts>
    <vt:vector size="17" baseType="lpstr">
      <vt:lpstr>Épicos &amp; User Stories (EDITADO)</vt:lpstr>
      <vt:lpstr>Visão</vt:lpstr>
      <vt:lpstr>Épicos &amp; User Stories</vt:lpstr>
      <vt:lpstr>Critérios de Aceitação</vt:lpstr>
      <vt:lpstr>Filtro Stories</vt:lpstr>
      <vt:lpstr>Filtro Critério Aceitação</vt:lpstr>
      <vt:lpstr>Personas</vt:lpstr>
      <vt:lpstr>LISTAS</vt:lpstr>
      <vt:lpstr>Estrutura Proposta Backlog</vt:lpstr>
      <vt:lpstr>Aceitação</vt:lpstr>
      <vt:lpstr>Criterio</vt:lpstr>
      <vt:lpstr>PERSONAS</vt:lpstr>
      <vt:lpstr>Prioridade</vt:lpstr>
      <vt:lpstr>STATUS</vt:lpstr>
      <vt:lpstr>TEMA</vt:lpstr>
      <vt:lpstr>Teste</vt:lpstr>
      <vt:lpstr>USUARIO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Araripe de Macedo Teixeira</dc:creator>
  <cp:lastModifiedBy>profile</cp:lastModifiedBy>
  <dcterms:created xsi:type="dcterms:W3CDTF">2015-12-28T16:47:33Z</dcterms:created>
  <dcterms:modified xsi:type="dcterms:W3CDTF">2017-09-15T18:38:33Z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0x010100749F4BB575B9704D9BEC920E4BF590B1</vt:lpwstr>
  </property>
</Properties>
</file>