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5" windowWidth="18195" windowHeight="8445"/>
  </bookViews>
  <sheets>
    <sheet name="TEMPOS" sheetId="1" r:id="rId1"/>
  </sheets>
  <calcPr calcId="144525"/>
</workbook>
</file>

<file path=xl/calcChain.xml><?xml version="1.0" encoding="utf-8"?>
<calcChain xmlns="http://schemas.openxmlformats.org/spreadsheetml/2006/main">
  <c r="N60" i="1" l="1"/>
  <c r="N61" i="1"/>
  <c r="N62" i="1"/>
  <c r="N63" i="1"/>
  <c r="N5" i="1"/>
  <c r="N6" i="1"/>
  <c r="N7" i="1"/>
  <c r="N8" i="1"/>
  <c r="N9" i="1"/>
  <c r="N14" i="1"/>
  <c r="N15" i="1"/>
  <c r="N16" i="1"/>
  <c r="N17" i="1"/>
  <c r="N18" i="1"/>
  <c r="N23" i="1"/>
  <c r="N24" i="1"/>
  <c r="N25" i="1"/>
  <c r="N26" i="1"/>
  <c r="N27" i="1"/>
  <c r="N32" i="1"/>
  <c r="N33" i="1"/>
  <c r="N34" i="1"/>
  <c r="N35" i="1"/>
  <c r="N36" i="1"/>
  <c r="N41" i="1"/>
  <c r="N42" i="1"/>
  <c r="N43" i="1"/>
  <c r="N44" i="1"/>
  <c r="N45" i="1"/>
  <c r="N50" i="1"/>
  <c r="N51" i="1"/>
  <c r="N52" i="1"/>
  <c r="N53" i="1"/>
  <c r="N54" i="1"/>
  <c r="N59" i="1"/>
  <c r="L63" i="1"/>
  <c r="L62" i="1"/>
  <c r="L61" i="1"/>
  <c r="L60" i="1"/>
  <c r="L59" i="1"/>
  <c r="L54" i="1"/>
  <c r="L53" i="1"/>
  <c r="L52" i="1"/>
  <c r="L51" i="1"/>
  <c r="L50" i="1"/>
  <c r="H54" i="1"/>
  <c r="H53" i="1"/>
  <c r="H52" i="1"/>
  <c r="H51" i="1"/>
  <c r="H50" i="1"/>
  <c r="D54" i="1"/>
  <c r="D53" i="1"/>
  <c r="D52" i="1"/>
  <c r="D51" i="1"/>
  <c r="D50" i="1"/>
  <c r="L45" i="1"/>
  <c r="L44" i="1"/>
  <c r="L43" i="1"/>
  <c r="L42" i="1"/>
  <c r="L41" i="1"/>
  <c r="H45" i="1"/>
  <c r="H44" i="1"/>
  <c r="H43" i="1"/>
  <c r="H42" i="1"/>
  <c r="H41" i="1"/>
  <c r="L36" i="1"/>
  <c r="L35" i="1"/>
  <c r="L34" i="1"/>
  <c r="L33" i="1"/>
  <c r="L32" i="1"/>
  <c r="H36" i="1"/>
  <c r="H35" i="1"/>
  <c r="H34" i="1"/>
  <c r="H33" i="1"/>
  <c r="H32" i="1"/>
  <c r="D45" i="1"/>
  <c r="D44" i="1"/>
  <c r="D43" i="1"/>
  <c r="D42" i="1"/>
  <c r="D41" i="1"/>
  <c r="D36" i="1"/>
  <c r="D35" i="1"/>
  <c r="D34" i="1"/>
  <c r="D33" i="1"/>
  <c r="D32" i="1"/>
  <c r="K27" i="1"/>
  <c r="K26" i="1"/>
  <c r="K25" i="1"/>
  <c r="K24" i="1"/>
  <c r="K23" i="1"/>
  <c r="E27" i="1"/>
  <c r="E26" i="1"/>
  <c r="E25" i="1"/>
  <c r="E24" i="1"/>
  <c r="E23" i="1"/>
  <c r="L18" i="1"/>
  <c r="L17" i="1"/>
  <c r="L16" i="1"/>
  <c r="L15" i="1"/>
  <c r="L14" i="1"/>
  <c r="H18" i="1"/>
  <c r="H17" i="1"/>
  <c r="H16" i="1"/>
  <c r="H15" i="1"/>
  <c r="H14" i="1"/>
  <c r="D18" i="1"/>
  <c r="D17" i="1"/>
  <c r="D16" i="1"/>
  <c r="D15" i="1"/>
  <c r="D14" i="1"/>
  <c r="L9" i="1"/>
  <c r="L8" i="1"/>
  <c r="L7" i="1"/>
  <c r="L6" i="1"/>
  <c r="L5" i="1"/>
  <c r="H6" i="1"/>
  <c r="H7" i="1"/>
  <c r="H8" i="1"/>
  <c r="H9" i="1"/>
  <c r="H5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<sst xmlns="http://schemas.openxmlformats.org/spreadsheetml/2006/main" count="161" uniqueCount="38">
  <si>
    <t>INICIO</t>
  </si>
  <si>
    <t>FIM</t>
  </si>
  <si>
    <t>JOBNAME</t>
  </si>
  <si>
    <t>GERADADOS</t>
  </si>
  <si>
    <t>COM</t>
  </si>
  <si>
    <t>INICIO MCAP</t>
  </si>
  <si>
    <t>CORRIGE TRAILER</t>
  </si>
  <si>
    <t>MCAP CORE</t>
  </si>
  <si>
    <t>ARB_TROCA_CDR</t>
  </si>
  <si>
    <t>AC2_TROCA_CDR</t>
  </si>
  <si>
    <t>AC1_TROCA_CDR</t>
  </si>
  <si>
    <t>ARB_COP_MED</t>
  </si>
  <si>
    <t>ARB_COP_TRCDR</t>
  </si>
  <si>
    <t>AC1_COP_TRCDR</t>
  </si>
  <si>
    <t>AC2_COP_TRCDR</t>
  </si>
  <si>
    <t>mvtrcdrwk</t>
  </si>
  <si>
    <t>1. Inicio da cadeia</t>
  </si>
  <si>
    <t>3. Faz a primeira movimentação de arquivos. /arbor/data/usage/remote/in/ready/pc1/ para /arbor/data/usage/remote/in/ready/work/</t>
  </si>
  <si>
    <t>MOVIMENTAÇAO</t>
  </si>
  <si>
    <t>AC1_ENVCDR</t>
  </si>
  <si>
    <t>AC2_CP_CAP</t>
  </si>
  <si>
    <t>AC1_CP_CAP</t>
  </si>
  <si>
    <t>4. Copia os arquivos para backup do COM /arbor/data/usage/remote/in/ready/work/ para /arbor/data/usage/remote/in/ready/backup/</t>
  </si>
  <si>
    <t>2. Faz a contagem de arquivos e registros pegos na Mediação /arbor/data/usage/remote/in/ready/pc1/</t>
  </si>
  <si>
    <t>8. Movimentação de arquivos do diretório /arbor/data/usage/ready para: abrprd01:/bp_aplic/prod/INPUT/rel_pre_troca_cdr/input/ ou abrprd02:/bp_aplic/prod/INPUT/rel_pre_troca_cdr/input/ ou abrprd10:/bp_aplic/prod/INPUT/rel_pre_troca_cdr/input/</t>
  </si>
  <si>
    <t>9. Copia  para diretorio entrada do troca_cdr /bp_aplic/prod/INPUT/rel_pre_troca_cdr/input/ para /bp_aplic/prod/INOUT/troca_cdr/valid_in/</t>
  </si>
  <si>
    <t>10. Efetua a troca de CDRs para a tarifacão</t>
  </si>
  <si>
    <t>11. Copia os arquivos para entrada do CAP /bp_aplic/prod/INOUT/troca_cdr/valid_out/ para  abrprd01:/arbor/data/usage/ready/</t>
  </si>
  <si>
    <t>11. Copia os arquivos para entrada do CAP /bp_aplic/prod/INOUT/troca_cdr/valid_out/ para  abrprd02:/arbor/data/usage/ready/</t>
  </si>
  <si>
    <t>ARQUIVOS</t>
  </si>
  <si>
    <t>CDRS</t>
  </si>
  <si>
    <t>DATA</t>
  </si>
  <si>
    <t>VOLUME ARQUIVOS/CDRS</t>
  </si>
  <si>
    <t xml:space="preserve">5. Adapta os arquivos para o Arbor 11.5  &lt;IN/arbor/data/usage/remote/in/ready/work&gt;  &lt;OUT/arbor/data/usage/remote/troca_cdr/done/&gt;
</t>
  </si>
  <si>
    <t>7. Guia CDRs para Customer e gera arquivos p/CAP  &lt;IN /arbor/data/usage/ready&gt;</t>
  </si>
  <si>
    <t>6. Cria indice dos arquivos na File_Status                          &lt;IN /arbor/data/usage/remote/troca_cdr/done&gt;        &lt;OUT /arbor/data/usage/ready&gt;</t>
  </si>
  <si>
    <t>Soma dos tempos</t>
  </si>
  <si>
    <t>Cadeia completa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</si>
</sst>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indexed="9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54">
    <xf numFmtId="0" fontId="0" fillId="0" borderId="0" xfId="0"/>
    <xf numFmtId="0" fontId="2" fillId="2" borderId="1" xfId="1" applyFont="1" applyFill="1" applyBorder="1" applyAlignment="1">
      <alignment horizontal="center"/>
    </xf>
    <xf numFmtId="22" fontId="3" fillId="0" borderId="0" xfId="2" applyNumberFormat="1"/>
    <xf numFmtId="22" fontId="3" fillId="0" borderId="0" xfId="2" applyNumberFormat="1"/>
    <xf numFmtId="0" fontId="3" fillId="0" borderId="0" xfId="2"/>
    <xf numFmtId="22" fontId="0" fillId="0" borderId="1" xfId="0" applyNumberFormat="1" applyBorder="1"/>
    <xf numFmtId="22" fontId="0" fillId="0" borderId="1" xfId="0" applyNumberFormat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0" fillId="0" borderId="0" xfId="0"/>
    <xf numFmtId="0" fontId="2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2" applyBorder="1" applyAlignment="1">
      <alignment horizontal="center"/>
    </xf>
    <xf numFmtId="2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/>
    <xf numFmtId="0" fontId="2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2" borderId="1" xfId="2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22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2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0" xfId="0" applyBorder="1"/>
    <xf numFmtId="14" fontId="0" fillId="0" borderId="1" xfId="0" applyNumberForma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horizontal="center" wrapText="1"/>
    </xf>
    <xf numFmtId="21" fontId="0" fillId="0" borderId="1" xfId="0" applyNumberFormat="1" applyBorder="1" applyAlignment="1">
      <alignment horizontal="center"/>
    </xf>
    <xf numFmtId="21" fontId="0" fillId="4" borderId="1" xfId="0" applyNumberFormat="1" applyFill="1" applyBorder="1" applyAlignment="1">
      <alignment horizontal="center"/>
    </xf>
    <xf numFmtId="21" fontId="0" fillId="5" borderId="0" xfId="0" applyNumberFormat="1" applyFill="1"/>
    <xf numFmtId="0" fontId="0" fillId="5" borderId="0" xfId="0" applyFill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2" fontId="0" fillId="6" borderId="1" xfId="0" applyNumberFormat="1" applyFill="1" applyBorder="1" applyAlignment="1">
      <alignment horizontal="center"/>
    </xf>
    <xf numFmtId="22" fontId="0" fillId="7" borderId="1" xfId="0" applyNumberForma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topLeftCell="A23" workbookViewId="0">
      <selection activeCell="N47" sqref="N47"/>
    </sheetView>
  </sheetViews>
  <sheetFormatPr defaultRowHeight="15" x14ac:dyDescent="0.25"/>
  <cols>
    <col min="1" max="1" width="16.140625" bestFit="1" customWidth="1"/>
    <col min="2" max="2" width="15.85546875" bestFit="1" customWidth="1"/>
    <col min="3" max="3" width="16.28515625" customWidth="1"/>
    <col min="4" max="4" width="15.85546875" bestFit="1" customWidth="1"/>
    <col min="5" max="5" width="16.85546875" customWidth="1"/>
    <col min="6" max="7" width="16.140625" customWidth="1"/>
    <col min="8" max="8" width="15.85546875" bestFit="1" customWidth="1"/>
    <col min="9" max="9" width="16" customWidth="1"/>
    <col min="10" max="10" width="15.85546875" bestFit="1" customWidth="1"/>
    <col min="11" max="11" width="15.42578125" bestFit="1" customWidth="1"/>
    <col min="13" max="13" width="3" customWidth="1"/>
    <col min="14" max="14" width="10.42578125" customWidth="1"/>
  </cols>
  <sheetData>
    <row r="1" spans="1:14" s="28" customFormat="1" ht="15.75" thickBot="1" x14ac:dyDescent="0.3"/>
    <row r="2" spans="1:14" ht="45" customHeight="1" thickBot="1" x14ac:dyDescent="0.3">
      <c r="A2" s="35" t="s">
        <v>16</v>
      </c>
      <c r="B2" s="36"/>
      <c r="C2" s="37"/>
      <c r="E2" s="35" t="s">
        <v>23</v>
      </c>
      <c r="F2" s="36"/>
      <c r="G2" s="37"/>
      <c r="I2" s="42" t="s">
        <v>17</v>
      </c>
      <c r="J2" s="43"/>
      <c r="K2" s="44"/>
      <c r="N2" s="48" t="s">
        <v>36</v>
      </c>
    </row>
    <row r="3" spans="1:14" x14ac:dyDescent="0.25">
      <c r="G3" s="2"/>
      <c r="H3" s="2"/>
    </row>
    <row r="4" spans="1:14" x14ac:dyDescent="0.25">
      <c r="A4" s="1" t="s">
        <v>2</v>
      </c>
      <c r="B4" s="9" t="s">
        <v>0</v>
      </c>
      <c r="C4" s="9" t="s">
        <v>1</v>
      </c>
      <c r="E4" s="1" t="s">
        <v>2</v>
      </c>
      <c r="F4" s="1" t="s">
        <v>0</v>
      </c>
      <c r="G4" s="1" t="s">
        <v>1</v>
      </c>
      <c r="H4" s="32"/>
      <c r="I4" s="1" t="s">
        <v>2</v>
      </c>
      <c r="J4" s="1" t="s">
        <v>0</v>
      </c>
      <c r="K4" s="1" t="s">
        <v>1</v>
      </c>
    </row>
    <row r="5" spans="1:14" x14ac:dyDescent="0.25">
      <c r="A5" s="10" t="s">
        <v>5</v>
      </c>
      <c r="B5" s="6">
        <v>40704.393750000003</v>
      </c>
      <c r="C5" s="6">
        <v>40704.394444444442</v>
      </c>
      <c r="D5" s="46">
        <f>C5-B5</f>
        <v>6.9444443943211809E-4</v>
      </c>
      <c r="E5" s="10" t="s">
        <v>3</v>
      </c>
      <c r="F5" s="6">
        <v>40704.411805555559</v>
      </c>
      <c r="G5" s="6">
        <v>40704.42291666667</v>
      </c>
      <c r="H5" s="46">
        <f t="shared" ref="H5:H9" si="0">G5-F5</f>
        <v>1.1111111110949423E-2</v>
      </c>
      <c r="I5" s="16" t="s">
        <v>15</v>
      </c>
      <c r="J5" s="6">
        <v>40704.42291666667</v>
      </c>
      <c r="K5" s="6">
        <v>40704.428472222222</v>
      </c>
      <c r="L5" s="46">
        <f t="shared" ref="L5:L9" si="1">K5-J5</f>
        <v>5.5555555518367328E-3</v>
      </c>
      <c r="N5" s="47">
        <f>D5+H5+L5</f>
        <v>1.7361111102218274E-2</v>
      </c>
    </row>
    <row r="6" spans="1:14" x14ac:dyDescent="0.25">
      <c r="A6" s="10" t="s">
        <v>5</v>
      </c>
      <c r="B6" s="6">
        <v>40705.010416666664</v>
      </c>
      <c r="C6" s="6">
        <v>40705.010416666664</v>
      </c>
      <c r="D6" s="46">
        <f t="shared" ref="D6:D9" si="2">C6-B6</f>
        <v>0</v>
      </c>
      <c r="E6" s="10" t="s">
        <v>3</v>
      </c>
      <c r="F6" s="6">
        <v>40705.018055555556</v>
      </c>
      <c r="G6" s="6">
        <v>40705.022222222222</v>
      </c>
      <c r="H6" s="46">
        <f t="shared" si="0"/>
        <v>4.166666665696539E-3</v>
      </c>
      <c r="I6" s="16" t="s">
        <v>15</v>
      </c>
      <c r="J6" s="6">
        <v>40705.022222222222</v>
      </c>
      <c r="K6" s="6">
        <v>40705.023611111108</v>
      </c>
      <c r="L6" s="46">
        <f t="shared" si="1"/>
        <v>1.3888888861401938E-3</v>
      </c>
      <c r="N6" s="47">
        <f t="shared" ref="N6:N9" si="3">D6+H6+L6</f>
        <v>5.5555555518367328E-3</v>
      </c>
    </row>
    <row r="7" spans="1:14" x14ac:dyDescent="0.25">
      <c r="A7" s="10" t="s">
        <v>5</v>
      </c>
      <c r="B7" s="6">
        <v>40706.010416666664</v>
      </c>
      <c r="C7" s="6">
        <v>40706.010416666664</v>
      </c>
      <c r="D7" s="46">
        <f t="shared" si="2"/>
        <v>0</v>
      </c>
      <c r="E7" s="10" t="s">
        <v>3</v>
      </c>
      <c r="F7" s="6">
        <v>40706.022916666669</v>
      </c>
      <c r="G7" s="6">
        <v>40706.02847222222</v>
      </c>
      <c r="H7" s="46">
        <f t="shared" si="0"/>
        <v>5.5555555518367328E-3</v>
      </c>
      <c r="I7" s="16" t="s">
        <v>15</v>
      </c>
      <c r="J7" s="6">
        <v>40706.02847222222</v>
      </c>
      <c r="K7" s="6">
        <v>40706.03125</v>
      </c>
      <c r="L7" s="46">
        <f t="shared" si="1"/>
        <v>2.7777777795563452E-3</v>
      </c>
      <c r="N7" s="47">
        <f t="shared" si="3"/>
        <v>8.333333331393078E-3</v>
      </c>
    </row>
    <row r="8" spans="1:14" x14ac:dyDescent="0.25">
      <c r="A8" s="10" t="s">
        <v>5</v>
      </c>
      <c r="B8" s="6">
        <v>40707.010416666664</v>
      </c>
      <c r="C8" s="6">
        <v>40707.010416666664</v>
      </c>
      <c r="D8" s="46">
        <f t="shared" si="2"/>
        <v>0</v>
      </c>
      <c r="E8" s="10" t="s">
        <v>3</v>
      </c>
      <c r="F8" s="6">
        <v>40707.022222222222</v>
      </c>
      <c r="G8" s="6">
        <v>40707.032638888886</v>
      </c>
      <c r="H8" s="46">
        <f t="shared" si="0"/>
        <v>1.0416666664241347E-2</v>
      </c>
      <c r="I8" s="16" t="s">
        <v>15</v>
      </c>
      <c r="J8" s="6">
        <v>40707.032638888886</v>
      </c>
      <c r="K8" s="6">
        <v>40707.037499999999</v>
      </c>
      <c r="L8" s="46">
        <f t="shared" si="1"/>
        <v>4.8611111124046147E-3</v>
      </c>
      <c r="N8" s="47">
        <f t="shared" si="3"/>
        <v>1.5277777776645962E-2</v>
      </c>
    </row>
    <row r="9" spans="1:14" x14ac:dyDescent="0.25">
      <c r="A9" s="10" t="s">
        <v>5</v>
      </c>
      <c r="B9" s="6">
        <v>40708.010416666664</v>
      </c>
      <c r="C9" s="6">
        <v>40708.010416666664</v>
      </c>
      <c r="D9" s="46">
        <f t="shared" si="2"/>
        <v>0</v>
      </c>
      <c r="E9" s="10" t="s">
        <v>3</v>
      </c>
      <c r="F9" s="6">
        <v>40708.020833333336</v>
      </c>
      <c r="G9" s="6">
        <v>40708.027777777781</v>
      </c>
      <c r="H9" s="46">
        <f t="shared" si="0"/>
        <v>6.9444444452528842E-3</v>
      </c>
      <c r="I9" s="16" t="s">
        <v>15</v>
      </c>
      <c r="J9" s="6">
        <v>40708.027777777781</v>
      </c>
      <c r="K9" s="6">
        <v>40708.03125</v>
      </c>
      <c r="L9" s="46">
        <f t="shared" si="1"/>
        <v>3.4722222189884633E-3</v>
      </c>
      <c r="N9" s="47">
        <f t="shared" si="3"/>
        <v>1.0416666664241347E-2</v>
      </c>
    </row>
    <row r="10" spans="1:14" s="14" customFormat="1" ht="15.75" thickBot="1" x14ac:dyDescent="0.3">
      <c r="A10" s="13"/>
      <c r="B10" s="12"/>
      <c r="C10" s="12"/>
      <c r="D10" s="45"/>
      <c r="E10" s="13"/>
      <c r="F10" s="12"/>
      <c r="G10" s="12"/>
      <c r="H10" s="45"/>
      <c r="I10" s="13"/>
      <c r="J10" s="12"/>
      <c r="K10" s="12"/>
    </row>
    <row r="11" spans="1:14" s="15" customFormat="1" ht="57" customHeight="1" thickBot="1" x14ac:dyDescent="0.3">
      <c r="A11" s="35" t="s">
        <v>22</v>
      </c>
      <c r="B11" s="36"/>
      <c r="C11" s="37"/>
      <c r="D11" s="45"/>
      <c r="E11" s="35" t="s">
        <v>33</v>
      </c>
      <c r="F11" s="36"/>
      <c r="G11" s="37"/>
      <c r="H11" s="45"/>
      <c r="I11" s="35" t="s">
        <v>35</v>
      </c>
      <c r="J11" s="36"/>
      <c r="K11" s="37"/>
    </row>
    <row r="12" spans="1:14" x14ac:dyDescent="0.25">
      <c r="A12" s="33"/>
      <c r="B12" s="33"/>
      <c r="C12" s="33"/>
      <c r="D12" s="45"/>
      <c r="H12" s="45"/>
    </row>
    <row r="13" spans="1:14" s="8" customFormat="1" x14ac:dyDescent="0.25">
      <c r="A13" s="30" t="s">
        <v>2</v>
      </c>
      <c r="B13" s="30" t="s">
        <v>0</v>
      </c>
      <c r="C13" s="30" t="s">
        <v>1</v>
      </c>
      <c r="D13" s="45"/>
      <c r="E13" s="1" t="s">
        <v>2</v>
      </c>
      <c r="F13" s="9" t="s">
        <v>0</v>
      </c>
      <c r="G13" s="9" t="s">
        <v>1</v>
      </c>
      <c r="H13" s="45"/>
      <c r="I13" s="9" t="s">
        <v>2</v>
      </c>
      <c r="J13" s="9" t="s">
        <v>0</v>
      </c>
      <c r="K13" s="9" t="s">
        <v>1</v>
      </c>
    </row>
    <row r="14" spans="1:14" s="8" customFormat="1" x14ac:dyDescent="0.25">
      <c r="A14" s="29" t="s">
        <v>11</v>
      </c>
      <c r="B14" s="5">
        <v>40704.429166666669</v>
      </c>
      <c r="C14" s="5">
        <v>40704.450694444444</v>
      </c>
      <c r="D14" s="46">
        <f t="shared" ref="D14:D18" si="4">C14-B14</f>
        <v>2.1527777775190771E-2</v>
      </c>
      <c r="E14" s="10" t="s">
        <v>6</v>
      </c>
      <c r="F14" s="6">
        <v>40704.450694444444</v>
      </c>
      <c r="G14" s="6">
        <v>40704.518055555556</v>
      </c>
      <c r="H14" s="46">
        <f t="shared" ref="H14:H18" si="5">G14-F14</f>
        <v>6.7361111112404615E-2</v>
      </c>
      <c r="I14" s="10" t="s">
        <v>4</v>
      </c>
      <c r="J14" s="6">
        <v>40704.518055555556</v>
      </c>
      <c r="K14" s="6">
        <v>40704.522916666669</v>
      </c>
      <c r="L14" s="46">
        <f t="shared" ref="L14:L18" si="6">K14-J14</f>
        <v>4.8611111124046147E-3</v>
      </c>
      <c r="N14" s="47">
        <f>D14+H14+L14</f>
        <v>9.375E-2</v>
      </c>
    </row>
    <row r="15" spans="1:14" s="8" customFormat="1" x14ac:dyDescent="0.25">
      <c r="A15" s="29" t="s">
        <v>11</v>
      </c>
      <c r="B15" s="5">
        <v>40705.024305555555</v>
      </c>
      <c r="C15" s="5">
        <v>40705.027777777781</v>
      </c>
      <c r="D15" s="46">
        <f t="shared" si="4"/>
        <v>3.4722222262644209E-3</v>
      </c>
      <c r="E15" s="10" t="s">
        <v>6</v>
      </c>
      <c r="F15" s="6">
        <v>40705.027777777781</v>
      </c>
      <c r="G15" s="6">
        <v>40705.049305555556</v>
      </c>
      <c r="H15" s="46">
        <f t="shared" si="5"/>
        <v>2.1527777775190771E-2</v>
      </c>
      <c r="I15" s="10" t="s">
        <v>4</v>
      </c>
      <c r="J15" s="6">
        <v>40705.049305555556</v>
      </c>
      <c r="K15" s="6">
        <v>40705.051388888889</v>
      </c>
      <c r="L15" s="46">
        <f t="shared" si="6"/>
        <v>2.0833333328482695E-3</v>
      </c>
      <c r="N15" s="47">
        <f t="shared" ref="N15:N18" si="7">D15+H15+L15</f>
        <v>2.7083333334303461E-2</v>
      </c>
    </row>
    <row r="16" spans="1:14" s="8" customFormat="1" x14ac:dyDescent="0.25">
      <c r="A16" s="29" t="s">
        <v>11</v>
      </c>
      <c r="B16" s="5">
        <v>40706.03125</v>
      </c>
      <c r="C16" s="5">
        <v>40706.038888888892</v>
      </c>
      <c r="D16" s="46">
        <f t="shared" si="4"/>
        <v>7.6388888919609599E-3</v>
      </c>
      <c r="E16" s="10" t="s">
        <v>6</v>
      </c>
      <c r="F16" s="6">
        <v>40706.038888888892</v>
      </c>
      <c r="G16" s="6">
        <v>40706.072916666664</v>
      </c>
      <c r="H16" s="46">
        <f t="shared" si="5"/>
        <v>3.4027777772280388E-2</v>
      </c>
      <c r="I16" s="10" t="s">
        <v>4</v>
      </c>
      <c r="J16" s="6">
        <v>40706.072916666664</v>
      </c>
      <c r="K16" s="6">
        <v>40706.074999999997</v>
      </c>
      <c r="L16" s="46">
        <f t="shared" si="6"/>
        <v>2.0833333328482695E-3</v>
      </c>
      <c r="N16" s="47">
        <f t="shared" si="7"/>
        <v>4.3749999997089617E-2</v>
      </c>
    </row>
    <row r="17" spans="1:14" x14ac:dyDescent="0.25">
      <c r="A17" s="29" t="s">
        <v>11</v>
      </c>
      <c r="B17" s="5">
        <v>40707.037499999999</v>
      </c>
      <c r="C17" s="5">
        <v>40707.054166666669</v>
      </c>
      <c r="D17" s="46">
        <f t="shared" si="4"/>
        <v>1.6666666670062114E-2</v>
      </c>
      <c r="E17" s="10" t="s">
        <v>6</v>
      </c>
      <c r="F17" s="6">
        <v>40707.054166666669</v>
      </c>
      <c r="G17" s="6">
        <v>40707.102083333331</v>
      </c>
      <c r="H17" s="46">
        <f t="shared" si="5"/>
        <v>4.7916666662786156E-2</v>
      </c>
      <c r="I17" s="10" t="s">
        <v>4</v>
      </c>
      <c r="J17" s="6">
        <v>40707.102083333331</v>
      </c>
      <c r="K17" s="6">
        <v>40707.104861111111</v>
      </c>
      <c r="L17" s="46">
        <f t="shared" si="6"/>
        <v>2.7777777795563452E-3</v>
      </c>
      <c r="N17" s="47">
        <f t="shared" si="7"/>
        <v>6.7361111112404615E-2</v>
      </c>
    </row>
    <row r="18" spans="1:14" s="14" customFormat="1" x14ac:dyDescent="0.25">
      <c r="A18" s="29" t="s">
        <v>11</v>
      </c>
      <c r="B18" s="5">
        <v>40708.03125</v>
      </c>
      <c r="C18" s="5">
        <v>40708.042361111111</v>
      </c>
      <c r="D18" s="46">
        <f t="shared" si="4"/>
        <v>1.1111111110949423E-2</v>
      </c>
      <c r="E18" s="10" t="s">
        <v>6</v>
      </c>
      <c r="F18" s="6">
        <v>40708.042361111111</v>
      </c>
      <c r="G18" s="6">
        <v>40708.081944444442</v>
      </c>
      <c r="H18" s="46">
        <f t="shared" si="5"/>
        <v>3.9583333331393078E-2</v>
      </c>
      <c r="I18" s="10" t="s">
        <v>4</v>
      </c>
      <c r="J18" s="6">
        <v>40708.081944444442</v>
      </c>
      <c r="K18" s="6">
        <v>40708.084722222222</v>
      </c>
      <c r="L18" s="46">
        <f t="shared" si="6"/>
        <v>2.7777777795563452E-3</v>
      </c>
      <c r="N18" s="47">
        <f t="shared" si="7"/>
        <v>5.3472222221898846E-2</v>
      </c>
    </row>
    <row r="19" spans="1:14" s="14" customFormat="1" ht="15.75" thickBot="1" x14ac:dyDescent="0.3"/>
    <row r="20" spans="1:14" s="18" customFormat="1" ht="66" customHeight="1" thickBot="1" x14ac:dyDescent="0.3">
      <c r="B20" s="35" t="s">
        <v>34</v>
      </c>
      <c r="C20" s="36"/>
      <c r="D20" s="37"/>
      <c r="E20" s="22"/>
      <c r="F20" s="17"/>
      <c r="G20" s="35" t="s">
        <v>24</v>
      </c>
      <c r="H20" s="36"/>
      <c r="I20" s="36"/>
      <c r="J20" s="36"/>
      <c r="K20" s="37"/>
    </row>
    <row r="21" spans="1:14" s="18" customFormat="1" x14ac:dyDescent="0.25">
      <c r="B21"/>
      <c r="C21"/>
      <c r="D21"/>
    </row>
    <row r="22" spans="1:14" x14ac:dyDescent="0.25">
      <c r="B22" s="1" t="s">
        <v>2</v>
      </c>
      <c r="C22" s="9" t="s">
        <v>0</v>
      </c>
      <c r="D22" s="9" t="s">
        <v>1</v>
      </c>
      <c r="H22" s="1" t="s">
        <v>2</v>
      </c>
      <c r="I22" s="19" t="s">
        <v>0</v>
      </c>
      <c r="J22" s="19" t="s">
        <v>1</v>
      </c>
    </row>
    <row r="23" spans="1:14" x14ac:dyDescent="0.25">
      <c r="B23" s="10" t="s">
        <v>7</v>
      </c>
      <c r="C23" s="6">
        <v>40704.522916666669</v>
      </c>
      <c r="D23" s="6">
        <v>40704.627083333333</v>
      </c>
      <c r="E23" s="46">
        <f t="shared" ref="E23:E27" si="8">D23-C23</f>
        <v>0.10416666666424135</v>
      </c>
      <c r="H23" s="20" t="s">
        <v>18</v>
      </c>
      <c r="I23" s="21">
        <v>40704.627083333333</v>
      </c>
      <c r="J23" s="21">
        <v>40704.645138888889</v>
      </c>
      <c r="K23" s="46">
        <f t="shared" ref="K23:K27" si="9">J23-I23</f>
        <v>1.8055555556202307E-2</v>
      </c>
      <c r="N23" s="47">
        <f>E23+K23</f>
        <v>0.12222222222044365</v>
      </c>
    </row>
    <row r="24" spans="1:14" x14ac:dyDescent="0.25">
      <c r="B24" s="10" t="s">
        <v>7</v>
      </c>
      <c r="C24" s="6">
        <v>40705.053472222222</v>
      </c>
      <c r="D24" s="6">
        <v>40705.09097222222</v>
      </c>
      <c r="E24" s="46">
        <f t="shared" si="8"/>
        <v>3.7499999998544808E-2</v>
      </c>
      <c r="H24" s="20" t="s">
        <v>18</v>
      </c>
      <c r="I24" s="21">
        <v>40705.09097222222</v>
      </c>
      <c r="J24" s="21">
        <v>40705.106944444444</v>
      </c>
      <c r="K24" s="46">
        <f t="shared" si="9"/>
        <v>1.5972222223354038E-2</v>
      </c>
      <c r="N24" s="47">
        <f t="shared" ref="N24:N27" si="10">E24+K24</f>
        <v>5.3472222221898846E-2</v>
      </c>
    </row>
    <row r="25" spans="1:14" x14ac:dyDescent="0.25">
      <c r="B25" s="10" t="s">
        <v>7</v>
      </c>
      <c r="C25" s="6">
        <v>40706.077777777777</v>
      </c>
      <c r="D25" s="6">
        <v>40706.131944444445</v>
      </c>
      <c r="E25" s="46">
        <f t="shared" si="8"/>
        <v>5.4166666668606922E-2</v>
      </c>
      <c r="H25" s="20" t="s">
        <v>18</v>
      </c>
      <c r="I25" s="21">
        <v>40706.131944444445</v>
      </c>
      <c r="J25" s="21">
        <v>40706.148611111108</v>
      </c>
      <c r="K25" s="46">
        <f t="shared" si="9"/>
        <v>1.6666666662786156E-2</v>
      </c>
      <c r="N25" s="47">
        <f t="shared" si="10"/>
        <v>7.0833333331393078E-2</v>
      </c>
    </row>
    <row r="26" spans="1:14" x14ac:dyDescent="0.25">
      <c r="B26" s="10" t="s">
        <v>7</v>
      </c>
      <c r="C26" s="6">
        <v>40707.111805555556</v>
      </c>
      <c r="D26" s="6">
        <v>40707.186111111114</v>
      </c>
      <c r="E26" s="46">
        <f t="shared" si="8"/>
        <v>7.4305555557657499E-2</v>
      </c>
      <c r="H26" s="20" t="s">
        <v>18</v>
      </c>
      <c r="I26" s="21">
        <v>40707.186111111114</v>
      </c>
      <c r="J26" s="21">
        <v>40707.199999999997</v>
      </c>
      <c r="K26" s="46">
        <f t="shared" si="9"/>
        <v>1.3888888883229811E-2</v>
      </c>
      <c r="N26" s="47">
        <f t="shared" si="10"/>
        <v>8.819444444088731E-2</v>
      </c>
    </row>
    <row r="27" spans="1:14" x14ac:dyDescent="0.25">
      <c r="B27" s="10" t="s">
        <v>7</v>
      </c>
      <c r="C27" s="6">
        <v>40708.088194444441</v>
      </c>
      <c r="D27" s="6">
        <v>40708.131249999999</v>
      </c>
      <c r="E27" s="46">
        <f t="shared" si="8"/>
        <v>4.3055555557657499E-2</v>
      </c>
      <c r="H27" s="20" t="s">
        <v>18</v>
      </c>
      <c r="I27" s="21">
        <v>40708.131249999999</v>
      </c>
      <c r="J27" s="21">
        <v>40708.147916666669</v>
      </c>
      <c r="K27" s="46">
        <f t="shared" si="9"/>
        <v>1.6666666670062114E-2</v>
      </c>
      <c r="N27" s="47">
        <f t="shared" si="10"/>
        <v>5.9722222227719612E-2</v>
      </c>
    </row>
    <row r="28" spans="1:14" ht="15.75" thickBot="1" x14ac:dyDescent="0.3">
      <c r="G28" s="18"/>
      <c r="H28" s="18"/>
      <c r="I28" s="18"/>
    </row>
    <row r="29" spans="1:14" s="18" customFormat="1" ht="58.5" customHeight="1" thickBot="1" x14ac:dyDescent="0.3">
      <c r="A29" s="35" t="s">
        <v>25</v>
      </c>
      <c r="B29" s="36"/>
      <c r="C29" s="37"/>
      <c r="E29" s="35" t="s">
        <v>25</v>
      </c>
      <c r="F29" s="36"/>
      <c r="G29" s="37"/>
      <c r="I29" s="35" t="s">
        <v>25</v>
      </c>
      <c r="J29" s="36"/>
      <c r="K29" s="37"/>
    </row>
    <row r="30" spans="1:14" s="18" customFormat="1" x14ac:dyDescent="0.25"/>
    <row r="31" spans="1:14" s="18" customFormat="1" x14ac:dyDescent="0.25">
      <c r="A31" s="23" t="s">
        <v>2</v>
      </c>
      <c r="B31" s="23" t="s">
        <v>0</v>
      </c>
      <c r="C31" s="23" t="s">
        <v>1</v>
      </c>
      <c r="E31" s="23" t="s">
        <v>2</v>
      </c>
      <c r="F31" s="23" t="s">
        <v>0</v>
      </c>
      <c r="G31" s="23" t="s">
        <v>1</v>
      </c>
      <c r="I31" s="23" t="s">
        <v>2</v>
      </c>
      <c r="J31" s="23" t="s">
        <v>0</v>
      </c>
      <c r="K31" s="23" t="s">
        <v>1</v>
      </c>
    </row>
    <row r="32" spans="1:14" s="18" customFormat="1" x14ac:dyDescent="0.25">
      <c r="A32" s="24" t="s">
        <v>13</v>
      </c>
      <c r="B32" s="25">
        <v>40704.655555555553</v>
      </c>
      <c r="C32" s="25">
        <v>40704.667361111111</v>
      </c>
      <c r="D32" s="46">
        <f t="shared" ref="D32:D36" si="11">C32-B32</f>
        <v>1.1805555557657499E-2</v>
      </c>
      <c r="E32" s="24" t="s">
        <v>12</v>
      </c>
      <c r="F32" s="25">
        <v>40704.655555555553</v>
      </c>
      <c r="G32" s="25">
        <v>40704.65902777778</v>
      </c>
      <c r="H32" s="46">
        <f t="shared" ref="H32:H36" si="12">G32-F32</f>
        <v>3.4722222262644209E-3</v>
      </c>
      <c r="I32" s="24" t="s">
        <v>14</v>
      </c>
      <c r="J32" s="25">
        <v>40704.655555555553</v>
      </c>
      <c r="K32" s="25">
        <v>40704.665277777778</v>
      </c>
      <c r="L32" s="46">
        <f t="shared" ref="L32:L36" si="13">K32-J32</f>
        <v>9.7222222248092294E-3</v>
      </c>
      <c r="N32" s="47">
        <f>D32+H32+L32</f>
        <v>2.5000000008731149E-2</v>
      </c>
    </row>
    <row r="33" spans="1:14" s="18" customFormat="1" x14ac:dyDescent="0.25">
      <c r="A33" s="24" t="s">
        <v>13</v>
      </c>
      <c r="B33" s="25">
        <v>40705.111111111109</v>
      </c>
      <c r="C33" s="25">
        <v>40705.116666666669</v>
      </c>
      <c r="D33" s="46">
        <f t="shared" si="11"/>
        <v>5.5555555591126904E-3</v>
      </c>
      <c r="E33" s="24" t="s">
        <v>12</v>
      </c>
      <c r="F33" s="25">
        <v>40705.111111111109</v>
      </c>
      <c r="G33" s="25">
        <v>40705.112500000003</v>
      </c>
      <c r="H33" s="46">
        <f t="shared" si="12"/>
        <v>1.3888888934161514E-3</v>
      </c>
      <c r="I33" s="24" t="s">
        <v>14</v>
      </c>
      <c r="J33" s="25">
        <v>40705.111111111109</v>
      </c>
      <c r="K33" s="25">
        <v>40705.113194444442</v>
      </c>
      <c r="L33" s="46">
        <f t="shared" si="13"/>
        <v>2.0833333328482695E-3</v>
      </c>
      <c r="N33" s="47">
        <f t="shared" ref="N33:N36" si="14">D33+H33+L33</f>
        <v>9.0277777853771113E-3</v>
      </c>
    </row>
    <row r="34" spans="1:14" s="18" customFormat="1" x14ac:dyDescent="0.25">
      <c r="A34" s="24" t="s">
        <v>13</v>
      </c>
      <c r="B34" s="25">
        <v>40706.154166666667</v>
      </c>
      <c r="C34" s="25">
        <v>40706.15625</v>
      </c>
      <c r="D34" s="46">
        <f t="shared" si="11"/>
        <v>2.0833333328482695E-3</v>
      </c>
      <c r="E34" s="24" t="s">
        <v>12</v>
      </c>
      <c r="F34" s="25">
        <v>40706.15347222222</v>
      </c>
      <c r="G34" s="25">
        <v>40706.15625</v>
      </c>
      <c r="H34" s="46">
        <f t="shared" si="12"/>
        <v>2.7777777795563452E-3</v>
      </c>
      <c r="I34" s="24" t="s">
        <v>14</v>
      </c>
      <c r="J34" s="25">
        <v>40706.154166666667</v>
      </c>
      <c r="K34" s="25">
        <v>40706.15625</v>
      </c>
      <c r="L34" s="46">
        <f t="shared" si="13"/>
        <v>2.0833333328482695E-3</v>
      </c>
      <c r="N34" s="47">
        <f t="shared" si="14"/>
        <v>6.9444444452528842E-3</v>
      </c>
    </row>
    <row r="35" spans="1:14" s="18" customFormat="1" x14ac:dyDescent="0.25">
      <c r="A35" s="24" t="s">
        <v>13</v>
      </c>
      <c r="B35" s="25">
        <v>40707.206250000003</v>
      </c>
      <c r="C35" s="25">
        <v>40707.209027777775</v>
      </c>
      <c r="D35" s="46">
        <f t="shared" si="11"/>
        <v>2.7777777722803876E-3</v>
      </c>
      <c r="E35" s="24" t="s">
        <v>12</v>
      </c>
      <c r="F35" s="25">
        <v>40707.206250000003</v>
      </c>
      <c r="G35" s="25">
        <v>40707.209027777775</v>
      </c>
      <c r="H35" s="46">
        <f t="shared" si="12"/>
        <v>2.7777777722803876E-3</v>
      </c>
      <c r="I35" s="24" t="s">
        <v>14</v>
      </c>
      <c r="J35" s="25">
        <v>40707.206250000003</v>
      </c>
      <c r="K35" s="25">
        <v>40707.209027777775</v>
      </c>
      <c r="L35" s="46">
        <f t="shared" si="13"/>
        <v>2.7777777722803876E-3</v>
      </c>
      <c r="N35" s="47">
        <f t="shared" si="14"/>
        <v>8.3333333168411627E-3</v>
      </c>
    </row>
    <row r="36" spans="1:14" s="18" customFormat="1" x14ac:dyDescent="0.25">
      <c r="A36" s="24" t="s">
        <v>13</v>
      </c>
      <c r="B36" s="25">
        <v>40708.152777777781</v>
      </c>
      <c r="C36" s="25">
        <v>40708.154861111114</v>
      </c>
      <c r="D36" s="46">
        <f t="shared" si="11"/>
        <v>2.0833333328482695E-3</v>
      </c>
      <c r="E36" s="24" t="s">
        <v>12</v>
      </c>
      <c r="F36" s="25">
        <v>40708.152777777781</v>
      </c>
      <c r="G36" s="25">
        <v>40708.155555555553</v>
      </c>
      <c r="H36" s="46">
        <f t="shared" si="12"/>
        <v>2.7777777722803876E-3</v>
      </c>
      <c r="I36" s="24" t="s">
        <v>14</v>
      </c>
      <c r="J36" s="25">
        <v>40708.152777777781</v>
      </c>
      <c r="K36" s="25">
        <v>40708.154861111114</v>
      </c>
      <c r="L36" s="46">
        <f t="shared" si="13"/>
        <v>2.0833333328482695E-3</v>
      </c>
      <c r="N36" s="47">
        <f t="shared" si="14"/>
        <v>6.9444444379769266E-3</v>
      </c>
    </row>
    <row r="37" spans="1:14" s="18" customFormat="1" ht="15.75" thickBot="1" x14ac:dyDescent="0.3"/>
    <row r="38" spans="1:14" ht="15.75" thickBot="1" x14ac:dyDescent="0.3">
      <c r="A38" s="39" t="s">
        <v>26</v>
      </c>
      <c r="B38" s="40"/>
      <c r="C38" s="41"/>
      <c r="E38" s="39" t="s">
        <v>26</v>
      </c>
      <c r="F38" s="40"/>
      <c r="G38" s="41"/>
      <c r="I38" s="39" t="s">
        <v>26</v>
      </c>
      <c r="J38" s="40"/>
      <c r="K38" s="41"/>
    </row>
    <row r="39" spans="1:14" x14ac:dyDescent="0.25">
      <c r="E39" s="4"/>
      <c r="F39" s="3"/>
      <c r="G39" s="3"/>
    </row>
    <row r="40" spans="1:14" x14ac:dyDescent="0.25">
      <c r="A40" s="9" t="s">
        <v>2</v>
      </c>
      <c r="B40" s="9" t="s">
        <v>0</v>
      </c>
      <c r="C40" s="9" t="s">
        <v>1</v>
      </c>
      <c r="E40" s="9" t="s">
        <v>2</v>
      </c>
      <c r="F40" s="9" t="s">
        <v>0</v>
      </c>
      <c r="G40" s="9" t="s">
        <v>1</v>
      </c>
      <c r="I40" s="7" t="s">
        <v>2</v>
      </c>
      <c r="J40" s="7" t="s">
        <v>0</v>
      </c>
      <c r="K40" s="7" t="s">
        <v>1</v>
      </c>
    </row>
    <row r="41" spans="1:14" x14ac:dyDescent="0.25">
      <c r="A41" s="10" t="s">
        <v>10</v>
      </c>
      <c r="B41" s="6">
        <v>40704.747916666667</v>
      </c>
      <c r="C41" s="6">
        <v>40704.847222222219</v>
      </c>
      <c r="D41" s="46">
        <f t="shared" ref="D41:D45" si="15">C41-B41</f>
        <v>9.9305555551836733E-2</v>
      </c>
      <c r="E41" s="11" t="s">
        <v>8</v>
      </c>
      <c r="F41" s="6">
        <v>40704.747916666667</v>
      </c>
      <c r="G41" s="6">
        <v>40704.796527777777</v>
      </c>
      <c r="H41" s="46">
        <f t="shared" ref="H41:H45" si="16">G41-F41</f>
        <v>4.8611111109494232E-2</v>
      </c>
      <c r="I41" s="10" t="s">
        <v>9</v>
      </c>
      <c r="J41" s="6">
        <v>40704.706944444442</v>
      </c>
      <c r="K41" s="6">
        <v>40704.742361111108</v>
      </c>
      <c r="L41" s="46">
        <f t="shared" ref="L41:L45" si="17">K41-J41</f>
        <v>3.5416666665696539E-2</v>
      </c>
      <c r="N41" s="47">
        <f>D41+H41+L41</f>
        <v>0.1833333333270275</v>
      </c>
    </row>
    <row r="42" spans="1:14" x14ac:dyDescent="0.25">
      <c r="A42" s="10" t="s">
        <v>10</v>
      </c>
      <c r="B42" s="6">
        <v>40705.168055555558</v>
      </c>
      <c r="C42" s="6">
        <v>40705.220138888886</v>
      </c>
      <c r="D42" s="46">
        <f t="shared" si="15"/>
        <v>5.2083333328482695E-2</v>
      </c>
      <c r="E42" s="11" t="s">
        <v>8</v>
      </c>
      <c r="F42" s="6">
        <v>40705.171527777777</v>
      </c>
      <c r="G42" s="6">
        <v>40705.201388888891</v>
      </c>
      <c r="H42" s="46">
        <f t="shared" si="16"/>
        <v>2.9861111113859806E-2</v>
      </c>
      <c r="I42" s="10" t="s">
        <v>9</v>
      </c>
      <c r="J42" s="6">
        <v>40705.134027777778</v>
      </c>
      <c r="K42" s="6">
        <v>40705.147916666669</v>
      </c>
      <c r="L42" s="46">
        <f t="shared" si="17"/>
        <v>1.3888888890505768E-2</v>
      </c>
      <c r="N42" s="47">
        <f t="shared" ref="N42:N45" si="18">D42+H42+L42</f>
        <v>9.5833333332848269E-2</v>
      </c>
    </row>
    <row r="43" spans="1:14" x14ac:dyDescent="0.25">
      <c r="A43" s="10" t="s">
        <v>10</v>
      </c>
      <c r="B43" s="6">
        <v>40706.19027777778</v>
      </c>
      <c r="C43" s="6">
        <v>40706.214583333334</v>
      </c>
      <c r="D43" s="46">
        <f t="shared" si="15"/>
        <v>2.4305555554747116E-2</v>
      </c>
      <c r="E43" s="11" t="s">
        <v>8</v>
      </c>
      <c r="F43" s="6">
        <v>40706.199305555558</v>
      </c>
      <c r="G43" s="6">
        <v>40706.243750000001</v>
      </c>
      <c r="H43" s="46">
        <f t="shared" si="16"/>
        <v>4.4444444443797693E-2</v>
      </c>
      <c r="I43" s="10" t="s">
        <v>9</v>
      </c>
      <c r="J43" s="6">
        <v>40706.178472222222</v>
      </c>
      <c r="K43" s="6">
        <v>40706.195138888892</v>
      </c>
      <c r="L43" s="46">
        <f t="shared" si="17"/>
        <v>1.6666666670062114E-2</v>
      </c>
      <c r="N43" s="47">
        <f t="shared" si="18"/>
        <v>8.5416666668606922E-2</v>
      </c>
    </row>
    <row r="44" spans="1:14" x14ac:dyDescent="0.25">
      <c r="A44" s="10" t="s">
        <v>10</v>
      </c>
      <c r="B44" s="6">
        <v>40707.237500000003</v>
      </c>
      <c r="C44" s="6">
        <v>40707.263194444444</v>
      </c>
      <c r="D44" s="46">
        <f t="shared" si="15"/>
        <v>2.569444444088731E-2</v>
      </c>
      <c r="E44" s="11" t="s">
        <v>8</v>
      </c>
      <c r="F44" s="6">
        <v>40707.25</v>
      </c>
      <c r="G44" s="6">
        <v>40707.299305555556</v>
      </c>
      <c r="H44" s="46">
        <f t="shared" si="16"/>
        <v>4.9305555556202307E-2</v>
      </c>
      <c r="I44" s="10" t="s">
        <v>9</v>
      </c>
      <c r="J44" s="6">
        <v>40707.23333333333</v>
      </c>
      <c r="K44" s="6">
        <v>40707.253472222219</v>
      </c>
      <c r="L44" s="46">
        <f t="shared" si="17"/>
        <v>2.0138888889050577E-2</v>
      </c>
      <c r="N44" s="47">
        <f t="shared" si="18"/>
        <v>9.5138888886140194E-2</v>
      </c>
    </row>
    <row r="45" spans="1:14" x14ac:dyDescent="0.25">
      <c r="A45" s="10" t="s">
        <v>10</v>
      </c>
      <c r="B45" s="6">
        <v>40708.1875</v>
      </c>
      <c r="C45" s="6">
        <v>40708.213888888888</v>
      </c>
      <c r="D45" s="46">
        <f t="shared" si="15"/>
        <v>2.6388888887595385E-2</v>
      </c>
      <c r="E45" s="11" t="s">
        <v>8</v>
      </c>
      <c r="F45" s="6">
        <v>40708.212500000001</v>
      </c>
      <c r="G45" s="6">
        <v>40708.258333333331</v>
      </c>
      <c r="H45" s="46">
        <f t="shared" si="16"/>
        <v>4.5833333329937886E-2</v>
      </c>
      <c r="I45" s="10" t="s">
        <v>9</v>
      </c>
      <c r="J45" s="6">
        <v>40708.175000000003</v>
      </c>
      <c r="K45" s="6">
        <v>40708.191666666666</v>
      </c>
      <c r="L45" s="46">
        <f t="shared" si="17"/>
        <v>1.6666666662786156E-2</v>
      </c>
      <c r="N45" s="47">
        <f t="shared" si="18"/>
        <v>8.8888888880319428E-2</v>
      </c>
    </row>
    <row r="46" spans="1:14" ht="15.75" thickBot="1" x14ac:dyDescent="0.3"/>
    <row r="47" spans="1:14" ht="45" customHeight="1" thickBot="1" x14ac:dyDescent="0.3">
      <c r="A47" s="35" t="s">
        <v>27</v>
      </c>
      <c r="B47" s="36"/>
      <c r="C47" s="37"/>
      <c r="E47" s="35" t="s">
        <v>27</v>
      </c>
      <c r="F47" s="36"/>
      <c r="G47" s="37"/>
      <c r="I47" s="35" t="s">
        <v>28</v>
      </c>
      <c r="J47" s="36"/>
      <c r="K47" s="37"/>
      <c r="N47" s="47"/>
    </row>
    <row r="49" spans="1:14" x14ac:dyDescent="0.25">
      <c r="A49" s="23" t="s">
        <v>2</v>
      </c>
      <c r="B49" s="23" t="s">
        <v>0</v>
      </c>
      <c r="C49" s="23" t="s">
        <v>1</v>
      </c>
      <c r="E49" s="23" t="s">
        <v>2</v>
      </c>
      <c r="F49" s="23" t="s">
        <v>0</v>
      </c>
      <c r="G49" s="23" t="s">
        <v>1</v>
      </c>
      <c r="I49" s="23" t="s">
        <v>2</v>
      </c>
      <c r="J49" s="23" t="s">
        <v>0</v>
      </c>
      <c r="K49" s="23" t="s">
        <v>1</v>
      </c>
    </row>
    <row r="50" spans="1:14" x14ac:dyDescent="0.25">
      <c r="A50" s="31" t="s">
        <v>21</v>
      </c>
      <c r="B50" s="32">
        <v>40704.847916666666</v>
      </c>
      <c r="C50" s="52">
        <v>40704.854166666664</v>
      </c>
      <c r="D50" s="46">
        <f t="shared" ref="D50:D54" si="19">C50-B50</f>
        <v>6.2499999985448085E-3</v>
      </c>
      <c r="E50" s="26" t="s">
        <v>19</v>
      </c>
      <c r="F50" s="27">
        <v>40704.796527777777</v>
      </c>
      <c r="G50" s="27">
        <v>40704.798611111109</v>
      </c>
      <c r="H50" s="46">
        <f t="shared" ref="H50:H54" si="20">G50-F50</f>
        <v>2.0833333328482695E-3</v>
      </c>
      <c r="I50" s="26" t="s">
        <v>20</v>
      </c>
      <c r="J50" s="27">
        <v>40704.743055555555</v>
      </c>
      <c r="K50" s="27">
        <v>40704.747916666667</v>
      </c>
      <c r="L50" s="46">
        <f t="shared" ref="L50:L54" si="21">K50-J50</f>
        <v>4.8611111124046147E-3</v>
      </c>
      <c r="N50" s="47">
        <f>D50+H50+L50</f>
        <v>1.3194444443797693E-2</v>
      </c>
    </row>
    <row r="51" spans="1:14" x14ac:dyDescent="0.25">
      <c r="A51" s="31" t="s">
        <v>21</v>
      </c>
      <c r="B51" s="32">
        <v>40705.220833333333</v>
      </c>
      <c r="C51" s="52">
        <v>40705.225694444445</v>
      </c>
      <c r="D51" s="46">
        <f t="shared" si="19"/>
        <v>4.8611111124046147E-3</v>
      </c>
      <c r="E51" s="26" t="s">
        <v>19</v>
      </c>
      <c r="F51" s="27">
        <v>40705.20208333333</v>
      </c>
      <c r="G51" s="27">
        <v>40705.202777777777</v>
      </c>
      <c r="H51" s="46">
        <f t="shared" si="20"/>
        <v>6.944444467080757E-4</v>
      </c>
      <c r="I51" s="26" t="s">
        <v>20</v>
      </c>
      <c r="J51" s="27">
        <v>40705.149305555555</v>
      </c>
      <c r="K51" s="27">
        <v>40705.150694444441</v>
      </c>
      <c r="L51" s="46">
        <f t="shared" si="21"/>
        <v>1.3888888861401938E-3</v>
      </c>
      <c r="N51" s="47">
        <f t="shared" ref="N51:N54" si="22">D51+H51+L51</f>
        <v>6.9444444452528842E-3</v>
      </c>
    </row>
    <row r="52" spans="1:14" x14ac:dyDescent="0.25">
      <c r="A52" s="31" t="s">
        <v>21</v>
      </c>
      <c r="B52" s="32">
        <v>40706.215277777781</v>
      </c>
      <c r="C52" s="32">
        <v>40706.220833333333</v>
      </c>
      <c r="D52" s="46">
        <f t="shared" si="19"/>
        <v>5.5555555518367328E-3</v>
      </c>
      <c r="E52" s="26" t="s">
        <v>19</v>
      </c>
      <c r="F52" s="27">
        <v>40706.243750000001</v>
      </c>
      <c r="G52" s="53">
        <v>40706.244444444441</v>
      </c>
      <c r="H52" s="46">
        <f t="shared" si="20"/>
        <v>6.9444443943211809E-4</v>
      </c>
      <c r="I52" s="26" t="s">
        <v>20</v>
      </c>
      <c r="J52" s="27">
        <v>40706.195833333331</v>
      </c>
      <c r="K52" s="27">
        <v>40706.199999999997</v>
      </c>
      <c r="L52" s="46">
        <f t="shared" si="21"/>
        <v>4.166666665696539E-3</v>
      </c>
      <c r="N52" s="47">
        <f t="shared" si="22"/>
        <v>1.041666665696539E-2</v>
      </c>
    </row>
    <row r="53" spans="1:14" x14ac:dyDescent="0.25">
      <c r="A53" s="31" t="s">
        <v>21</v>
      </c>
      <c r="B53" s="32">
        <v>40707.275000000001</v>
      </c>
      <c r="C53" s="32">
        <v>40707.28125</v>
      </c>
      <c r="D53" s="46">
        <f t="shared" si="19"/>
        <v>6.2499999985448085E-3</v>
      </c>
      <c r="E53" s="26" t="s">
        <v>19</v>
      </c>
      <c r="F53" s="27">
        <v>40707.300000000003</v>
      </c>
      <c r="G53" s="53">
        <v>40707.301388888889</v>
      </c>
      <c r="H53" s="46">
        <f t="shared" si="20"/>
        <v>1.3888888861401938E-3</v>
      </c>
      <c r="I53" s="26" t="s">
        <v>20</v>
      </c>
      <c r="J53" s="27">
        <v>40707.263888888891</v>
      </c>
      <c r="K53" s="27">
        <v>40707.270138888889</v>
      </c>
      <c r="L53" s="46">
        <f t="shared" si="21"/>
        <v>6.2499999985448085E-3</v>
      </c>
      <c r="N53" s="47">
        <f t="shared" si="22"/>
        <v>1.3888888883229811E-2</v>
      </c>
    </row>
    <row r="54" spans="1:14" x14ac:dyDescent="0.25">
      <c r="A54" s="31" t="s">
        <v>21</v>
      </c>
      <c r="B54" s="32">
        <v>40708.213888888888</v>
      </c>
      <c r="C54" s="32">
        <v>40708.218055555553</v>
      </c>
      <c r="D54" s="46">
        <f t="shared" si="19"/>
        <v>4.166666665696539E-3</v>
      </c>
      <c r="E54" s="26" t="s">
        <v>19</v>
      </c>
      <c r="F54" s="27">
        <v>40708.258333333331</v>
      </c>
      <c r="G54" s="53">
        <v>40708.259722222225</v>
      </c>
      <c r="H54" s="46">
        <f t="shared" si="20"/>
        <v>1.3888888934161514E-3</v>
      </c>
      <c r="I54" s="26" t="s">
        <v>20</v>
      </c>
      <c r="J54" s="27">
        <v>40708.192361111112</v>
      </c>
      <c r="K54" s="27">
        <v>40708.195138888892</v>
      </c>
      <c r="L54" s="46">
        <f t="shared" si="21"/>
        <v>2.7777777795563452E-3</v>
      </c>
      <c r="N54" s="47">
        <f t="shared" si="22"/>
        <v>8.3333333386690356E-3</v>
      </c>
    </row>
    <row r="57" spans="1:14" x14ac:dyDescent="0.25">
      <c r="A57" s="38" t="s">
        <v>32</v>
      </c>
      <c r="B57" s="38"/>
      <c r="C57" s="38"/>
    </row>
    <row r="58" spans="1:14" x14ac:dyDescent="0.25">
      <c r="I58" s="49" t="s">
        <v>37</v>
      </c>
      <c r="J58" s="30" t="s">
        <v>0</v>
      </c>
      <c r="K58" s="23" t="s">
        <v>1</v>
      </c>
    </row>
    <row r="59" spans="1:14" x14ac:dyDescent="0.25">
      <c r="A59" s="23" t="s">
        <v>31</v>
      </c>
      <c r="B59" s="23" t="s">
        <v>29</v>
      </c>
      <c r="C59" s="23" t="s">
        <v>30</v>
      </c>
      <c r="I59" s="50"/>
      <c r="J59" s="32">
        <v>40704.393750000003</v>
      </c>
      <c r="K59" s="52">
        <v>40704.854166666664</v>
      </c>
      <c r="L59" s="46">
        <f t="shared" ref="L59:L63" si="23">K59-J59</f>
        <v>0.46041666666133096</v>
      </c>
      <c r="N59" s="47">
        <f>N50+N41+N32+N23+N14+N5</f>
        <v>0.45486111110221827</v>
      </c>
    </row>
    <row r="60" spans="1:14" x14ac:dyDescent="0.25">
      <c r="A60" s="34">
        <v>40704</v>
      </c>
      <c r="B60" s="26">
        <v>15297</v>
      </c>
      <c r="C60" s="26">
        <v>30829316</v>
      </c>
      <c r="I60" s="50"/>
      <c r="J60" s="32">
        <v>40705.010416666664</v>
      </c>
      <c r="K60" s="52">
        <v>40705.225694444445</v>
      </c>
      <c r="L60" s="46">
        <f t="shared" si="23"/>
        <v>0.21527777778101154</v>
      </c>
      <c r="N60" s="47">
        <f t="shared" ref="N60:N63" si="24">N51+N42+N33+N24+N15+N6</f>
        <v>0.19791666667151731</v>
      </c>
    </row>
    <row r="61" spans="1:14" x14ac:dyDescent="0.25">
      <c r="A61" s="34">
        <v>40705</v>
      </c>
      <c r="B61" s="26">
        <v>7320</v>
      </c>
      <c r="C61" s="26">
        <v>15233731</v>
      </c>
      <c r="I61" s="50"/>
      <c r="J61" s="32">
        <v>40706.010416666664</v>
      </c>
      <c r="K61" s="53">
        <v>40706.244444444441</v>
      </c>
      <c r="L61" s="46">
        <f t="shared" si="23"/>
        <v>0.23402777777664596</v>
      </c>
      <c r="N61" s="47">
        <f t="shared" si="24"/>
        <v>0.22569444443070097</v>
      </c>
    </row>
    <row r="62" spans="1:14" x14ac:dyDescent="0.25">
      <c r="A62" s="34">
        <v>40706</v>
      </c>
      <c r="B62" s="26">
        <v>11205</v>
      </c>
      <c r="C62" s="26">
        <v>22180713</v>
      </c>
      <c r="I62" s="50"/>
      <c r="J62" s="32">
        <v>40707.010416666664</v>
      </c>
      <c r="K62" s="53">
        <v>40707.301388888889</v>
      </c>
      <c r="L62" s="46">
        <f t="shared" si="23"/>
        <v>0.29097222222480923</v>
      </c>
      <c r="N62" s="47">
        <f t="shared" si="24"/>
        <v>0.28819444441614905</v>
      </c>
    </row>
    <row r="63" spans="1:14" x14ac:dyDescent="0.25">
      <c r="A63" s="34">
        <v>40707</v>
      </c>
      <c r="B63" s="26">
        <v>11804</v>
      </c>
      <c r="C63" s="26">
        <v>23129664</v>
      </c>
      <c r="I63" s="51"/>
      <c r="J63" s="32">
        <v>40708.010416666664</v>
      </c>
      <c r="K63" s="53">
        <v>40708.259722222225</v>
      </c>
      <c r="L63" s="46">
        <f t="shared" si="23"/>
        <v>0.24930555556056788</v>
      </c>
      <c r="N63" s="47">
        <f t="shared" si="24"/>
        <v>0.2277777777708252</v>
      </c>
    </row>
    <row r="64" spans="1:14" x14ac:dyDescent="0.25">
      <c r="A64" s="34">
        <v>40708</v>
      </c>
      <c r="B64" s="26">
        <v>10157</v>
      </c>
      <c r="C64" s="26">
        <v>18147556</v>
      </c>
    </row>
  </sheetData>
  <mergeCells count="19">
    <mergeCell ref="I58:I63"/>
    <mergeCell ref="A11:C11"/>
    <mergeCell ref="G20:K20"/>
    <mergeCell ref="E2:G2"/>
    <mergeCell ref="A2:C2"/>
    <mergeCell ref="E11:G11"/>
    <mergeCell ref="I2:K2"/>
    <mergeCell ref="I11:K11"/>
    <mergeCell ref="B20:D20"/>
    <mergeCell ref="A47:C47"/>
    <mergeCell ref="E47:G47"/>
    <mergeCell ref="I47:K47"/>
    <mergeCell ref="A57:C57"/>
    <mergeCell ref="A29:C29"/>
    <mergeCell ref="E29:G29"/>
    <mergeCell ref="I29:K29"/>
    <mergeCell ref="A38:C38"/>
    <mergeCell ref="E38:G38"/>
    <mergeCell ref="I38:K3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TEMPOS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</dc:creator>
  <cp:lastModifiedBy>Profile</cp:lastModifiedBy>
  <dcterms:created xsi:type="dcterms:W3CDTF">2011-06-10T18:20:23Z</dcterms:created>
  <dcterms:modified xsi:type="dcterms:W3CDTF">2011-06-15T22:00:21Z</dcterms:modified>
</cp:coreProperties>
</file>