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815" windowHeight="6555"/>
  </bookViews>
  <sheets>
    <sheet name="Descrições PLANO" sheetId="4" r:id="rId1"/>
    <sheet name="Descrições SVA" sheetId="2" r:id="rId2"/>
    <sheet name="Planos Voz" sheetId="3" state="hidden" r:id="rId3"/>
    <sheet name="Estruturas RC" sheetId="5" r:id="rId4"/>
  </sheets>
  <calcPr calcId="145621"/>
</workbook>
</file>

<file path=xl/calcChain.xml><?xml version="1.0" encoding="utf-8"?>
<calcChain xmlns="http://schemas.openxmlformats.org/spreadsheetml/2006/main">
  <c r="O19" i="4" l="1"/>
  <c r="O18" i="4"/>
  <c r="O16" i="4"/>
  <c r="O9" i="4"/>
  <c r="N9" i="4"/>
  <c r="O8" i="4"/>
  <c r="N8" i="4"/>
  <c r="O6" i="4"/>
  <c r="N6" i="4"/>
  <c r="U41" i="4" l="1"/>
  <c r="V41" i="4" s="1"/>
  <c r="U42" i="4"/>
  <c r="U43" i="4"/>
  <c r="U44" i="4"/>
  <c r="V44" i="4" s="1"/>
  <c r="U40" i="4"/>
  <c r="V40" i="4" s="1"/>
  <c r="V43" i="4"/>
  <c r="V42" i="4"/>
  <c r="T31" i="4"/>
  <c r="U31" i="4" s="1"/>
  <c r="T32" i="4"/>
  <c r="U32" i="4" s="1"/>
  <c r="T33" i="4"/>
  <c r="U33" i="4" s="1"/>
  <c r="T34" i="4"/>
  <c r="U34" i="4" s="1"/>
  <c r="T30" i="4"/>
  <c r="U30" i="4" s="1"/>
  <c r="O14" i="4" l="1"/>
  <c r="O15" i="4" l="1"/>
  <c r="O17" i="4"/>
  <c r="O7" i="4" l="1"/>
  <c r="O5" i="4"/>
  <c r="O4" i="4"/>
  <c r="N7" i="4"/>
  <c r="N5" i="4"/>
  <c r="N4" i="4"/>
</calcChain>
</file>

<file path=xl/sharedStrings.xml><?xml version="1.0" encoding="utf-8"?>
<sst xmlns="http://schemas.openxmlformats.org/spreadsheetml/2006/main" count="622" uniqueCount="253">
  <si>
    <t>Plano Oi Básico</t>
  </si>
  <si>
    <t>Oi Total Fixo + Pós Conectado 250 + Banda Larga</t>
  </si>
  <si>
    <t>Oi Conta</t>
  </si>
  <si>
    <t>Plano Oi 600</t>
  </si>
  <si>
    <t>Oi Total Fixo + Pós Conectado 500 + Banda Larga</t>
  </si>
  <si>
    <t>Plano Oi 800</t>
  </si>
  <si>
    <t>Oi Total Fixo + Pós Conectado Mais + Banda Larga</t>
  </si>
  <si>
    <t>Plano Oi Pra Mim</t>
  </si>
  <si>
    <t>Plano Oi Família 800 Mais</t>
  </si>
  <si>
    <t>Oi Total Fixo + Pós Smart + Banda Larga</t>
  </si>
  <si>
    <t>Plano Oi 40</t>
  </si>
  <si>
    <t>Oi Total Fixo + Pós 100 + Banda Larga</t>
  </si>
  <si>
    <t>Plano Oi 40 Econômico</t>
  </si>
  <si>
    <t>Plano Oi 60</t>
  </si>
  <si>
    <t>Plano Oi 1250</t>
  </si>
  <si>
    <t>Oi Total Fixo + Pós 250 + Banda Larga</t>
  </si>
  <si>
    <t>Plano Oi 110</t>
  </si>
  <si>
    <t>Plano Oi Família 1250</t>
  </si>
  <si>
    <t>Oi Conta 50</t>
  </si>
  <si>
    <t>Oi Conta 500</t>
  </si>
  <si>
    <t>Oi Total Fixo + Pós 50 + Banda Larga</t>
  </si>
  <si>
    <t>Oi Total Fixo + Pós 50 Smart + Banda Larga</t>
  </si>
  <si>
    <t>Oi Conta 800</t>
  </si>
  <si>
    <t>Oi Total Fixo + Pós 500 + Banda Larga</t>
  </si>
  <si>
    <t>Plano Oi Família 300 Mais</t>
  </si>
  <si>
    <t>Oi Total Fixo + Pós 500 Smart + Banda Larga</t>
  </si>
  <si>
    <t>Promoção Oi Conta Total Light</t>
  </si>
  <si>
    <t>Oi Total Fixo + Pós 800 + Banda Larga</t>
  </si>
  <si>
    <t>Plano Oi Família 550 Mais</t>
  </si>
  <si>
    <t>Promoção Oi Conta Total 1</t>
  </si>
  <si>
    <t>Oi Total Fixo + Pós 800 Smart + Banda Larga</t>
  </si>
  <si>
    <t>Plano Oi Família 600</t>
  </si>
  <si>
    <t>Promoção Oi Conta Total 2</t>
  </si>
  <si>
    <t>Plano Oi Conta Total 2 Mais</t>
  </si>
  <si>
    <t>Promoção Oi Conta Total 3</t>
  </si>
  <si>
    <t>Plano Oi Família 1250 Mais</t>
  </si>
  <si>
    <t>Plano Oi Conta Total 3 Mais</t>
  </si>
  <si>
    <t>Plano Oi 220</t>
  </si>
  <si>
    <t>Promoção Oi Conta Total 4</t>
  </si>
  <si>
    <t>Plano Pós 1000 na Conta</t>
  </si>
  <si>
    <t>Plano Oi Conta Total 4 Mais</t>
  </si>
  <si>
    <t>Oi Conta 100</t>
  </si>
  <si>
    <t>Plano Oi Conta Total 4 Ultra</t>
  </si>
  <si>
    <t>Plano Pós 250</t>
  </si>
  <si>
    <t>Oi Conta Total 250</t>
  </si>
  <si>
    <t>Plano Pós 500</t>
  </si>
  <si>
    <t>Plano Oi 400</t>
  </si>
  <si>
    <t>Oi Conta Total 500</t>
  </si>
  <si>
    <t>Plano Pós Mais</t>
  </si>
  <si>
    <t>Oi Conta 250</t>
  </si>
  <si>
    <t>Oi Conta Total Mais</t>
  </si>
  <si>
    <t>Oi Total Fixo + Pós Conectado 1.000 + Banda Larga na Conta</t>
  </si>
  <si>
    <t>Oi Total Fixo + Pós Conectado 250 + Banda Larga na Conta</t>
  </si>
  <si>
    <t>Oi Total Fixo + Pós Conectado 500 + Banda Larga na Conta</t>
  </si>
  <si>
    <t>Oi Total Fixo + Pós Conectado 1.000 + Banda Larga</t>
  </si>
  <si>
    <t>Oi Total Fixo + Pós Conectado Mais + Banda Larga na Conta</t>
  </si>
  <si>
    <t>Oi Total Fixo + Pós 250 + Banda Larga na Conta</t>
  </si>
  <si>
    <t>Oi Total Fixo + Pós 500 Smart + Banda Larga na Conta</t>
  </si>
  <si>
    <t>Oi Total Fixo + Pós 500 + Banda Larga na Conta</t>
  </si>
  <si>
    <t>Oi Total Fixo + Pós 800 Smart + Banda Larga na Conta</t>
  </si>
  <si>
    <t>Oi Total Fixo + Pós 800 + Banda Larga na Conta</t>
  </si>
  <si>
    <t>Oi Total Fixo + Pós Smart + Banda Larga na Conta</t>
  </si>
  <si>
    <t>Oi Total Fixo + Pós 100 + Banda Larga na Conta</t>
  </si>
  <si>
    <t>Oi Total Fixo + Pós 50 Smart + Banda Larga na Conta</t>
  </si>
  <si>
    <t>Oi Total Fixo + Pós 50 + Banda Larga na Conta</t>
  </si>
  <si>
    <t>RC (OPÇÃO DADOS)</t>
  </si>
  <si>
    <t>Descrição Siebel Elemento SVA</t>
  </si>
  <si>
    <t>Preço SVA BRUTO</t>
  </si>
  <si>
    <t>Descontos</t>
  </si>
  <si>
    <t xml:space="preserve">Tela Familia </t>
  </si>
  <si>
    <r>
      <t xml:space="preserve">X_NOME_COMERCIAL
</t>
    </r>
    <r>
      <rPr>
        <sz val="10"/>
        <color theme="1"/>
        <rFont val="Calibri"/>
        <family val="2"/>
        <scheme val="minor"/>
      </rPr>
      <t>Tela Meio de Acesso/OS / 
Nome do Plano para criação da Oferta</t>
    </r>
  </si>
  <si>
    <r>
      <t xml:space="preserve">X_NOME_SIEBEL 
</t>
    </r>
    <r>
      <rPr>
        <sz val="10"/>
        <color theme="1"/>
        <rFont val="Calibri"/>
        <family val="2"/>
        <scheme val="minor"/>
      </rPr>
      <t>Campo "Plano" parâmetro elemento 3G/Campo Produto tela de produto/ Parâmetros fidelização / Nome do Plano para criação de beneficio/URA</t>
    </r>
  </si>
  <si>
    <t>Código SAC</t>
  </si>
  <si>
    <t>Descrição SAC</t>
  </si>
  <si>
    <t>Código STC</t>
  </si>
  <si>
    <t>Descrição STC</t>
  </si>
  <si>
    <t>Faixa de Crédito</t>
  </si>
  <si>
    <t>Qtd dependentes</t>
  </si>
  <si>
    <t>Qtd participantes pre</t>
  </si>
  <si>
    <t>Qtd participantes controle</t>
  </si>
  <si>
    <t>Oi Total Fixo + Oi Mais 10GB +  Banda Larga na Conta</t>
  </si>
  <si>
    <t>Oi Total Fixo + Oi Mais 20GB +  Banda Larga na Conta</t>
  </si>
  <si>
    <t>Oi Total Fixo + Oi Mais 40GB +  Banda Larga na Conta</t>
  </si>
  <si>
    <t xml:space="preserve">Oi Total Fixo + Oi Mais 10GB +  Banda Larga </t>
  </si>
  <si>
    <t xml:space="preserve">Oi Total Fixo + Oi Mais 20GB +  Banda Larga </t>
  </si>
  <si>
    <t xml:space="preserve">Oi Total Fixo + Oi Mais 40GB +  Banda Larga </t>
  </si>
  <si>
    <t>TBD</t>
  </si>
  <si>
    <t>Oi Total F+10GB+BL</t>
  </si>
  <si>
    <t>Oi Total F+20GB+BL</t>
  </si>
  <si>
    <t>*Na Tela Família o sistema acrescenta o sufixo "na Conta", condição técnica do Siebel</t>
  </si>
  <si>
    <t>Y</t>
  </si>
  <si>
    <t>Z</t>
  </si>
  <si>
    <t>Oi Total F+40GB+BL</t>
  </si>
  <si>
    <t>W</t>
  </si>
  <si>
    <t>4P019 - O32</t>
  </si>
  <si>
    <t>*Seguir padrão da móvel</t>
  </si>
  <si>
    <t xml:space="preserve"> Oi Total Completo 10GB</t>
  </si>
  <si>
    <t>Oi Total Completo 40GB</t>
  </si>
  <si>
    <t>Oi Total Completo 20GB</t>
  </si>
  <si>
    <t>Oi Mais 10GB</t>
  </si>
  <si>
    <t>Oi Mais 20GB</t>
  </si>
  <si>
    <t>Oi Mais 40GB</t>
  </si>
  <si>
    <t>Oi Mais 10GB na Conta</t>
  </si>
  <si>
    <t>Oi Mais 20GB na Conta</t>
  </si>
  <si>
    <t>Oi Mais 40GB na Conta</t>
  </si>
  <si>
    <t>NA</t>
  </si>
  <si>
    <t>PLANOS CONVERGENTES</t>
  </si>
  <si>
    <t>PLANOS PÓS</t>
  </si>
  <si>
    <t>NOME PORTAL</t>
  </si>
  <si>
    <t>OI TOTAL</t>
  </si>
  <si>
    <t>OI MAIS</t>
  </si>
  <si>
    <t>NOME FATURA
(capa)</t>
  </si>
  <si>
    <t>NOME FATURA
(detalhamento)</t>
  </si>
  <si>
    <t>ASSINATURAS NÍVEL CONTA</t>
  </si>
  <si>
    <t>ASSINATURAS NÍVEL INSTÂNCIA</t>
  </si>
  <si>
    <t>Dependente</t>
  </si>
  <si>
    <t>Intragrupo</t>
  </si>
  <si>
    <t>Compartilhamento de dados</t>
  </si>
  <si>
    <t>Oi Revistas</t>
  </si>
  <si>
    <t>Para Aprender</t>
  </si>
  <si>
    <t>Oi Áudio Livros</t>
  </si>
  <si>
    <t>Playkids &amp; BTFIT</t>
  </si>
  <si>
    <t>DADOS</t>
  </si>
  <si>
    <t>Tela Família*</t>
  </si>
  <si>
    <t>**URA e BOV recebem o X_NOME_SIEBEL</t>
  </si>
  <si>
    <t>Descrição BOV**</t>
  </si>
  <si>
    <t>Descrição URA**</t>
  </si>
  <si>
    <t>Descrição Siebel Elemento SVA (Plano)</t>
  </si>
  <si>
    <t>Descrição RC SVA
(descrição na FATURA)</t>
  </si>
  <si>
    <t>AL</t>
  </si>
  <si>
    <t>MG</t>
  </si>
  <si>
    <t>RR</t>
  </si>
  <si>
    <t>AC</t>
  </si>
  <si>
    <t>ES</t>
  </si>
  <si>
    <t>PI</t>
  </si>
  <si>
    <t>SC</t>
  </si>
  <si>
    <t>SP</t>
  </si>
  <si>
    <t>BA</t>
  </si>
  <si>
    <t>DF</t>
  </si>
  <si>
    <t>MA</t>
  </si>
  <si>
    <t>AP</t>
  </si>
  <si>
    <t>GO</t>
  </si>
  <si>
    <t>MS</t>
  </si>
  <si>
    <t>PR</t>
  </si>
  <si>
    <t>TO</t>
  </si>
  <si>
    <t>AM</t>
  </si>
  <si>
    <t>CE</t>
  </si>
  <si>
    <t>MT</t>
  </si>
  <si>
    <t>PA</t>
  </si>
  <si>
    <t>PB</t>
  </si>
  <si>
    <t>PE</t>
  </si>
  <si>
    <t>RN</t>
  </si>
  <si>
    <t>RO</t>
  </si>
  <si>
    <t>RS</t>
  </si>
  <si>
    <t>SE</t>
  </si>
  <si>
    <t>RJ</t>
  </si>
  <si>
    <t>VOZ (assinatura e franquia)</t>
  </si>
  <si>
    <t>Todos os planos</t>
  </si>
  <si>
    <t>LDN</t>
  </si>
  <si>
    <t>Te Ligou Pro</t>
  </si>
  <si>
    <t>20 giga + minutos para qualquer operadora do Brasil</t>
  </si>
  <si>
    <t>40 giga + minutos para qualquer operadora do Brasil</t>
  </si>
  <si>
    <t>Descrição Siebel Elemento SVA (Todos os dependentes)</t>
  </si>
  <si>
    <t>*Playkids &amp; BTFIT</t>
  </si>
  <si>
    <t>*Trata-se de 2 serviços "empacotados" no mesmo produto Siebel.</t>
  </si>
  <si>
    <t xml:space="preserve"> AL </t>
  </si>
  <si>
    <t xml:space="preserve"> AM </t>
  </si>
  <si>
    <t xml:space="preserve"> AP </t>
  </si>
  <si>
    <t xml:space="preserve"> BA </t>
  </si>
  <si>
    <t xml:space="preserve"> CE </t>
  </si>
  <si>
    <t xml:space="preserve"> ES </t>
  </si>
  <si>
    <t xml:space="preserve"> MA </t>
  </si>
  <si>
    <t xml:space="preserve"> MG </t>
  </si>
  <si>
    <t xml:space="preserve"> PA </t>
  </si>
  <si>
    <t xml:space="preserve"> PB </t>
  </si>
  <si>
    <t xml:space="preserve"> PE </t>
  </si>
  <si>
    <t xml:space="preserve"> PI </t>
  </si>
  <si>
    <t xml:space="preserve"> RJ </t>
  </si>
  <si>
    <t xml:space="preserve"> RN </t>
  </si>
  <si>
    <t xml:space="preserve"> RR </t>
  </si>
  <si>
    <t xml:space="preserve"> SE </t>
  </si>
  <si>
    <t xml:space="preserve"> PR </t>
  </si>
  <si>
    <t xml:space="preserve"> SC </t>
  </si>
  <si>
    <t xml:space="preserve"> RS </t>
  </si>
  <si>
    <t xml:space="preserve"> AC </t>
  </si>
  <si>
    <t xml:space="preserve"> TO </t>
  </si>
  <si>
    <t xml:space="preserve"> DF </t>
  </si>
  <si>
    <t xml:space="preserve"> GO </t>
  </si>
  <si>
    <t xml:space="preserve"> RO </t>
  </si>
  <si>
    <t xml:space="preserve"> MT </t>
  </si>
  <si>
    <t xml:space="preserve"> MS </t>
  </si>
  <si>
    <t xml:space="preserve"> SP </t>
  </si>
  <si>
    <t>Internet pra Celular 10GB Compartilhada</t>
  </si>
  <si>
    <t>Internet pra Celular 20GB Compartilhada</t>
  </si>
  <si>
    <t>Internet pra Celular 40GB Compartilhada</t>
  </si>
  <si>
    <t>Internet pra Celular Compartilhada</t>
  </si>
  <si>
    <t>Opção de Dados
(plano)</t>
  </si>
  <si>
    <t>Opção de Dados
(dependente)</t>
  </si>
  <si>
    <t>Oi Mais 4GB na Conta</t>
  </si>
  <si>
    <t>Oi Mais 7GB na Conta</t>
  </si>
  <si>
    <t>Oi Mais 14GB na Conta</t>
  </si>
  <si>
    <t>Oi Mais 4GB</t>
  </si>
  <si>
    <t>Oi Mais 7GB</t>
  </si>
  <si>
    <t>Oi Mais 14GB</t>
  </si>
  <si>
    <t>Internet pra Celular 4GB Compartilhada</t>
  </si>
  <si>
    <t>Internet pra Celular 7GB Compartilhada</t>
  </si>
  <si>
    <t>Internet pra Celular 14GB Compartilhada</t>
  </si>
  <si>
    <t>4 giga + minutos para qualquer operadora do Brasil</t>
  </si>
  <si>
    <t>7 giga + minutos para qualquer operadora do Brasil</t>
  </si>
  <si>
    <t>14 giga + minutos para qualquer operadora do Brasil</t>
  </si>
  <si>
    <t>Tampa franquia</t>
  </si>
  <si>
    <t>Tit</t>
  </si>
  <si>
    <t>dep</t>
  </si>
  <si>
    <t>Total</t>
  </si>
  <si>
    <t>Básico</t>
  </si>
  <si>
    <t>Interme</t>
  </si>
  <si>
    <t>Avança</t>
  </si>
  <si>
    <t>Top</t>
  </si>
  <si>
    <t>Maste</t>
  </si>
  <si>
    <t>Tampa Pós</t>
  </si>
  <si>
    <t>Fixo</t>
  </si>
  <si>
    <t>Tampa OiT</t>
  </si>
  <si>
    <t>7GB</t>
  </si>
  <si>
    <t>10GB</t>
  </si>
  <si>
    <t>14GB</t>
  </si>
  <si>
    <t>20GB</t>
  </si>
  <si>
    <t>40GB</t>
  </si>
  <si>
    <t>Oi Total Fixo + Oi Mais 4GB +  Banda Larga na Conta</t>
  </si>
  <si>
    <t>Oi Total Fixo + Oi Mais 7GB +  Banda Larga na Conta</t>
  </si>
  <si>
    <t>Oi Total Fixo + Oi Mais 14GB +  Banda Larga na Conta</t>
  </si>
  <si>
    <t xml:space="preserve">Oi Total Fixo + Oi Mais 4GB +  Banda Larga </t>
  </si>
  <si>
    <t xml:space="preserve">Oi Total Fixo + Oi Mais 7GB +  Banda Larga </t>
  </si>
  <si>
    <t xml:space="preserve">Oi Total Fixo + Oi Mais 14GB +  Banda Larga </t>
  </si>
  <si>
    <t xml:space="preserve"> Oi Total Completo 4GB</t>
  </si>
  <si>
    <t>Oi Total Completo 7GB</t>
  </si>
  <si>
    <t>Oi Total Completo 14GB</t>
  </si>
  <si>
    <t>Oi Total F+4GB+BL</t>
  </si>
  <si>
    <t>Oi Total F+7GB+BL</t>
  </si>
  <si>
    <t>Oi Total F+14GB+BL</t>
  </si>
  <si>
    <t xml:space="preserve">Tampa franquia </t>
  </si>
  <si>
    <t>NOVO</t>
  </si>
  <si>
    <t xml:space="preserve"> Oi Mais 4GB</t>
  </si>
  <si>
    <t>X</t>
  </si>
  <si>
    <t>-</t>
  </si>
  <si>
    <t>Oi Total Completo 10GB</t>
  </si>
  <si>
    <t>10 giga + minutos para qualquer operadora do Brasil</t>
  </si>
  <si>
    <t>Alterado</t>
  </si>
  <si>
    <t xml:space="preserve">Alterado </t>
  </si>
  <si>
    <r>
      <t> 4P0</t>
    </r>
    <r>
      <rPr>
        <sz val="11"/>
        <rFont val="Calibri"/>
        <family val="2"/>
      </rPr>
      <t>20 - O33</t>
    </r>
  </si>
  <si>
    <r>
      <t>4P0</t>
    </r>
    <r>
      <rPr>
        <sz val="11"/>
        <rFont val="Calibri"/>
        <family val="2"/>
      </rPr>
      <t>21 - O34</t>
    </r>
  </si>
  <si>
    <r>
      <t>4P0</t>
    </r>
    <r>
      <rPr>
        <sz val="11"/>
        <rFont val="Calibri"/>
        <family val="2"/>
      </rPr>
      <t>17 - O30</t>
    </r>
  </si>
  <si>
    <r>
      <t>4P0</t>
    </r>
    <r>
      <rPr>
        <sz val="11"/>
        <rFont val="Calibri"/>
        <family val="2"/>
      </rPr>
      <t>22 - O35</t>
    </r>
  </si>
  <si>
    <r>
      <t>4P0</t>
    </r>
    <r>
      <rPr>
        <sz val="11"/>
        <rFont val="Calibri"/>
        <family val="2"/>
      </rPr>
      <t>18 - O31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</si>
</sst>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44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 applyNumberFormat="0" applyFill="0" applyBorder="0" applyAlignment="0">
      <protection locked="0"/>
    </xf>
    <xf numFmtId="164" fontId="10" fillId="0" borderId="0" applyFont="0" applyFill="0" applyBorder="0" applyAlignment="0" applyProtection="0"/>
    <xf numFmtId="0" fontId="7" fillId="0" borderId="0"/>
    <xf numFmtId="0" fontId="12" fillId="0" borderId="0"/>
    <xf numFmtId="9" fontId="10" fillId="0" borderId="0" applyFont="0" applyFill="0" applyBorder="0" applyAlignment="0" applyProtection="0"/>
    <xf numFmtId="0" fontId="13" fillId="0" borderId="0" applyNumberFormat="0" applyFont="0" applyFill="0" applyBorder="0" applyAlignment="0" applyProtection="0">
      <alignment horizontal="lef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44" fontId="4" fillId="0" borderId="1" xfId="1" applyNumberFormat="1" applyFont="1" applyFill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4" fontId="4" fillId="0" borderId="8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4" fontId="4" fillId="0" borderId="11" xfId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4" fillId="0" borderId="0" xfId="0" applyFont="1" applyFill="1"/>
    <xf numFmtId="0" fontId="15" fillId="0" borderId="0" xfId="0" applyFont="1"/>
    <xf numFmtId="0" fontId="15" fillId="0" borderId="0" xfId="0" applyFont="1" applyFill="1"/>
    <xf numFmtId="3" fontId="15" fillId="0" borderId="0" xfId="0" applyNumberFormat="1" applyFont="1"/>
    <xf numFmtId="3" fontId="15" fillId="0" borderId="0" xfId="0" applyNumberFormat="1" applyFont="1" applyFill="1"/>
    <xf numFmtId="44" fontId="4" fillId="0" borderId="13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</cellXfs>
  <cellStyles count="17">
    <cellStyle name="0,0_x000d__x000a_NA_x000d__x000a_" xfId="4"/>
    <cellStyle name="0,0_x000d__x000a_NA_x000d__x000a_ 2" xfId="5"/>
    <cellStyle name="0,0_x000d__x000a_NA_x000d__x000a_ 2 2" xfId="6"/>
    <cellStyle name="0,0_x000d__x000a_NA_x000d__x000a_ 3" xfId="7"/>
    <cellStyle name="Adjustable" xfId="8"/>
    <cellStyle name="Moeda" xfId="1" builtinId="4"/>
    <cellStyle name="Moeda 2" xfId="9"/>
    <cellStyle name="Moeda 3" xfId="2"/>
    <cellStyle name="Normal" xfId="0" builtinId="0"/>
    <cellStyle name="Normal 2" xfId="3"/>
    <cellStyle name="Normal 2 2" xfId="10"/>
    <cellStyle name="Normal 3" xfId="11"/>
    <cellStyle name="Porcentagem 2" xfId="12"/>
    <cellStyle name="PSChar" xfId="13"/>
    <cellStyle name="Separador de milhares 2" xfId="14"/>
    <cellStyle name="Separador de milhares 3" xfId="15"/>
    <cellStyle name="Vírgula 2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8"/>
  <sheetViews>
    <sheetView showGridLines="0" tabSelected="1" zoomScale="80" zoomScaleNormal="80" workbookViewId="0"/>
  </sheetViews>
  <sheetFormatPr defaultRowHeight="15" x14ac:dyDescent="0.25"/>
  <cols>
    <col min="1" max="1" width="6.85546875" customWidth="1"/>
    <col min="2" max="2" width="48.85546875" customWidth="1"/>
    <col min="3" max="3" width="40.85546875" customWidth="1"/>
    <col min="4" max="4" width="32.28515625" customWidth="1"/>
    <col min="5" max="6" width="32.28515625" style="25" customWidth="1"/>
    <col min="7" max="7" width="13.42578125" bestFit="1" customWidth="1"/>
    <col min="8" max="8" width="42.7109375" bestFit="1" customWidth="1"/>
    <col min="9" max="9" width="13.140625" bestFit="1" customWidth="1"/>
    <col min="10" max="10" width="9.85546875" bestFit="1" customWidth="1"/>
    <col min="11" max="11" width="22.140625" bestFit="1" customWidth="1"/>
    <col min="12" max="12" width="19.85546875" bestFit="1" customWidth="1"/>
    <col min="13" max="13" width="22.140625" bestFit="1" customWidth="1"/>
    <col min="14" max="15" width="25.140625" bestFit="1" customWidth="1"/>
    <col min="16" max="16" width="10.7109375" customWidth="1"/>
    <col min="17" max="17" width="11.85546875" customWidth="1"/>
    <col min="18" max="18" width="9.140625" customWidth="1"/>
    <col min="20" max="20" width="10.28515625" customWidth="1"/>
    <col min="21" max="16384" width="9.140625" style="12"/>
  </cols>
  <sheetData>
    <row r="2" spans="1:20" x14ac:dyDescent="0.25">
      <c r="B2" s="18" t="s">
        <v>106</v>
      </c>
      <c r="C2" s="7"/>
      <c r="D2" s="7"/>
      <c r="E2" s="7"/>
      <c r="F2" s="7"/>
      <c r="G2" s="7"/>
      <c r="H2" s="7"/>
      <c r="I2" s="7"/>
      <c r="L2" s="53"/>
      <c r="P2" s="64" t="s">
        <v>247</v>
      </c>
      <c r="Q2" s="64" t="s">
        <v>246</v>
      </c>
    </row>
    <row r="3" spans="1:20" ht="75" customHeight="1" x14ac:dyDescent="0.25">
      <c r="B3" s="8" t="s">
        <v>123</v>
      </c>
      <c r="C3" s="9" t="s">
        <v>70</v>
      </c>
      <c r="D3" s="9" t="s">
        <v>71</v>
      </c>
      <c r="E3" s="9" t="s">
        <v>196</v>
      </c>
      <c r="F3" s="9" t="s">
        <v>197</v>
      </c>
      <c r="G3" s="9" t="s">
        <v>111</v>
      </c>
      <c r="H3" s="9" t="s">
        <v>112</v>
      </c>
      <c r="I3" s="9" t="s">
        <v>108</v>
      </c>
      <c r="J3" s="9" t="s">
        <v>72</v>
      </c>
      <c r="K3" s="9" t="s">
        <v>73</v>
      </c>
      <c r="L3" s="9" t="s">
        <v>74</v>
      </c>
      <c r="M3" s="9" t="s">
        <v>75</v>
      </c>
      <c r="N3" s="9" t="s">
        <v>126</v>
      </c>
      <c r="O3" s="9" t="s">
        <v>125</v>
      </c>
      <c r="P3" s="9" t="s">
        <v>76</v>
      </c>
      <c r="Q3" s="9" t="s">
        <v>239</v>
      </c>
      <c r="R3" s="9" t="s">
        <v>77</v>
      </c>
      <c r="S3" s="9" t="s">
        <v>78</v>
      </c>
      <c r="T3" s="9" t="s">
        <v>79</v>
      </c>
    </row>
    <row r="4" spans="1:20" ht="25.5" x14ac:dyDescent="0.25">
      <c r="A4" s="63" t="s">
        <v>240</v>
      </c>
      <c r="B4" s="10" t="s">
        <v>227</v>
      </c>
      <c r="C4" s="10" t="s">
        <v>230</v>
      </c>
      <c r="D4" s="10" t="s">
        <v>233</v>
      </c>
      <c r="E4" s="10" t="s">
        <v>204</v>
      </c>
      <c r="F4" s="60" t="s">
        <v>195</v>
      </c>
      <c r="G4" s="10" t="s">
        <v>109</v>
      </c>
      <c r="H4" s="10" t="s">
        <v>207</v>
      </c>
      <c r="I4" s="10" t="s">
        <v>109</v>
      </c>
      <c r="J4" s="11" t="s">
        <v>86</v>
      </c>
      <c r="K4" s="11" t="s">
        <v>236</v>
      </c>
      <c r="L4" s="62" t="s">
        <v>248</v>
      </c>
      <c r="M4" s="11" t="s">
        <v>236</v>
      </c>
      <c r="N4" s="11" t="str">
        <f t="shared" ref="N4:N9" si="0">D4</f>
        <v xml:space="preserve"> Oi Total Completo 4GB</v>
      </c>
      <c r="O4" s="11" t="str">
        <f t="shared" ref="O4:O7" si="1">D4</f>
        <v xml:space="preserve"> Oi Total Completo 4GB</v>
      </c>
      <c r="P4" s="26" t="s">
        <v>93</v>
      </c>
      <c r="Q4" s="51">
        <v>89280</v>
      </c>
      <c r="R4" s="11">
        <v>0</v>
      </c>
      <c r="S4" s="11">
        <v>0</v>
      </c>
      <c r="T4" s="11">
        <v>4</v>
      </c>
    </row>
    <row r="5" spans="1:20" ht="25.5" x14ac:dyDescent="0.25">
      <c r="A5" s="63" t="s">
        <v>240</v>
      </c>
      <c r="B5" s="10" t="s">
        <v>228</v>
      </c>
      <c r="C5" s="10" t="s">
        <v>231</v>
      </c>
      <c r="D5" s="10" t="s">
        <v>234</v>
      </c>
      <c r="E5" s="10" t="s">
        <v>205</v>
      </c>
      <c r="F5" s="60"/>
      <c r="G5" s="10" t="s">
        <v>109</v>
      </c>
      <c r="H5" s="10" t="s">
        <v>208</v>
      </c>
      <c r="I5" s="10" t="s">
        <v>109</v>
      </c>
      <c r="J5" s="11" t="s">
        <v>86</v>
      </c>
      <c r="K5" s="11" t="s">
        <v>237</v>
      </c>
      <c r="L5" s="62" t="s">
        <v>249</v>
      </c>
      <c r="M5" s="11" t="s">
        <v>237</v>
      </c>
      <c r="N5" s="11" t="str">
        <f t="shared" si="0"/>
        <v>Oi Total Completo 7GB</v>
      </c>
      <c r="O5" s="11" t="str">
        <f t="shared" si="1"/>
        <v>Oi Total Completo 7GB</v>
      </c>
      <c r="P5" s="26" t="s">
        <v>93</v>
      </c>
      <c r="Q5" s="27">
        <v>133920</v>
      </c>
      <c r="R5" s="11">
        <v>1</v>
      </c>
      <c r="S5" s="11">
        <v>0</v>
      </c>
      <c r="T5" s="11">
        <v>4</v>
      </c>
    </row>
    <row r="6" spans="1:20" ht="25.5" x14ac:dyDescent="0.25">
      <c r="A6" s="12"/>
      <c r="B6" s="10" t="s">
        <v>80</v>
      </c>
      <c r="C6" s="10" t="s">
        <v>83</v>
      </c>
      <c r="D6" s="10" t="s">
        <v>244</v>
      </c>
      <c r="E6" s="10" t="s">
        <v>192</v>
      </c>
      <c r="F6" s="60"/>
      <c r="G6" s="10" t="s">
        <v>109</v>
      </c>
      <c r="H6" s="10" t="s">
        <v>245</v>
      </c>
      <c r="I6" s="10" t="s">
        <v>109</v>
      </c>
      <c r="J6" s="11" t="s">
        <v>86</v>
      </c>
      <c r="K6" s="11" t="s">
        <v>87</v>
      </c>
      <c r="L6" s="62" t="s">
        <v>250</v>
      </c>
      <c r="M6" s="11" t="s">
        <v>87</v>
      </c>
      <c r="N6" s="11" t="str">
        <f t="shared" si="0"/>
        <v>Oi Total Completo 10GB</v>
      </c>
      <c r="O6" s="11" t="str">
        <f t="shared" ref="O6" si="2">D6</f>
        <v>Oi Total Completo 10GB</v>
      </c>
      <c r="P6" s="26" t="s">
        <v>90</v>
      </c>
      <c r="Q6" s="27">
        <v>178560</v>
      </c>
      <c r="R6" s="11">
        <v>2</v>
      </c>
      <c r="S6" s="11">
        <v>0</v>
      </c>
      <c r="T6" s="11">
        <v>4</v>
      </c>
    </row>
    <row r="7" spans="1:20" ht="25.5" x14ac:dyDescent="0.25">
      <c r="A7" s="63" t="s">
        <v>240</v>
      </c>
      <c r="B7" s="10" t="s">
        <v>229</v>
      </c>
      <c r="C7" s="10" t="s">
        <v>232</v>
      </c>
      <c r="D7" s="10" t="s">
        <v>235</v>
      </c>
      <c r="E7" s="10" t="s">
        <v>206</v>
      </c>
      <c r="F7" s="60"/>
      <c r="G7" s="10" t="s">
        <v>109</v>
      </c>
      <c r="H7" s="10" t="s">
        <v>209</v>
      </c>
      <c r="I7" s="10" t="s">
        <v>109</v>
      </c>
      <c r="J7" s="11" t="s">
        <v>86</v>
      </c>
      <c r="K7" s="11" t="s">
        <v>238</v>
      </c>
      <c r="L7" s="62" t="s">
        <v>251</v>
      </c>
      <c r="M7" s="11" t="s">
        <v>238</v>
      </c>
      <c r="N7" s="11" t="str">
        <f t="shared" si="0"/>
        <v>Oi Total Completo 14GB</v>
      </c>
      <c r="O7" s="11" t="str">
        <f t="shared" si="1"/>
        <v>Oi Total Completo 14GB</v>
      </c>
      <c r="P7" s="26" t="s">
        <v>90</v>
      </c>
      <c r="Q7" s="27">
        <v>223200</v>
      </c>
      <c r="R7" s="11">
        <v>3</v>
      </c>
      <c r="S7" s="11">
        <v>0</v>
      </c>
      <c r="T7" s="11">
        <v>4</v>
      </c>
    </row>
    <row r="8" spans="1:20" ht="25.5" x14ac:dyDescent="0.25">
      <c r="A8" s="12"/>
      <c r="B8" s="10" t="s">
        <v>81</v>
      </c>
      <c r="C8" s="10" t="s">
        <v>84</v>
      </c>
      <c r="D8" s="15" t="s">
        <v>98</v>
      </c>
      <c r="E8" s="15" t="s">
        <v>193</v>
      </c>
      <c r="F8" s="60"/>
      <c r="G8" s="15" t="s">
        <v>109</v>
      </c>
      <c r="H8" s="15" t="s">
        <v>160</v>
      </c>
      <c r="I8" s="15" t="s">
        <v>109</v>
      </c>
      <c r="J8" s="11" t="s">
        <v>86</v>
      </c>
      <c r="K8" s="11" t="s">
        <v>88</v>
      </c>
      <c r="L8" s="62" t="s">
        <v>252</v>
      </c>
      <c r="M8" s="11" t="s">
        <v>88</v>
      </c>
      <c r="N8" s="11" t="str">
        <f t="shared" si="0"/>
        <v>Oi Total Completo 20GB</v>
      </c>
      <c r="O8" s="11" t="str">
        <f t="shared" ref="O8:O9" si="3">D8</f>
        <v>Oi Total Completo 20GB</v>
      </c>
      <c r="P8" s="26" t="s">
        <v>91</v>
      </c>
      <c r="Q8" s="27">
        <v>223200</v>
      </c>
      <c r="R8" s="11">
        <v>3</v>
      </c>
      <c r="S8" s="11">
        <v>0</v>
      </c>
      <c r="T8" s="11">
        <v>4</v>
      </c>
    </row>
    <row r="9" spans="1:20" ht="25.5" x14ac:dyDescent="0.25">
      <c r="A9" s="12"/>
      <c r="B9" s="10" t="s">
        <v>82</v>
      </c>
      <c r="C9" s="10" t="s">
        <v>85</v>
      </c>
      <c r="D9" s="15" t="s">
        <v>97</v>
      </c>
      <c r="E9" s="15" t="s">
        <v>194</v>
      </c>
      <c r="F9" s="60"/>
      <c r="G9" s="15" t="s">
        <v>109</v>
      </c>
      <c r="H9" s="15" t="s">
        <v>161</v>
      </c>
      <c r="I9" s="15" t="s">
        <v>109</v>
      </c>
      <c r="J9" s="11" t="s">
        <v>86</v>
      </c>
      <c r="K9" s="11" t="s">
        <v>92</v>
      </c>
      <c r="L9" s="62" t="s">
        <v>94</v>
      </c>
      <c r="M9" s="11" t="s">
        <v>92</v>
      </c>
      <c r="N9" s="11" t="str">
        <f t="shared" si="0"/>
        <v>Oi Total Completo 40GB</v>
      </c>
      <c r="O9" s="11" t="str">
        <f t="shared" si="3"/>
        <v>Oi Total Completo 40GB</v>
      </c>
      <c r="P9" s="26" t="s">
        <v>91</v>
      </c>
      <c r="Q9" s="27">
        <v>267840</v>
      </c>
      <c r="R9" s="11">
        <v>4</v>
      </c>
      <c r="S9" s="11">
        <v>0</v>
      </c>
      <c r="T9" s="11">
        <v>4</v>
      </c>
    </row>
    <row r="10" spans="1:20" x14ac:dyDescent="0.25">
      <c r="A10" s="12"/>
      <c r="B10" s="19"/>
      <c r="C10" s="19"/>
      <c r="D10" s="16"/>
      <c r="E10" s="16"/>
      <c r="F10" s="16"/>
      <c r="G10" s="16"/>
      <c r="H10" s="16"/>
      <c r="I10" s="16"/>
      <c r="J10" s="49"/>
      <c r="K10" s="49"/>
      <c r="L10" s="25"/>
      <c r="M10" s="49"/>
      <c r="N10" s="49"/>
      <c r="O10" s="49"/>
      <c r="P10" s="49"/>
      <c r="Q10" s="50"/>
      <c r="R10" s="49"/>
      <c r="S10" s="49"/>
      <c r="T10" s="49"/>
    </row>
    <row r="11" spans="1:20" x14ac:dyDescent="0.25">
      <c r="P11" s="12"/>
    </row>
    <row r="12" spans="1:20" x14ac:dyDescent="0.25">
      <c r="B12" s="18" t="s">
        <v>107</v>
      </c>
      <c r="P12" s="64" t="s">
        <v>246</v>
      </c>
      <c r="Q12" s="64" t="s">
        <v>246</v>
      </c>
    </row>
    <row r="13" spans="1:20" ht="63.75" x14ac:dyDescent="0.25">
      <c r="B13" s="8" t="s">
        <v>69</v>
      </c>
      <c r="C13" s="9" t="s">
        <v>70</v>
      </c>
      <c r="D13" s="9" t="s">
        <v>71</v>
      </c>
      <c r="E13" s="9" t="s">
        <v>196</v>
      </c>
      <c r="F13" s="9" t="s">
        <v>197</v>
      </c>
      <c r="G13" s="9" t="s">
        <v>111</v>
      </c>
      <c r="H13" s="9" t="s">
        <v>112</v>
      </c>
      <c r="I13" s="9" t="s">
        <v>108</v>
      </c>
      <c r="J13" s="9" t="s">
        <v>72</v>
      </c>
      <c r="K13" s="9" t="s">
        <v>73</v>
      </c>
      <c r="L13" s="9" t="s">
        <v>74</v>
      </c>
      <c r="M13" s="9" t="s">
        <v>75</v>
      </c>
      <c r="N13" s="9" t="s">
        <v>126</v>
      </c>
      <c r="O13" s="9" t="s">
        <v>125</v>
      </c>
      <c r="P13" s="9" t="s">
        <v>76</v>
      </c>
      <c r="Q13" s="9" t="s">
        <v>210</v>
      </c>
      <c r="R13" s="9" t="s">
        <v>77</v>
      </c>
      <c r="S13" s="9" t="s">
        <v>78</v>
      </c>
      <c r="T13" s="9" t="s">
        <v>79</v>
      </c>
    </row>
    <row r="14" spans="1:20" ht="25.5" x14ac:dyDescent="0.25">
      <c r="A14" s="63" t="s">
        <v>240</v>
      </c>
      <c r="B14" s="10" t="s">
        <v>198</v>
      </c>
      <c r="C14" s="10" t="s">
        <v>201</v>
      </c>
      <c r="D14" s="10" t="s">
        <v>201</v>
      </c>
      <c r="E14" s="10" t="s">
        <v>204</v>
      </c>
      <c r="F14" s="60" t="s">
        <v>195</v>
      </c>
      <c r="G14" s="10" t="s">
        <v>110</v>
      </c>
      <c r="H14" s="10" t="s">
        <v>207</v>
      </c>
      <c r="I14" s="10" t="s">
        <v>110</v>
      </c>
      <c r="J14" s="11" t="s">
        <v>105</v>
      </c>
      <c r="K14" s="11" t="s">
        <v>105</v>
      </c>
      <c r="L14" s="11" t="s">
        <v>105</v>
      </c>
      <c r="M14" s="11" t="s">
        <v>105</v>
      </c>
      <c r="N14" s="10" t="s">
        <v>201</v>
      </c>
      <c r="O14" s="17" t="str">
        <f>D14</f>
        <v>Oi Mais 4GB</v>
      </c>
      <c r="P14" s="26" t="s">
        <v>93</v>
      </c>
      <c r="Q14" s="51">
        <v>44640</v>
      </c>
      <c r="R14" s="11">
        <v>0</v>
      </c>
      <c r="S14" s="11">
        <v>0</v>
      </c>
      <c r="T14" s="11">
        <v>4</v>
      </c>
    </row>
    <row r="15" spans="1:20" ht="25.5" x14ac:dyDescent="0.25">
      <c r="A15" s="63" t="s">
        <v>240</v>
      </c>
      <c r="B15" s="10" t="s">
        <v>199</v>
      </c>
      <c r="C15" s="10" t="s">
        <v>202</v>
      </c>
      <c r="D15" s="10" t="s">
        <v>202</v>
      </c>
      <c r="E15" s="10" t="s">
        <v>205</v>
      </c>
      <c r="F15" s="60"/>
      <c r="G15" s="10" t="s">
        <v>110</v>
      </c>
      <c r="H15" s="10" t="s">
        <v>208</v>
      </c>
      <c r="I15" s="10" t="s">
        <v>110</v>
      </c>
      <c r="J15" s="11" t="s">
        <v>105</v>
      </c>
      <c r="K15" s="11" t="s">
        <v>105</v>
      </c>
      <c r="L15" s="11" t="s">
        <v>105</v>
      </c>
      <c r="M15" s="11" t="s">
        <v>105</v>
      </c>
      <c r="N15" s="10" t="s">
        <v>202</v>
      </c>
      <c r="O15" s="17" t="str">
        <f t="shared" ref="O15:O17" si="4">D15</f>
        <v>Oi Mais 7GB</v>
      </c>
      <c r="P15" s="26" t="s">
        <v>93</v>
      </c>
      <c r="Q15" s="27">
        <v>89280</v>
      </c>
      <c r="R15" s="11">
        <v>1</v>
      </c>
      <c r="S15" s="11">
        <v>0</v>
      </c>
      <c r="T15" s="11">
        <v>4</v>
      </c>
    </row>
    <row r="16" spans="1:20" ht="25.5" x14ac:dyDescent="0.25">
      <c r="A16" s="12"/>
      <c r="B16" s="10" t="s">
        <v>102</v>
      </c>
      <c r="C16" s="10" t="s">
        <v>99</v>
      </c>
      <c r="D16" s="10" t="s">
        <v>99</v>
      </c>
      <c r="E16" s="10" t="s">
        <v>192</v>
      </c>
      <c r="F16" s="60"/>
      <c r="G16" s="10" t="s">
        <v>110</v>
      </c>
      <c r="H16" s="10" t="s">
        <v>245</v>
      </c>
      <c r="I16" s="10" t="s">
        <v>110</v>
      </c>
      <c r="J16" s="11" t="s">
        <v>105</v>
      </c>
      <c r="K16" s="11" t="s">
        <v>105</v>
      </c>
      <c r="L16" s="11" t="s">
        <v>105</v>
      </c>
      <c r="M16" s="11" t="s">
        <v>105</v>
      </c>
      <c r="N16" s="10" t="s">
        <v>99</v>
      </c>
      <c r="O16" s="17" t="str">
        <f t="shared" ref="O16" si="5">D16</f>
        <v>Oi Mais 10GB</v>
      </c>
      <c r="P16" s="26" t="s">
        <v>90</v>
      </c>
      <c r="Q16" s="27">
        <v>133920</v>
      </c>
      <c r="R16" s="11">
        <v>2</v>
      </c>
      <c r="S16" s="11">
        <v>0</v>
      </c>
      <c r="T16" s="11">
        <v>4</v>
      </c>
    </row>
    <row r="17" spans="1:28" ht="25.5" x14ac:dyDescent="0.25">
      <c r="A17" s="63" t="s">
        <v>240</v>
      </c>
      <c r="B17" s="10" t="s">
        <v>200</v>
      </c>
      <c r="C17" s="10" t="s">
        <v>203</v>
      </c>
      <c r="D17" s="10" t="s">
        <v>203</v>
      </c>
      <c r="E17" s="10" t="s">
        <v>206</v>
      </c>
      <c r="F17" s="60"/>
      <c r="G17" s="10" t="s">
        <v>110</v>
      </c>
      <c r="H17" s="10" t="s">
        <v>209</v>
      </c>
      <c r="I17" s="10" t="s">
        <v>110</v>
      </c>
      <c r="J17" s="11" t="s">
        <v>105</v>
      </c>
      <c r="K17" s="11" t="s">
        <v>105</v>
      </c>
      <c r="L17" s="11" t="s">
        <v>105</v>
      </c>
      <c r="M17" s="11" t="s">
        <v>105</v>
      </c>
      <c r="N17" s="10" t="s">
        <v>203</v>
      </c>
      <c r="O17" s="17" t="str">
        <f t="shared" si="4"/>
        <v>Oi Mais 14GB</v>
      </c>
      <c r="P17" s="26" t="s">
        <v>90</v>
      </c>
      <c r="Q17" s="27">
        <v>178560</v>
      </c>
      <c r="R17" s="11">
        <v>3</v>
      </c>
      <c r="S17" s="11">
        <v>0</v>
      </c>
      <c r="T17" s="11">
        <v>4</v>
      </c>
    </row>
    <row r="18" spans="1:28" ht="25.5" x14ac:dyDescent="0.25">
      <c r="A18" s="25"/>
      <c r="B18" s="10" t="s">
        <v>103</v>
      </c>
      <c r="C18" s="10" t="s">
        <v>100</v>
      </c>
      <c r="D18" s="10" t="s">
        <v>100</v>
      </c>
      <c r="E18" s="15" t="s">
        <v>193</v>
      </c>
      <c r="F18" s="60"/>
      <c r="G18" s="10" t="s">
        <v>110</v>
      </c>
      <c r="H18" s="15" t="s">
        <v>160</v>
      </c>
      <c r="I18" s="10" t="s">
        <v>110</v>
      </c>
      <c r="J18" s="11" t="s">
        <v>105</v>
      </c>
      <c r="K18" s="11" t="s">
        <v>105</v>
      </c>
      <c r="L18" s="11" t="s">
        <v>105</v>
      </c>
      <c r="M18" s="11" t="s">
        <v>105</v>
      </c>
      <c r="N18" s="10" t="s">
        <v>100</v>
      </c>
      <c r="O18" s="17" t="str">
        <f t="shared" ref="O18:O19" si="6">D18</f>
        <v>Oi Mais 20GB</v>
      </c>
      <c r="P18" s="26" t="s">
        <v>91</v>
      </c>
      <c r="Q18" s="27">
        <v>178560</v>
      </c>
      <c r="R18" s="11">
        <v>3</v>
      </c>
      <c r="S18" s="11">
        <v>0</v>
      </c>
      <c r="T18" s="11">
        <v>4</v>
      </c>
    </row>
    <row r="19" spans="1:28" ht="25.5" x14ac:dyDescent="0.25">
      <c r="A19" s="25"/>
      <c r="B19" s="10" t="s">
        <v>104</v>
      </c>
      <c r="C19" s="10" t="s">
        <v>101</v>
      </c>
      <c r="D19" s="10" t="s">
        <v>101</v>
      </c>
      <c r="E19" s="15" t="s">
        <v>194</v>
      </c>
      <c r="F19" s="60"/>
      <c r="G19" s="10" t="s">
        <v>110</v>
      </c>
      <c r="H19" s="15" t="s">
        <v>161</v>
      </c>
      <c r="I19" s="10" t="s">
        <v>110</v>
      </c>
      <c r="J19" s="11" t="s">
        <v>105</v>
      </c>
      <c r="K19" s="11" t="s">
        <v>105</v>
      </c>
      <c r="L19" s="11" t="s">
        <v>105</v>
      </c>
      <c r="M19" s="11" t="s">
        <v>105</v>
      </c>
      <c r="N19" s="10" t="s">
        <v>101</v>
      </c>
      <c r="O19" s="17" t="str">
        <f t="shared" si="6"/>
        <v>Oi Mais 40GB</v>
      </c>
      <c r="P19" s="26" t="s">
        <v>91</v>
      </c>
      <c r="Q19" s="27">
        <v>223200</v>
      </c>
      <c r="R19" s="11">
        <v>4</v>
      </c>
      <c r="S19" s="11">
        <v>0</v>
      </c>
      <c r="T19" s="11">
        <v>4</v>
      </c>
    </row>
    <row r="20" spans="1:28" x14ac:dyDescent="0.25">
      <c r="A20" s="25"/>
      <c r="B20" s="19"/>
      <c r="C20" s="19"/>
      <c r="D20" s="19"/>
      <c r="E20" s="16"/>
      <c r="F20" s="16"/>
      <c r="G20" s="19"/>
      <c r="H20" s="16"/>
      <c r="I20" s="19"/>
      <c r="J20" s="49"/>
      <c r="K20" s="49"/>
      <c r="L20" s="49"/>
      <c r="M20" s="49"/>
      <c r="N20" s="19"/>
      <c r="O20" s="52"/>
      <c r="P20" s="49"/>
      <c r="Q20" s="50"/>
      <c r="R20" s="49"/>
      <c r="S20" s="49"/>
      <c r="T20" s="49"/>
    </row>
    <row r="22" spans="1:28" x14ac:dyDescent="0.25">
      <c r="B22" s="59" t="s">
        <v>89</v>
      </c>
      <c r="C22" s="59"/>
      <c r="D22" s="16"/>
      <c r="E22" s="16"/>
      <c r="F22" s="16"/>
      <c r="G22" s="16"/>
      <c r="H22" s="16"/>
      <c r="I22" s="16"/>
    </row>
    <row r="23" spans="1:28" x14ac:dyDescent="0.25">
      <c r="B23" s="13" t="s">
        <v>124</v>
      </c>
      <c r="C23" s="14"/>
      <c r="D23" s="16"/>
      <c r="E23" s="16"/>
      <c r="F23" s="16"/>
      <c r="G23" s="16"/>
      <c r="H23" s="16"/>
      <c r="I23" s="16"/>
    </row>
    <row r="24" spans="1:28" x14ac:dyDescent="0.25">
      <c r="B24" s="59"/>
      <c r="C24" s="59"/>
      <c r="D24" s="16"/>
      <c r="E24" s="16"/>
      <c r="F24" s="16"/>
      <c r="G24" s="16"/>
      <c r="H24" s="16"/>
      <c r="I24" s="16"/>
    </row>
    <row r="25" spans="1:28" x14ac:dyDescent="0.25">
      <c r="B25" s="14"/>
      <c r="C25" s="14"/>
    </row>
    <row r="27" spans="1:28" x14ac:dyDescent="0.25">
      <c r="O27" s="54"/>
      <c r="P27" s="54"/>
      <c r="Q27" s="54"/>
      <c r="R27" s="54"/>
      <c r="S27" s="54"/>
      <c r="T27" s="54"/>
      <c r="U27" s="55"/>
      <c r="V27" s="55"/>
      <c r="W27" s="55"/>
      <c r="X27" s="55"/>
      <c r="Y27" s="55"/>
      <c r="Z27" s="55"/>
      <c r="AA27" s="55"/>
      <c r="AB27" s="55"/>
    </row>
    <row r="28" spans="1:28" x14ac:dyDescent="0.25">
      <c r="O28" s="54"/>
      <c r="P28" s="56">
        <v>44640</v>
      </c>
      <c r="Q28" s="54"/>
      <c r="R28" s="54"/>
      <c r="S28" s="54"/>
      <c r="T28" s="54"/>
      <c r="U28" s="55"/>
      <c r="V28" s="55"/>
      <c r="W28" s="55"/>
      <c r="X28" s="55"/>
      <c r="Y28" s="55"/>
      <c r="Z28" s="55"/>
      <c r="AA28" s="55"/>
      <c r="AB28" s="55"/>
    </row>
    <row r="29" spans="1:28" x14ac:dyDescent="0.25">
      <c r="O29" s="54"/>
      <c r="P29" s="54"/>
      <c r="Q29" s="54"/>
      <c r="R29" s="54" t="s">
        <v>211</v>
      </c>
      <c r="S29" s="54" t="s">
        <v>212</v>
      </c>
      <c r="T29" s="54" t="s">
        <v>213</v>
      </c>
      <c r="U29" s="55" t="s">
        <v>219</v>
      </c>
      <c r="V29" s="55"/>
      <c r="W29" s="55"/>
      <c r="X29" s="55"/>
      <c r="Y29" s="55"/>
      <c r="Z29" s="55"/>
      <c r="AA29" s="55"/>
      <c r="AB29" s="55"/>
    </row>
    <row r="30" spans="1:28" x14ac:dyDescent="0.25">
      <c r="O30" s="54"/>
      <c r="P30" s="55" t="s">
        <v>222</v>
      </c>
      <c r="Q30" s="54" t="s">
        <v>214</v>
      </c>
      <c r="R30" s="54">
        <v>1</v>
      </c>
      <c r="S30" s="54">
        <v>1</v>
      </c>
      <c r="T30" s="54">
        <f>SUM(R30:S30)</f>
        <v>2</v>
      </c>
      <c r="U30" s="57">
        <f>$P$28*T30</f>
        <v>89280</v>
      </c>
      <c r="V30" s="55"/>
      <c r="W30" s="55"/>
      <c r="X30" s="55"/>
      <c r="Y30" s="55"/>
      <c r="Z30" s="55"/>
      <c r="AA30" s="55"/>
      <c r="AB30" s="55"/>
    </row>
    <row r="31" spans="1:28" x14ac:dyDescent="0.25">
      <c r="O31" s="54"/>
      <c r="P31" s="55" t="s">
        <v>223</v>
      </c>
      <c r="Q31" s="54" t="s">
        <v>215</v>
      </c>
      <c r="R31" s="54">
        <v>1</v>
      </c>
      <c r="S31" s="54">
        <v>2</v>
      </c>
      <c r="T31" s="54">
        <f t="shared" ref="T31:T34" si="7">SUM(R31:S31)</f>
        <v>3</v>
      </c>
      <c r="U31" s="57">
        <f t="shared" ref="U31:U34" si="8">$P$28*T31</f>
        <v>133920</v>
      </c>
      <c r="V31" s="55"/>
      <c r="W31" s="55"/>
      <c r="X31" s="55"/>
      <c r="Y31" s="55"/>
      <c r="Z31" s="55"/>
      <c r="AA31" s="55"/>
      <c r="AB31" s="55"/>
    </row>
    <row r="32" spans="1:28" x14ac:dyDescent="0.25">
      <c r="O32" s="54"/>
      <c r="P32" s="55" t="s">
        <v>224</v>
      </c>
      <c r="Q32" s="54" t="s">
        <v>216</v>
      </c>
      <c r="R32" s="54">
        <v>1</v>
      </c>
      <c r="S32" s="54">
        <v>3</v>
      </c>
      <c r="T32" s="54">
        <f t="shared" si="7"/>
        <v>4</v>
      </c>
      <c r="U32" s="57">
        <f t="shared" si="8"/>
        <v>178560</v>
      </c>
      <c r="V32" s="55"/>
      <c r="W32" s="55"/>
      <c r="X32" s="55"/>
      <c r="Y32" s="55"/>
      <c r="Z32" s="55"/>
      <c r="AA32" s="55"/>
      <c r="AB32" s="55"/>
    </row>
    <row r="33" spans="15:28" x14ac:dyDescent="0.25">
      <c r="O33" s="54"/>
      <c r="P33" s="55" t="s">
        <v>225</v>
      </c>
      <c r="Q33" s="54" t="s">
        <v>217</v>
      </c>
      <c r="R33" s="54">
        <v>1</v>
      </c>
      <c r="S33" s="54">
        <v>3</v>
      </c>
      <c r="T33" s="54">
        <f t="shared" si="7"/>
        <v>4</v>
      </c>
      <c r="U33" s="57">
        <f t="shared" si="8"/>
        <v>178560</v>
      </c>
      <c r="V33" s="55"/>
      <c r="W33" s="55"/>
      <c r="X33" s="55"/>
      <c r="Y33" s="55"/>
      <c r="Z33" s="55"/>
      <c r="AA33" s="55"/>
      <c r="AB33" s="55"/>
    </row>
    <row r="34" spans="15:28" x14ac:dyDescent="0.25">
      <c r="O34" s="54"/>
      <c r="P34" s="55" t="s">
        <v>226</v>
      </c>
      <c r="Q34" s="54" t="s">
        <v>218</v>
      </c>
      <c r="R34" s="54">
        <v>1</v>
      </c>
      <c r="S34" s="54">
        <v>4</v>
      </c>
      <c r="T34" s="54">
        <f t="shared" si="7"/>
        <v>5</v>
      </c>
      <c r="U34" s="57">
        <f t="shared" si="8"/>
        <v>223200</v>
      </c>
      <c r="V34" s="55"/>
      <c r="W34" s="55"/>
      <c r="X34" s="55"/>
      <c r="Y34" s="55"/>
      <c r="Z34" s="55"/>
      <c r="AA34" s="55"/>
      <c r="AB34" s="55"/>
    </row>
    <row r="35" spans="15:28" x14ac:dyDescent="0.25">
      <c r="O35" s="54"/>
      <c r="P35" s="55"/>
      <c r="Q35" s="54"/>
      <c r="R35" s="54"/>
      <c r="S35" s="54"/>
      <c r="T35" s="54"/>
      <c r="U35" s="55"/>
      <c r="V35" s="55"/>
      <c r="W35" s="55"/>
      <c r="X35" s="55"/>
      <c r="Y35" s="55"/>
      <c r="Z35" s="55"/>
      <c r="AA35" s="55"/>
      <c r="AB35" s="55"/>
    </row>
    <row r="36" spans="15:28" x14ac:dyDescent="0.25">
      <c r="O36" s="54"/>
      <c r="P36" s="55"/>
      <c r="Q36" s="54"/>
      <c r="R36" s="54"/>
      <c r="S36" s="54"/>
      <c r="T36" s="54"/>
      <c r="U36" s="55"/>
      <c r="V36" s="55"/>
      <c r="W36" s="55"/>
      <c r="X36" s="55"/>
      <c r="Y36" s="55"/>
      <c r="Z36" s="55"/>
      <c r="AA36" s="55"/>
      <c r="AB36" s="55"/>
    </row>
    <row r="37" spans="15:28" x14ac:dyDescent="0.25">
      <c r="O37" s="54"/>
      <c r="P37" s="55"/>
      <c r="Q37" s="54"/>
      <c r="R37" s="54"/>
      <c r="S37" s="54"/>
      <c r="T37" s="54"/>
      <c r="U37" s="55"/>
      <c r="V37" s="55"/>
      <c r="W37" s="55"/>
      <c r="X37" s="55"/>
      <c r="Y37" s="55"/>
      <c r="Z37" s="55"/>
      <c r="AA37" s="55"/>
      <c r="AB37" s="55"/>
    </row>
    <row r="38" spans="15:28" x14ac:dyDescent="0.25">
      <c r="O38" s="54"/>
      <c r="P38" s="57">
        <v>44640</v>
      </c>
      <c r="Q38" s="54"/>
      <c r="R38" s="54"/>
      <c r="S38" s="54"/>
      <c r="T38" s="54"/>
      <c r="U38" s="55"/>
      <c r="V38" s="55"/>
      <c r="W38" s="55"/>
      <c r="X38" s="55"/>
      <c r="Y38" s="55"/>
      <c r="Z38" s="55"/>
      <c r="AA38" s="55"/>
      <c r="AB38" s="55"/>
    </row>
    <row r="39" spans="15:28" x14ac:dyDescent="0.25">
      <c r="O39" s="54"/>
      <c r="P39" s="55"/>
      <c r="Q39" s="54"/>
      <c r="R39" s="54" t="s">
        <v>211</v>
      </c>
      <c r="S39" s="54" t="s">
        <v>212</v>
      </c>
      <c r="T39" s="54" t="s">
        <v>220</v>
      </c>
      <c r="U39" s="55" t="s">
        <v>213</v>
      </c>
      <c r="V39" s="55" t="s">
        <v>221</v>
      </c>
      <c r="W39" s="55"/>
      <c r="X39" s="55"/>
      <c r="Y39" s="55"/>
      <c r="Z39" s="55"/>
      <c r="AA39" s="55"/>
      <c r="AB39" s="55"/>
    </row>
    <row r="40" spans="15:28" x14ac:dyDescent="0.25">
      <c r="O40" s="54"/>
      <c r="P40" s="55" t="s">
        <v>222</v>
      </c>
      <c r="Q40" s="54" t="s">
        <v>214</v>
      </c>
      <c r="R40" s="54">
        <v>1</v>
      </c>
      <c r="S40" s="54">
        <v>1</v>
      </c>
      <c r="T40" s="54">
        <v>1</v>
      </c>
      <c r="U40" s="55">
        <f>SUM(R40:T40)</f>
        <v>3</v>
      </c>
      <c r="V40" s="57">
        <f>$P$28*U40</f>
        <v>133920</v>
      </c>
      <c r="W40" s="55"/>
      <c r="X40" s="55"/>
      <c r="Y40" s="55"/>
      <c r="Z40" s="55"/>
      <c r="AA40" s="55"/>
      <c r="AB40" s="55"/>
    </row>
    <row r="41" spans="15:28" x14ac:dyDescent="0.25">
      <c r="O41" s="54"/>
      <c r="P41" s="55" t="s">
        <v>223</v>
      </c>
      <c r="Q41" s="54" t="s">
        <v>215</v>
      </c>
      <c r="R41" s="54">
        <v>1</v>
      </c>
      <c r="S41" s="54">
        <v>2</v>
      </c>
      <c r="T41" s="54">
        <v>1</v>
      </c>
      <c r="U41" s="55">
        <f>SUM(R41:T41)</f>
        <v>4</v>
      </c>
      <c r="V41" s="57">
        <f>$P$28*U41</f>
        <v>178560</v>
      </c>
      <c r="W41" s="55"/>
      <c r="X41" s="55"/>
      <c r="Y41" s="55"/>
      <c r="Z41" s="55"/>
      <c r="AA41" s="55"/>
      <c r="AB41" s="55"/>
    </row>
    <row r="42" spans="15:28" x14ac:dyDescent="0.25">
      <c r="O42" s="54"/>
      <c r="P42" s="55" t="s">
        <v>224</v>
      </c>
      <c r="Q42" s="54" t="s">
        <v>216</v>
      </c>
      <c r="R42" s="54">
        <v>1</v>
      </c>
      <c r="S42" s="54">
        <v>3</v>
      </c>
      <c r="T42" s="54">
        <v>1</v>
      </c>
      <c r="U42" s="55">
        <f t="shared" ref="U42:U44" si="9">SUM(R42:T42)</f>
        <v>5</v>
      </c>
      <c r="V42" s="57">
        <f>$P$28*U42</f>
        <v>223200</v>
      </c>
      <c r="W42" s="55"/>
      <c r="X42" s="55"/>
      <c r="Y42" s="55"/>
      <c r="Z42" s="55"/>
      <c r="AA42" s="55"/>
      <c r="AB42" s="55"/>
    </row>
    <row r="43" spans="15:28" x14ac:dyDescent="0.25">
      <c r="O43" s="54"/>
      <c r="P43" s="55" t="s">
        <v>225</v>
      </c>
      <c r="Q43" s="54" t="s">
        <v>217</v>
      </c>
      <c r="R43" s="54">
        <v>1</v>
      </c>
      <c r="S43" s="54">
        <v>3</v>
      </c>
      <c r="T43" s="54">
        <v>1</v>
      </c>
      <c r="U43" s="55">
        <f t="shared" si="9"/>
        <v>5</v>
      </c>
      <c r="V43" s="57">
        <f>$P$28*U43</f>
        <v>223200</v>
      </c>
      <c r="W43" s="55"/>
      <c r="X43" s="55"/>
      <c r="Y43" s="55"/>
      <c r="Z43" s="55"/>
      <c r="AA43" s="55"/>
      <c r="AB43" s="55"/>
    </row>
    <row r="44" spans="15:28" x14ac:dyDescent="0.25">
      <c r="O44" s="54"/>
      <c r="P44" s="55" t="s">
        <v>226</v>
      </c>
      <c r="Q44" s="54" t="s">
        <v>218</v>
      </c>
      <c r="R44" s="54">
        <v>1</v>
      </c>
      <c r="S44" s="54">
        <v>4</v>
      </c>
      <c r="T44" s="54">
        <v>1</v>
      </c>
      <c r="U44" s="55">
        <f t="shared" si="9"/>
        <v>6</v>
      </c>
      <c r="V44" s="57">
        <f>$P$28*U44</f>
        <v>267840</v>
      </c>
      <c r="W44" s="55"/>
      <c r="X44" s="55"/>
      <c r="Y44" s="55"/>
      <c r="Z44" s="55"/>
      <c r="AA44" s="55"/>
      <c r="AB44" s="55"/>
    </row>
    <row r="45" spans="15:28" x14ac:dyDescent="0.25">
      <c r="O45" s="54"/>
      <c r="P45" s="55"/>
      <c r="Q45" s="54"/>
      <c r="R45" s="54"/>
      <c r="S45" s="54"/>
      <c r="T45" s="54"/>
      <c r="U45" s="55"/>
      <c r="V45" s="55"/>
      <c r="W45" s="55"/>
      <c r="X45" s="55"/>
      <c r="Y45" s="55"/>
      <c r="Z45" s="55"/>
      <c r="AA45" s="55"/>
      <c r="AB45" s="55"/>
    </row>
    <row r="46" spans="15:28" x14ac:dyDescent="0.25">
      <c r="O46" s="54"/>
      <c r="P46" s="55"/>
      <c r="Q46" s="54"/>
      <c r="R46" s="54"/>
      <c r="S46" s="54"/>
      <c r="T46" s="54"/>
      <c r="U46" s="55"/>
      <c r="V46" s="55"/>
      <c r="W46" s="55"/>
      <c r="X46" s="55"/>
      <c r="Y46" s="55"/>
      <c r="Z46" s="55"/>
      <c r="AA46" s="55"/>
      <c r="AB46" s="55"/>
    </row>
    <row r="47" spans="15:28" x14ac:dyDescent="0.25">
      <c r="O47" s="54"/>
      <c r="P47" s="54"/>
      <c r="Q47" s="54"/>
      <c r="R47" s="54"/>
      <c r="S47" s="54"/>
      <c r="T47" s="54"/>
      <c r="U47" s="55"/>
      <c r="V47" s="55"/>
      <c r="W47" s="55"/>
      <c r="X47" s="55"/>
      <c r="Y47" s="55"/>
      <c r="Z47" s="55"/>
      <c r="AA47" s="55"/>
      <c r="AB47" s="55"/>
    </row>
    <row r="48" spans="15:28" x14ac:dyDescent="0.25">
      <c r="O48" s="54"/>
      <c r="P48" s="54"/>
      <c r="Q48" s="54"/>
      <c r="R48" s="54"/>
      <c r="S48" s="54"/>
      <c r="T48" s="54"/>
      <c r="U48" s="55"/>
      <c r="V48" s="55"/>
      <c r="W48" s="55"/>
      <c r="X48" s="55"/>
      <c r="Y48" s="55"/>
      <c r="Z48" s="55"/>
      <c r="AA48" s="55"/>
      <c r="AB48" s="55"/>
    </row>
  </sheetData>
  <mergeCells count="4">
    <mergeCell ref="B22:C22"/>
    <mergeCell ref="B24:C24"/>
    <mergeCell ref="F4:F9"/>
    <mergeCell ref="F14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showGridLines="0" zoomScaleNormal="100" workbookViewId="0">
      <pane xSplit="5" topLeftCell="F1" activePane="topRight" state="frozen"/>
      <selection pane="topRight"/>
    </sheetView>
  </sheetViews>
  <sheetFormatPr defaultRowHeight="15" x14ac:dyDescent="0.25"/>
  <cols>
    <col min="1" max="1" width="2.28515625" customWidth="1"/>
    <col min="2" max="2" width="18.5703125" hidden="1" customWidth="1"/>
    <col min="3" max="3" width="29" bestFit="1" customWidth="1"/>
    <col min="4" max="4" width="21.140625" bestFit="1" customWidth="1"/>
    <col min="5" max="5" width="16.7109375" bestFit="1" customWidth="1"/>
    <col min="6" max="7" width="15.140625" style="25" customWidth="1"/>
    <col min="8" max="8" width="15.140625" customWidth="1"/>
    <col min="9" max="9" width="15.140625" style="25" customWidth="1"/>
    <col min="10" max="11" width="15.140625" customWidth="1"/>
    <col min="12" max="13" width="10.85546875" style="25" customWidth="1"/>
    <col min="14" max="17" width="10.85546875" customWidth="1"/>
  </cols>
  <sheetData>
    <row r="1" spans="2:18" ht="15.75" thickBot="1" x14ac:dyDescent="0.3">
      <c r="C1" s="18"/>
      <c r="E1" s="25"/>
      <c r="F1" s="65" t="s">
        <v>240</v>
      </c>
      <c r="G1" s="65" t="s">
        <v>240</v>
      </c>
      <c r="I1" s="65" t="s">
        <v>240</v>
      </c>
      <c r="L1" s="65" t="s">
        <v>240</v>
      </c>
      <c r="M1" s="65" t="s">
        <v>240</v>
      </c>
      <c r="N1" s="12"/>
      <c r="O1" s="65" t="s">
        <v>240</v>
      </c>
    </row>
    <row r="2" spans="2:18" ht="30" x14ac:dyDescent="0.25">
      <c r="B2" s="37" t="s">
        <v>65</v>
      </c>
      <c r="C2" s="40" t="s">
        <v>127</v>
      </c>
      <c r="D2" s="29" t="s">
        <v>128</v>
      </c>
      <c r="E2" s="29" t="s">
        <v>67</v>
      </c>
      <c r="F2" s="29" t="s">
        <v>233</v>
      </c>
      <c r="G2" s="29" t="s">
        <v>234</v>
      </c>
      <c r="H2" s="29" t="s">
        <v>96</v>
      </c>
      <c r="I2" s="29" t="s">
        <v>235</v>
      </c>
      <c r="J2" s="29" t="s">
        <v>98</v>
      </c>
      <c r="K2" s="30" t="s">
        <v>97</v>
      </c>
      <c r="L2" s="29" t="s">
        <v>241</v>
      </c>
      <c r="M2" s="29" t="s">
        <v>202</v>
      </c>
      <c r="N2" s="29" t="s">
        <v>99</v>
      </c>
      <c r="O2" s="29" t="s">
        <v>203</v>
      </c>
      <c r="P2" s="29" t="s">
        <v>100</v>
      </c>
      <c r="Q2" s="30" t="s">
        <v>101</v>
      </c>
    </row>
    <row r="3" spans="2:18" x14ac:dyDescent="0.25">
      <c r="B3" s="38">
        <v>21264</v>
      </c>
      <c r="C3" s="41" t="s">
        <v>159</v>
      </c>
      <c r="D3" s="10" t="s">
        <v>159</v>
      </c>
      <c r="E3" s="42">
        <v>12.22</v>
      </c>
      <c r="F3" s="31" t="s">
        <v>242</v>
      </c>
      <c r="G3" s="21" t="s">
        <v>242</v>
      </c>
      <c r="H3" s="21" t="s">
        <v>242</v>
      </c>
      <c r="I3" s="21" t="s">
        <v>242</v>
      </c>
      <c r="J3" s="21" t="s">
        <v>242</v>
      </c>
      <c r="K3" s="32" t="s">
        <v>242</v>
      </c>
      <c r="L3" s="31" t="s">
        <v>242</v>
      </c>
      <c r="M3" s="21" t="s">
        <v>242</v>
      </c>
      <c r="N3" s="21" t="s">
        <v>242</v>
      </c>
      <c r="O3" s="21" t="s">
        <v>242</v>
      </c>
      <c r="P3" s="21" t="s">
        <v>242</v>
      </c>
      <c r="Q3" s="32" t="s">
        <v>242</v>
      </c>
    </row>
    <row r="4" spans="2:18" x14ac:dyDescent="0.25">
      <c r="B4" s="39">
        <v>21278</v>
      </c>
      <c r="C4" s="41" t="s">
        <v>118</v>
      </c>
      <c r="D4" s="10" t="s">
        <v>118</v>
      </c>
      <c r="E4" s="42">
        <v>6</v>
      </c>
      <c r="F4" s="31" t="s">
        <v>243</v>
      </c>
      <c r="G4" s="21" t="s">
        <v>242</v>
      </c>
      <c r="H4" s="21" t="s">
        <v>242</v>
      </c>
      <c r="I4" s="21" t="s">
        <v>242</v>
      </c>
      <c r="J4" s="21" t="s">
        <v>242</v>
      </c>
      <c r="K4" s="32" t="s">
        <v>242</v>
      </c>
      <c r="L4" s="31" t="s">
        <v>243</v>
      </c>
      <c r="M4" s="21" t="s">
        <v>242</v>
      </c>
      <c r="N4" s="21" t="s">
        <v>242</v>
      </c>
      <c r="O4" s="21" t="s">
        <v>242</v>
      </c>
      <c r="P4" s="21" t="s">
        <v>242</v>
      </c>
      <c r="Q4" s="32" t="s">
        <v>242</v>
      </c>
      <c r="R4" s="25"/>
    </row>
    <row r="5" spans="2:18" x14ac:dyDescent="0.25">
      <c r="B5" s="38">
        <v>21265</v>
      </c>
      <c r="C5" s="41" t="s">
        <v>120</v>
      </c>
      <c r="D5" s="10" t="s">
        <v>120</v>
      </c>
      <c r="E5" s="42">
        <v>11.34</v>
      </c>
      <c r="F5" s="31" t="s">
        <v>242</v>
      </c>
      <c r="G5" s="21" t="s">
        <v>242</v>
      </c>
      <c r="H5" s="21" t="s">
        <v>242</v>
      </c>
      <c r="I5" s="21" t="s">
        <v>242</v>
      </c>
      <c r="J5" s="21" t="s">
        <v>242</v>
      </c>
      <c r="K5" s="32" t="s">
        <v>242</v>
      </c>
      <c r="L5" s="31" t="s">
        <v>242</v>
      </c>
      <c r="M5" s="21" t="s">
        <v>242</v>
      </c>
      <c r="N5" s="21" t="s">
        <v>242</v>
      </c>
      <c r="O5" s="21" t="s">
        <v>242</v>
      </c>
      <c r="P5" s="21" t="s">
        <v>242</v>
      </c>
      <c r="Q5" s="32" t="s">
        <v>242</v>
      </c>
    </row>
    <row r="6" spans="2:18" x14ac:dyDescent="0.25">
      <c r="B6" s="38">
        <v>20286</v>
      </c>
      <c r="C6" s="43" t="s">
        <v>163</v>
      </c>
      <c r="D6" s="10" t="s">
        <v>121</v>
      </c>
      <c r="E6" s="42">
        <v>22.46</v>
      </c>
      <c r="F6" s="31" t="s">
        <v>243</v>
      </c>
      <c r="G6" s="21" t="s">
        <v>243</v>
      </c>
      <c r="H6" s="21" t="s">
        <v>243</v>
      </c>
      <c r="I6" s="21" t="s">
        <v>242</v>
      </c>
      <c r="J6" s="21" t="s">
        <v>242</v>
      </c>
      <c r="K6" s="32" t="s">
        <v>242</v>
      </c>
      <c r="L6" s="31" t="s">
        <v>243</v>
      </c>
      <c r="M6" s="21" t="s">
        <v>243</v>
      </c>
      <c r="N6" s="21" t="s">
        <v>243</v>
      </c>
      <c r="O6" s="21" t="s">
        <v>242</v>
      </c>
      <c r="P6" s="21" t="s">
        <v>242</v>
      </c>
      <c r="Q6" s="32" t="s">
        <v>242</v>
      </c>
    </row>
    <row r="7" spans="2:18" ht="15.75" thickBot="1" x14ac:dyDescent="0.3">
      <c r="B7" s="38">
        <v>21266</v>
      </c>
      <c r="C7" s="44" t="s">
        <v>119</v>
      </c>
      <c r="D7" s="45" t="s">
        <v>119</v>
      </c>
      <c r="E7" s="46">
        <v>10.32</v>
      </c>
      <c r="F7" s="33" t="s">
        <v>243</v>
      </c>
      <c r="G7" s="34" t="s">
        <v>243</v>
      </c>
      <c r="H7" s="34" t="s">
        <v>243</v>
      </c>
      <c r="I7" s="35" t="s">
        <v>243</v>
      </c>
      <c r="J7" s="34" t="s">
        <v>243</v>
      </c>
      <c r="K7" s="36" t="s">
        <v>242</v>
      </c>
      <c r="L7" s="33" t="s">
        <v>243</v>
      </c>
      <c r="M7" s="34" t="s">
        <v>243</v>
      </c>
      <c r="N7" s="34" t="s">
        <v>243</v>
      </c>
      <c r="O7" s="35" t="s">
        <v>243</v>
      </c>
      <c r="P7" s="34" t="s">
        <v>243</v>
      </c>
      <c r="Q7" s="36" t="s">
        <v>242</v>
      </c>
    </row>
    <row r="8" spans="2:18" x14ac:dyDescent="0.25">
      <c r="C8" s="22" t="s">
        <v>164</v>
      </c>
    </row>
    <row r="10" spans="2:18" ht="15.75" thickBot="1" x14ac:dyDescent="0.3"/>
    <row r="11" spans="2:18" ht="30" x14ac:dyDescent="0.25">
      <c r="C11" s="40" t="s">
        <v>162</v>
      </c>
      <c r="D11" s="29" t="s">
        <v>128</v>
      </c>
      <c r="E11" s="30" t="s">
        <v>67</v>
      </c>
      <c r="F11" s="28"/>
      <c r="G11" s="28"/>
    </row>
    <row r="12" spans="2:18" x14ac:dyDescent="0.25">
      <c r="C12" s="41" t="s">
        <v>159</v>
      </c>
      <c r="D12" s="10" t="s">
        <v>159</v>
      </c>
      <c r="E12" s="42">
        <v>6.2</v>
      </c>
      <c r="F12" s="20"/>
      <c r="G12" s="20"/>
    </row>
    <row r="13" spans="2:18" x14ac:dyDescent="0.25">
      <c r="C13" s="41" t="s">
        <v>118</v>
      </c>
      <c r="D13" s="10" t="s">
        <v>118</v>
      </c>
      <c r="E13" s="42">
        <v>3.05</v>
      </c>
      <c r="F13" s="20"/>
      <c r="G13" s="20"/>
    </row>
    <row r="14" spans="2:18" ht="15.75" thickBot="1" x14ac:dyDescent="0.3">
      <c r="C14" s="44" t="s">
        <v>120</v>
      </c>
      <c r="D14" s="45" t="s">
        <v>120</v>
      </c>
      <c r="E14" s="46">
        <v>5.75</v>
      </c>
      <c r="F14" s="20"/>
      <c r="G14" s="20"/>
    </row>
    <row r="15" spans="2:18" x14ac:dyDescent="0.25">
      <c r="C15" s="19"/>
      <c r="D15" s="19"/>
      <c r="E15" s="20"/>
      <c r="F15" s="20"/>
      <c r="G15" s="20"/>
    </row>
    <row r="16" spans="2:18" ht="15.75" thickBot="1" x14ac:dyDescent="0.3">
      <c r="C16" s="4" t="s">
        <v>68</v>
      </c>
      <c r="D16" s="4"/>
      <c r="H16" s="4"/>
      <c r="I16" s="4"/>
      <c r="J16" s="4"/>
    </row>
    <row r="17" spans="3:10" x14ac:dyDescent="0.25">
      <c r="C17" s="6" t="s">
        <v>66</v>
      </c>
      <c r="D17" s="4"/>
      <c r="H17" s="4"/>
      <c r="I17" s="4"/>
      <c r="J17" s="4"/>
    </row>
    <row r="18" spans="3:10" x14ac:dyDescent="0.25">
      <c r="C18" s="1"/>
      <c r="D18" s="5"/>
      <c r="H18" s="5"/>
      <c r="I18" s="5"/>
      <c r="J18" s="5"/>
    </row>
    <row r="19" spans="3:10" x14ac:dyDescent="0.25">
      <c r="C19" s="1"/>
    </row>
    <row r="20" spans="3:10" x14ac:dyDescent="0.25">
      <c r="C20" s="1"/>
      <c r="D20" s="5"/>
      <c r="H20" s="5"/>
      <c r="I20" s="5"/>
      <c r="J20" s="5"/>
    </row>
    <row r="21" spans="3:10" x14ac:dyDescent="0.25">
      <c r="C21" s="1"/>
      <c r="D21" s="5"/>
      <c r="H21" s="5"/>
      <c r="I21" s="5"/>
      <c r="J21" s="5"/>
    </row>
    <row r="22" spans="3:10" x14ac:dyDescent="0.25">
      <c r="C22" s="1"/>
      <c r="D22" s="5"/>
      <c r="H22" s="5"/>
      <c r="I22" s="5"/>
      <c r="J22" s="5"/>
    </row>
    <row r="23" spans="3:10" x14ac:dyDescent="0.25">
      <c r="C23" s="1"/>
      <c r="D23" s="5"/>
      <c r="H23" s="5"/>
      <c r="I23" s="5"/>
      <c r="J23" s="5"/>
    </row>
    <row r="24" spans="3:10" x14ac:dyDescent="0.25">
      <c r="C24" s="1"/>
      <c r="D24" s="5"/>
      <c r="H24" s="5"/>
      <c r="I24" s="5"/>
      <c r="J24" s="5"/>
    </row>
    <row r="25" spans="3:10" x14ac:dyDescent="0.25">
      <c r="C25" s="1"/>
      <c r="D25" s="5"/>
      <c r="H25" s="5"/>
      <c r="I25" s="5"/>
      <c r="J25" s="5"/>
    </row>
    <row r="26" spans="3:10" x14ac:dyDescent="0.25">
      <c r="C26" s="1"/>
      <c r="D26" s="5"/>
      <c r="H26" s="5"/>
      <c r="I26" s="5"/>
      <c r="J26" s="5"/>
    </row>
    <row r="28" spans="3:10" x14ac:dyDescent="0.25">
      <c r="C28" s="5" t="s">
        <v>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showGridLines="0" workbookViewId="0"/>
  </sheetViews>
  <sheetFormatPr defaultColWidth="69" defaultRowHeight="15" x14ac:dyDescent="0.25"/>
  <cols>
    <col min="1" max="1" width="53.140625" bestFit="1" customWidth="1"/>
  </cols>
  <sheetData>
    <row r="1" spans="1:1" x14ac:dyDescent="0.25">
      <c r="A1" s="3" t="s">
        <v>0</v>
      </c>
    </row>
    <row r="2" spans="1:1" x14ac:dyDescent="0.25">
      <c r="A2" s="3" t="s">
        <v>2</v>
      </c>
    </row>
    <row r="3" spans="1:1" x14ac:dyDescent="0.25">
      <c r="A3" s="3" t="s">
        <v>7</v>
      </c>
    </row>
    <row r="4" spans="1:1" x14ac:dyDescent="0.25">
      <c r="A4" s="3" t="s">
        <v>10</v>
      </c>
    </row>
    <row r="5" spans="1:1" x14ac:dyDescent="0.25">
      <c r="A5" s="3" t="s">
        <v>12</v>
      </c>
    </row>
    <row r="6" spans="1:1" x14ac:dyDescent="0.25">
      <c r="A6" s="3" t="s">
        <v>13</v>
      </c>
    </row>
    <row r="7" spans="1:1" x14ac:dyDescent="0.25">
      <c r="A7" s="3" t="s">
        <v>16</v>
      </c>
    </row>
    <row r="8" spans="1:1" x14ac:dyDescent="0.25">
      <c r="A8" s="3" t="s">
        <v>18</v>
      </c>
    </row>
    <row r="9" spans="1:1" x14ac:dyDescent="0.25">
      <c r="A9" s="3" t="s">
        <v>24</v>
      </c>
    </row>
    <row r="10" spans="1:1" x14ac:dyDescent="0.25">
      <c r="A10" s="3" t="s">
        <v>28</v>
      </c>
    </row>
    <row r="11" spans="1:1" x14ac:dyDescent="0.25">
      <c r="A11" s="3" t="s">
        <v>31</v>
      </c>
    </row>
    <row r="12" spans="1:1" x14ac:dyDescent="0.25">
      <c r="A12" s="3" t="s">
        <v>8</v>
      </c>
    </row>
    <row r="13" spans="1:1" x14ac:dyDescent="0.25">
      <c r="A13" s="3" t="s">
        <v>35</v>
      </c>
    </row>
    <row r="14" spans="1:1" x14ac:dyDescent="0.25">
      <c r="A14" s="3" t="s">
        <v>37</v>
      </c>
    </row>
    <row r="15" spans="1:1" x14ac:dyDescent="0.25">
      <c r="A15" s="3" t="s">
        <v>39</v>
      </c>
    </row>
    <row r="16" spans="1:1" x14ac:dyDescent="0.25">
      <c r="A16" s="3" t="s">
        <v>41</v>
      </c>
    </row>
    <row r="17" spans="1:1" x14ac:dyDescent="0.25">
      <c r="A17" s="3" t="s">
        <v>46</v>
      </c>
    </row>
    <row r="18" spans="1:1" x14ac:dyDescent="0.25">
      <c r="A18" s="3" t="s">
        <v>28</v>
      </c>
    </row>
    <row r="19" spans="1:1" x14ac:dyDescent="0.25">
      <c r="A19" s="3" t="s">
        <v>49</v>
      </c>
    </row>
    <row r="20" spans="1:1" x14ac:dyDescent="0.25">
      <c r="A20" s="3" t="s">
        <v>3</v>
      </c>
    </row>
    <row r="21" spans="1:1" x14ac:dyDescent="0.25">
      <c r="A21" s="3" t="s">
        <v>5</v>
      </c>
    </row>
    <row r="22" spans="1:1" x14ac:dyDescent="0.25">
      <c r="A22" s="3" t="s">
        <v>8</v>
      </c>
    </row>
    <row r="23" spans="1:1" x14ac:dyDescent="0.25">
      <c r="A23" s="3" t="s">
        <v>14</v>
      </c>
    </row>
    <row r="24" spans="1:1" x14ac:dyDescent="0.25">
      <c r="A24" s="3" t="s">
        <v>17</v>
      </c>
    </row>
    <row r="25" spans="1:1" x14ac:dyDescent="0.25">
      <c r="A25" s="3" t="s">
        <v>19</v>
      </c>
    </row>
    <row r="26" spans="1:1" x14ac:dyDescent="0.25">
      <c r="A26" s="3" t="s">
        <v>22</v>
      </c>
    </row>
    <row r="27" spans="1:1" x14ac:dyDescent="0.25">
      <c r="A27" s="3" t="s">
        <v>26</v>
      </c>
    </row>
    <row r="28" spans="1:1" x14ac:dyDescent="0.25">
      <c r="A28" s="3" t="s">
        <v>29</v>
      </c>
    </row>
    <row r="29" spans="1:1" x14ac:dyDescent="0.25">
      <c r="A29" s="3" t="s">
        <v>32</v>
      </c>
    </row>
    <row r="30" spans="1:1" x14ac:dyDescent="0.25">
      <c r="A30" s="3" t="s">
        <v>33</v>
      </c>
    </row>
    <row r="31" spans="1:1" x14ac:dyDescent="0.25">
      <c r="A31" s="3" t="s">
        <v>34</v>
      </c>
    </row>
    <row r="32" spans="1:1" x14ac:dyDescent="0.25">
      <c r="A32" s="3" t="s">
        <v>36</v>
      </c>
    </row>
    <row r="33" spans="1:1" x14ac:dyDescent="0.25">
      <c r="A33" s="3" t="s">
        <v>38</v>
      </c>
    </row>
    <row r="34" spans="1:1" x14ac:dyDescent="0.25">
      <c r="A34" s="3" t="s">
        <v>40</v>
      </c>
    </row>
    <row r="35" spans="1:1" x14ac:dyDescent="0.25">
      <c r="A35" s="3" t="s">
        <v>42</v>
      </c>
    </row>
    <row r="36" spans="1:1" x14ac:dyDescent="0.25">
      <c r="A36" s="3" t="s">
        <v>43</v>
      </c>
    </row>
    <row r="37" spans="1:1" x14ac:dyDescent="0.25">
      <c r="A37" s="3" t="s">
        <v>44</v>
      </c>
    </row>
    <row r="38" spans="1:1" x14ac:dyDescent="0.25">
      <c r="A38" s="3" t="s">
        <v>45</v>
      </c>
    </row>
    <row r="39" spans="1:1" x14ac:dyDescent="0.25">
      <c r="A39" s="3" t="s">
        <v>47</v>
      </c>
    </row>
    <row r="40" spans="1:1" x14ac:dyDescent="0.25">
      <c r="A40" s="3" t="s">
        <v>48</v>
      </c>
    </row>
    <row r="41" spans="1:1" x14ac:dyDescent="0.25">
      <c r="A41" s="3" t="s">
        <v>50</v>
      </c>
    </row>
    <row r="42" spans="1:1" x14ac:dyDescent="0.25">
      <c r="A42" s="2" t="s">
        <v>51</v>
      </c>
    </row>
    <row r="43" spans="1:1" x14ac:dyDescent="0.25">
      <c r="A43" s="2" t="s">
        <v>52</v>
      </c>
    </row>
    <row r="44" spans="1:1" x14ac:dyDescent="0.25">
      <c r="A44" s="2" t="s">
        <v>1</v>
      </c>
    </row>
    <row r="45" spans="1:1" x14ac:dyDescent="0.25">
      <c r="A45" s="2" t="s">
        <v>53</v>
      </c>
    </row>
    <row r="46" spans="1:1" x14ac:dyDescent="0.25">
      <c r="A46" s="2" t="s">
        <v>4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6</v>
      </c>
    </row>
    <row r="50" spans="1:1" x14ac:dyDescent="0.25">
      <c r="A50" s="2" t="s">
        <v>56</v>
      </c>
    </row>
    <row r="51" spans="1:1" x14ac:dyDescent="0.25">
      <c r="A51" s="2" t="s">
        <v>15</v>
      </c>
    </row>
    <row r="52" spans="1:1" x14ac:dyDescent="0.25">
      <c r="A52" s="2" t="s">
        <v>57</v>
      </c>
    </row>
    <row r="53" spans="1:1" x14ac:dyDescent="0.25">
      <c r="A53" s="2" t="s">
        <v>25</v>
      </c>
    </row>
    <row r="54" spans="1:1" x14ac:dyDescent="0.25">
      <c r="A54" s="2" t="s">
        <v>58</v>
      </c>
    </row>
    <row r="55" spans="1:1" x14ac:dyDescent="0.25">
      <c r="A55" s="2" t="s">
        <v>23</v>
      </c>
    </row>
    <row r="56" spans="1:1" x14ac:dyDescent="0.25">
      <c r="A56" s="2" t="s">
        <v>59</v>
      </c>
    </row>
    <row r="57" spans="1:1" x14ac:dyDescent="0.25">
      <c r="A57" s="2" t="s">
        <v>30</v>
      </c>
    </row>
    <row r="58" spans="1:1" x14ac:dyDescent="0.25">
      <c r="A58" s="2" t="s">
        <v>60</v>
      </c>
    </row>
    <row r="59" spans="1:1" x14ac:dyDescent="0.25">
      <c r="A59" s="2" t="s">
        <v>27</v>
      </c>
    </row>
    <row r="60" spans="1:1" x14ac:dyDescent="0.25">
      <c r="A60" s="2" t="s">
        <v>61</v>
      </c>
    </row>
    <row r="61" spans="1:1" x14ac:dyDescent="0.25">
      <c r="A61" s="2" t="s">
        <v>9</v>
      </c>
    </row>
    <row r="62" spans="1:1" x14ac:dyDescent="0.25">
      <c r="A62" s="2" t="s">
        <v>62</v>
      </c>
    </row>
    <row r="63" spans="1:1" x14ac:dyDescent="0.25">
      <c r="A63" s="2" t="s">
        <v>11</v>
      </c>
    </row>
    <row r="64" spans="1:1" x14ac:dyDescent="0.25">
      <c r="A64" s="2" t="s">
        <v>63</v>
      </c>
    </row>
    <row r="65" spans="1:1" x14ac:dyDescent="0.25">
      <c r="A65" s="2" t="s">
        <v>21</v>
      </c>
    </row>
    <row r="66" spans="1:1" x14ac:dyDescent="0.25">
      <c r="A66" s="2" t="s">
        <v>64</v>
      </c>
    </row>
    <row r="67" spans="1:1" x14ac:dyDescent="0.25">
      <c r="A67" s="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showGridLines="0" workbookViewId="0"/>
  </sheetViews>
  <sheetFormatPr defaultRowHeight="15" x14ac:dyDescent="0.25"/>
  <cols>
    <col min="1" max="1" width="6.140625" style="25" customWidth="1"/>
    <col min="2" max="2" width="36.28515625" bestFit="1" customWidth="1"/>
    <col min="3" max="3" width="26.140625" bestFit="1" customWidth="1"/>
    <col min="4" max="30" width="9.5703125" bestFit="1" customWidth="1"/>
  </cols>
  <sheetData>
    <row r="1" spans="1:30" x14ac:dyDescent="0.25">
      <c r="B1" s="47" t="s">
        <v>114</v>
      </c>
    </row>
    <row r="2" spans="1:30" x14ac:dyDescent="0.25">
      <c r="B2" s="61" t="s">
        <v>110</v>
      </c>
      <c r="C2" s="61"/>
      <c r="D2" s="8" t="s">
        <v>132</v>
      </c>
      <c r="E2" s="8" t="s">
        <v>129</v>
      </c>
      <c r="F2" s="8" t="s">
        <v>145</v>
      </c>
      <c r="G2" s="8" t="s">
        <v>140</v>
      </c>
      <c r="H2" s="8" t="s">
        <v>137</v>
      </c>
      <c r="I2" s="8" t="s">
        <v>146</v>
      </c>
      <c r="J2" s="8" t="s">
        <v>138</v>
      </c>
      <c r="K2" s="8" t="s">
        <v>133</v>
      </c>
      <c r="L2" s="8" t="s">
        <v>141</v>
      </c>
      <c r="M2" s="8" t="s">
        <v>139</v>
      </c>
      <c r="N2" s="8" t="s">
        <v>130</v>
      </c>
      <c r="O2" s="8" t="s">
        <v>142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134</v>
      </c>
      <c r="U2" s="8" t="s">
        <v>143</v>
      </c>
      <c r="V2" s="8" t="s">
        <v>155</v>
      </c>
      <c r="W2" s="8" t="s">
        <v>151</v>
      </c>
      <c r="X2" s="8" t="s">
        <v>152</v>
      </c>
      <c r="Y2" s="8" t="s">
        <v>131</v>
      </c>
      <c r="Z2" s="8" t="s">
        <v>153</v>
      </c>
      <c r="AA2" s="8" t="s">
        <v>135</v>
      </c>
      <c r="AB2" s="8" t="s">
        <v>154</v>
      </c>
      <c r="AC2" s="8" t="s">
        <v>136</v>
      </c>
      <c r="AD2" s="8" t="s">
        <v>144</v>
      </c>
    </row>
    <row r="3" spans="1:30" x14ac:dyDescent="0.25">
      <c r="B3" s="10" t="s">
        <v>157</v>
      </c>
      <c r="C3" s="10" t="s">
        <v>115</v>
      </c>
      <c r="D3" s="23">
        <v>31.03</v>
      </c>
      <c r="E3" s="23">
        <v>22.98</v>
      </c>
      <c r="F3" s="23">
        <v>33.369999999999997</v>
      </c>
      <c r="G3" s="23">
        <v>32.880000000000003</v>
      </c>
      <c r="H3" s="23">
        <v>32.4</v>
      </c>
      <c r="I3" s="23">
        <v>33.369999999999997</v>
      </c>
      <c r="J3" s="23">
        <v>32.4</v>
      </c>
      <c r="K3" s="23">
        <v>31.03</v>
      </c>
      <c r="L3" s="23">
        <v>32.880000000000003</v>
      </c>
      <c r="M3" s="23">
        <v>32.869999999999997</v>
      </c>
      <c r="N3" s="23">
        <v>22.98</v>
      </c>
      <c r="O3" s="23">
        <v>32.880000000000003</v>
      </c>
      <c r="P3" s="23">
        <v>33.369999999999997</v>
      </c>
      <c r="Q3" s="23">
        <v>33.369999999999997</v>
      </c>
      <c r="R3" s="23">
        <v>33.369999999999997</v>
      </c>
      <c r="S3" s="23">
        <v>33.369999999999997</v>
      </c>
      <c r="T3" s="23">
        <v>31.03</v>
      </c>
      <c r="U3" s="23">
        <v>32.880000000000003</v>
      </c>
      <c r="V3" s="23">
        <v>34.4</v>
      </c>
      <c r="W3" s="23">
        <v>33.369999999999997</v>
      </c>
      <c r="X3" s="23">
        <v>33.369999999999997</v>
      </c>
      <c r="Y3" s="23">
        <v>22.98</v>
      </c>
      <c r="Z3" s="23">
        <v>33.369999999999997</v>
      </c>
      <c r="AA3" s="23">
        <v>31.03</v>
      </c>
      <c r="AB3" s="23">
        <v>33.369999999999997</v>
      </c>
      <c r="AC3" s="23">
        <v>31.03</v>
      </c>
      <c r="AD3" s="23">
        <v>32.880000000000003</v>
      </c>
    </row>
    <row r="4" spans="1:30" x14ac:dyDescent="0.25">
      <c r="B4" s="10" t="s">
        <v>157</v>
      </c>
      <c r="C4" s="10" t="s">
        <v>116</v>
      </c>
      <c r="D4" s="23">
        <v>8.9</v>
      </c>
      <c r="E4" s="23">
        <v>8.9</v>
      </c>
      <c r="F4" s="23">
        <v>8.9</v>
      </c>
      <c r="G4" s="23">
        <v>8.9</v>
      </c>
      <c r="H4" s="23">
        <v>8.9</v>
      </c>
      <c r="I4" s="23">
        <v>8.9</v>
      </c>
      <c r="J4" s="23">
        <v>8.9</v>
      </c>
      <c r="K4" s="23">
        <v>8.9</v>
      </c>
      <c r="L4" s="23">
        <v>8.9</v>
      </c>
      <c r="M4" s="23">
        <v>8.9</v>
      </c>
      <c r="N4" s="23">
        <v>8.9</v>
      </c>
      <c r="O4" s="23">
        <v>8.9</v>
      </c>
      <c r="P4" s="23">
        <v>8.9</v>
      </c>
      <c r="Q4" s="23">
        <v>8.9</v>
      </c>
      <c r="R4" s="23">
        <v>8.9</v>
      </c>
      <c r="S4" s="23">
        <v>8.9</v>
      </c>
      <c r="T4" s="23">
        <v>8.9</v>
      </c>
      <c r="U4" s="23">
        <v>8.9</v>
      </c>
      <c r="V4" s="23">
        <v>8.9</v>
      </c>
      <c r="W4" s="23">
        <v>8.9</v>
      </c>
      <c r="X4" s="23">
        <v>8.9</v>
      </c>
      <c r="Y4" s="23">
        <v>8.9</v>
      </c>
      <c r="Z4" s="23">
        <v>8.9</v>
      </c>
      <c r="AA4" s="23">
        <v>8.9</v>
      </c>
      <c r="AB4" s="23">
        <v>8.9</v>
      </c>
      <c r="AC4" s="23">
        <v>8.9</v>
      </c>
      <c r="AD4" s="23">
        <v>8.9</v>
      </c>
    </row>
    <row r="5" spans="1:30" x14ac:dyDescent="0.25">
      <c r="B5" s="10" t="s">
        <v>157</v>
      </c>
      <c r="C5" s="10" t="s">
        <v>117</v>
      </c>
      <c r="D5" s="23">
        <v>89</v>
      </c>
      <c r="E5" s="23">
        <v>89</v>
      </c>
      <c r="F5" s="23">
        <v>89</v>
      </c>
      <c r="G5" s="23">
        <v>89</v>
      </c>
      <c r="H5" s="23">
        <v>89</v>
      </c>
      <c r="I5" s="23">
        <v>89</v>
      </c>
      <c r="J5" s="23">
        <v>89</v>
      </c>
      <c r="K5" s="23">
        <v>89</v>
      </c>
      <c r="L5" s="23">
        <v>89</v>
      </c>
      <c r="M5" s="23">
        <v>89</v>
      </c>
      <c r="N5" s="23">
        <v>89</v>
      </c>
      <c r="O5" s="23">
        <v>89</v>
      </c>
      <c r="P5" s="23">
        <v>89</v>
      </c>
      <c r="Q5" s="23">
        <v>89</v>
      </c>
      <c r="R5" s="23">
        <v>89</v>
      </c>
      <c r="S5" s="23">
        <v>89</v>
      </c>
      <c r="T5" s="23">
        <v>89</v>
      </c>
      <c r="U5" s="23">
        <v>89</v>
      </c>
      <c r="V5" s="23">
        <v>89</v>
      </c>
      <c r="W5" s="23">
        <v>89</v>
      </c>
      <c r="X5" s="23">
        <v>89</v>
      </c>
      <c r="Y5" s="23">
        <v>89</v>
      </c>
      <c r="Z5" s="23">
        <v>89</v>
      </c>
      <c r="AA5" s="23">
        <v>89</v>
      </c>
      <c r="AB5" s="23">
        <v>89</v>
      </c>
      <c r="AC5" s="23">
        <v>89</v>
      </c>
      <c r="AD5" s="23">
        <v>89</v>
      </c>
    </row>
    <row r="6" spans="1:30" x14ac:dyDescent="0.25">
      <c r="C6" s="12"/>
      <c r="D6" s="12"/>
    </row>
    <row r="7" spans="1:30" x14ac:dyDescent="0.25">
      <c r="B7" s="61" t="s">
        <v>109</v>
      </c>
      <c r="C7" s="61"/>
      <c r="D7" s="8" t="s">
        <v>132</v>
      </c>
      <c r="E7" s="8" t="s">
        <v>129</v>
      </c>
      <c r="F7" s="8" t="s">
        <v>145</v>
      </c>
      <c r="G7" s="8" t="s">
        <v>140</v>
      </c>
      <c r="H7" s="8" t="s">
        <v>137</v>
      </c>
      <c r="I7" s="8" t="s">
        <v>146</v>
      </c>
      <c r="J7" s="8" t="s">
        <v>138</v>
      </c>
      <c r="K7" s="8" t="s">
        <v>133</v>
      </c>
      <c r="L7" s="8" t="s">
        <v>141</v>
      </c>
      <c r="M7" s="8" t="s">
        <v>139</v>
      </c>
      <c r="N7" s="8" t="s">
        <v>130</v>
      </c>
      <c r="O7" s="8" t="s">
        <v>142</v>
      </c>
      <c r="P7" s="8" t="s">
        <v>147</v>
      </c>
      <c r="Q7" s="8" t="s">
        <v>148</v>
      </c>
      <c r="R7" s="8" t="s">
        <v>149</v>
      </c>
      <c r="S7" s="8" t="s">
        <v>150</v>
      </c>
      <c r="T7" s="8" t="s">
        <v>134</v>
      </c>
      <c r="U7" s="8" t="s">
        <v>143</v>
      </c>
      <c r="V7" s="8" t="s">
        <v>155</v>
      </c>
      <c r="W7" s="8" t="s">
        <v>151</v>
      </c>
      <c r="X7" s="8" t="s">
        <v>152</v>
      </c>
      <c r="Y7" s="8" t="s">
        <v>131</v>
      </c>
      <c r="Z7" s="8" t="s">
        <v>153</v>
      </c>
      <c r="AA7" s="8" t="s">
        <v>135</v>
      </c>
      <c r="AB7" s="8" t="s">
        <v>154</v>
      </c>
      <c r="AC7" s="8" t="s">
        <v>136</v>
      </c>
      <c r="AD7" s="8" t="s">
        <v>144</v>
      </c>
    </row>
    <row r="8" spans="1:30" x14ac:dyDescent="0.25">
      <c r="B8" s="10" t="s">
        <v>157</v>
      </c>
      <c r="C8" s="10" t="s">
        <v>115</v>
      </c>
      <c r="D8" s="23">
        <v>31.03</v>
      </c>
      <c r="E8" s="23">
        <v>22.98</v>
      </c>
      <c r="F8" s="23">
        <v>33.369999999999997</v>
      </c>
      <c r="G8" s="23">
        <v>32.880000000000003</v>
      </c>
      <c r="H8" s="23">
        <v>32.4</v>
      </c>
      <c r="I8" s="23">
        <v>33.369999999999997</v>
      </c>
      <c r="J8" s="23">
        <v>32.4</v>
      </c>
      <c r="K8" s="23">
        <v>31.03</v>
      </c>
      <c r="L8" s="23">
        <v>32.880000000000003</v>
      </c>
      <c r="M8" s="23">
        <v>32.869999999999997</v>
      </c>
      <c r="N8" s="23">
        <v>22.98</v>
      </c>
      <c r="O8" s="23">
        <v>32.880000000000003</v>
      </c>
      <c r="P8" s="23">
        <v>33.369999999999997</v>
      </c>
      <c r="Q8" s="23">
        <v>33.369999999999997</v>
      </c>
      <c r="R8" s="23">
        <v>33.369999999999997</v>
      </c>
      <c r="S8" s="23">
        <v>33.369999999999997</v>
      </c>
      <c r="T8" s="23">
        <v>31.03</v>
      </c>
      <c r="U8" s="23">
        <v>32.880000000000003</v>
      </c>
      <c r="V8" s="23">
        <v>34.4</v>
      </c>
      <c r="W8" s="23">
        <v>33.369999999999997</v>
      </c>
      <c r="X8" s="23">
        <v>33.369999999999997</v>
      </c>
      <c r="Y8" s="23">
        <v>22.98</v>
      </c>
      <c r="Z8" s="23">
        <v>33.369999999999997</v>
      </c>
      <c r="AA8" s="23">
        <v>31.03</v>
      </c>
      <c r="AB8" s="23">
        <v>33.369999999999997</v>
      </c>
      <c r="AC8" s="23">
        <v>31.03</v>
      </c>
      <c r="AD8" s="23">
        <v>32.880000000000003</v>
      </c>
    </row>
    <row r="9" spans="1:30" x14ac:dyDescent="0.25">
      <c r="B9" s="10" t="s">
        <v>157</v>
      </c>
      <c r="C9" s="10" t="s">
        <v>116</v>
      </c>
      <c r="D9" s="23">
        <v>8.9</v>
      </c>
      <c r="E9" s="23">
        <v>8.9</v>
      </c>
      <c r="F9" s="23">
        <v>8.9</v>
      </c>
      <c r="G9" s="23">
        <v>8.9</v>
      </c>
      <c r="H9" s="23">
        <v>8.9</v>
      </c>
      <c r="I9" s="23">
        <v>8.9</v>
      </c>
      <c r="J9" s="23">
        <v>8.9</v>
      </c>
      <c r="K9" s="23">
        <v>8.9</v>
      </c>
      <c r="L9" s="23">
        <v>8.9</v>
      </c>
      <c r="M9" s="23">
        <v>8.9</v>
      </c>
      <c r="N9" s="23">
        <v>8.9</v>
      </c>
      <c r="O9" s="23">
        <v>8.9</v>
      </c>
      <c r="P9" s="23">
        <v>8.9</v>
      </c>
      <c r="Q9" s="23">
        <v>8.9</v>
      </c>
      <c r="R9" s="23">
        <v>8.9</v>
      </c>
      <c r="S9" s="23">
        <v>8.9</v>
      </c>
      <c r="T9" s="23">
        <v>8.9</v>
      </c>
      <c r="U9" s="23">
        <v>8.9</v>
      </c>
      <c r="V9" s="23">
        <v>8.9</v>
      </c>
      <c r="W9" s="23">
        <v>8.9</v>
      </c>
      <c r="X9" s="23">
        <v>8.9</v>
      </c>
      <c r="Y9" s="23">
        <v>8.9</v>
      </c>
      <c r="Z9" s="23">
        <v>8.9</v>
      </c>
      <c r="AA9" s="23">
        <v>8.9</v>
      </c>
      <c r="AB9" s="23">
        <v>8.9</v>
      </c>
      <c r="AC9" s="23">
        <v>8.9</v>
      </c>
      <c r="AD9" s="23">
        <v>8.9</v>
      </c>
    </row>
    <row r="10" spans="1:30" x14ac:dyDescent="0.25">
      <c r="B10" s="10" t="s">
        <v>157</v>
      </c>
      <c r="C10" s="10" t="s">
        <v>117</v>
      </c>
      <c r="D10" s="23">
        <v>89</v>
      </c>
      <c r="E10" s="23">
        <v>89</v>
      </c>
      <c r="F10" s="23">
        <v>89</v>
      </c>
      <c r="G10" s="23">
        <v>89</v>
      </c>
      <c r="H10" s="23">
        <v>89</v>
      </c>
      <c r="I10" s="23">
        <v>89</v>
      </c>
      <c r="J10" s="23">
        <v>89</v>
      </c>
      <c r="K10" s="23">
        <v>89</v>
      </c>
      <c r="L10" s="23">
        <v>89</v>
      </c>
      <c r="M10" s="23">
        <v>89</v>
      </c>
      <c r="N10" s="23">
        <v>89</v>
      </c>
      <c r="O10" s="23">
        <v>89</v>
      </c>
      <c r="P10" s="23">
        <v>89</v>
      </c>
      <c r="Q10" s="23">
        <v>89</v>
      </c>
      <c r="R10" s="23">
        <v>89</v>
      </c>
      <c r="S10" s="23">
        <v>89</v>
      </c>
      <c r="T10" s="23">
        <v>89</v>
      </c>
      <c r="U10" s="23">
        <v>89</v>
      </c>
      <c r="V10" s="23">
        <v>89</v>
      </c>
      <c r="W10" s="23">
        <v>89</v>
      </c>
      <c r="X10" s="23">
        <v>89</v>
      </c>
      <c r="Y10" s="23">
        <v>89</v>
      </c>
      <c r="Z10" s="23">
        <v>89</v>
      </c>
      <c r="AA10" s="23">
        <v>89</v>
      </c>
      <c r="AB10" s="23">
        <v>89</v>
      </c>
      <c r="AC10" s="23">
        <v>89</v>
      </c>
      <c r="AD10" s="23">
        <v>89</v>
      </c>
    </row>
    <row r="11" spans="1:30" x14ac:dyDescent="0.25">
      <c r="C11" s="12"/>
      <c r="D11" s="12"/>
    </row>
    <row r="12" spans="1:30" s="25" customFormat="1" x14ac:dyDescent="0.25">
      <c r="B12" s="47" t="s">
        <v>113</v>
      </c>
      <c r="C12" s="12"/>
      <c r="D12" s="12"/>
    </row>
    <row r="13" spans="1:30" s="25" customFormat="1" x14ac:dyDescent="0.25">
      <c r="B13" s="61" t="s">
        <v>110</v>
      </c>
      <c r="C13" s="61"/>
      <c r="D13" s="8" t="s">
        <v>129</v>
      </c>
      <c r="E13" s="8" t="s">
        <v>145</v>
      </c>
      <c r="F13" s="8" t="s">
        <v>140</v>
      </c>
      <c r="G13" s="8" t="s">
        <v>137</v>
      </c>
      <c r="H13" s="8" t="s">
        <v>146</v>
      </c>
      <c r="I13" s="8" t="s">
        <v>133</v>
      </c>
      <c r="J13" s="8" t="s">
        <v>139</v>
      </c>
      <c r="K13" s="8" t="s">
        <v>130</v>
      </c>
      <c r="L13" s="8" t="s">
        <v>148</v>
      </c>
      <c r="M13" s="8" t="s">
        <v>149</v>
      </c>
      <c r="N13" s="8" t="s">
        <v>150</v>
      </c>
      <c r="O13" s="8" t="s">
        <v>134</v>
      </c>
      <c r="P13" s="8" t="s">
        <v>155</v>
      </c>
      <c r="Q13" s="8" t="s">
        <v>151</v>
      </c>
      <c r="R13" s="8" t="s">
        <v>131</v>
      </c>
      <c r="S13" s="8" t="s">
        <v>154</v>
      </c>
      <c r="T13" s="8" t="s">
        <v>143</v>
      </c>
      <c r="U13" s="8" t="s">
        <v>135</v>
      </c>
      <c r="V13" s="8" t="s">
        <v>153</v>
      </c>
      <c r="W13" s="8" t="s">
        <v>132</v>
      </c>
      <c r="X13" s="8" t="s">
        <v>144</v>
      </c>
      <c r="Y13" s="8" t="s">
        <v>138</v>
      </c>
      <c r="Z13" s="8" t="s">
        <v>141</v>
      </c>
      <c r="AA13" s="8" t="s">
        <v>152</v>
      </c>
      <c r="AB13" s="8" t="s">
        <v>147</v>
      </c>
      <c r="AC13" s="8" t="s">
        <v>142</v>
      </c>
      <c r="AD13" s="8" t="s">
        <v>136</v>
      </c>
    </row>
    <row r="14" spans="1:30" x14ac:dyDescent="0.25">
      <c r="A14" s="64" t="s">
        <v>240</v>
      </c>
      <c r="B14" s="10" t="s">
        <v>201</v>
      </c>
      <c r="C14" s="48" t="s">
        <v>156</v>
      </c>
      <c r="D14" s="23">
        <v>311.19</v>
      </c>
      <c r="E14" s="23">
        <v>311.19</v>
      </c>
      <c r="F14" s="23">
        <v>311.19</v>
      </c>
      <c r="G14" s="23">
        <v>311.19</v>
      </c>
      <c r="H14" s="23">
        <v>311.19</v>
      </c>
      <c r="I14" s="23">
        <v>311.19</v>
      </c>
      <c r="J14" s="23">
        <v>305.88</v>
      </c>
      <c r="K14" s="23">
        <v>311.19</v>
      </c>
      <c r="L14" s="23">
        <v>311.19</v>
      </c>
      <c r="M14" s="23">
        <v>311.19</v>
      </c>
      <c r="N14" s="23">
        <v>311.19</v>
      </c>
      <c r="O14" s="23">
        <v>311.19</v>
      </c>
      <c r="P14" s="23">
        <v>305.64</v>
      </c>
      <c r="Q14" s="23">
        <v>311.19</v>
      </c>
      <c r="R14" s="23">
        <v>311.19</v>
      </c>
      <c r="S14" s="23">
        <v>311.19</v>
      </c>
      <c r="T14" s="23">
        <v>311.19</v>
      </c>
      <c r="U14" s="23">
        <v>311.19</v>
      </c>
      <c r="V14" s="23">
        <v>311.19</v>
      </c>
      <c r="W14" s="23">
        <v>311.19</v>
      </c>
      <c r="X14" s="23">
        <v>311.19</v>
      </c>
      <c r="Y14" s="23">
        <v>311.19</v>
      </c>
      <c r="Z14" s="23">
        <v>311.19</v>
      </c>
      <c r="AA14" s="23">
        <v>311.19</v>
      </c>
      <c r="AB14" s="23">
        <v>311.19</v>
      </c>
      <c r="AC14" s="23">
        <v>311.19</v>
      </c>
      <c r="AD14" s="23">
        <v>311.19</v>
      </c>
    </row>
    <row r="15" spans="1:30" x14ac:dyDescent="0.25">
      <c r="A15" s="64" t="s">
        <v>240</v>
      </c>
      <c r="B15" s="10" t="s">
        <v>202</v>
      </c>
      <c r="C15" s="48" t="s">
        <v>156</v>
      </c>
      <c r="D15" s="23">
        <v>313.97000000000003</v>
      </c>
      <c r="E15" s="23">
        <v>313.97000000000003</v>
      </c>
      <c r="F15" s="23">
        <v>313.97000000000003</v>
      </c>
      <c r="G15" s="23">
        <v>313.97000000000003</v>
      </c>
      <c r="H15" s="23">
        <v>313.97000000000003</v>
      </c>
      <c r="I15" s="23">
        <v>313.97000000000003</v>
      </c>
      <c r="J15" s="23">
        <v>307.87</v>
      </c>
      <c r="K15" s="23">
        <v>313.97000000000003</v>
      </c>
      <c r="L15" s="23">
        <v>313.97000000000003</v>
      </c>
      <c r="M15" s="23">
        <v>313.97000000000003</v>
      </c>
      <c r="N15" s="23">
        <v>313.97000000000003</v>
      </c>
      <c r="O15" s="23">
        <v>313.97000000000003</v>
      </c>
      <c r="P15" s="23">
        <v>307.59000000000003</v>
      </c>
      <c r="Q15" s="23">
        <v>313.97000000000003</v>
      </c>
      <c r="R15" s="23">
        <v>313.97000000000003</v>
      </c>
      <c r="S15" s="23">
        <v>313.97000000000003</v>
      </c>
      <c r="T15" s="23">
        <v>313.97000000000003</v>
      </c>
      <c r="U15" s="23">
        <v>313.97000000000003</v>
      </c>
      <c r="V15" s="23">
        <v>313.97000000000003</v>
      </c>
      <c r="W15" s="23">
        <v>313.97000000000003</v>
      </c>
      <c r="X15" s="23">
        <v>313.97000000000003</v>
      </c>
      <c r="Y15" s="23">
        <v>313.97000000000003</v>
      </c>
      <c r="Z15" s="23">
        <v>313.97000000000003</v>
      </c>
      <c r="AA15" s="23">
        <v>313.97000000000003</v>
      </c>
      <c r="AB15" s="23">
        <v>313.97000000000003</v>
      </c>
      <c r="AC15" s="23">
        <v>313.97000000000003</v>
      </c>
      <c r="AD15" s="23">
        <v>313.97000000000003</v>
      </c>
    </row>
    <row r="16" spans="1:30" s="25" customFormat="1" x14ac:dyDescent="0.25">
      <c r="B16" s="10" t="s">
        <v>99</v>
      </c>
      <c r="C16" s="48" t="s">
        <v>156</v>
      </c>
      <c r="D16" s="23">
        <v>367.27299752884562</v>
      </c>
      <c r="E16" s="23">
        <v>367.27299752884562</v>
      </c>
      <c r="F16" s="23">
        <v>367.27299752884562</v>
      </c>
      <c r="G16" s="58">
        <v>367.27299752884562</v>
      </c>
      <c r="H16" s="58">
        <v>367.27299752884562</v>
      </c>
      <c r="I16" s="58">
        <v>367.27299752884562</v>
      </c>
      <c r="J16" s="58">
        <v>367.27299752884562</v>
      </c>
      <c r="K16" s="58">
        <v>367.27299752884562</v>
      </c>
      <c r="L16" s="58">
        <v>367.27299752884562</v>
      </c>
      <c r="M16" s="58">
        <v>367.27299752884562</v>
      </c>
      <c r="N16" s="58">
        <v>367.27299752884562</v>
      </c>
      <c r="O16" s="58">
        <v>367.27299752884562</v>
      </c>
      <c r="P16" s="58">
        <v>367.27299752884562</v>
      </c>
      <c r="Q16" s="58">
        <v>367.27299752884562</v>
      </c>
      <c r="R16" s="58">
        <v>367.27299752884562</v>
      </c>
      <c r="S16" s="58">
        <v>367.27299752884562</v>
      </c>
      <c r="T16" s="58">
        <v>367.27299752884562</v>
      </c>
      <c r="U16" s="58">
        <v>367.27299752884562</v>
      </c>
      <c r="V16" s="58">
        <v>367.27299752884562</v>
      </c>
      <c r="W16" s="58">
        <v>367.27299752884562</v>
      </c>
      <c r="X16" s="58">
        <v>367.27299752884562</v>
      </c>
      <c r="Y16" s="58">
        <v>367.27299752884562</v>
      </c>
      <c r="Z16" s="58">
        <v>367.27299752884562</v>
      </c>
      <c r="AA16" s="58">
        <v>367.27299752884562</v>
      </c>
      <c r="AB16" s="58">
        <v>367.27299752884562</v>
      </c>
      <c r="AC16" s="58">
        <v>367.27299752884562</v>
      </c>
      <c r="AD16" s="58">
        <v>367.27299752884562</v>
      </c>
    </row>
    <row r="17" spans="1:30" s="25" customFormat="1" x14ac:dyDescent="0.25">
      <c r="A17" s="64" t="s">
        <v>240</v>
      </c>
      <c r="B17" s="10" t="s">
        <v>203</v>
      </c>
      <c r="C17" s="48" t="s">
        <v>156</v>
      </c>
      <c r="D17" s="23">
        <v>359.76</v>
      </c>
      <c r="E17" s="23">
        <v>359.76</v>
      </c>
      <c r="F17" s="23">
        <v>359.76</v>
      </c>
      <c r="G17" s="23">
        <v>359.76</v>
      </c>
      <c r="H17" s="23">
        <v>359.76</v>
      </c>
      <c r="I17" s="23">
        <v>359.76</v>
      </c>
      <c r="J17" s="23">
        <v>365.56</v>
      </c>
      <c r="K17" s="23">
        <v>359.76</v>
      </c>
      <c r="L17" s="23">
        <v>359.76</v>
      </c>
      <c r="M17" s="23">
        <v>359.76</v>
      </c>
      <c r="N17" s="23">
        <v>359.76</v>
      </c>
      <c r="O17" s="23">
        <v>359.76</v>
      </c>
      <c r="P17" s="23">
        <v>365.75</v>
      </c>
      <c r="Q17" s="23">
        <v>359.76</v>
      </c>
      <c r="R17" s="23">
        <v>359.76</v>
      </c>
      <c r="S17" s="23">
        <v>359.76</v>
      </c>
      <c r="T17" s="23">
        <v>359.76</v>
      </c>
      <c r="U17" s="23">
        <v>359.76</v>
      </c>
      <c r="V17" s="23">
        <v>359.76</v>
      </c>
      <c r="W17" s="23">
        <v>359.76</v>
      </c>
      <c r="X17" s="23">
        <v>359.76</v>
      </c>
      <c r="Y17" s="23">
        <v>359.76</v>
      </c>
      <c r="Z17" s="23">
        <v>359.76</v>
      </c>
      <c r="AA17" s="23">
        <v>359.76</v>
      </c>
      <c r="AB17" s="23">
        <v>359.76</v>
      </c>
      <c r="AC17" s="23">
        <v>359.76</v>
      </c>
      <c r="AD17" s="23">
        <v>359.76</v>
      </c>
    </row>
    <row r="18" spans="1:30" s="25" customFormat="1" x14ac:dyDescent="0.25">
      <c r="B18" s="10" t="s">
        <v>100</v>
      </c>
      <c r="C18" s="48" t="s">
        <v>156</v>
      </c>
      <c r="D18" s="23">
        <v>388.04412373360208</v>
      </c>
      <c r="E18" s="23">
        <v>384.87754095665991</v>
      </c>
      <c r="F18" s="23">
        <v>388.95180075255325</v>
      </c>
      <c r="G18" s="23">
        <v>388.7625538020086</v>
      </c>
      <c r="H18" s="23">
        <v>388.57676221931035</v>
      </c>
      <c r="I18" s="23">
        <v>388.95180075255325</v>
      </c>
      <c r="J18" s="23">
        <v>384.55935906773487</v>
      </c>
      <c r="K18" s="23">
        <v>388.04412373360208</v>
      </c>
      <c r="L18" s="23">
        <v>388.7625538020086</v>
      </c>
      <c r="M18" s="23">
        <v>392.38538416794455</v>
      </c>
      <c r="N18" s="23">
        <v>384.87754095665991</v>
      </c>
      <c r="O18" s="23">
        <v>388.7625538020086</v>
      </c>
      <c r="P18" s="23">
        <v>384.74654377880182</v>
      </c>
      <c r="Q18" s="23">
        <v>388.95180075255325</v>
      </c>
      <c r="R18" s="23">
        <v>388.95180075255325</v>
      </c>
      <c r="S18" s="23">
        <v>388.95180075255325</v>
      </c>
      <c r="T18" s="23">
        <v>388.04412373360208</v>
      </c>
      <c r="U18" s="23">
        <v>388.7625538020086</v>
      </c>
      <c r="V18" s="23">
        <v>393.11107988477477</v>
      </c>
      <c r="W18" s="23">
        <v>388.95180075255325</v>
      </c>
      <c r="X18" s="23">
        <v>388.95180075255325</v>
      </c>
      <c r="Y18" s="23">
        <v>384.87754095665991</v>
      </c>
      <c r="Z18" s="23">
        <v>388.95180075255325</v>
      </c>
      <c r="AA18" s="23">
        <v>388.04412373360208</v>
      </c>
      <c r="AB18" s="23">
        <v>388.95180075255325</v>
      </c>
      <c r="AC18" s="23">
        <v>388.04412373360208</v>
      </c>
      <c r="AD18" s="23">
        <v>388.7625538020086</v>
      </c>
    </row>
    <row r="19" spans="1:30" s="25" customFormat="1" x14ac:dyDescent="0.25">
      <c r="B19" s="10" t="s">
        <v>101</v>
      </c>
      <c r="C19" s="48" t="s">
        <v>156</v>
      </c>
      <c r="D19" s="23">
        <v>460.07825242356364</v>
      </c>
      <c r="E19" s="23">
        <v>473.66973175515864</v>
      </c>
      <c r="F19" s="23">
        <v>461.12180978046183</v>
      </c>
      <c r="G19" s="23">
        <v>460.90424414603063</v>
      </c>
      <c r="H19" s="23">
        <v>460.69064488367133</v>
      </c>
      <c r="I19" s="23">
        <v>461.12180978046183</v>
      </c>
      <c r="J19" s="23">
        <v>456.06673175302961</v>
      </c>
      <c r="K19" s="23">
        <v>460.07825242356364</v>
      </c>
      <c r="L19" s="23">
        <v>460.90424414603063</v>
      </c>
      <c r="M19" s="23">
        <v>465.0681105128595</v>
      </c>
      <c r="N19" s="23">
        <v>456.43650693243922</v>
      </c>
      <c r="O19" s="23">
        <v>460.90424414603063</v>
      </c>
      <c r="P19" s="23">
        <v>456.28845466653672</v>
      </c>
      <c r="Q19" s="23">
        <v>461.12180978046183</v>
      </c>
      <c r="R19" s="23">
        <v>461.12180978046183</v>
      </c>
      <c r="S19" s="23">
        <v>461.12180978046183</v>
      </c>
      <c r="T19" s="23">
        <v>460.07825242356364</v>
      </c>
      <c r="U19" s="23">
        <v>460.90424414603063</v>
      </c>
      <c r="V19" s="23">
        <v>465.90190833878728</v>
      </c>
      <c r="W19" s="23">
        <v>461.12180978046183</v>
      </c>
      <c r="X19" s="23">
        <v>461.12180978046183</v>
      </c>
      <c r="Y19" s="23">
        <v>456.43650693243922</v>
      </c>
      <c r="Z19" s="23">
        <v>461.12180978046183</v>
      </c>
      <c r="AA19" s="23">
        <v>460.07825242356364</v>
      </c>
      <c r="AB19" s="23">
        <v>461.12180978046183</v>
      </c>
      <c r="AC19" s="23">
        <v>460.07825242356364</v>
      </c>
      <c r="AD19" s="23">
        <v>460.90424414603063</v>
      </c>
    </row>
    <row r="20" spans="1:30" s="25" customFormat="1" x14ac:dyDescent="0.25">
      <c r="A20" s="64" t="s">
        <v>240</v>
      </c>
      <c r="B20" s="10" t="s">
        <v>201</v>
      </c>
      <c r="C20" s="10" t="s">
        <v>122</v>
      </c>
      <c r="D20" s="23">
        <v>138.81</v>
      </c>
      <c r="E20" s="23">
        <v>138.81</v>
      </c>
      <c r="F20" s="23">
        <v>138.81</v>
      </c>
      <c r="G20" s="23">
        <v>138.81</v>
      </c>
      <c r="H20" s="23">
        <v>138.81</v>
      </c>
      <c r="I20" s="23">
        <v>138.81</v>
      </c>
      <c r="J20" s="23">
        <v>144.12</v>
      </c>
      <c r="K20" s="23">
        <v>138.81</v>
      </c>
      <c r="L20" s="23">
        <v>138.81</v>
      </c>
      <c r="M20" s="23">
        <v>138.81</v>
      </c>
      <c r="N20" s="23">
        <v>138.81</v>
      </c>
      <c r="O20" s="23">
        <v>138.81</v>
      </c>
      <c r="P20" s="23">
        <v>144.36000000000001</v>
      </c>
      <c r="Q20" s="23">
        <v>138.81</v>
      </c>
      <c r="R20" s="23">
        <v>138.81</v>
      </c>
      <c r="S20" s="23">
        <v>138.81</v>
      </c>
      <c r="T20" s="23">
        <v>138.81</v>
      </c>
      <c r="U20" s="23">
        <v>138.81</v>
      </c>
      <c r="V20" s="23">
        <v>138.81</v>
      </c>
      <c r="W20" s="23">
        <v>138.81</v>
      </c>
      <c r="X20" s="23">
        <v>138.81</v>
      </c>
      <c r="Y20" s="23">
        <v>138.81</v>
      </c>
      <c r="Z20" s="23">
        <v>138.81</v>
      </c>
      <c r="AA20" s="23">
        <v>138.81</v>
      </c>
      <c r="AB20" s="23">
        <v>138.81</v>
      </c>
      <c r="AC20" s="23">
        <v>138.81</v>
      </c>
      <c r="AD20" s="23">
        <v>138.81</v>
      </c>
    </row>
    <row r="21" spans="1:30" s="25" customFormat="1" x14ac:dyDescent="0.25">
      <c r="A21" s="64" t="s">
        <v>240</v>
      </c>
      <c r="B21" s="10" t="s">
        <v>202</v>
      </c>
      <c r="C21" s="10" t="s">
        <v>122</v>
      </c>
      <c r="D21" s="23">
        <v>186.03</v>
      </c>
      <c r="E21" s="23">
        <v>186.03</v>
      </c>
      <c r="F21" s="23">
        <v>186.03</v>
      </c>
      <c r="G21" s="23">
        <v>186.03</v>
      </c>
      <c r="H21" s="23">
        <v>186.03</v>
      </c>
      <c r="I21" s="23">
        <v>186.03</v>
      </c>
      <c r="J21" s="23">
        <v>192.13</v>
      </c>
      <c r="K21" s="23">
        <v>186.03</v>
      </c>
      <c r="L21" s="23">
        <v>186.03</v>
      </c>
      <c r="M21" s="23">
        <v>186.03</v>
      </c>
      <c r="N21" s="23">
        <v>186.03</v>
      </c>
      <c r="O21" s="23">
        <v>186.03</v>
      </c>
      <c r="P21" s="23">
        <v>192.41</v>
      </c>
      <c r="Q21" s="23">
        <v>186.03</v>
      </c>
      <c r="R21" s="23">
        <v>186.03</v>
      </c>
      <c r="S21" s="23">
        <v>186.03</v>
      </c>
      <c r="T21" s="23">
        <v>186.03</v>
      </c>
      <c r="U21" s="23">
        <v>186.03</v>
      </c>
      <c r="V21" s="23">
        <v>186.03</v>
      </c>
      <c r="W21" s="23">
        <v>186.03</v>
      </c>
      <c r="X21" s="23">
        <v>186.03</v>
      </c>
      <c r="Y21" s="23">
        <v>186.03</v>
      </c>
      <c r="Z21" s="23">
        <v>186.03</v>
      </c>
      <c r="AA21" s="23">
        <v>186.03</v>
      </c>
      <c r="AB21" s="23">
        <v>186.03</v>
      </c>
      <c r="AC21" s="23">
        <v>186.03</v>
      </c>
      <c r="AD21" s="23">
        <v>186.03</v>
      </c>
    </row>
    <row r="22" spans="1:30" s="25" customFormat="1" x14ac:dyDescent="0.25">
      <c r="B22" s="10" t="s">
        <v>99</v>
      </c>
      <c r="C22" s="10" t="s">
        <v>122</v>
      </c>
      <c r="D22" s="24">
        <v>182.72700247115438</v>
      </c>
      <c r="E22" s="24">
        <v>158.46626264264142</v>
      </c>
      <c r="F22" s="24">
        <v>181.91916389197192</v>
      </c>
      <c r="G22" s="24">
        <v>182.08757637474545</v>
      </c>
      <c r="H22" s="24">
        <v>182.25292340764628</v>
      </c>
      <c r="I22" s="24">
        <v>181.91916389197192</v>
      </c>
      <c r="J22" s="24">
        <v>185.83645305732952</v>
      </c>
      <c r="K22" s="24">
        <v>182.72700247115438</v>
      </c>
      <c r="L22" s="24">
        <v>182.08757637474545</v>
      </c>
      <c r="M22" s="24">
        <v>178.86528563374137</v>
      </c>
      <c r="N22" s="24">
        <v>185.54704450691472</v>
      </c>
      <c r="O22" s="24">
        <v>182.08757637474545</v>
      </c>
      <c r="P22" s="24">
        <v>185.65961732124876</v>
      </c>
      <c r="Q22" s="24">
        <v>181.91916389197192</v>
      </c>
      <c r="R22" s="24">
        <v>181.91916389197192</v>
      </c>
      <c r="S22" s="24">
        <v>181.91916389197192</v>
      </c>
      <c r="T22" s="24">
        <v>182.72700247115438</v>
      </c>
      <c r="U22" s="24">
        <v>182.08757637474545</v>
      </c>
      <c r="V22" s="24">
        <v>178.22025298104458</v>
      </c>
      <c r="W22" s="24">
        <v>181.91916389197192</v>
      </c>
      <c r="X22" s="24">
        <v>181.91916389197192</v>
      </c>
      <c r="Y22" s="24">
        <v>185.54704450691472</v>
      </c>
      <c r="Z22" s="24">
        <v>181.91916389197192</v>
      </c>
      <c r="AA22" s="24">
        <v>182.72700247115438</v>
      </c>
      <c r="AB22" s="24">
        <v>181.91916389197192</v>
      </c>
      <c r="AC22" s="24">
        <v>182.72700247115438</v>
      </c>
      <c r="AD22" s="24">
        <v>182.08757637474545</v>
      </c>
    </row>
    <row r="23" spans="1:30" s="25" customFormat="1" x14ac:dyDescent="0.25">
      <c r="A23" s="64" t="s">
        <v>240</v>
      </c>
      <c r="B23" s="10" t="s">
        <v>203</v>
      </c>
      <c r="C23" s="10" t="s">
        <v>122</v>
      </c>
      <c r="D23" s="23">
        <v>210.24</v>
      </c>
      <c r="E23" s="23">
        <v>210.24</v>
      </c>
      <c r="F23" s="23">
        <v>210.24</v>
      </c>
      <c r="G23" s="23">
        <v>210.24</v>
      </c>
      <c r="H23" s="23">
        <v>210.24</v>
      </c>
      <c r="I23" s="23">
        <v>210.24</v>
      </c>
      <c r="J23" s="23">
        <v>204.44</v>
      </c>
      <c r="K23" s="23">
        <v>210.24</v>
      </c>
      <c r="L23" s="23">
        <v>210.24</v>
      </c>
      <c r="M23" s="23">
        <v>210.24</v>
      </c>
      <c r="N23" s="23">
        <v>210.24</v>
      </c>
      <c r="O23" s="23">
        <v>210.24</v>
      </c>
      <c r="P23" s="23">
        <v>204.25</v>
      </c>
      <c r="Q23" s="23">
        <v>210.24</v>
      </c>
      <c r="R23" s="23">
        <v>210.24</v>
      </c>
      <c r="S23" s="23">
        <v>210.24</v>
      </c>
      <c r="T23" s="23">
        <v>210.24</v>
      </c>
      <c r="U23" s="23">
        <v>210.24</v>
      </c>
      <c r="V23" s="23">
        <v>210.24</v>
      </c>
      <c r="W23" s="23">
        <v>210.24</v>
      </c>
      <c r="X23" s="23">
        <v>210.24</v>
      </c>
      <c r="Y23" s="23">
        <v>210.24</v>
      </c>
      <c r="Z23" s="23">
        <v>210.24</v>
      </c>
      <c r="AA23" s="23">
        <v>210.24</v>
      </c>
      <c r="AB23" s="23">
        <v>210.24</v>
      </c>
      <c r="AC23" s="23">
        <v>210.24</v>
      </c>
      <c r="AD23" s="23">
        <v>210.24</v>
      </c>
    </row>
    <row r="24" spans="1:30" s="25" customFormat="1" x14ac:dyDescent="0.25">
      <c r="B24" s="10" t="s">
        <v>100</v>
      </c>
      <c r="C24" s="10" t="s">
        <v>122</v>
      </c>
      <c r="D24" s="23">
        <v>211.95587626639792</v>
      </c>
      <c r="E24" s="23">
        <v>215.12245904334011</v>
      </c>
      <c r="F24" s="23">
        <v>211.04819924744675</v>
      </c>
      <c r="G24" s="23">
        <v>211.23744619799143</v>
      </c>
      <c r="H24" s="23">
        <v>211.42323778068965</v>
      </c>
      <c r="I24" s="23">
        <v>211.04819924744675</v>
      </c>
      <c r="J24" s="23">
        <v>215.44064093226513</v>
      </c>
      <c r="K24" s="23">
        <v>211.95587626639792</v>
      </c>
      <c r="L24" s="23">
        <v>211.23744619799143</v>
      </c>
      <c r="M24" s="23">
        <v>207.61461583205545</v>
      </c>
      <c r="N24" s="23">
        <v>215.12245904334011</v>
      </c>
      <c r="O24" s="23">
        <v>211.23744619799143</v>
      </c>
      <c r="P24" s="23">
        <v>215.25345622119818</v>
      </c>
      <c r="Q24" s="23">
        <v>211.04819924744675</v>
      </c>
      <c r="R24" s="23">
        <v>211.04819924744675</v>
      </c>
      <c r="S24" s="23">
        <v>211.04819924744675</v>
      </c>
      <c r="T24" s="23">
        <v>211.95587626639792</v>
      </c>
      <c r="U24" s="23">
        <v>211.23744619799143</v>
      </c>
      <c r="V24" s="23">
        <v>206.8889201152252</v>
      </c>
      <c r="W24" s="23">
        <v>211.04819924744675</v>
      </c>
      <c r="X24" s="23">
        <v>211.04819924744675</v>
      </c>
      <c r="Y24" s="23">
        <v>215.12245904334011</v>
      </c>
      <c r="Z24" s="23">
        <v>211.04819924744675</v>
      </c>
      <c r="AA24" s="23">
        <v>211.95587626639792</v>
      </c>
      <c r="AB24" s="23">
        <v>211.04819924744675</v>
      </c>
      <c r="AC24" s="23">
        <v>211.95587626639792</v>
      </c>
      <c r="AD24" s="23">
        <v>211.23744619799143</v>
      </c>
    </row>
    <row r="25" spans="1:30" s="25" customFormat="1" x14ac:dyDescent="0.25">
      <c r="B25" s="10" t="s">
        <v>101</v>
      </c>
      <c r="C25" s="10" t="s">
        <v>122</v>
      </c>
      <c r="D25" s="23">
        <v>239.92174757643639</v>
      </c>
      <c r="E25" s="23">
        <v>226.33026824484139</v>
      </c>
      <c r="F25" s="23">
        <v>238.8781902195382</v>
      </c>
      <c r="G25" s="23">
        <v>239.09575585396937</v>
      </c>
      <c r="H25" s="23">
        <v>239.3093551163287</v>
      </c>
      <c r="I25" s="23">
        <v>238.8781902195382</v>
      </c>
      <c r="J25" s="23">
        <v>243.93326824697039</v>
      </c>
      <c r="K25" s="23">
        <v>239.92174757643639</v>
      </c>
      <c r="L25" s="23">
        <v>239.09575585396937</v>
      </c>
      <c r="M25" s="23">
        <v>234.9318894871405</v>
      </c>
      <c r="N25" s="23">
        <v>243.56349306756078</v>
      </c>
      <c r="O25" s="23">
        <v>239.09575585396937</v>
      </c>
      <c r="P25" s="23">
        <v>243.71154533346331</v>
      </c>
      <c r="Q25" s="23">
        <v>238.8781902195382</v>
      </c>
      <c r="R25" s="23">
        <v>238.8781902195382</v>
      </c>
      <c r="S25" s="23">
        <v>238.8781902195382</v>
      </c>
      <c r="T25" s="23">
        <v>239.92174757643639</v>
      </c>
      <c r="U25" s="23">
        <v>239.09575585396937</v>
      </c>
      <c r="V25" s="23">
        <v>234.09809166121275</v>
      </c>
      <c r="W25" s="23">
        <v>238.8781902195382</v>
      </c>
      <c r="X25" s="23">
        <v>238.8781902195382</v>
      </c>
      <c r="Y25" s="23">
        <v>243.56349306756078</v>
      </c>
      <c r="Z25" s="23">
        <v>238.8781902195382</v>
      </c>
      <c r="AA25" s="23">
        <v>239.92174757643639</v>
      </c>
      <c r="AB25" s="23">
        <v>238.8781902195382</v>
      </c>
      <c r="AC25" s="23">
        <v>239.92174757643639</v>
      </c>
      <c r="AD25" s="23">
        <v>239.09575585396937</v>
      </c>
    </row>
    <row r="26" spans="1:30" s="25" customFormat="1" x14ac:dyDescent="0.25">
      <c r="A26" s="64" t="s">
        <v>240</v>
      </c>
      <c r="B26" s="10" t="s">
        <v>201</v>
      </c>
      <c r="C26" s="10" t="s">
        <v>158</v>
      </c>
      <c r="D26" s="23">
        <v>62.238</v>
      </c>
      <c r="E26" s="23">
        <v>62.238</v>
      </c>
      <c r="F26" s="23">
        <v>62.238</v>
      </c>
      <c r="G26" s="23">
        <v>62.238</v>
      </c>
      <c r="H26" s="23">
        <v>62.238</v>
      </c>
      <c r="I26" s="23">
        <v>62.238</v>
      </c>
      <c r="J26" s="23">
        <v>61.176000000000002</v>
      </c>
      <c r="K26" s="23">
        <v>62.238</v>
      </c>
      <c r="L26" s="23">
        <v>62.238</v>
      </c>
      <c r="M26" s="23">
        <v>62.238</v>
      </c>
      <c r="N26" s="23">
        <v>62.238</v>
      </c>
      <c r="O26" s="23">
        <v>62.238</v>
      </c>
      <c r="P26" s="23">
        <v>61.128</v>
      </c>
      <c r="Q26" s="23">
        <v>62.238</v>
      </c>
      <c r="R26" s="23">
        <v>62.238</v>
      </c>
      <c r="S26" s="23">
        <v>62.238</v>
      </c>
      <c r="T26" s="23">
        <v>62.238</v>
      </c>
      <c r="U26" s="23">
        <v>62.238</v>
      </c>
      <c r="V26" s="23">
        <v>62.238</v>
      </c>
      <c r="W26" s="23">
        <v>62.238</v>
      </c>
      <c r="X26" s="23">
        <v>62.238</v>
      </c>
      <c r="Y26" s="23">
        <v>62.238</v>
      </c>
      <c r="Z26" s="23">
        <v>62.238</v>
      </c>
      <c r="AA26" s="23">
        <v>62.238</v>
      </c>
      <c r="AB26" s="23">
        <v>62.238</v>
      </c>
      <c r="AC26" s="23">
        <v>62.238</v>
      </c>
      <c r="AD26" s="23">
        <v>62.238</v>
      </c>
    </row>
    <row r="27" spans="1:30" s="25" customFormat="1" x14ac:dyDescent="0.25">
      <c r="A27" s="64" t="s">
        <v>240</v>
      </c>
      <c r="B27" s="10" t="s">
        <v>202</v>
      </c>
      <c r="C27" s="10" t="s">
        <v>158</v>
      </c>
      <c r="D27" s="23">
        <v>62.794000000000011</v>
      </c>
      <c r="E27" s="23">
        <v>62.794000000000011</v>
      </c>
      <c r="F27" s="23">
        <v>62.794000000000011</v>
      </c>
      <c r="G27" s="23">
        <v>62.794000000000011</v>
      </c>
      <c r="H27" s="23">
        <v>62.794000000000011</v>
      </c>
      <c r="I27" s="23">
        <v>62.794000000000011</v>
      </c>
      <c r="J27" s="23">
        <v>61.574000000000005</v>
      </c>
      <c r="K27" s="23">
        <v>62.794000000000011</v>
      </c>
      <c r="L27" s="23">
        <v>62.794000000000011</v>
      </c>
      <c r="M27" s="23">
        <v>62.794000000000011</v>
      </c>
      <c r="N27" s="23">
        <v>62.794000000000011</v>
      </c>
      <c r="O27" s="23">
        <v>62.794000000000011</v>
      </c>
      <c r="P27" s="23">
        <v>61.518000000000008</v>
      </c>
      <c r="Q27" s="23">
        <v>62.794000000000011</v>
      </c>
      <c r="R27" s="23">
        <v>62.794000000000011</v>
      </c>
      <c r="S27" s="23">
        <v>62.794000000000011</v>
      </c>
      <c r="T27" s="23">
        <v>62.794000000000011</v>
      </c>
      <c r="U27" s="23">
        <v>62.794000000000011</v>
      </c>
      <c r="V27" s="23">
        <v>62.794000000000011</v>
      </c>
      <c r="W27" s="23">
        <v>62.794000000000011</v>
      </c>
      <c r="X27" s="23">
        <v>62.794000000000011</v>
      </c>
      <c r="Y27" s="23">
        <v>62.794000000000011</v>
      </c>
      <c r="Z27" s="23">
        <v>62.794000000000011</v>
      </c>
      <c r="AA27" s="23">
        <v>62.794000000000011</v>
      </c>
      <c r="AB27" s="23">
        <v>62.794000000000011</v>
      </c>
      <c r="AC27" s="23">
        <v>62.794000000000011</v>
      </c>
      <c r="AD27" s="23">
        <v>62.794000000000011</v>
      </c>
    </row>
    <row r="28" spans="1:30" s="25" customFormat="1" x14ac:dyDescent="0.25">
      <c r="B28" s="10" t="s">
        <v>99</v>
      </c>
      <c r="C28" s="10" t="s">
        <v>158</v>
      </c>
      <c r="D28" s="24">
        <v>73.454599505769124</v>
      </c>
      <c r="E28" s="24">
        <v>73.454599505769124</v>
      </c>
      <c r="F28" s="24">
        <v>73.454599505769124</v>
      </c>
      <c r="G28" s="24">
        <v>73.454599505769124</v>
      </c>
      <c r="H28" s="24">
        <v>73.454599505769124</v>
      </c>
      <c r="I28" s="24">
        <v>73.454599505769124</v>
      </c>
      <c r="J28" s="24">
        <v>73.454599505769124</v>
      </c>
      <c r="K28" s="24">
        <v>73.454599505769124</v>
      </c>
      <c r="L28" s="24">
        <v>73.454599505769124</v>
      </c>
      <c r="M28" s="24">
        <v>73.454599505769124</v>
      </c>
      <c r="N28" s="24">
        <v>73.454599505769124</v>
      </c>
      <c r="O28" s="24">
        <v>73.454599505769124</v>
      </c>
      <c r="P28" s="24">
        <v>73.454599505769124</v>
      </c>
      <c r="Q28" s="24">
        <v>73.454599505769124</v>
      </c>
      <c r="R28" s="24">
        <v>73.454599505769124</v>
      </c>
      <c r="S28" s="24">
        <v>73.454599505769124</v>
      </c>
      <c r="T28" s="24">
        <v>73.454599505769124</v>
      </c>
      <c r="U28" s="24">
        <v>73.454599505769124</v>
      </c>
      <c r="V28" s="24">
        <v>73.454599505769124</v>
      </c>
      <c r="W28" s="24">
        <v>73.454599505769124</v>
      </c>
      <c r="X28" s="24">
        <v>73.454599505769124</v>
      </c>
      <c r="Y28" s="24">
        <v>73.454599505769124</v>
      </c>
      <c r="Z28" s="24">
        <v>73.454599505769124</v>
      </c>
      <c r="AA28" s="24">
        <v>73.454599505769124</v>
      </c>
      <c r="AB28" s="24">
        <v>73.454599505769124</v>
      </c>
      <c r="AC28" s="24">
        <v>73.454599505769124</v>
      </c>
      <c r="AD28" s="24">
        <v>73.454599505769124</v>
      </c>
    </row>
    <row r="29" spans="1:30" s="25" customFormat="1" x14ac:dyDescent="0.25">
      <c r="A29" s="64" t="s">
        <v>240</v>
      </c>
      <c r="B29" s="10" t="s">
        <v>203</v>
      </c>
      <c r="C29" s="10" t="s">
        <v>158</v>
      </c>
      <c r="D29" s="23">
        <v>71.951999999999998</v>
      </c>
      <c r="E29" s="23">
        <v>71.951999999999998</v>
      </c>
      <c r="F29" s="23">
        <v>71.951999999999998</v>
      </c>
      <c r="G29" s="23">
        <v>71.951999999999998</v>
      </c>
      <c r="H29" s="23">
        <v>71.951999999999998</v>
      </c>
      <c r="I29" s="23">
        <v>71.951999999999998</v>
      </c>
      <c r="J29" s="23">
        <v>73.112000000000009</v>
      </c>
      <c r="K29" s="23">
        <v>71.951999999999998</v>
      </c>
      <c r="L29" s="23">
        <v>71.951999999999998</v>
      </c>
      <c r="M29" s="23">
        <v>71.951999999999998</v>
      </c>
      <c r="N29" s="23">
        <v>71.951999999999998</v>
      </c>
      <c r="O29" s="23">
        <v>71.951999999999998</v>
      </c>
      <c r="P29" s="23">
        <v>73.150000000000006</v>
      </c>
      <c r="Q29" s="23">
        <v>71.951999999999998</v>
      </c>
      <c r="R29" s="23">
        <v>71.951999999999998</v>
      </c>
      <c r="S29" s="23">
        <v>71.951999999999998</v>
      </c>
      <c r="T29" s="23">
        <v>71.951999999999998</v>
      </c>
      <c r="U29" s="23">
        <v>71.951999999999998</v>
      </c>
      <c r="V29" s="23">
        <v>71.951999999999998</v>
      </c>
      <c r="W29" s="23">
        <v>71.951999999999998</v>
      </c>
      <c r="X29" s="23">
        <v>71.951999999999998</v>
      </c>
      <c r="Y29" s="23">
        <v>71.951999999999998</v>
      </c>
      <c r="Z29" s="23">
        <v>71.951999999999998</v>
      </c>
      <c r="AA29" s="23">
        <v>71.951999999999998</v>
      </c>
      <c r="AB29" s="23">
        <v>71.951999999999998</v>
      </c>
      <c r="AC29" s="23">
        <v>71.951999999999998</v>
      </c>
      <c r="AD29" s="23">
        <v>71.951999999999998</v>
      </c>
    </row>
    <row r="30" spans="1:30" s="25" customFormat="1" x14ac:dyDescent="0.25">
      <c r="B30" s="10" t="s">
        <v>100</v>
      </c>
      <c r="C30" s="10" t="s">
        <v>158</v>
      </c>
      <c r="D30" s="24">
        <v>77.608824746720416</v>
      </c>
      <c r="E30" s="24">
        <v>76.975508191331983</v>
      </c>
      <c r="F30" s="24">
        <v>77.790360150510651</v>
      </c>
      <c r="G30" s="24">
        <v>77.752510760401719</v>
      </c>
      <c r="H30" s="24">
        <v>77.715352443862074</v>
      </c>
      <c r="I30" s="24">
        <v>77.790360150510651</v>
      </c>
      <c r="J30" s="24">
        <v>76.911871813546981</v>
      </c>
      <c r="K30" s="24">
        <v>77.608824746720416</v>
      </c>
      <c r="L30" s="24">
        <v>77.752510760401719</v>
      </c>
      <c r="M30" s="24">
        <v>78.47707683358891</v>
      </c>
      <c r="N30" s="24">
        <v>76.975508191331983</v>
      </c>
      <c r="O30" s="24">
        <v>77.752510760401719</v>
      </c>
      <c r="P30" s="24">
        <v>76.94930875576037</v>
      </c>
      <c r="Q30" s="24">
        <v>77.790360150510651</v>
      </c>
      <c r="R30" s="24">
        <v>77.790360150510651</v>
      </c>
      <c r="S30" s="24">
        <v>77.790360150510651</v>
      </c>
      <c r="T30" s="24">
        <v>77.608824746720416</v>
      </c>
      <c r="U30" s="24">
        <v>77.752510760401719</v>
      </c>
      <c r="V30" s="24">
        <v>78.622215976954962</v>
      </c>
      <c r="W30" s="24">
        <v>77.790360150510651</v>
      </c>
      <c r="X30" s="24">
        <v>77.790360150510651</v>
      </c>
      <c r="Y30" s="24">
        <v>76.975508191331983</v>
      </c>
      <c r="Z30" s="24">
        <v>77.790360150510651</v>
      </c>
      <c r="AA30" s="24">
        <v>77.608824746720416</v>
      </c>
      <c r="AB30" s="24">
        <v>77.790360150510651</v>
      </c>
      <c r="AC30" s="24">
        <v>77.608824746720416</v>
      </c>
      <c r="AD30" s="24">
        <v>77.752510760401719</v>
      </c>
    </row>
    <row r="31" spans="1:30" s="25" customFormat="1" x14ac:dyDescent="0.25">
      <c r="B31" s="10" t="s">
        <v>101</v>
      </c>
      <c r="C31" s="10" t="s">
        <v>158</v>
      </c>
      <c r="D31" s="24">
        <v>92.015650484712737</v>
      </c>
      <c r="E31" s="24">
        <v>94.733946351031733</v>
      </c>
      <c r="F31" s="24">
        <v>92.224361956092366</v>
      </c>
      <c r="G31" s="24">
        <v>92.180848829206127</v>
      </c>
      <c r="H31" s="24">
        <v>92.138128976734265</v>
      </c>
      <c r="I31" s="24">
        <v>92.224361956092366</v>
      </c>
      <c r="J31" s="24">
        <v>91.213346350605931</v>
      </c>
      <c r="K31" s="24">
        <v>92.015650484712737</v>
      </c>
      <c r="L31" s="24">
        <v>92.180848829206127</v>
      </c>
      <c r="M31" s="24">
        <v>93.013622102571901</v>
      </c>
      <c r="N31" s="24">
        <v>91.287301386487854</v>
      </c>
      <c r="O31" s="24">
        <v>92.180848829206127</v>
      </c>
      <c r="P31" s="24">
        <v>91.257690933307344</v>
      </c>
      <c r="Q31" s="24">
        <v>92.224361956092366</v>
      </c>
      <c r="R31" s="24">
        <v>92.224361956092366</v>
      </c>
      <c r="S31" s="24">
        <v>92.224361956092366</v>
      </c>
      <c r="T31" s="24">
        <v>92.015650484712737</v>
      </c>
      <c r="U31" s="24">
        <v>92.180848829206127</v>
      </c>
      <c r="V31" s="24">
        <v>93.180381667757459</v>
      </c>
      <c r="W31" s="24">
        <v>92.224361956092366</v>
      </c>
      <c r="X31" s="24">
        <v>92.224361956092366</v>
      </c>
      <c r="Y31" s="24">
        <v>91.287301386487854</v>
      </c>
      <c r="Z31" s="24">
        <v>92.224361956092366</v>
      </c>
      <c r="AA31" s="24">
        <v>92.015650484712737</v>
      </c>
      <c r="AB31" s="24">
        <v>92.224361956092366</v>
      </c>
      <c r="AC31" s="24">
        <v>92.015650484712737</v>
      </c>
      <c r="AD31" s="24">
        <v>92.180848829206127</v>
      </c>
    </row>
    <row r="33" spans="1:31" x14ac:dyDescent="0.25">
      <c r="B33" s="8" t="s">
        <v>109</v>
      </c>
      <c r="C33" s="9" t="s">
        <v>113</v>
      </c>
      <c r="D33" s="8" t="s">
        <v>165</v>
      </c>
      <c r="E33" s="8" t="s">
        <v>166</v>
      </c>
      <c r="F33" s="8" t="s">
        <v>167</v>
      </c>
      <c r="G33" s="8" t="s">
        <v>168</v>
      </c>
      <c r="H33" s="8" t="s">
        <v>169</v>
      </c>
      <c r="I33" s="8" t="s">
        <v>170</v>
      </c>
      <c r="J33" s="8" t="s">
        <v>171</v>
      </c>
      <c r="K33" s="8" t="s">
        <v>172</v>
      </c>
      <c r="L33" s="8" t="s">
        <v>173</v>
      </c>
      <c r="M33" s="8" t="s">
        <v>174</v>
      </c>
      <c r="N33" s="8" t="s">
        <v>175</v>
      </c>
      <c r="O33" s="8" t="s">
        <v>176</v>
      </c>
      <c r="P33" s="8" t="s">
        <v>177</v>
      </c>
      <c r="Q33" s="8" t="s">
        <v>178</v>
      </c>
      <c r="R33" s="8" t="s">
        <v>179</v>
      </c>
      <c r="S33" s="8" t="s">
        <v>180</v>
      </c>
      <c r="T33" s="8" t="s">
        <v>181</v>
      </c>
      <c r="U33" s="8" t="s">
        <v>182</v>
      </c>
      <c r="V33" s="8" t="s">
        <v>183</v>
      </c>
      <c r="W33" s="8" t="s">
        <v>184</v>
      </c>
      <c r="X33" s="8" t="s">
        <v>185</v>
      </c>
      <c r="Y33" s="8" t="s">
        <v>186</v>
      </c>
      <c r="Z33" s="8" t="s">
        <v>187</v>
      </c>
      <c r="AA33" s="8" t="s">
        <v>188</v>
      </c>
      <c r="AB33" s="8" t="s">
        <v>189</v>
      </c>
      <c r="AC33" s="8" t="s">
        <v>190</v>
      </c>
      <c r="AD33" s="8" t="s">
        <v>191</v>
      </c>
    </row>
    <row r="34" spans="1:31" x14ac:dyDescent="0.25">
      <c r="A34" s="64" t="s">
        <v>240</v>
      </c>
      <c r="B34" s="10" t="s">
        <v>230</v>
      </c>
      <c r="C34" s="48" t="s">
        <v>156</v>
      </c>
      <c r="D34" s="23">
        <v>311.19</v>
      </c>
      <c r="E34" s="23">
        <v>311.19</v>
      </c>
      <c r="F34" s="23">
        <v>311.19</v>
      </c>
      <c r="G34" s="23">
        <v>311.19</v>
      </c>
      <c r="H34" s="23">
        <v>311.19</v>
      </c>
      <c r="I34" s="23">
        <v>311.19</v>
      </c>
      <c r="J34" s="23">
        <v>305.88</v>
      </c>
      <c r="K34" s="23">
        <v>311.19</v>
      </c>
      <c r="L34" s="23">
        <v>311.19</v>
      </c>
      <c r="M34" s="23">
        <v>311.19</v>
      </c>
      <c r="N34" s="23">
        <v>311.19</v>
      </c>
      <c r="O34" s="23">
        <v>311.19</v>
      </c>
      <c r="P34" s="23">
        <v>305.64</v>
      </c>
      <c r="Q34" s="23">
        <v>311.19</v>
      </c>
      <c r="R34" s="23">
        <v>311.19</v>
      </c>
      <c r="S34" s="23">
        <v>311.19</v>
      </c>
      <c r="T34" s="23">
        <v>311.19</v>
      </c>
      <c r="U34" s="23">
        <v>311.19</v>
      </c>
      <c r="V34" s="23">
        <v>311.19</v>
      </c>
      <c r="W34" s="23">
        <v>311.19</v>
      </c>
      <c r="X34" s="23">
        <v>311.19</v>
      </c>
      <c r="Y34" s="23">
        <v>311.19</v>
      </c>
      <c r="Z34" s="23">
        <v>311.19</v>
      </c>
      <c r="AA34" s="23">
        <v>311.19</v>
      </c>
      <c r="AB34" s="23">
        <v>311.19</v>
      </c>
      <c r="AC34" s="23">
        <v>311.19</v>
      </c>
      <c r="AD34" s="23">
        <v>311.19</v>
      </c>
    </row>
    <row r="35" spans="1:31" x14ac:dyDescent="0.25">
      <c r="A35" s="64" t="s">
        <v>240</v>
      </c>
      <c r="B35" s="10" t="s">
        <v>231</v>
      </c>
      <c r="C35" s="48" t="s">
        <v>156</v>
      </c>
      <c r="D35" s="23">
        <v>313.97000000000003</v>
      </c>
      <c r="E35" s="23">
        <v>313.97000000000003</v>
      </c>
      <c r="F35" s="23">
        <v>313.97000000000003</v>
      </c>
      <c r="G35" s="23">
        <v>313.97000000000003</v>
      </c>
      <c r="H35" s="23">
        <v>313.97000000000003</v>
      </c>
      <c r="I35" s="23">
        <v>313.97000000000003</v>
      </c>
      <c r="J35" s="23">
        <v>307.87</v>
      </c>
      <c r="K35" s="23">
        <v>313.97000000000003</v>
      </c>
      <c r="L35" s="23">
        <v>313.97000000000003</v>
      </c>
      <c r="M35" s="23">
        <v>313.97000000000003</v>
      </c>
      <c r="N35" s="23">
        <v>313.97000000000003</v>
      </c>
      <c r="O35" s="23">
        <v>313.97000000000003</v>
      </c>
      <c r="P35" s="23">
        <v>307.59000000000003</v>
      </c>
      <c r="Q35" s="23">
        <v>313.97000000000003</v>
      </c>
      <c r="R35" s="23">
        <v>313.97000000000003</v>
      </c>
      <c r="S35" s="23">
        <v>313.97000000000003</v>
      </c>
      <c r="T35" s="23">
        <v>313.97000000000003</v>
      </c>
      <c r="U35" s="23">
        <v>313.97000000000003</v>
      </c>
      <c r="V35" s="23">
        <v>313.97000000000003</v>
      </c>
      <c r="W35" s="23">
        <v>313.97000000000003</v>
      </c>
      <c r="X35" s="23">
        <v>313.97000000000003</v>
      </c>
      <c r="Y35" s="23">
        <v>313.97000000000003</v>
      </c>
      <c r="Z35" s="23">
        <v>313.97000000000003</v>
      </c>
      <c r="AA35" s="23">
        <v>313.97000000000003</v>
      </c>
      <c r="AB35" s="23">
        <v>313.97000000000003</v>
      </c>
      <c r="AC35" s="23">
        <v>313.97000000000003</v>
      </c>
      <c r="AD35" s="23">
        <v>313.97000000000003</v>
      </c>
    </row>
    <row r="36" spans="1:31" x14ac:dyDescent="0.25">
      <c r="B36" s="10" t="s">
        <v>83</v>
      </c>
      <c r="C36" s="48" t="s">
        <v>156</v>
      </c>
      <c r="D36" s="23">
        <v>367.27299752884562</v>
      </c>
      <c r="E36" s="23">
        <v>367.27299752884562</v>
      </c>
      <c r="F36" s="23">
        <v>367.27299752884562</v>
      </c>
      <c r="G36" s="58">
        <v>367.27299752884562</v>
      </c>
      <c r="H36" s="58">
        <v>367.27299752884562</v>
      </c>
      <c r="I36" s="58">
        <v>367.27299752884562</v>
      </c>
      <c r="J36" s="58">
        <v>367.27299752884562</v>
      </c>
      <c r="K36" s="58">
        <v>367.27299752884562</v>
      </c>
      <c r="L36" s="58">
        <v>367.27299752884562</v>
      </c>
      <c r="M36" s="58">
        <v>367.27299752884562</v>
      </c>
      <c r="N36" s="58">
        <v>367.27299752884562</v>
      </c>
      <c r="O36" s="58">
        <v>367.27299752884562</v>
      </c>
      <c r="P36" s="58">
        <v>367.27299752884562</v>
      </c>
      <c r="Q36" s="58">
        <v>367.27299752884562</v>
      </c>
      <c r="R36" s="58">
        <v>367.27299752884562</v>
      </c>
      <c r="S36" s="58">
        <v>367.27299752884562</v>
      </c>
      <c r="T36" s="58">
        <v>367.27299752884562</v>
      </c>
      <c r="U36" s="58">
        <v>367.27299752884562</v>
      </c>
      <c r="V36" s="58">
        <v>367.27299752884562</v>
      </c>
      <c r="W36" s="58">
        <v>367.27299752884562</v>
      </c>
      <c r="X36" s="58">
        <v>367.27299752884562</v>
      </c>
      <c r="Y36" s="58">
        <v>367.27299752884562</v>
      </c>
      <c r="Z36" s="58">
        <v>367.27299752884562</v>
      </c>
      <c r="AA36" s="58">
        <v>367.27299752884562</v>
      </c>
      <c r="AB36" s="58">
        <v>367.27299752884562</v>
      </c>
      <c r="AC36" s="58">
        <v>367.27299752884562</v>
      </c>
      <c r="AD36" s="58">
        <v>367.27299752884562</v>
      </c>
      <c r="AE36" s="25"/>
    </row>
    <row r="37" spans="1:31" x14ac:dyDescent="0.25">
      <c r="A37" s="64" t="s">
        <v>240</v>
      </c>
      <c r="B37" s="10" t="s">
        <v>232</v>
      </c>
      <c r="C37" s="48" t="s">
        <v>156</v>
      </c>
      <c r="D37" s="23">
        <v>359.76</v>
      </c>
      <c r="E37" s="23">
        <v>359.76</v>
      </c>
      <c r="F37" s="23">
        <v>359.76</v>
      </c>
      <c r="G37" s="23">
        <v>359.76</v>
      </c>
      <c r="H37" s="23">
        <v>359.76</v>
      </c>
      <c r="I37" s="23">
        <v>359.76</v>
      </c>
      <c r="J37" s="23">
        <v>365.56</v>
      </c>
      <c r="K37" s="23">
        <v>359.76</v>
      </c>
      <c r="L37" s="23">
        <v>359.76</v>
      </c>
      <c r="M37" s="23">
        <v>359.76</v>
      </c>
      <c r="N37" s="23">
        <v>359.76</v>
      </c>
      <c r="O37" s="23">
        <v>359.76</v>
      </c>
      <c r="P37" s="23">
        <v>365.75</v>
      </c>
      <c r="Q37" s="23">
        <v>359.76</v>
      </c>
      <c r="R37" s="23">
        <v>359.76</v>
      </c>
      <c r="S37" s="23">
        <v>359.76</v>
      </c>
      <c r="T37" s="23">
        <v>359.76</v>
      </c>
      <c r="U37" s="23">
        <v>359.76</v>
      </c>
      <c r="V37" s="23">
        <v>359.76</v>
      </c>
      <c r="W37" s="23">
        <v>359.76</v>
      </c>
      <c r="X37" s="23">
        <v>359.76</v>
      </c>
      <c r="Y37" s="23">
        <v>359.76</v>
      </c>
      <c r="Z37" s="23">
        <v>359.76</v>
      </c>
      <c r="AA37" s="23">
        <v>359.76</v>
      </c>
      <c r="AB37" s="23">
        <v>359.76</v>
      </c>
      <c r="AC37" s="23">
        <v>359.76</v>
      </c>
      <c r="AD37" s="23">
        <v>359.76</v>
      </c>
    </row>
    <row r="38" spans="1:31" x14ac:dyDescent="0.25">
      <c r="B38" s="10" t="s">
        <v>84</v>
      </c>
      <c r="C38" s="48" t="s">
        <v>156</v>
      </c>
      <c r="D38" s="23">
        <v>388.04412373360208</v>
      </c>
      <c r="E38" s="23">
        <v>384.87754095665991</v>
      </c>
      <c r="F38" s="23">
        <v>388.95180075255325</v>
      </c>
      <c r="G38" s="23">
        <v>388.7625538020086</v>
      </c>
      <c r="H38" s="23">
        <v>388.57676221931035</v>
      </c>
      <c r="I38" s="23">
        <v>388.95180075255325</v>
      </c>
      <c r="J38" s="23">
        <v>384.55935906773487</v>
      </c>
      <c r="K38" s="23">
        <v>388.04412373360208</v>
      </c>
      <c r="L38" s="23">
        <v>388.7625538020086</v>
      </c>
      <c r="M38" s="23">
        <v>392.38538416794455</v>
      </c>
      <c r="N38" s="23">
        <v>384.87754095665991</v>
      </c>
      <c r="O38" s="23">
        <v>388.7625538020086</v>
      </c>
      <c r="P38" s="23">
        <v>384.74654377880182</v>
      </c>
      <c r="Q38" s="23">
        <v>388.95180075255325</v>
      </c>
      <c r="R38" s="23">
        <v>388.95180075255325</v>
      </c>
      <c r="S38" s="23">
        <v>388.95180075255325</v>
      </c>
      <c r="T38" s="23">
        <v>388.04412373360208</v>
      </c>
      <c r="U38" s="23">
        <v>388.7625538020086</v>
      </c>
      <c r="V38" s="23">
        <v>393.11107988477477</v>
      </c>
      <c r="W38" s="23">
        <v>388.95180075255325</v>
      </c>
      <c r="X38" s="23">
        <v>388.95180075255325</v>
      </c>
      <c r="Y38" s="23">
        <v>384.87754095665991</v>
      </c>
      <c r="Z38" s="23">
        <v>388.95180075255325</v>
      </c>
      <c r="AA38" s="23">
        <v>388.04412373360208</v>
      </c>
      <c r="AB38" s="23">
        <v>388.95180075255325</v>
      </c>
      <c r="AC38" s="23">
        <v>388.04412373360208</v>
      </c>
      <c r="AD38" s="23">
        <v>388.7625538020086</v>
      </c>
    </row>
    <row r="39" spans="1:31" x14ac:dyDescent="0.25">
      <c r="B39" s="10" t="s">
        <v>85</v>
      </c>
      <c r="C39" s="48" t="s">
        <v>156</v>
      </c>
      <c r="D39" s="23">
        <v>460.07825242356364</v>
      </c>
      <c r="E39" s="23">
        <v>473.66973175515864</v>
      </c>
      <c r="F39" s="23">
        <v>461.12180978046183</v>
      </c>
      <c r="G39" s="23">
        <v>460.90424414603063</v>
      </c>
      <c r="H39" s="23">
        <v>460.69064488367133</v>
      </c>
      <c r="I39" s="23">
        <v>461.12180978046183</v>
      </c>
      <c r="J39" s="23">
        <v>456.06673175302961</v>
      </c>
      <c r="K39" s="23">
        <v>460.07825242356364</v>
      </c>
      <c r="L39" s="23">
        <v>460.90424414603063</v>
      </c>
      <c r="M39" s="23">
        <v>465.0681105128595</v>
      </c>
      <c r="N39" s="23">
        <v>456.43650693243922</v>
      </c>
      <c r="O39" s="23">
        <v>460.90424414603063</v>
      </c>
      <c r="P39" s="23">
        <v>456.28845466653672</v>
      </c>
      <c r="Q39" s="23">
        <v>461.12180978046183</v>
      </c>
      <c r="R39" s="23">
        <v>461.12180978046183</v>
      </c>
      <c r="S39" s="23">
        <v>461.12180978046183</v>
      </c>
      <c r="T39" s="23">
        <v>460.07825242356364</v>
      </c>
      <c r="U39" s="23">
        <v>460.90424414603063</v>
      </c>
      <c r="V39" s="23">
        <v>465.90190833878728</v>
      </c>
      <c r="W39" s="23">
        <v>461.12180978046183</v>
      </c>
      <c r="X39" s="23">
        <v>461.12180978046183</v>
      </c>
      <c r="Y39" s="23">
        <v>456.43650693243922</v>
      </c>
      <c r="Z39" s="23">
        <v>461.12180978046183</v>
      </c>
      <c r="AA39" s="23">
        <v>460.07825242356364</v>
      </c>
      <c r="AB39" s="23">
        <v>461.12180978046183</v>
      </c>
      <c r="AC39" s="23">
        <v>460.07825242356364</v>
      </c>
      <c r="AD39" s="23">
        <v>460.90424414603063</v>
      </c>
    </row>
    <row r="40" spans="1:31" x14ac:dyDescent="0.25">
      <c r="A40" s="64" t="s">
        <v>240</v>
      </c>
      <c r="B40" s="10" t="s">
        <v>230</v>
      </c>
      <c r="C40" s="10" t="s">
        <v>122</v>
      </c>
      <c r="D40" s="23">
        <v>138.81</v>
      </c>
      <c r="E40" s="23">
        <v>138.81</v>
      </c>
      <c r="F40" s="23">
        <v>138.81</v>
      </c>
      <c r="G40" s="23">
        <v>138.81</v>
      </c>
      <c r="H40" s="23">
        <v>138.81</v>
      </c>
      <c r="I40" s="23">
        <v>138.81</v>
      </c>
      <c r="J40" s="23">
        <v>144.12</v>
      </c>
      <c r="K40" s="23">
        <v>138.81</v>
      </c>
      <c r="L40" s="23">
        <v>138.81</v>
      </c>
      <c r="M40" s="23">
        <v>138.81</v>
      </c>
      <c r="N40" s="23">
        <v>138.81</v>
      </c>
      <c r="O40" s="23">
        <v>138.81</v>
      </c>
      <c r="P40" s="23">
        <v>144.36000000000001</v>
      </c>
      <c r="Q40" s="23">
        <v>138.81</v>
      </c>
      <c r="R40" s="23">
        <v>138.81</v>
      </c>
      <c r="S40" s="23">
        <v>138.81</v>
      </c>
      <c r="T40" s="23">
        <v>138.81</v>
      </c>
      <c r="U40" s="23">
        <v>138.81</v>
      </c>
      <c r="V40" s="23">
        <v>138.81</v>
      </c>
      <c r="W40" s="23">
        <v>138.81</v>
      </c>
      <c r="X40" s="23">
        <v>138.81</v>
      </c>
      <c r="Y40" s="23">
        <v>138.81</v>
      </c>
      <c r="Z40" s="23">
        <v>138.81</v>
      </c>
      <c r="AA40" s="23">
        <v>138.81</v>
      </c>
      <c r="AB40" s="23">
        <v>138.81</v>
      </c>
      <c r="AC40" s="23">
        <v>138.81</v>
      </c>
      <c r="AD40" s="23">
        <v>138.81</v>
      </c>
    </row>
    <row r="41" spans="1:31" x14ac:dyDescent="0.25">
      <c r="A41" s="64" t="s">
        <v>240</v>
      </c>
      <c r="B41" s="10" t="s">
        <v>231</v>
      </c>
      <c r="C41" s="10" t="s">
        <v>122</v>
      </c>
      <c r="D41" s="23">
        <v>186.03</v>
      </c>
      <c r="E41" s="23">
        <v>186.03</v>
      </c>
      <c r="F41" s="23">
        <v>186.03</v>
      </c>
      <c r="G41" s="23">
        <v>186.03</v>
      </c>
      <c r="H41" s="23">
        <v>186.03</v>
      </c>
      <c r="I41" s="23">
        <v>186.03</v>
      </c>
      <c r="J41" s="23">
        <v>192.13</v>
      </c>
      <c r="K41" s="23">
        <v>186.03</v>
      </c>
      <c r="L41" s="23">
        <v>186.03</v>
      </c>
      <c r="M41" s="23">
        <v>186.03</v>
      </c>
      <c r="N41" s="23">
        <v>186.03</v>
      </c>
      <c r="O41" s="23">
        <v>186.03</v>
      </c>
      <c r="P41" s="23">
        <v>192.41</v>
      </c>
      <c r="Q41" s="23">
        <v>186.03</v>
      </c>
      <c r="R41" s="23">
        <v>186.03</v>
      </c>
      <c r="S41" s="23">
        <v>186.03</v>
      </c>
      <c r="T41" s="23">
        <v>186.03</v>
      </c>
      <c r="U41" s="23">
        <v>186.03</v>
      </c>
      <c r="V41" s="23">
        <v>186.03</v>
      </c>
      <c r="W41" s="23">
        <v>186.03</v>
      </c>
      <c r="X41" s="23">
        <v>186.03</v>
      </c>
      <c r="Y41" s="23">
        <v>186.03</v>
      </c>
      <c r="Z41" s="23">
        <v>186.03</v>
      </c>
      <c r="AA41" s="23">
        <v>186.03</v>
      </c>
      <c r="AB41" s="23">
        <v>186.03</v>
      </c>
      <c r="AC41" s="23">
        <v>186.03</v>
      </c>
      <c r="AD41" s="23">
        <v>186.03</v>
      </c>
    </row>
    <row r="42" spans="1:31" x14ac:dyDescent="0.25">
      <c r="B42" s="10" t="s">
        <v>83</v>
      </c>
      <c r="C42" s="10" t="s">
        <v>122</v>
      </c>
      <c r="D42" s="24">
        <v>182.72700247115438</v>
      </c>
      <c r="E42" s="24">
        <v>158.46626264264142</v>
      </c>
      <c r="F42" s="24">
        <v>181.91916389197192</v>
      </c>
      <c r="G42" s="24">
        <v>182.08757637474545</v>
      </c>
      <c r="H42" s="24">
        <v>182.25292340764628</v>
      </c>
      <c r="I42" s="24">
        <v>181.91916389197192</v>
      </c>
      <c r="J42" s="24">
        <v>185.83645305732952</v>
      </c>
      <c r="K42" s="24">
        <v>182.72700247115438</v>
      </c>
      <c r="L42" s="24">
        <v>182.08757637474545</v>
      </c>
      <c r="M42" s="24">
        <v>178.86528563374137</v>
      </c>
      <c r="N42" s="24">
        <v>185.54704450691472</v>
      </c>
      <c r="O42" s="24">
        <v>182.08757637474545</v>
      </c>
      <c r="P42" s="24">
        <v>185.65961732124876</v>
      </c>
      <c r="Q42" s="24">
        <v>181.91916389197192</v>
      </c>
      <c r="R42" s="24">
        <v>181.91916389197192</v>
      </c>
      <c r="S42" s="24">
        <v>181.91916389197192</v>
      </c>
      <c r="T42" s="24">
        <v>182.72700247115438</v>
      </c>
      <c r="U42" s="24">
        <v>182.08757637474545</v>
      </c>
      <c r="V42" s="24">
        <v>178.22025298104458</v>
      </c>
      <c r="W42" s="24">
        <v>181.91916389197192</v>
      </c>
      <c r="X42" s="24">
        <v>181.91916389197192</v>
      </c>
      <c r="Y42" s="24">
        <v>185.54704450691472</v>
      </c>
      <c r="Z42" s="24">
        <v>181.91916389197192</v>
      </c>
      <c r="AA42" s="24">
        <v>182.72700247115438</v>
      </c>
      <c r="AB42" s="24">
        <v>181.91916389197192</v>
      </c>
      <c r="AC42" s="24">
        <v>182.72700247115438</v>
      </c>
      <c r="AD42" s="24">
        <v>182.08757637474545</v>
      </c>
      <c r="AE42" s="25"/>
    </row>
    <row r="43" spans="1:31" x14ac:dyDescent="0.25">
      <c r="A43" s="64" t="s">
        <v>240</v>
      </c>
      <c r="B43" s="10" t="s">
        <v>232</v>
      </c>
      <c r="C43" s="10" t="s">
        <v>122</v>
      </c>
      <c r="D43" s="23">
        <v>210.24</v>
      </c>
      <c r="E43" s="23">
        <v>210.24</v>
      </c>
      <c r="F43" s="23">
        <v>210.24</v>
      </c>
      <c r="G43" s="23">
        <v>210.24</v>
      </c>
      <c r="H43" s="23">
        <v>210.24</v>
      </c>
      <c r="I43" s="23">
        <v>210.24</v>
      </c>
      <c r="J43" s="23">
        <v>204.44</v>
      </c>
      <c r="K43" s="23">
        <v>210.24</v>
      </c>
      <c r="L43" s="23">
        <v>210.24</v>
      </c>
      <c r="M43" s="23">
        <v>210.24</v>
      </c>
      <c r="N43" s="23">
        <v>210.24</v>
      </c>
      <c r="O43" s="23">
        <v>210.24</v>
      </c>
      <c r="P43" s="23">
        <v>204.25</v>
      </c>
      <c r="Q43" s="23">
        <v>210.24</v>
      </c>
      <c r="R43" s="23">
        <v>210.24</v>
      </c>
      <c r="S43" s="23">
        <v>210.24</v>
      </c>
      <c r="T43" s="23">
        <v>210.24</v>
      </c>
      <c r="U43" s="23">
        <v>210.24</v>
      </c>
      <c r="V43" s="23">
        <v>210.24</v>
      </c>
      <c r="W43" s="23">
        <v>210.24</v>
      </c>
      <c r="X43" s="23">
        <v>210.24</v>
      </c>
      <c r="Y43" s="23">
        <v>210.24</v>
      </c>
      <c r="Z43" s="23">
        <v>210.24</v>
      </c>
      <c r="AA43" s="23">
        <v>210.24</v>
      </c>
      <c r="AB43" s="23">
        <v>210.24</v>
      </c>
      <c r="AC43" s="23">
        <v>210.24</v>
      </c>
      <c r="AD43" s="23">
        <v>210.24</v>
      </c>
    </row>
    <row r="44" spans="1:31" x14ac:dyDescent="0.25">
      <c r="B44" s="10" t="s">
        <v>84</v>
      </c>
      <c r="C44" s="10" t="s">
        <v>122</v>
      </c>
      <c r="D44" s="23">
        <v>211.95587626639792</v>
      </c>
      <c r="E44" s="23">
        <v>215.12245904334011</v>
      </c>
      <c r="F44" s="23">
        <v>211.04819924744675</v>
      </c>
      <c r="G44" s="23">
        <v>211.23744619799143</v>
      </c>
      <c r="H44" s="23">
        <v>211.42323778068965</v>
      </c>
      <c r="I44" s="23">
        <v>211.04819924744675</v>
      </c>
      <c r="J44" s="23">
        <v>215.44064093226513</v>
      </c>
      <c r="K44" s="23">
        <v>211.95587626639792</v>
      </c>
      <c r="L44" s="23">
        <v>211.23744619799143</v>
      </c>
      <c r="M44" s="23">
        <v>207.61461583205545</v>
      </c>
      <c r="N44" s="23">
        <v>215.12245904334011</v>
      </c>
      <c r="O44" s="23">
        <v>211.23744619799143</v>
      </c>
      <c r="P44" s="23">
        <v>215.25345622119818</v>
      </c>
      <c r="Q44" s="23">
        <v>211.04819924744675</v>
      </c>
      <c r="R44" s="23">
        <v>211.04819924744675</v>
      </c>
      <c r="S44" s="23">
        <v>211.04819924744675</v>
      </c>
      <c r="T44" s="23">
        <v>211.95587626639792</v>
      </c>
      <c r="U44" s="23">
        <v>211.23744619799143</v>
      </c>
      <c r="V44" s="23">
        <v>206.8889201152252</v>
      </c>
      <c r="W44" s="23">
        <v>211.04819924744675</v>
      </c>
      <c r="X44" s="23">
        <v>211.04819924744675</v>
      </c>
      <c r="Y44" s="23">
        <v>215.12245904334011</v>
      </c>
      <c r="Z44" s="23">
        <v>211.04819924744675</v>
      </c>
      <c r="AA44" s="23">
        <v>211.95587626639792</v>
      </c>
      <c r="AB44" s="23">
        <v>211.04819924744675</v>
      </c>
      <c r="AC44" s="23">
        <v>211.95587626639792</v>
      </c>
      <c r="AD44" s="23">
        <v>211.23744619799143</v>
      </c>
    </row>
    <row r="45" spans="1:31" x14ac:dyDescent="0.25">
      <c r="B45" s="10" t="s">
        <v>85</v>
      </c>
      <c r="C45" s="10" t="s">
        <v>122</v>
      </c>
      <c r="D45" s="23">
        <v>239.92174757643639</v>
      </c>
      <c r="E45" s="23">
        <v>226.33026824484139</v>
      </c>
      <c r="F45" s="23">
        <v>238.8781902195382</v>
      </c>
      <c r="G45" s="23">
        <v>239.09575585396937</v>
      </c>
      <c r="H45" s="23">
        <v>239.3093551163287</v>
      </c>
      <c r="I45" s="23">
        <v>238.8781902195382</v>
      </c>
      <c r="J45" s="23">
        <v>243.93326824697039</v>
      </c>
      <c r="K45" s="23">
        <v>239.92174757643639</v>
      </c>
      <c r="L45" s="23">
        <v>239.09575585396937</v>
      </c>
      <c r="M45" s="23">
        <v>234.9318894871405</v>
      </c>
      <c r="N45" s="23">
        <v>243.56349306756078</v>
      </c>
      <c r="O45" s="23">
        <v>239.09575585396937</v>
      </c>
      <c r="P45" s="23">
        <v>243.71154533346331</v>
      </c>
      <c r="Q45" s="23">
        <v>238.8781902195382</v>
      </c>
      <c r="R45" s="23">
        <v>238.8781902195382</v>
      </c>
      <c r="S45" s="23">
        <v>238.8781902195382</v>
      </c>
      <c r="T45" s="23">
        <v>239.92174757643639</v>
      </c>
      <c r="U45" s="23">
        <v>239.09575585396937</v>
      </c>
      <c r="V45" s="23">
        <v>234.09809166121275</v>
      </c>
      <c r="W45" s="23">
        <v>238.8781902195382</v>
      </c>
      <c r="X45" s="23">
        <v>238.8781902195382</v>
      </c>
      <c r="Y45" s="23">
        <v>243.56349306756078</v>
      </c>
      <c r="Z45" s="23">
        <v>238.8781902195382</v>
      </c>
      <c r="AA45" s="23">
        <v>239.92174757643639</v>
      </c>
      <c r="AB45" s="23">
        <v>238.8781902195382</v>
      </c>
      <c r="AC45" s="23">
        <v>239.92174757643639</v>
      </c>
      <c r="AD45" s="23">
        <v>239.09575585396937</v>
      </c>
    </row>
    <row r="46" spans="1:31" x14ac:dyDescent="0.25">
      <c r="A46" s="64" t="s">
        <v>240</v>
      </c>
      <c r="B46" s="10" t="s">
        <v>230</v>
      </c>
      <c r="C46" s="10" t="s">
        <v>158</v>
      </c>
      <c r="D46" s="23">
        <v>62.238</v>
      </c>
      <c r="E46" s="23">
        <v>62.238</v>
      </c>
      <c r="F46" s="23">
        <v>62.238</v>
      </c>
      <c r="G46" s="23">
        <v>62.238</v>
      </c>
      <c r="H46" s="23">
        <v>62.238</v>
      </c>
      <c r="I46" s="23">
        <v>62.238</v>
      </c>
      <c r="J46" s="23">
        <v>61.176000000000002</v>
      </c>
      <c r="K46" s="23">
        <v>62.238</v>
      </c>
      <c r="L46" s="23">
        <v>62.238</v>
      </c>
      <c r="M46" s="23">
        <v>62.238</v>
      </c>
      <c r="N46" s="23">
        <v>62.238</v>
      </c>
      <c r="O46" s="23">
        <v>62.238</v>
      </c>
      <c r="P46" s="23">
        <v>61.128</v>
      </c>
      <c r="Q46" s="23">
        <v>62.238</v>
      </c>
      <c r="R46" s="23">
        <v>62.238</v>
      </c>
      <c r="S46" s="23">
        <v>62.238</v>
      </c>
      <c r="T46" s="23">
        <v>62.238</v>
      </c>
      <c r="U46" s="23">
        <v>62.238</v>
      </c>
      <c r="V46" s="23">
        <v>62.238</v>
      </c>
      <c r="W46" s="23">
        <v>62.238</v>
      </c>
      <c r="X46" s="23">
        <v>62.238</v>
      </c>
      <c r="Y46" s="23">
        <v>62.238</v>
      </c>
      <c r="Z46" s="23">
        <v>62.238</v>
      </c>
      <c r="AA46" s="23">
        <v>62.238</v>
      </c>
      <c r="AB46" s="23">
        <v>62.238</v>
      </c>
      <c r="AC46" s="23">
        <v>62.238</v>
      </c>
      <c r="AD46" s="23">
        <v>62.238</v>
      </c>
    </row>
    <row r="47" spans="1:31" x14ac:dyDescent="0.25">
      <c r="A47" s="64" t="s">
        <v>240</v>
      </c>
      <c r="B47" s="10" t="s">
        <v>231</v>
      </c>
      <c r="C47" s="10" t="s">
        <v>158</v>
      </c>
      <c r="D47" s="23">
        <v>62.794000000000011</v>
      </c>
      <c r="E47" s="23">
        <v>62.794000000000011</v>
      </c>
      <c r="F47" s="23">
        <v>62.794000000000011</v>
      </c>
      <c r="G47" s="23">
        <v>62.794000000000011</v>
      </c>
      <c r="H47" s="23">
        <v>62.794000000000011</v>
      </c>
      <c r="I47" s="23">
        <v>62.794000000000011</v>
      </c>
      <c r="J47" s="23">
        <v>61.574000000000005</v>
      </c>
      <c r="K47" s="23">
        <v>62.794000000000011</v>
      </c>
      <c r="L47" s="23">
        <v>62.794000000000011</v>
      </c>
      <c r="M47" s="23">
        <v>62.794000000000011</v>
      </c>
      <c r="N47" s="23">
        <v>62.794000000000011</v>
      </c>
      <c r="O47" s="23">
        <v>62.794000000000011</v>
      </c>
      <c r="P47" s="23">
        <v>61.518000000000008</v>
      </c>
      <c r="Q47" s="23">
        <v>62.794000000000011</v>
      </c>
      <c r="R47" s="23">
        <v>62.794000000000011</v>
      </c>
      <c r="S47" s="23">
        <v>62.794000000000011</v>
      </c>
      <c r="T47" s="23">
        <v>62.794000000000011</v>
      </c>
      <c r="U47" s="23">
        <v>62.794000000000011</v>
      </c>
      <c r="V47" s="23">
        <v>62.794000000000011</v>
      </c>
      <c r="W47" s="23">
        <v>62.794000000000011</v>
      </c>
      <c r="X47" s="23">
        <v>62.794000000000011</v>
      </c>
      <c r="Y47" s="23">
        <v>62.794000000000011</v>
      </c>
      <c r="Z47" s="23">
        <v>62.794000000000011</v>
      </c>
      <c r="AA47" s="23">
        <v>62.794000000000011</v>
      </c>
      <c r="AB47" s="23">
        <v>62.794000000000011</v>
      </c>
      <c r="AC47" s="23">
        <v>62.794000000000011</v>
      </c>
      <c r="AD47" s="23">
        <v>62.794000000000011</v>
      </c>
    </row>
    <row r="48" spans="1:31" x14ac:dyDescent="0.25">
      <c r="B48" s="10" t="s">
        <v>83</v>
      </c>
      <c r="C48" s="10" t="s">
        <v>158</v>
      </c>
      <c r="D48" s="24">
        <v>73.454599505769124</v>
      </c>
      <c r="E48" s="24">
        <v>73.454599505769124</v>
      </c>
      <c r="F48" s="24">
        <v>73.454599505769124</v>
      </c>
      <c r="G48" s="24">
        <v>73.454599505769124</v>
      </c>
      <c r="H48" s="24">
        <v>73.454599505769124</v>
      </c>
      <c r="I48" s="24">
        <v>73.454599505769124</v>
      </c>
      <c r="J48" s="24">
        <v>73.454599505769124</v>
      </c>
      <c r="K48" s="24">
        <v>73.454599505769124</v>
      </c>
      <c r="L48" s="24">
        <v>73.454599505769124</v>
      </c>
      <c r="M48" s="24">
        <v>73.454599505769124</v>
      </c>
      <c r="N48" s="24">
        <v>73.454599505769124</v>
      </c>
      <c r="O48" s="24">
        <v>73.454599505769124</v>
      </c>
      <c r="P48" s="24">
        <v>73.454599505769124</v>
      </c>
      <c r="Q48" s="24">
        <v>73.454599505769124</v>
      </c>
      <c r="R48" s="24">
        <v>73.454599505769124</v>
      </c>
      <c r="S48" s="24">
        <v>73.454599505769124</v>
      </c>
      <c r="T48" s="24">
        <v>73.454599505769124</v>
      </c>
      <c r="U48" s="24">
        <v>73.454599505769124</v>
      </c>
      <c r="V48" s="24">
        <v>73.454599505769124</v>
      </c>
      <c r="W48" s="24">
        <v>73.454599505769124</v>
      </c>
      <c r="X48" s="24">
        <v>73.454599505769124</v>
      </c>
      <c r="Y48" s="24">
        <v>73.454599505769124</v>
      </c>
      <c r="Z48" s="24">
        <v>73.454599505769124</v>
      </c>
      <c r="AA48" s="24">
        <v>73.454599505769124</v>
      </c>
      <c r="AB48" s="24">
        <v>73.454599505769124</v>
      </c>
      <c r="AC48" s="24">
        <v>73.454599505769124</v>
      </c>
      <c r="AD48" s="24">
        <v>73.454599505769124</v>
      </c>
      <c r="AE48" s="25"/>
    </row>
    <row r="49" spans="1:30" x14ac:dyDescent="0.25">
      <c r="A49" s="64" t="s">
        <v>240</v>
      </c>
      <c r="B49" s="10" t="s">
        <v>232</v>
      </c>
      <c r="C49" s="10" t="s">
        <v>158</v>
      </c>
      <c r="D49" s="23">
        <v>71.951999999999998</v>
      </c>
      <c r="E49" s="23">
        <v>71.951999999999998</v>
      </c>
      <c r="F49" s="23">
        <v>71.951999999999998</v>
      </c>
      <c r="G49" s="23">
        <v>71.951999999999998</v>
      </c>
      <c r="H49" s="23">
        <v>71.951999999999998</v>
      </c>
      <c r="I49" s="23">
        <v>71.951999999999998</v>
      </c>
      <c r="J49" s="23">
        <v>73.112000000000009</v>
      </c>
      <c r="K49" s="23">
        <v>71.951999999999998</v>
      </c>
      <c r="L49" s="23">
        <v>71.951999999999998</v>
      </c>
      <c r="M49" s="23">
        <v>71.951999999999998</v>
      </c>
      <c r="N49" s="23">
        <v>71.951999999999998</v>
      </c>
      <c r="O49" s="23">
        <v>71.951999999999998</v>
      </c>
      <c r="P49" s="23">
        <v>73.150000000000006</v>
      </c>
      <c r="Q49" s="23">
        <v>71.951999999999998</v>
      </c>
      <c r="R49" s="23">
        <v>71.951999999999998</v>
      </c>
      <c r="S49" s="23">
        <v>71.951999999999998</v>
      </c>
      <c r="T49" s="23">
        <v>71.951999999999998</v>
      </c>
      <c r="U49" s="23">
        <v>71.951999999999998</v>
      </c>
      <c r="V49" s="23">
        <v>71.951999999999998</v>
      </c>
      <c r="W49" s="23">
        <v>71.951999999999998</v>
      </c>
      <c r="X49" s="23">
        <v>71.951999999999998</v>
      </c>
      <c r="Y49" s="23">
        <v>71.951999999999998</v>
      </c>
      <c r="Z49" s="23">
        <v>71.951999999999998</v>
      </c>
      <c r="AA49" s="23">
        <v>71.951999999999998</v>
      </c>
      <c r="AB49" s="23">
        <v>71.951999999999998</v>
      </c>
      <c r="AC49" s="23">
        <v>71.951999999999998</v>
      </c>
      <c r="AD49" s="23">
        <v>71.951999999999998</v>
      </c>
    </row>
    <row r="50" spans="1:30" x14ac:dyDescent="0.25">
      <c r="B50" s="10" t="s">
        <v>84</v>
      </c>
      <c r="C50" s="10" t="s">
        <v>158</v>
      </c>
      <c r="D50" s="24">
        <v>77.608824746720416</v>
      </c>
      <c r="E50" s="24">
        <v>76.975508191331983</v>
      </c>
      <c r="F50" s="24">
        <v>77.790360150510651</v>
      </c>
      <c r="G50" s="24">
        <v>77.752510760401719</v>
      </c>
      <c r="H50" s="24">
        <v>77.715352443862074</v>
      </c>
      <c r="I50" s="24">
        <v>77.790360150510651</v>
      </c>
      <c r="J50" s="24">
        <v>76.911871813546981</v>
      </c>
      <c r="K50" s="24">
        <v>77.608824746720416</v>
      </c>
      <c r="L50" s="24">
        <v>77.752510760401719</v>
      </c>
      <c r="M50" s="24">
        <v>78.47707683358891</v>
      </c>
      <c r="N50" s="24">
        <v>76.975508191331983</v>
      </c>
      <c r="O50" s="24">
        <v>77.752510760401719</v>
      </c>
      <c r="P50" s="24">
        <v>76.94930875576037</v>
      </c>
      <c r="Q50" s="24">
        <v>77.790360150510651</v>
      </c>
      <c r="R50" s="24">
        <v>77.790360150510651</v>
      </c>
      <c r="S50" s="24">
        <v>77.790360150510651</v>
      </c>
      <c r="T50" s="24">
        <v>77.608824746720416</v>
      </c>
      <c r="U50" s="24">
        <v>77.752510760401719</v>
      </c>
      <c r="V50" s="24">
        <v>78.622215976954962</v>
      </c>
      <c r="W50" s="24">
        <v>77.790360150510651</v>
      </c>
      <c r="X50" s="24">
        <v>77.790360150510651</v>
      </c>
      <c r="Y50" s="24">
        <v>76.975508191331983</v>
      </c>
      <c r="Z50" s="24">
        <v>77.790360150510651</v>
      </c>
      <c r="AA50" s="24">
        <v>77.608824746720416</v>
      </c>
      <c r="AB50" s="24">
        <v>77.790360150510651</v>
      </c>
      <c r="AC50" s="24">
        <v>77.608824746720416</v>
      </c>
      <c r="AD50" s="24">
        <v>77.752510760401719</v>
      </c>
    </row>
    <row r="51" spans="1:30" x14ac:dyDescent="0.25">
      <c r="B51" s="10" t="s">
        <v>85</v>
      </c>
      <c r="C51" s="10" t="s">
        <v>158</v>
      </c>
      <c r="D51" s="24">
        <v>92.015650484712737</v>
      </c>
      <c r="E51" s="24">
        <v>94.733946351031733</v>
      </c>
      <c r="F51" s="24">
        <v>92.224361956092366</v>
      </c>
      <c r="G51" s="24">
        <v>92.180848829206127</v>
      </c>
      <c r="H51" s="24">
        <v>92.138128976734265</v>
      </c>
      <c r="I51" s="24">
        <v>92.224361956092366</v>
      </c>
      <c r="J51" s="24">
        <v>91.213346350605931</v>
      </c>
      <c r="K51" s="24">
        <v>92.015650484712737</v>
      </c>
      <c r="L51" s="24">
        <v>92.180848829206127</v>
      </c>
      <c r="M51" s="24">
        <v>93.013622102571901</v>
      </c>
      <c r="N51" s="24">
        <v>91.287301386487854</v>
      </c>
      <c r="O51" s="24">
        <v>92.180848829206127</v>
      </c>
      <c r="P51" s="24">
        <v>91.257690933307344</v>
      </c>
      <c r="Q51" s="24">
        <v>92.224361956092366</v>
      </c>
      <c r="R51" s="24">
        <v>92.224361956092366</v>
      </c>
      <c r="S51" s="24">
        <v>92.224361956092366</v>
      </c>
      <c r="T51" s="24">
        <v>92.015650484712737</v>
      </c>
      <c r="U51" s="24">
        <v>92.180848829206127</v>
      </c>
      <c r="V51" s="24">
        <v>93.180381667757459</v>
      </c>
      <c r="W51" s="24">
        <v>92.224361956092366</v>
      </c>
      <c r="X51" s="24">
        <v>92.224361956092366</v>
      </c>
      <c r="Y51" s="24">
        <v>91.287301386487854</v>
      </c>
      <c r="Z51" s="24">
        <v>92.224361956092366</v>
      </c>
      <c r="AA51" s="24">
        <v>92.015650484712737</v>
      </c>
      <c r="AB51" s="24">
        <v>92.224361956092366</v>
      </c>
      <c r="AC51" s="24">
        <v>92.015650484712737</v>
      </c>
      <c r="AD51" s="24">
        <v>92.180848829206127</v>
      </c>
    </row>
  </sheetData>
  <mergeCells count="3">
    <mergeCell ref="B2:C2"/>
    <mergeCell ref="B7:C7"/>
    <mergeCell ref="B13:C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9D356-FE17-426C-B048-A91025B03EE6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5F0E1A4-56A3-4F33-A01A-6C7BD138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D97797-4BDC-46A9-AD2B-D83E61132C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Descrições PLANO</vt:lpstr>
      <vt:lpstr>Descrições SVA</vt:lpstr>
      <vt:lpstr>Planos Voz</vt:lpstr>
      <vt:lpstr>Estruturas RC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Supervisor</cp:lastModifiedBy>
  <dcterms:created xsi:type="dcterms:W3CDTF">2016-05-09T12:46:53Z</dcterms:created>
  <dcterms:modified xsi:type="dcterms:W3CDTF">2017-08-11T00:02:31Z</dcterms:modified>
</cp:coreProperties>
</file>