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282ecc51888448/Documents/Personal Projects/Products for website/"/>
    </mc:Choice>
  </mc:AlternateContent>
  <xr:revisionPtr revIDLastSave="0" documentId="8_{141C6F7B-E2FA-429E-B1DF-212C50E4AA89}" xr6:coauthVersionLast="47" xr6:coauthVersionMax="47" xr10:uidLastSave="{00000000-0000-0000-0000-000000000000}"/>
  <bookViews>
    <workbookView xWindow="-120" yWindow="-120" windowWidth="29040" windowHeight="15840" xr2:uid="{11BCB3CC-AF30-4D9A-A7B4-CF84A9AAE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F43" i="1"/>
  <c r="E43" i="1"/>
  <c r="G43" i="1" s="1"/>
  <c r="F42" i="1"/>
  <c r="E42" i="1"/>
  <c r="G42" i="1" s="1"/>
  <c r="F41" i="1"/>
  <c r="E41" i="1"/>
  <c r="G41" i="1" s="1"/>
  <c r="F40" i="1"/>
  <c r="E40" i="1"/>
  <c r="G40" i="1" s="1"/>
  <c r="G39" i="1"/>
  <c r="F39" i="1"/>
  <c r="E39" i="1"/>
  <c r="F38" i="1"/>
  <c r="E38" i="1"/>
  <c r="G38" i="1" s="1"/>
  <c r="F37" i="1"/>
  <c r="E37" i="1"/>
  <c r="G37" i="1" s="1"/>
  <c r="G36" i="1"/>
  <c r="F36" i="1"/>
  <c r="E36" i="1"/>
  <c r="F35" i="1"/>
  <c r="E35" i="1"/>
  <c r="G35" i="1" s="1"/>
  <c r="G34" i="1"/>
  <c r="F34" i="1"/>
  <c r="E34" i="1"/>
  <c r="F33" i="1"/>
  <c r="E33" i="1"/>
  <c r="G33" i="1" s="1"/>
  <c r="F32" i="1"/>
  <c r="E32" i="1"/>
  <c r="G32" i="1" s="1"/>
  <c r="G31" i="1"/>
  <c r="F31" i="1"/>
  <c r="E31" i="1"/>
  <c r="F30" i="1"/>
  <c r="E30" i="1"/>
  <c r="G30" i="1" s="1"/>
  <c r="F29" i="1"/>
  <c r="E29" i="1"/>
  <c r="G29" i="1" s="1"/>
  <c r="G28" i="1"/>
  <c r="F28" i="1"/>
  <c r="E28" i="1"/>
  <c r="G27" i="1"/>
  <c r="F27" i="1"/>
  <c r="E27" i="1"/>
  <c r="G26" i="1"/>
  <c r="F26" i="1"/>
  <c r="G25" i="1"/>
  <c r="F25" i="1"/>
  <c r="E25" i="1"/>
  <c r="F24" i="1"/>
  <c r="E24" i="1"/>
  <c r="G24" i="1" s="1"/>
  <c r="G23" i="1"/>
  <c r="F23" i="1"/>
  <c r="E23" i="1"/>
  <c r="F22" i="1"/>
  <c r="E22" i="1"/>
  <c r="G22" i="1" s="1"/>
  <c r="F21" i="1"/>
  <c r="E21" i="1"/>
  <c r="G21" i="1" s="1"/>
  <c r="G20" i="1"/>
  <c r="F20" i="1"/>
  <c r="E20" i="1"/>
  <c r="F19" i="1"/>
  <c r="E19" i="1"/>
  <c r="G19" i="1" s="1"/>
  <c r="F18" i="1"/>
  <c r="E18" i="1"/>
  <c r="G18" i="1" s="1"/>
  <c r="G17" i="1"/>
  <c r="F17" i="1"/>
  <c r="E17" i="1"/>
  <c r="G16" i="1"/>
  <c r="F16" i="1"/>
  <c r="E16" i="1"/>
  <c r="F15" i="1"/>
  <c r="E15" i="1"/>
  <c r="G15" i="1" s="1"/>
  <c r="F14" i="1"/>
  <c r="E14" i="1"/>
  <c r="G14" i="1" s="1"/>
  <c r="G13" i="1"/>
  <c r="F13" i="1"/>
  <c r="E13" i="1"/>
  <c r="G12" i="1"/>
  <c r="F12" i="1"/>
  <c r="E12" i="1"/>
  <c r="F11" i="1"/>
  <c r="E11" i="1"/>
  <c r="G11" i="1" s="1"/>
  <c r="F10" i="1"/>
  <c r="E10" i="1"/>
  <c r="G10" i="1" s="1"/>
  <c r="G9" i="1"/>
  <c r="F9" i="1"/>
  <c r="E9" i="1"/>
  <c r="F8" i="1"/>
  <c r="E8" i="1"/>
  <c r="G8" i="1" s="1"/>
  <c r="G7" i="1"/>
  <c r="F7" i="1"/>
  <c r="E7" i="1"/>
  <c r="F6" i="1"/>
  <c r="E6" i="1"/>
  <c r="G6" i="1" s="1"/>
  <c r="F5" i="1"/>
  <c r="E5" i="1"/>
  <c r="G5" i="1" s="1"/>
  <c r="G4" i="1"/>
  <c r="F4" i="1"/>
  <c r="E4" i="1"/>
  <c r="F3" i="1"/>
  <c r="E3" i="1"/>
  <c r="G3" i="1" s="1"/>
  <c r="F2" i="1"/>
  <c r="E2" i="1"/>
  <c r="G2" i="1" s="1"/>
</calcChain>
</file>

<file path=xl/sharedStrings.xml><?xml version="1.0" encoding="utf-8"?>
<sst xmlns="http://schemas.openxmlformats.org/spreadsheetml/2006/main" count="299" uniqueCount="160">
  <si>
    <t>Item Code</t>
  </si>
  <si>
    <t>Item (50 Characters) (searchable)</t>
  </si>
  <si>
    <t>Description (2000 Characters) (shows on invoices to customers)</t>
  </si>
  <si>
    <t>Sale Price (Excluding GST)</t>
  </si>
  <si>
    <t>Sale Price (Including GST)</t>
  </si>
  <si>
    <t>Cost Price (Excluding GST)</t>
  </si>
  <si>
    <t>Cost Price (Including GST)</t>
  </si>
  <si>
    <t>Discountable?</t>
  </si>
  <si>
    <t>Pattern?</t>
  </si>
  <si>
    <t>Colour</t>
  </si>
  <si>
    <t>Weight (kg)</t>
  </si>
  <si>
    <t>SL-2000-200-75-SSC-OS</t>
  </si>
  <si>
    <t>OS Sleeper Stackstone 2000x200x75mm [CHAR]</t>
  </si>
  <si>
    <t>[Outback Sleepers] Kensington Sleeper [2000 x 200 x 75 mm] - Charcoal</t>
  </si>
  <si>
    <t>Yes</t>
  </si>
  <si>
    <t>Charcoal</t>
  </si>
  <si>
    <t>SL-2000-200-100-SSC-OS</t>
  </si>
  <si>
    <t>OS Sleeper Stackstone 2000x200x100mm [CHAR]</t>
  </si>
  <si>
    <t>[Outback Sleepers] Kensington Sleeper [2000 x 200 x 100 mm] - Charcoal</t>
  </si>
  <si>
    <t>SL-2000-200-120-SSC-OS</t>
  </si>
  <si>
    <t>OS Sleeper Stackstone 2000x200x120mm [CHAR]</t>
  </si>
  <si>
    <t>[Outback Sleepers] Kensington Sleeper [2000 x 200 x 120 mm] - Charcoal</t>
  </si>
  <si>
    <t>SL-2000-200-75-WGC-OS</t>
  </si>
  <si>
    <t>OS Sleeper Woodgrain 2000x200x75mm [CHAR]</t>
  </si>
  <si>
    <t>[Outback Sleepers] Ashwood Sleeper [2000 x 200 x 75 mm] - Charcoal</t>
  </si>
  <si>
    <t>SL-2000-200-100-WGC-OS</t>
  </si>
  <si>
    <t>OS Sleeper Woodgrain 2000x200x100mm [CHAR]</t>
  </si>
  <si>
    <t>[Outback Sleepers] Ashwood Sleeper [2000 x 200 x 100 mm] - Charcoal</t>
  </si>
  <si>
    <t>SL-2000-200-75-RFC-OS</t>
  </si>
  <si>
    <t>OS Sleeper Rockface 2000x200x75mm [CHAR]</t>
  </si>
  <si>
    <t>[Outback Sleepers] McLaren Sleeper [2000 x 200 x 75 mm] - Charcoal</t>
  </si>
  <si>
    <t>SL-2000-200-100-RFC-OS</t>
  </si>
  <si>
    <t>OS Sleeper Rockface 2000x200x100mm [CHAR]</t>
  </si>
  <si>
    <t>[Outback Sleepers] McLaren Sleeper [2000 x 200 x 100 mm] - Charcoal</t>
  </si>
  <si>
    <t>SL-2000-200-120-RFC-OS</t>
  </si>
  <si>
    <t>OS Sleeper Rockface 2000x200x120mm [CHAR]</t>
  </si>
  <si>
    <t>[Outback Sleepers] McLaren Sleeper [2000 x 200 x 120 mm] - Charcoal</t>
  </si>
  <si>
    <t>SL-2000-200-75-RFS-OS</t>
  </si>
  <si>
    <t>OS Sleeper Rockface 2000x200x75mm [SAND]</t>
  </si>
  <si>
    <t>[Outback Sleepers] Cove Sleeper [2000 x 200 x 75 mm] - Sandstone</t>
  </si>
  <si>
    <t>Sandstone</t>
  </si>
  <si>
    <t>SL-2000-200-100-RFS-OS</t>
  </si>
  <si>
    <t>OS Sleeper Rockface 2000x200x100mm [SAND]</t>
  </si>
  <si>
    <t>[Outback Sleepers] Cove Sleeper [2000 x 200 x 100 mm] - Sandstone</t>
  </si>
  <si>
    <t>SL-2000-200-120-RFS-OS</t>
  </si>
  <si>
    <t>OS Sleeper Rockface 2000x200x120mm [SAND]</t>
  </si>
  <si>
    <t>[Outback Sleepers] Cove Sleeper [2000 x 200 x 120 mm] - Sandstone</t>
  </si>
  <si>
    <t>SL-2000-200-75-CHA-OS</t>
  </si>
  <si>
    <t>OS Sleeper Plain Charcoal 2000x200x75mm [CHAR]</t>
  </si>
  <si>
    <t>[Outback Sleepers] Blackwood Sleeper [2000 x 200 x 75 mm] - Charcoal</t>
  </si>
  <si>
    <t>No</t>
  </si>
  <si>
    <t>SL-2000-200-100-CHA-OS</t>
  </si>
  <si>
    <t>OS Sleeper Plain Charcoal 2000x200x100mm [CHAR]</t>
  </si>
  <si>
    <t>[Outback Sleepers] Blackwood Sleeper [2000 x 200 x 100 mm] - Charcoal</t>
  </si>
  <si>
    <t>SL-2000-200-120-CHA-OS</t>
  </si>
  <si>
    <t>OS Sleeper Plain Charcoal 2000x200x120mm [CHAR]</t>
  </si>
  <si>
    <t>[Outback Sleepers] Blackwood Sleeper [2000 x 200 x 120 mm] - Charcoal</t>
  </si>
  <si>
    <t>SL-2000-200-75-GRY-OS</t>
  </si>
  <si>
    <t>OS Sleeper Plain Grey 2000x200x75mm [GREY]</t>
  </si>
  <si>
    <t>[Outback Sleepers] Lonsdale Sleeper [2000 x 200 x 75 mm] - Grey</t>
  </si>
  <si>
    <t>Grey</t>
  </si>
  <si>
    <t>SL-2000-200-100-GRY-OS</t>
  </si>
  <si>
    <t>OS Sleeper Plain Grey 2000x200x100mm [GREY]</t>
  </si>
  <si>
    <t>[Outback Sleepers] Lonsdale Sleeper [2000 x 200 x 100 mm] - Grey</t>
  </si>
  <si>
    <t>SL-2000-200-120-GRY-OS</t>
  </si>
  <si>
    <t>OS Sleeper Plain Grey 2000x200x120mm [GREY]</t>
  </si>
  <si>
    <t>[Outback Sleepers] Lonsdale Sleeper [2000 x 200 x 120 mm] - Grey</t>
  </si>
  <si>
    <t>SL-2400-200-80-SSC-OS</t>
  </si>
  <si>
    <t>OS Sleeper Stackstone 2400x200x80mm [CHAR]</t>
  </si>
  <si>
    <t>[Outback Sleepers] Kensington Sleeper [2400 x 200 x 80 mm] - Charcoal</t>
  </si>
  <si>
    <t>SL-2400-200-100-SSC-OS</t>
  </si>
  <si>
    <t>OS Sleeper Stackstone 2400x200x100mm [CHAR]</t>
  </si>
  <si>
    <t>[Outback Sleepers] Kensington Sleeper [2400 x 200 x 100 mm] - Charcoal</t>
  </si>
  <si>
    <t>SL-2400-200-130-SSC-OS</t>
  </si>
  <si>
    <t>OS Sleeper Stackstone 2400x200x130mm [CHAR]</t>
  </si>
  <si>
    <t>[Outback Sleepers] Kensington Sleeper [2400 x 200 x 130 mm] - Charcoal</t>
  </si>
  <si>
    <t>SL-2400-200-80-WGC-OS</t>
  </si>
  <si>
    <t>OS Sleeper Woodgrain 2400x200x80mm [CHAR]</t>
  </si>
  <si>
    <t>[Outback Sleepers] Ashwood Sleeper [2400 x 200 x 80 mm] - Charcoal</t>
  </si>
  <si>
    <t>SL-2400-200-100-WGC-OS</t>
  </si>
  <si>
    <t>OS Sleeper Woodgrain 2400x200x100mm [CHAR]</t>
  </si>
  <si>
    <t>[Outback Sleepers] Ashwood Sleeper [2400 x 200 x 100 mm] - Charcoal</t>
  </si>
  <si>
    <t>SL-2400-200-80-RFC-OS</t>
  </si>
  <si>
    <t>OS Sleeper Rockface 2400x200x80mm [CHAR]</t>
  </si>
  <si>
    <t>[Outback Sleepers] McLaren Sleeper [2400 x 200 x 80 mm] - Charcoal</t>
  </si>
  <si>
    <t>SL-2400-200-100-RFC-OS</t>
  </si>
  <si>
    <t>OS Sleeper Rockface 2400x200x100mm [CHAR]</t>
  </si>
  <si>
    <t>[Outback Sleepers] McLaren Sleeper [2400 x 200 x 100 mm] - Charcoal</t>
  </si>
  <si>
    <t>SL-2400-200-130-RFC-OS</t>
  </si>
  <si>
    <t>OS Sleeper Rockface 2400x200x130mm [CHAR]</t>
  </si>
  <si>
    <t>[Outback Sleepers] McLaren Sleeper [2400 x 200 x 130 mm] - Charcoal</t>
  </si>
  <si>
    <t>SL-2400-200-80-RFS-OS</t>
  </si>
  <si>
    <t>OS Sleeper Rockface 2400x200x80mm [SAND]</t>
  </si>
  <si>
    <t>[Outback Sleepers] Cove Sleeper [2400 x 200 x 80 mm] - Sandstone</t>
  </si>
  <si>
    <t>SL-2400-200-100-RFS-OS</t>
  </si>
  <si>
    <t>OS Sleeper Rockface 2400x200x100mm [SAND]</t>
  </si>
  <si>
    <t>[Outback Sleepers] Cove Sleeper [2400 x 200 x 100 mm] - Sandstone</t>
  </si>
  <si>
    <t>SL-2400-200-130-RFS-OS</t>
  </si>
  <si>
    <t>OS Sleeper Rockface 2400x200x130mm [SAND]</t>
  </si>
  <si>
    <t>[Outback Sleepers] Cove Sleeper [2400 x 200 x 130 mm] - Sandstone</t>
  </si>
  <si>
    <t>SL-2400-200-80-CHA-OS</t>
  </si>
  <si>
    <t>OS Sleeper Plain Charcoal 2400x200x80mm [CHAR]</t>
  </si>
  <si>
    <t>[Outback Sleepers] Blackwood Sleeper [2400 x 200 x 80 mm] - Charcoal</t>
  </si>
  <si>
    <t>SL-2400-200-100-CHA-OS</t>
  </si>
  <si>
    <t>OS Sleeper Plain Charcoal 2400x200x100mm [CHAR]</t>
  </si>
  <si>
    <t>[Outback Sleepers] Blackwood Sleeper [2400 x 200 x 100 mm] - Charcoal</t>
  </si>
  <si>
    <t>SL-2400-200-130-CHA-OS</t>
  </si>
  <si>
    <t>OS Sleeper Plain Charcoal 2400x200x130mm [CHAR]</t>
  </si>
  <si>
    <t>[Outback Sleepers] Blackwood Sleeper [2400 x 200 x 130 mm] - Charcoal</t>
  </si>
  <si>
    <t>SL-2400-200-80-GRY-OS</t>
  </si>
  <si>
    <t>OS Sleeper Plain Grey 2400x200x80mm [GREY]</t>
  </si>
  <si>
    <t>[Outback Sleepers] Lonsdale Sleeper [2400 x 200 x 80 mm] - Grey</t>
  </si>
  <si>
    <t>SL-2400-200-100-GRY-OS</t>
  </si>
  <si>
    <t>OS Sleeper Plain Grey 2400x200x100mm [GREY]</t>
  </si>
  <si>
    <t>[Outback Sleepers] Lonsdale Sleeper [2400 x 200 x 100 mm] - Grey</t>
  </si>
  <si>
    <t>SL-2400-200-130-GRY-OS</t>
  </si>
  <si>
    <t>OS Sleeper Plain Grey 2400x200x130mm [GREY]</t>
  </si>
  <si>
    <t>[Outback Sleepers] Lonsdale Sleeper [2400 x 200 x 130 mm] - Grey</t>
  </si>
  <si>
    <t>SL-1500-200-75-CHA-OS</t>
  </si>
  <si>
    <t>OS Sleeper Plain Charcoal 1500x200x75mm [CHAR]</t>
  </si>
  <si>
    <t>[Outback Sleepers] Blackwood Sleeper [1500 x 200 x 75 mm] - Charcoal</t>
  </si>
  <si>
    <t>SL-1500-200-100-CHA-OS</t>
  </si>
  <si>
    <t>OS Sleeper Plain Charcoal 1500x200x100mm [CHAR]</t>
  </si>
  <si>
    <t>[Outback Sleepers] Blackwood Sleeper [1500 x 200 x 100 mm] - Charcoal</t>
  </si>
  <si>
    <t>SL-1500-200-75-GRY-OS</t>
  </si>
  <si>
    <t>OS Sleeper Plain Grey 1500x200x75mm [GREY]</t>
  </si>
  <si>
    <t>[Outback Sleepers] Lonsdale Sleeper [1500 x 200 x 75 mm] - Grey</t>
  </si>
  <si>
    <t>SL-1500-200-100-GRY-OS</t>
  </si>
  <si>
    <t>OS Sleeper Plain Grey 1500x200x100mm [GREY]</t>
  </si>
  <si>
    <t>[Outback Sleepers] Lonsdale Sleeper [1500 x 200 x 100 mm] - Grey</t>
  </si>
  <si>
    <t>SL-1800-200-75-CHA-OS</t>
  </si>
  <si>
    <t>OS Sleeper Plain Charcoal 1800x200x75mm [CHAR]</t>
  </si>
  <si>
    <t>[Outback Sleepers] Blackwood Sleeper [1800 x 200 x 75 mm] - Charcoal</t>
  </si>
  <si>
    <t>SL-1800-200-100-CHA-OS</t>
  </si>
  <si>
    <t>OS Sleeper Plain Charcoal 1800x200x100mm [CHAR]</t>
  </si>
  <si>
    <t>[Outback Sleepers] Blackwood Sleeper [1800 x 200 x 100 mm] - Charcoal</t>
  </si>
  <si>
    <t>SL-1800-200-75-GRY-OS</t>
  </si>
  <si>
    <t>OS Sleeper Plain Grey 1800x200x75mm [GREY]</t>
  </si>
  <si>
    <t>[Outback Sleepers] Lonsdale Sleeper [1800 x 200 x 75 mm] - Grey</t>
  </si>
  <si>
    <t>SL-1800-200-100-GRY-OS</t>
  </si>
  <si>
    <t>OS Sleeper Plain Grey 1800x200x100mm [GREY]</t>
  </si>
  <si>
    <t>[Outback Sleepers] Lonsdale Sleeper [1800 x 200 x 100 mm] - Grey</t>
  </si>
  <si>
    <t>SL-2350-200-80-CHA-OS</t>
  </si>
  <si>
    <t>OS Sleeper Plain Charcoal 2350x200x80mm [CHAR]</t>
  </si>
  <si>
    <t>[Outback Sleepers] Blackwood Sleeper [2350 x 200 x 80 mm] - Charcoal</t>
  </si>
  <si>
    <t>SL-2350-200-100-CHA-OS</t>
  </si>
  <si>
    <t>OS Sleeper Plain Charcoal 2350x200x100mm [CHAR]</t>
  </si>
  <si>
    <t>[Outback Sleepers] Blackwood Sleeper [2350 x 200 x 100 mm] - Charcoal</t>
  </si>
  <si>
    <t>SL-2350-200-80-GRY-OS</t>
  </si>
  <si>
    <t>OS Sleeper Plain Grey 2350x200x80mm [GREY]</t>
  </si>
  <si>
    <t>[Outback Sleepers] Lonsdale Sleeper [2350 x 200 x 80 mm] - Grey</t>
  </si>
  <si>
    <t>SL-2350-200-100-GRY-OS</t>
  </si>
  <si>
    <t>OS Sleeper Plain Grey 2350x200x100mm [GREY]</t>
  </si>
  <si>
    <t>[Outback Sleepers] Lonsdale Sleeper [2350 x 200 x 100 mm] - Grey</t>
  </si>
  <si>
    <t>SL-1000-150-50-SSC-OS</t>
  </si>
  <si>
    <t>OS Sleeper Stackstone 1000x150x50mm [CHAR]</t>
  </si>
  <si>
    <t>[Outback Sleepers] Slate Sleeper [1000 x 150 x 50 mm] - Charcoal</t>
  </si>
  <si>
    <t>SL-1000-150-50-WGC-OS</t>
  </si>
  <si>
    <t>OS Sleeper Woodgrain 1000x150x50mm [CHAR]</t>
  </si>
  <si>
    <t>[Outback Sleepers] Wood Sleeper [1000 x 150 x 50 mm] - Charcoal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</si>
</sst>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3" xfId="0" applyFill="1" applyBorder="1"/>
    <xf numFmtId="2" fontId="0" fillId="0" borderId="0" xfId="0" applyNumberFormat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2" xfId="0" applyBorder="1"/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79A7-0DDF-4FE6-A66E-15E4F3C54FFF}">
  <dimension ref="A1:K49"/>
  <sheetViews>
    <sheetView tabSelected="1" workbookViewId="0">
      <selection activeCell="B7" sqref="B7"/>
    </sheetView>
  </sheetViews>
  <sheetFormatPr defaultRowHeight="15" x14ac:dyDescent="0.25"/>
  <cols>
    <col min="1" max="1" width="25.7109375" customWidth="1"/>
    <col min="2" max="2" width="57" customWidth="1"/>
    <col min="3" max="3" width="68.140625" customWidth="1"/>
    <col min="4" max="4" width="25.5703125" style="4" customWidth="1"/>
    <col min="5" max="5" width="24.42578125" style="4" bestFit="1" customWidth="1"/>
    <col min="6" max="6" width="21.5703125" style="4" customWidth="1"/>
    <col min="7" max="7" width="25" style="4" customWidth="1"/>
    <col min="8" max="8" width="14.140625" bestFit="1" customWidth="1"/>
    <col min="11" max="11" width="12.5703125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t="s">
        <v>12</v>
      </c>
      <c r="C2" t="s">
        <v>13</v>
      </c>
      <c r="D2" s="4">
        <v>47.5</v>
      </c>
      <c r="E2" s="4">
        <f t="shared" ref="E2:E25" si="0">D2*1.1</f>
        <v>52.250000000000007</v>
      </c>
      <c r="F2" s="4">
        <f>IF($I2="Yes",D2*0.7,IF($I2="No",D2*0.6,"UNKNOWN"))</f>
        <v>33.25</v>
      </c>
      <c r="G2" s="4">
        <f>IF($I2="Yes",E2*0.7,IF($I2="No",E2*0.6,"UNKNOWN"))</f>
        <v>36.575000000000003</v>
      </c>
      <c r="H2" t="s">
        <v>14</v>
      </c>
      <c r="I2" t="s">
        <v>14</v>
      </c>
      <c r="J2" t="s">
        <v>15</v>
      </c>
      <c r="K2">
        <v>77</v>
      </c>
    </row>
    <row r="3" spans="1:11" x14ac:dyDescent="0.25">
      <c r="A3" s="3" t="s">
        <v>16</v>
      </c>
      <c r="B3" t="s">
        <v>17</v>
      </c>
      <c r="C3" t="s">
        <v>18</v>
      </c>
      <c r="D3" s="4">
        <v>51.5</v>
      </c>
      <c r="E3" s="4">
        <f t="shared" si="0"/>
        <v>56.650000000000006</v>
      </c>
      <c r="F3" s="4">
        <f t="shared" ref="F3:G49" si="1">IF($I3="Yes",D3*0.7,IF($I3="No",D3*0.6,"UNKNOWN"))</f>
        <v>36.049999999999997</v>
      </c>
      <c r="G3" s="4">
        <f t="shared" si="1"/>
        <v>39.655000000000001</v>
      </c>
      <c r="H3" t="s">
        <v>14</v>
      </c>
      <c r="I3" t="s">
        <v>14</v>
      </c>
      <c r="J3" t="s">
        <v>15</v>
      </c>
      <c r="K3">
        <v>95</v>
      </c>
    </row>
    <row r="4" spans="1:11" x14ac:dyDescent="0.25">
      <c r="A4" s="3" t="s">
        <v>19</v>
      </c>
      <c r="B4" t="s">
        <v>20</v>
      </c>
      <c r="C4" t="s">
        <v>21</v>
      </c>
      <c r="D4" s="4">
        <v>67</v>
      </c>
      <c r="E4" s="4">
        <f t="shared" si="0"/>
        <v>73.7</v>
      </c>
      <c r="F4" s="4">
        <f t="shared" si="1"/>
        <v>46.9</v>
      </c>
      <c r="G4" s="4">
        <f t="shared" si="1"/>
        <v>51.589999999999996</v>
      </c>
      <c r="H4" t="s">
        <v>14</v>
      </c>
      <c r="I4" t="s">
        <v>14</v>
      </c>
      <c r="J4" t="s">
        <v>15</v>
      </c>
      <c r="K4">
        <v>121</v>
      </c>
    </row>
    <row r="5" spans="1:11" x14ac:dyDescent="0.25">
      <c r="A5" s="5" t="s">
        <v>22</v>
      </c>
      <c r="B5" t="s">
        <v>23</v>
      </c>
      <c r="C5" t="s">
        <v>24</v>
      </c>
      <c r="D5" s="4">
        <v>45.5</v>
      </c>
      <c r="E5" s="4">
        <f t="shared" si="0"/>
        <v>50.050000000000004</v>
      </c>
      <c r="F5" s="4">
        <f t="shared" si="1"/>
        <v>31.849999999999998</v>
      </c>
      <c r="G5" s="4">
        <f t="shared" si="1"/>
        <v>35.035000000000004</v>
      </c>
      <c r="H5" t="s">
        <v>14</v>
      </c>
      <c r="I5" t="s">
        <v>14</v>
      </c>
      <c r="J5" t="s">
        <v>15</v>
      </c>
      <c r="K5">
        <v>74</v>
      </c>
    </row>
    <row r="6" spans="1:11" x14ac:dyDescent="0.25">
      <c r="A6" s="3" t="s">
        <v>25</v>
      </c>
      <c r="B6" t="s">
        <v>26</v>
      </c>
      <c r="C6" t="s">
        <v>27</v>
      </c>
      <c r="D6" s="4">
        <v>49.5</v>
      </c>
      <c r="E6" s="4">
        <f t="shared" si="0"/>
        <v>54.45</v>
      </c>
      <c r="F6" s="4">
        <f t="shared" si="1"/>
        <v>34.65</v>
      </c>
      <c r="G6" s="4">
        <f t="shared" si="1"/>
        <v>38.115000000000002</v>
      </c>
      <c r="H6" t="s">
        <v>14</v>
      </c>
      <c r="I6" t="s">
        <v>14</v>
      </c>
      <c r="J6" t="s">
        <v>15</v>
      </c>
      <c r="K6">
        <v>93</v>
      </c>
    </row>
    <row r="7" spans="1:11" x14ac:dyDescent="0.25">
      <c r="A7" s="5" t="s">
        <v>28</v>
      </c>
      <c r="B7" t="s">
        <v>29</v>
      </c>
      <c r="C7" t="s">
        <v>30</v>
      </c>
      <c r="D7" s="4">
        <v>45.5</v>
      </c>
      <c r="E7" s="4">
        <f t="shared" si="0"/>
        <v>50.050000000000004</v>
      </c>
      <c r="F7" s="4">
        <f t="shared" si="1"/>
        <v>31.849999999999998</v>
      </c>
      <c r="G7" s="4">
        <f t="shared" si="1"/>
        <v>35.035000000000004</v>
      </c>
      <c r="H7" t="s">
        <v>14</v>
      </c>
      <c r="I7" t="s">
        <v>14</v>
      </c>
      <c r="J7" t="s">
        <v>15</v>
      </c>
      <c r="K7">
        <v>83</v>
      </c>
    </row>
    <row r="8" spans="1:11" x14ac:dyDescent="0.25">
      <c r="A8" s="3" t="s">
        <v>31</v>
      </c>
      <c r="B8" t="s">
        <v>32</v>
      </c>
      <c r="C8" t="s">
        <v>33</v>
      </c>
      <c r="D8" s="4">
        <v>49.5</v>
      </c>
      <c r="E8" s="4">
        <f t="shared" si="0"/>
        <v>54.45</v>
      </c>
      <c r="F8" s="4">
        <f t="shared" si="1"/>
        <v>34.65</v>
      </c>
      <c r="G8" s="4">
        <f t="shared" si="1"/>
        <v>38.115000000000002</v>
      </c>
      <c r="H8" t="s">
        <v>14</v>
      </c>
      <c r="I8" t="s">
        <v>14</v>
      </c>
      <c r="J8" t="s">
        <v>15</v>
      </c>
      <c r="K8">
        <v>100</v>
      </c>
    </row>
    <row r="9" spans="1:11" x14ac:dyDescent="0.25">
      <c r="A9" s="6" t="s">
        <v>34</v>
      </c>
      <c r="B9" t="s">
        <v>35</v>
      </c>
      <c r="C9" t="s">
        <v>36</v>
      </c>
      <c r="D9" s="4">
        <v>65</v>
      </c>
      <c r="E9" s="4">
        <f t="shared" si="0"/>
        <v>71.5</v>
      </c>
      <c r="F9" s="4">
        <f t="shared" si="1"/>
        <v>45.5</v>
      </c>
      <c r="G9" s="4">
        <f t="shared" si="1"/>
        <v>50.05</v>
      </c>
      <c r="H9" t="s">
        <v>14</v>
      </c>
      <c r="I9" t="s">
        <v>14</v>
      </c>
      <c r="J9" t="s">
        <v>15</v>
      </c>
      <c r="K9">
        <v>123</v>
      </c>
    </row>
    <row r="10" spans="1:11" x14ac:dyDescent="0.25">
      <c r="A10" s="5" t="s">
        <v>37</v>
      </c>
      <c r="B10" t="s">
        <v>38</v>
      </c>
      <c r="C10" t="s">
        <v>39</v>
      </c>
      <c r="D10" s="4">
        <v>45</v>
      </c>
      <c r="E10" s="4">
        <f t="shared" si="0"/>
        <v>49.500000000000007</v>
      </c>
      <c r="F10" s="4">
        <f t="shared" si="1"/>
        <v>31.499999999999996</v>
      </c>
      <c r="G10" s="4">
        <f t="shared" si="1"/>
        <v>34.650000000000006</v>
      </c>
      <c r="H10" t="s">
        <v>14</v>
      </c>
      <c r="I10" t="s">
        <v>14</v>
      </c>
      <c r="J10" t="s">
        <v>40</v>
      </c>
      <c r="K10">
        <v>83</v>
      </c>
    </row>
    <row r="11" spans="1:11" x14ac:dyDescent="0.25">
      <c r="A11" s="3" t="s">
        <v>41</v>
      </c>
      <c r="B11" t="s">
        <v>42</v>
      </c>
      <c r="C11" t="s">
        <v>43</v>
      </c>
      <c r="D11" s="4">
        <v>49</v>
      </c>
      <c r="E11" s="4">
        <f t="shared" si="0"/>
        <v>53.900000000000006</v>
      </c>
      <c r="F11" s="4">
        <f t="shared" si="1"/>
        <v>34.299999999999997</v>
      </c>
      <c r="G11" s="4">
        <f t="shared" si="1"/>
        <v>37.730000000000004</v>
      </c>
      <c r="H11" t="s">
        <v>14</v>
      </c>
      <c r="I11" t="s">
        <v>14</v>
      </c>
      <c r="J11" t="s">
        <v>40</v>
      </c>
      <c r="K11">
        <v>100</v>
      </c>
    </row>
    <row r="12" spans="1:11" x14ac:dyDescent="0.25">
      <c r="A12" s="3" t="s">
        <v>44</v>
      </c>
      <c r="B12" t="s">
        <v>45</v>
      </c>
      <c r="C12" t="s">
        <v>46</v>
      </c>
      <c r="D12" s="4">
        <v>62.5</v>
      </c>
      <c r="E12" s="4">
        <f t="shared" si="0"/>
        <v>68.75</v>
      </c>
      <c r="F12" s="4">
        <f t="shared" si="1"/>
        <v>43.75</v>
      </c>
      <c r="G12" s="4">
        <f t="shared" si="1"/>
        <v>48.125</v>
      </c>
      <c r="H12" t="s">
        <v>14</v>
      </c>
      <c r="I12" t="s">
        <v>14</v>
      </c>
      <c r="J12" t="s">
        <v>40</v>
      </c>
      <c r="K12">
        <v>123</v>
      </c>
    </row>
    <row r="13" spans="1:11" x14ac:dyDescent="0.25">
      <c r="A13" s="5" t="s">
        <v>47</v>
      </c>
      <c r="B13" t="s">
        <v>48</v>
      </c>
      <c r="C13" t="s">
        <v>49</v>
      </c>
      <c r="D13" s="4">
        <v>41</v>
      </c>
      <c r="E13" s="4">
        <f t="shared" si="0"/>
        <v>45.1</v>
      </c>
      <c r="F13" s="4">
        <f t="shared" si="1"/>
        <v>24.599999999999998</v>
      </c>
      <c r="G13" s="4">
        <f t="shared" si="1"/>
        <v>27.06</v>
      </c>
      <c r="H13" t="s">
        <v>14</v>
      </c>
      <c r="I13" t="s">
        <v>50</v>
      </c>
      <c r="J13" t="s">
        <v>15</v>
      </c>
      <c r="K13">
        <v>74</v>
      </c>
    </row>
    <row r="14" spans="1:11" x14ac:dyDescent="0.25">
      <c r="A14" s="3" t="s">
        <v>51</v>
      </c>
      <c r="B14" t="s">
        <v>52</v>
      </c>
      <c r="C14" t="s">
        <v>53</v>
      </c>
      <c r="D14" s="4">
        <v>45</v>
      </c>
      <c r="E14" s="4">
        <f t="shared" si="0"/>
        <v>49.500000000000007</v>
      </c>
      <c r="F14" s="4">
        <f t="shared" si="1"/>
        <v>27</v>
      </c>
      <c r="G14" s="4">
        <f t="shared" si="1"/>
        <v>29.700000000000003</v>
      </c>
      <c r="H14" t="s">
        <v>14</v>
      </c>
      <c r="I14" t="s">
        <v>50</v>
      </c>
      <c r="J14" t="s">
        <v>15</v>
      </c>
      <c r="K14">
        <v>93</v>
      </c>
    </row>
    <row r="15" spans="1:11" x14ac:dyDescent="0.25">
      <c r="A15" s="6" t="s">
        <v>54</v>
      </c>
      <c r="B15" t="s">
        <v>55</v>
      </c>
      <c r="C15" t="s">
        <v>56</v>
      </c>
      <c r="D15" s="4">
        <v>61</v>
      </c>
      <c r="E15" s="4">
        <f t="shared" si="0"/>
        <v>67.100000000000009</v>
      </c>
      <c r="F15" s="4">
        <f t="shared" si="1"/>
        <v>36.6</v>
      </c>
      <c r="G15" s="4">
        <f t="shared" si="1"/>
        <v>40.260000000000005</v>
      </c>
      <c r="H15" t="s">
        <v>14</v>
      </c>
      <c r="I15" t="s">
        <v>50</v>
      </c>
      <c r="J15" t="s">
        <v>15</v>
      </c>
      <c r="K15">
        <v>115</v>
      </c>
    </row>
    <row r="16" spans="1:11" x14ac:dyDescent="0.25">
      <c r="A16" s="5" t="s">
        <v>57</v>
      </c>
      <c r="B16" t="s">
        <v>58</v>
      </c>
      <c r="C16" t="s">
        <v>59</v>
      </c>
      <c r="D16" s="4">
        <v>39</v>
      </c>
      <c r="E16" s="4">
        <f t="shared" si="0"/>
        <v>42.900000000000006</v>
      </c>
      <c r="F16" s="4">
        <f t="shared" si="1"/>
        <v>23.4</v>
      </c>
      <c r="G16" s="4">
        <f t="shared" si="1"/>
        <v>25.740000000000002</v>
      </c>
      <c r="H16" t="s">
        <v>14</v>
      </c>
      <c r="I16" t="s">
        <v>50</v>
      </c>
      <c r="J16" t="s">
        <v>60</v>
      </c>
      <c r="K16">
        <v>74</v>
      </c>
    </row>
    <row r="17" spans="1:11" x14ac:dyDescent="0.25">
      <c r="A17" s="3" t="s">
        <v>61</v>
      </c>
      <c r="B17" t="s">
        <v>62</v>
      </c>
      <c r="C17" t="s">
        <v>63</v>
      </c>
      <c r="D17" s="4">
        <v>42</v>
      </c>
      <c r="E17" s="4">
        <f t="shared" si="0"/>
        <v>46.2</v>
      </c>
      <c r="F17" s="4">
        <f t="shared" si="1"/>
        <v>25.2</v>
      </c>
      <c r="G17" s="4">
        <f t="shared" si="1"/>
        <v>27.720000000000002</v>
      </c>
      <c r="H17" t="s">
        <v>14</v>
      </c>
      <c r="I17" t="s">
        <v>50</v>
      </c>
      <c r="J17" t="s">
        <v>60</v>
      </c>
      <c r="K17">
        <v>93</v>
      </c>
    </row>
    <row r="18" spans="1:11" ht="15.75" thickBot="1" x14ac:dyDescent="0.3">
      <c r="A18" s="7" t="s">
        <v>64</v>
      </c>
      <c r="B18" s="8" t="s">
        <v>65</v>
      </c>
      <c r="C18" s="8" t="s">
        <v>66</v>
      </c>
      <c r="D18" s="9">
        <v>47</v>
      </c>
      <c r="E18" s="9">
        <f t="shared" si="0"/>
        <v>51.7</v>
      </c>
      <c r="F18" s="9">
        <f t="shared" si="1"/>
        <v>28.2</v>
      </c>
      <c r="G18" s="9">
        <f t="shared" si="1"/>
        <v>31.02</v>
      </c>
      <c r="H18" s="8" t="s">
        <v>14</v>
      </c>
      <c r="I18" s="8" t="s">
        <v>50</v>
      </c>
      <c r="J18" s="8" t="s">
        <v>60</v>
      </c>
      <c r="K18" s="8">
        <v>115</v>
      </c>
    </row>
    <row r="19" spans="1:11" x14ac:dyDescent="0.25">
      <c r="A19" s="3" t="s">
        <v>67</v>
      </c>
      <c r="B19" t="s">
        <v>68</v>
      </c>
      <c r="C19" t="s">
        <v>69</v>
      </c>
      <c r="D19" s="4">
        <v>60</v>
      </c>
      <c r="E19" s="4">
        <f t="shared" si="0"/>
        <v>66</v>
      </c>
      <c r="F19" s="4">
        <f t="shared" si="1"/>
        <v>42</v>
      </c>
      <c r="G19" s="4">
        <f t="shared" si="1"/>
        <v>46.199999999999996</v>
      </c>
      <c r="H19" t="s">
        <v>14</v>
      </c>
      <c r="I19" t="s">
        <v>14</v>
      </c>
      <c r="J19" t="s">
        <v>15</v>
      </c>
      <c r="K19">
        <v>90</v>
      </c>
    </row>
    <row r="20" spans="1:11" x14ac:dyDescent="0.25">
      <c r="A20" s="3" t="s">
        <v>70</v>
      </c>
      <c r="B20" t="s">
        <v>71</v>
      </c>
      <c r="C20" t="s">
        <v>72</v>
      </c>
      <c r="D20" s="4">
        <v>68</v>
      </c>
      <c r="E20" s="4">
        <f t="shared" si="0"/>
        <v>74.800000000000011</v>
      </c>
      <c r="F20" s="4">
        <f t="shared" si="1"/>
        <v>47.599999999999994</v>
      </c>
      <c r="G20" s="4">
        <f t="shared" si="1"/>
        <v>52.360000000000007</v>
      </c>
      <c r="H20" t="s">
        <v>14</v>
      </c>
      <c r="I20" t="s">
        <v>14</v>
      </c>
      <c r="J20" t="s">
        <v>15</v>
      </c>
      <c r="K20">
        <v>112</v>
      </c>
    </row>
    <row r="21" spans="1:11" x14ac:dyDescent="0.25">
      <c r="A21" s="6" t="s">
        <v>73</v>
      </c>
      <c r="B21" t="s">
        <v>74</v>
      </c>
      <c r="C21" t="s">
        <v>75</v>
      </c>
      <c r="D21" s="4">
        <v>87.5</v>
      </c>
      <c r="E21" s="4">
        <f t="shared" si="0"/>
        <v>96.250000000000014</v>
      </c>
      <c r="F21" s="4">
        <f t="shared" si="1"/>
        <v>61.249999999999993</v>
      </c>
      <c r="G21" s="4">
        <f t="shared" si="1"/>
        <v>67.375</v>
      </c>
      <c r="H21" t="s">
        <v>14</v>
      </c>
      <c r="I21" t="s">
        <v>14</v>
      </c>
      <c r="J21" t="s">
        <v>15</v>
      </c>
      <c r="K21">
        <v>151</v>
      </c>
    </row>
    <row r="22" spans="1:11" x14ac:dyDescent="0.25">
      <c r="A22" s="3" t="s">
        <v>76</v>
      </c>
      <c r="B22" t="s">
        <v>77</v>
      </c>
      <c r="C22" t="s">
        <v>78</v>
      </c>
      <c r="D22" s="4">
        <v>55</v>
      </c>
      <c r="E22" s="4">
        <f t="shared" si="0"/>
        <v>60.500000000000007</v>
      </c>
      <c r="F22" s="4">
        <f t="shared" si="1"/>
        <v>38.5</v>
      </c>
      <c r="G22" s="4">
        <f t="shared" si="1"/>
        <v>42.35</v>
      </c>
      <c r="H22" t="s">
        <v>14</v>
      </c>
      <c r="I22" t="s">
        <v>14</v>
      </c>
      <c r="J22" t="s">
        <v>15</v>
      </c>
      <c r="K22">
        <v>91</v>
      </c>
    </row>
    <row r="23" spans="1:11" x14ac:dyDescent="0.25">
      <c r="A23" s="3" t="s">
        <v>79</v>
      </c>
      <c r="B23" t="s">
        <v>80</v>
      </c>
      <c r="C23" t="s">
        <v>81</v>
      </c>
      <c r="D23" s="4">
        <v>60</v>
      </c>
      <c r="E23" s="4">
        <f t="shared" si="0"/>
        <v>66</v>
      </c>
      <c r="F23" s="4">
        <f t="shared" si="1"/>
        <v>42</v>
      </c>
      <c r="G23" s="4">
        <f t="shared" si="1"/>
        <v>46.199999999999996</v>
      </c>
      <c r="H23" t="s">
        <v>14</v>
      </c>
      <c r="I23" t="s">
        <v>14</v>
      </c>
      <c r="J23" t="s">
        <v>15</v>
      </c>
      <c r="K23">
        <v>110</v>
      </c>
    </row>
    <row r="24" spans="1:11" x14ac:dyDescent="0.25">
      <c r="A24" s="3" t="s">
        <v>82</v>
      </c>
      <c r="B24" t="s">
        <v>83</v>
      </c>
      <c r="C24" t="s">
        <v>84</v>
      </c>
      <c r="D24" s="4">
        <v>55</v>
      </c>
      <c r="E24" s="4">
        <f t="shared" si="0"/>
        <v>60.500000000000007</v>
      </c>
      <c r="F24" s="4">
        <f t="shared" si="1"/>
        <v>38.5</v>
      </c>
      <c r="G24" s="4">
        <f t="shared" si="1"/>
        <v>42.35</v>
      </c>
      <c r="H24" t="s">
        <v>14</v>
      </c>
      <c r="I24" t="s">
        <v>14</v>
      </c>
      <c r="J24" t="s">
        <v>15</v>
      </c>
      <c r="K24">
        <v>97</v>
      </c>
    </row>
    <row r="25" spans="1:11" x14ac:dyDescent="0.25">
      <c r="A25" s="3" t="s">
        <v>85</v>
      </c>
      <c r="B25" t="s">
        <v>86</v>
      </c>
      <c r="C25" t="s">
        <v>87</v>
      </c>
      <c r="D25" s="4">
        <v>61</v>
      </c>
      <c r="E25" s="4">
        <f t="shared" si="0"/>
        <v>67.100000000000009</v>
      </c>
      <c r="F25" s="4">
        <f t="shared" si="1"/>
        <v>42.699999999999996</v>
      </c>
      <c r="G25" s="4">
        <f t="shared" si="1"/>
        <v>46.970000000000006</v>
      </c>
      <c r="H25" t="s">
        <v>14</v>
      </c>
      <c r="I25" t="s">
        <v>14</v>
      </c>
      <c r="J25" t="s">
        <v>15</v>
      </c>
      <c r="K25">
        <v>119</v>
      </c>
    </row>
    <row r="26" spans="1:11" x14ac:dyDescent="0.25">
      <c r="A26" s="6" t="s">
        <v>88</v>
      </c>
      <c r="B26" t="s">
        <v>89</v>
      </c>
      <c r="C26" t="s">
        <v>90</v>
      </c>
      <c r="D26" s="4">
        <v>85.9</v>
      </c>
      <c r="E26" s="4">
        <v>94.5</v>
      </c>
      <c r="F26" s="4">
        <f t="shared" si="1"/>
        <v>60.13</v>
      </c>
      <c r="G26" s="4">
        <f t="shared" si="1"/>
        <v>66.149999999999991</v>
      </c>
      <c r="H26" t="s">
        <v>14</v>
      </c>
      <c r="I26" t="s">
        <v>14</v>
      </c>
      <c r="J26" t="s">
        <v>15</v>
      </c>
      <c r="K26">
        <v>156</v>
      </c>
    </row>
    <row r="27" spans="1:11" x14ac:dyDescent="0.25">
      <c r="A27" s="3" t="s">
        <v>91</v>
      </c>
      <c r="B27" t="s">
        <v>92</v>
      </c>
      <c r="C27" t="s">
        <v>93</v>
      </c>
      <c r="D27" s="4">
        <v>54</v>
      </c>
      <c r="E27" s="4">
        <f t="shared" ref="E27:E49" si="2">D27*1.1</f>
        <v>59.400000000000006</v>
      </c>
      <c r="F27" s="4">
        <f t="shared" si="1"/>
        <v>37.799999999999997</v>
      </c>
      <c r="G27" s="4">
        <f t="shared" si="1"/>
        <v>41.58</v>
      </c>
      <c r="H27" t="s">
        <v>14</v>
      </c>
      <c r="I27" t="s">
        <v>14</v>
      </c>
      <c r="J27" t="s">
        <v>40</v>
      </c>
      <c r="K27">
        <v>97</v>
      </c>
    </row>
    <row r="28" spans="1:11" x14ac:dyDescent="0.25">
      <c r="A28" s="3" t="s">
        <v>94</v>
      </c>
      <c r="B28" t="s">
        <v>95</v>
      </c>
      <c r="C28" t="s">
        <v>96</v>
      </c>
      <c r="D28" s="4">
        <v>60</v>
      </c>
      <c r="E28" s="4">
        <f t="shared" si="2"/>
        <v>66</v>
      </c>
      <c r="F28" s="4">
        <f t="shared" si="1"/>
        <v>42</v>
      </c>
      <c r="G28" s="4">
        <f t="shared" si="1"/>
        <v>46.199999999999996</v>
      </c>
      <c r="H28" t="s">
        <v>14</v>
      </c>
      <c r="I28" t="s">
        <v>14</v>
      </c>
      <c r="J28" t="s">
        <v>40</v>
      </c>
      <c r="K28">
        <v>119</v>
      </c>
    </row>
    <row r="29" spans="1:11" x14ac:dyDescent="0.25">
      <c r="A29" s="6" t="s">
        <v>97</v>
      </c>
      <c r="B29" t="s">
        <v>98</v>
      </c>
      <c r="C29" t="s">
        <v>99</v>
      </c>
      <c r="D29" s="4">
        <v>84</v>
      </c>
      <c r="E29" s="4">
        <f t="shared" si="2"/>
        <v>92.4</v>
      </c>
      <c r="F29" s="4">
        <f t="shared" si="1"/>
        <v>58.8</v>
      </c>
      <c r="G29" s="4">
        <f t="shared" si="1"/>
        <v>64.680000000000007</v>
      </c>
      <c r="H29" t="s">
        <v>14</v>
      </c>
      <c r="I29" t="s">
        <v>14</v>
      </c>
      <c r="J29" t="s">
        <v>40</v>
      </c>
      <c r="K29">
        <v>156</v>
      </c>
    </row>
    <row r="30" spans="1:11" x14ac:dyDescent="0.25">
      <c r="A30" s="3" t="s">
        <v>100</v>
      </c>
      <c r="B30" t="s">
        <v>101</v>
      </c>
      <c r="C30" t="s">
        <v>102</v>
      </c>
      <c r="D30" s="4">
        <v>50.5</v>
      </c>
      <c r="E30" s="4">
        <f t="shared" si="2"/>
        <v>55.550000000000004</v>
      </c>
      <c r="F30" s="4">
        <f t="shared" si="1"/>
        <v>30.299999999999997</v>
      </c>
      <c r="G30" s="4">
        <f t="shared" si="1"/>
        <v>33.33</v>
      </c>
      <c r="H30" t="s">
        <v>14</v>
      </c>
      <c r="I30" t="s">
        <v>50</v>
      </c>
      <c r="J30" t="s">
        <v>15</v>
      </c>
      <c r="K30">
        <v>91</v>
      </c>
    </row>
    <row r="31" spans="1:11" x14ac:dyDescent="0.25">
      <c r="A31" s="3" t="s">
        <v>103</v>
      </c>
      <c r="B31" t="s">
        <v>104</v>
      </c>
      <c r="C31" t="s">
        <v>105</v>
      </c>
      <c r="D31" s="4">
        <v>55.5</v>
      </c>
      <c r="E31" s="4">
        <f t="shared" si="2"/>
        <v>61.050000000000004</v>
      </c>
      <c r="F31" s="4">
        <f t="shared" si="1"/>
        <v>33.299999999999997</v>
      </c>
      <c r="G31" s="4">
        <f t="shared" si="1"/>
        <v>36.630000000000003</v>
      </c>
      <c r="H31" t="s">
        <v>14</v>
      </c>
      <c r="I31" t="s">
        <v>50</v>
      </c>
      <c r="J31" t="s">
        <v>15</v>
      </c>
      <c r="K31">
        <v>109</v>
      </c>
    </row>
    <row r="32" spans="1:11" x14ac:dyDescent="0.25">
      <c r="A32" s="6" t="s">
        <v>106</v>
      </c>
      <c r="B32" t="s">
        <v>107</v>
      </c>
      <c r="C32" t="s">
        <v>108</v>
      </c>
      <c r="D32" s="4">
        <v>82</v>
      </c>
      <c r="E32" s="4">
        <f t="shared" si="2"/>
        <v>90.2</v>
      </c>
      <c r="F32" s="4">
        <f t="shared" si="1"/>
        <v>49.199999999999996</v>
      </c>
      <c r="G32" s="4">
        <f t="shared" si="1"/>
        <v>54.12</v>
      </c>
      <c r="H32" t="s">
        <v>14</v>
      </c>
      <c r="I32" t="s">
        <v>50</v>
      </c>
      <c r="J32" t="s">
        <v>15</v>
      </c>
      <c r="K32">
        <v>152</v>
      </c>
    </row>
    <row r="33" spans="1:11" x14ac:dyDescent="0.25">
      <c r="A33" s="3" t="s">
        <v>109</v>
      </c>
      <c r="B33" t="s">
        <v>110</v>
      </c>
      <c r="C33" t="s">
        <v>111</v>
      </c>
      <c r="D33" s="4">
        <v>43.5</v>
      </c>
      <c r="E33" s="4">
        <f t="shared" si="2"/>
        <v>47.85</v>
      </c>
      <c r="F33" s="4">
        <f t="shared" si="1"/>
        <v>26.099999999999998</v>
      </c>
      <c r="G33" s="4">
        <f t="shared" si="1"/>
        <v>28.71</v>
      </c>
      <c r="H33" t="s">
        <v>14</v>
      </c>
      <c r="I33" t="s">
        <v>50</v>
      </c>
      <c r="J33" t="s">
        <v>60</v>
      </c>
      <c r="K33">
        <v>91</v>
      </c>
    </row>
    <row r="34" spans="1:11" x14ac:dyDescent="0.25">
      <c r="A34" s="3" t="s">
        <v>112</v>
      </c>
      <c r="B34" t="s">
        <v>113</v>
      </c>
      <c r="C34" t="s">
        <v>114</v>
      </c>
      <c r="D34" s="4">
        <v>48</v>
      </c>
      <c r="E34" s="4">
        <f t="shared" si="2"/>
        <v>52.800000000000004</v>
      </c>
      <c r="F34" s="4">
        <f t="shared" si="1"/>
        <v>28.799999999999997</v>
      </c>
      <c r="G34" s="4">
        <f t="shared" si="1"/>
        <v>31.68</v>
      </c>
      <c r="H34" t="s">
        <v>14</v>
      </c>
      <c r="I34" t="s">
        <v>50</v>
      </c>
      <c r="J34" t="s">
        <v>60</v>
      </c>
      <c r="K34">
        <v>109</v>
      </c>
    </row>
    <row r="35" spans="1:11" ht="15.75" thickBot="1" x14ac:dyDescent="0.3">
      <c r="A35" s="7" t="s">
        <v>115</v>
      </c>
      <c r="B35" s="8" t="s">
        <v>116</v>
      </c>
      <c r="C35" s="8" t="s">
        <v>117</v>
      </c>
      <c r="D35" s="9">
        <v>63</v>
      </c>
      <c r="E35" s="9">
        <f t="shared" si="2"/>
        <v>69.300000000000011</v>
      </c>
      <c r="F35" s="9">
        <f t="shared" si="1"/>
        <v>37.799999999999997</v>
      </c>
      <c r="G35" s="9">
        <f t="shared" si="1"/>
        <v>41.580000000000005</v>
      </c>
      <c r="H35" s="8" t="s">
        <v>14</v>
      </c>
      <c r="I35" s="8" t="s">
        <v>50</v>
      </c>
      <c r="J35" s="8" t="s">
        <v>60</v>
      </c>
      <c r="K35" s="8">
        <v>152</v>
      </c>
    </row>
    <row r="36" spans="1:11" x14ac:dyDescent="0.25">
      <c r="A36" s="3" t="s">
        <v>118</v>
      </c>
      <c r="B36" t="s">
        <v>119</v>
      </c>
      <c r="C36" t="s">
        <v>120</v>
      </c>
      <c r="D36" s="4">
        <v>38.5</v>
      </c>
      <c r="E36" s="4">
        <f t="shared" si="2"/>
        <v>42.35</v>
      </c>
      <c r="F36" s="4">
        <f t="shared" si="1"/>
        <v>23.099999999999998</v>
      </c>
      <c r="G36" s="4">
        <f t="shared" si="1"/>
        <v>25.41</v>
      </c>
      <c r="H36" t="s">
        <v>14</v>
      </c>
      <c r="I36" t="s">
        <v>50</v>
      </c>
      <c r="J36" t="s">
        <v>15</v>
      </c>
      <c r="K36">
        <v>51</v>
      </c>
    </row>
    <row r="37" spans="1:11" x14ac:dyDescent="0.25">
      <c r="A37" s="6" t="s">
        <v>121</v>
      </c>
      <c r="B37" t="s">
        <v>122</v>
      </c>
      <c r="C37" t="s">
        <v>123</v>
      </c>
      <c r="D37" s="4">
        <v>41.5</v>
      </c>
      <c r="E37" s="4">
        <f t="shared" si="2"/>
        <v>45.650000000000006</v>
      </c>
      <c r="F37" s="4">
        <f t="shared" si="1"/>
        <v>24.9</v>
      </c>
      <c r="G37" s="4">
        <f t="shared" si="1"/>
        <v>27.390000000000004</v>
      </c>
      <c r="H37" t="s">
        <v>14</v>
      </c>
      <c r="I37" t="s">
        <v>50</v>
      </c>
      <c r="J37" t="s">
        <v>15</v>
      </c>
      <c r="K37">
        <v>71</v>
      </c>
    </row>
    <row r="38" spans="1:11" x14ac:dyDescent="0.25">
      <c r="A38" s="5" t="s">
        <v>124</v>
      </c>
      <c r="B38" t="s">
        <v>125</v>
      </c>
      <c r="C38" t="s">
        <v>126</v>
      </c>
      <c r="D38" s="4">
        <v>34</v>
      </c>
      <c r="E38" s="4">
        <f t="shared" si="2"/>
        <v>37.400000000000006</v>
      </c>
      <c r="F38" s="4">
        <f t="shared" si="1"/>
        <v>20.399999999999999</v>
      </c>
      <c r="G38" s="4">
        <f t="shared" si="1"/>
        <v>22.44</v>
      </c>
      <c r="H38" t="s">
        <v>14</v>
      </c>
      <c r="I38" t="s">
        <v>50</v>
      </c>
      <c r="J38" t="s">
        <v>60</v>
      </c>
      <c r="K38">
        <v>51</v>
      </c>
    </row>
    <row r="39" spans="1:11" x14ac:dyDescent="0.25">
      <c r="A39" s="6" t="s">
        <v>127</v>
      </c>
      <c r="B39" t="s">
        <v>128</v>
      </c>
      <c r="C39" t="s">
        <v>129</v>
      </c>
      <c r="D39" s="4">
        <v>36.5</v>
      </c>
      <c r="E39" s="4">
        <f t="shared" si="2"/>
        <v>40.150000000000006</v>
      </c>
      <c r="F39" s="4">
        <f t="shared" si="1"/>
        <v>21.9</v>
      </c>
      <c r="G39" s="4">
        <f t="shared" si="1"/>
        <v>24.090000000000003</v>
      </c>
      <c r="H39" t="s">
        <v>14</v>
      </c>
      <c r="I39" t="s">
        <v>50</v>
      </c>
      <c r="J39" t="s">
        <v>60</v>
      </c>
      <c r="K39">
        <v>71</v>
      </c>
    </row>
    <row r="40" spans="1:11" x14ac:dyDescent="0.25">
      <c r="A40" s="5" t="s">
        <v>130</v>
      </c>
      <c r="B40" t="s">
        <v>131</v>
      </c>
      <c r="C40" t="s">
        <v>132</v>
      </c>
      <c r="D40" s="4">
        <v>40</v>
      </c>
      <c r="E40" s="4">
        <f t="shared" si="2"/>
        <v>44</v>
      </c>
      <c r="F40" s="4">
        <f t="shared" si="1"/>
        <v>24</v>
      </c>
      <c r="G40" s="4">
        <f t="shared" si="1"/>
        <v>26.4</v>
      </c>
      <c r="H40" t="s">
        <v>14</v>
      </c>
      <c r="I40" t="s">
        <v>50</v>
      </c>
      <c r="J40" t="s">
        <v>15</v>
      </c>
      <c r="K40">
        <v>64</v>
      </c>
    </row>
    <row r="41" spans="1:11" x14ac:dyDescent="0.25">
      <c r="A41" s="6" t="s">
        <v>133</v>
      </c>
      <c r="B41" t="s">
        <v>134</v>
      </c>
      <c r="C41" t="s">
        <v>135</v>
      </c>
      <c r="D41" s="4">
        <v>45</v>
      </c>
      <c r="E41" s="4">
        <f t="shared" si="2"/>
        <v>49.500000000000007</v>
      </c>
      <c r="F41" s="4">
        <f t="shared" si="1"/>
        <v>27</v>
      </c>
      <c r="G41" s="4">
        <f t="shared" si="1"/>
        <v>29.700000000000003</v>
      </c>
      <c r="H41" t="s">
        <v>14</v>
      </c>
      <c r="I41" t="s">
        <v>50</v>
      </c>
      <c r="J41" t="s">
        <v>15</v>
      </c>
      <c r="K41">
        <v>82</v>
      </c>
    </row>
    <row r="42" spans="1:11" x14ac:dyDescent="0.25">
      <c r="A42" s="5" t="s">
        <v>136</v>
      </c>
      <c r="B42" t="s">
        <v>137</v>
      </c>
      <c r="C42" t="s">
        <v>138</v>
      </c>
      <c r="D42" s="4">
        <v>37</v>
      </c>
      <c r="E42" s="4">
        <f t="shared" si="2"/>
        <v>40.700000000000003</v>
      </c>
      <c r="F42" s="4">
        <f t="shared" si="1"/>
        <v>22.2</v>
      </c>
      <c r="G42" s="4">
        <f t="shared" si="1"/>
        <v>24.42</v>
      </c>
      <c r="H42" t="s">
        <v>14</v>
      </c>
      <c r="I42" t="s">
        <v>50</v>
      </c>
      <c r="J42" t="s">
        <v>60</v>
      </c>
      <c r="K42">
        <v>64</v>
      </c>
    </row>
    <row r="43" spans="1:11" x14ac:dyDescent="0.25">
      <c r="A43" s="6" t="s">
        <v>139</v>
      </c>
      <c r="B43" t="s">
        <v>140</v>
      </c>
      <c r="C43" t="s">
        <v>141</v>
      </c>
      <c r="D43" s="4">
        <v>40.5</v>
      </c>
      <c r="E43" s="4">
        <f t="shared" si="2"/>
        <v>44.550000000000004</v>
      </c>
      <c r="F43" s="4">
        <f t="shared" si="1"/>
        <v>24.3</v>
      </c>
      <c r="G43" s="4">
        <f t="shared" si="1"/>
        <v>26.73</v>
      </c>
      <c r="H43" t="s">
        <v>14</v>
      </c>
      <c r="I43" t="s">
        <v>50</v>
      </c>
      <c r="J43" t="s">
        <v>60</v>
      </c>
      <c r="K43">
        <v>82</v>
      </c>
    </row>
    <row r="44" spans="1:11" x14ac:dyDescent="0.25">
      <c r="A44" s="5" t="s">
        <v>142</v>
      </c>
      <c r="B44" t="s">
        <v>143</v>
      </c>
      <c r="C44" t="s">
        <v>144</v>
      </c>
      <c r="D44" s="4">
        <v>50</v>
      </c>
      <c r="E44" s="4">
        <f t="shared" si="2"/>
        <v>55.000000000000007</v>
      </c>
      <c r="F44" s="4">
        <f t="shared" si="1"/>
        <v>30</v>
      </c>
      <c r="G44" s="4">
        <f t="shared" si="1"/>
        <v>33</v>
      </c>
      <c r="H44" t="s">
        <v>14</v>
      </c>
      <c r="I44" t="s">
        <v>50</v>
      </c>
      <c r="J44" t="s">
        <v>15</v>
      </c>
      <c r="K44">
        <v>89</v>
      </c>
    </row>
    <row r="45" spans="1:11" x14ac:dyDescent="0.25">
      <c r="A45" s="6" t="s">
        <v>145</v>
      </c>
      <c r="B45" t="s">
        <v>146</v>
      </c>
      <c r="C45" t="s">
        <v>147</v>
      </c>
      <c r="D45" s="4">
        <v>55</v>
      </c>
      <c r="E45" s="4">
        <f t="shared" si="2"/>
        <v>60.500000000000007</v>
      </c>
      <c r="F45" s="4">
        <f t="shared" si="1"/>
        <v>33</v>
      </c>
      <c r="G45" s="4">
        <f t="shared" si="1"/>
        <v>36.300000000000004</v>
      </c>
      <c r="H45" t="s">
        <v>14</v>
      </c>
      <c r="I45" t="s">
        <v>50</v>
      </c>
      <c r="J45" t="s">
        <v>15</v>
      </c>
      <c r="K45">
        <v>108</v>
      </c>
    </row>
    <row r="46" spans="1:11" x14ac:dyDescent="0.25">
      <c r="A46" s="5" t="s">
        <v>148</v>
      </c>
      <c r="B46" t="s">
        <v>149</v>
      </c>
      <c r="C46" t="s">
        <v>150</v>
      </c>
      <c r="D46" s="4">
        <v>43</v>
      </c>
      <c r="E46" s="4">
        <f t="shared" si="2"/>
        <v>47.300000000000004</v>
      </c>
      <c r="F46" s="4">
        <f t="shared" si="1"/>
        <v>25.8</v>
      </c>
      <c r="G46" s="4">
        <f t="shared" si="1"/>
        <v>28.380000000000003</v>
      </c>
      <c r="H46" t="s">
        <v>14</v>
      </c>
      <c r="I46" t="s">
        <v>50</v>
      </c>
      <c r="J46" t="s">
        <v>60</v>
      </c>
      <c r="K46">
        <v>89</v>
      </c>
    </row>
    <row r="47" spans="1:11" x14ac:dyDescent="0.25">
      <c r="A47" s="6" t="s">
        <v>151</v>
      </c>
      <c r="B47" t="s">
        <v>152</v>
      </c>
      <c r="C47" t="s">
        <v>153</v>
      </c>
      <c r="D47" s="4">
        <v>48</v>
      </c>
      <c r="E47" s="4">
        <f t="shared" si="2"/>
        <v>52.800000000000004</v>
      </c>
      <c r="F47" s="4">
        <f t="shared" si="1"/>
        <v>28.799999999999997</v>
      </c>
      <c r="G47" s="4">
        <f t="shared" si="1"/>
        <v>31.68</v>
      </c>
      <c r="H47" t="s">
        <v>14</v>
      </c>
      <c r="I47" t="s">
        <v>50</v>
      </c>
      <c r="J47" t="s">
        <v>60</v>
      </c>
      <c r="K47">
        <v>108</v>
      </c>
    </row>
    <row r="48" spans="1:11" x14ac:dyDescent="0.25">
      <c r="A48" s="3" t="s">
        <v>154</v>
      </c>
      <c r="B48" t="s">
        <v>155</v>
      </c>
      <c r="C48" t="s">
        <v>156</v>
      </c>
      <c r="D48" s="4">
        <v>29</v>
      </c>
      <c r="E48" s="4">
        <f t="shared" si="2"/>
        <v>31.900000000000002</v>
      </c>
      <c r="F48" s="4">
        <f t="shared" si="1"/>
        <v>20.299999999999997</v>
      </c>
      <c r="G48" s="4">
        <f t="shared" si="1"/>
        <v>22.330000000000002</v>
      </c>
      <c r="H48" t="s">
        <v>14</v>
      </c>
      <c r="I48" t="s">
        <v>14</v>
      </c>
      <c r="J48" t="s">
        <v>15</v>
      </c>
      <c r="K48">
        <v>20</v>
      </c>
    </row>
    <row r="49" spans="1:11" ht="15.75" thickBot="1" x14ac:dyDescent="0.3">
      <c r="A49" s="7" t="s">
        <v>157</v>
      </c>
      <c r="B49" s="8" t="s">
        <v>158</v>
      </c>
      <c r="C49" s="8" t="s">
        <v>159</v>
      </c>
      <c r="D49" s="9">
        <v>29</v>
      </c>
      <c r="E49" s="9">
        <f t="shared" si="2"/>
        <v>31.900000000000002</v>
      </c>
      <c r="F49" s="9">
        <f t="shared" si="1"/>
        <v>20.299999999999997</v>
      </c>
      <c r="G49" s="9">
        <f t="shared" si="1"/>
        <v>22.330000000000002</v>
      </c>
      <c r="H49" s="8" t="s">
        <v>14</v>
      </c>
      <c r="I49" s="8" t="s">
        <v>14</v>
      </c>
      <c r="J49" s="8" t="s">
        <v>15</v>
      </c>
      <c r="K49" s="8">
        <v>20</v>
      </c>
    </row>
  </sheetData>
  <conditionalFormatting sqref="A2:A18 A36:A56 B54:C56 A57:C57 A58:A322">
    <cfRule type="expression" dxfId="1" priority="2">
      <formula>LEN(A2)&gt;=30</formula>
    </cfRule>
  </conditionalFormatting>
  <conditionalFormatting sqref="B1:B53 B58:B1048576">
    <cfRule type="expression" dxfId="0" priority="1">
      <formula>LEN(B1)&gt;=50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 Ruzehaji</dc:creator>
  <cp:lastModifiedBy>Latif Ruzehaji</cp:lastModifiedBy>
  <dcterms:created xsi:type="dcterms:W3CDTF">2025-07-29T10:15:20Z</dcterms:created>
  <dcterms:modified xsi:type="dcterms:W3CDTF">2025-07-29T10:15:39Z</dcterms:modified>
</cp:coreProperties>
</file>