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udlib\budlib-api\sql\"/>
    </mc:Choice>
  </mc:AlternateContent>
  <xr:revisionPtr revIDLastSave="0" documentId="13_ncr:1_{1EE6813C-057C-4EFE-9F75-3EACC770AB22}" xr6:coauthVersionLast="47" xr6:coauthVersionMax="47" xr10:uidLastSave="{00000000-0000-0000-0000-000000000000}"/>
  <bookViews>
    <workbookView xWindow="-108" yWindow="-108" windowWidth="23256" windowHeight="12456" tabRatio="704" xr2:uid="{00000000-000D-0000-FFFF-FFFF00000000}"/>
  </bookViews>
  <sheets>
    <sheet name="book" sheetId="1" r:id="rId1"/>
    <sheet name="branch" sheetId="8" r:id="rId2"/>
    <sheet name="book_quantity" sheetId="6" r:id="rId3"/>
    <sheet name="tag" sheetId="10" r:id="rId4"/>
    <sheet name="book_tag" sheetId="7" r:id="rId5"/>
    <sheet name="librarian" sheetId="3" r:id="rId6"/>
    <sheet name="class_code" sheetId="5" r:id="rId7"/>
    <sheet name="loaner" sheetId="4" r:id="rId8"/>
    <sheet name="faculty_class" sheetId="2" r:id="rId9"/>
    <sheet name="transaction" sheetId="11" r:id="rId10"/>
    <sheet name="trn_quantity" sheetId="12" r:id="rId11"/>
  </sheets>
  <definedNames>
    <definedName name="_xlnm._FilterDatabase" localSheetId="0" hidden="1">book!$D$1:$N$8</definedName>
    <definedName name="_xlnm._FilterDatabase" localSheetId="7" hidden="1">loaner!$A$1:$H$101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2" l="1"/>
  <c r="E10" i="12"/>
  <c r="E18" i="12"/>
  <c r="E26" i="12"/>
  <c r="E34" i="12"/>
  <c r="E42" i="12"/>
  <c r="E50" i="12"/>
  <c r="E58" i="12"/>
  <c r="E66" i="12"/>
  <c r="E74" i="12"/>
  <c r="E82" i="12"/>
  <c r="E87" i="12"/>
  <c r="E9" i="12"/>
  <c r="E11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7" i="12"/>
  <c r="E28" i="12"/>
  <c r="E29" i="12"/>
  <c r="E30" i="12"/>
  <c r="E31" i="12"/>
  <c r="E32" i="12"/>
  <c r="E33" i="12"/>
  <c r="E35" i="12"/>
  <c r="E36" i="12"/>
  <c r="E37" i="12"/>
  <c r="E38" i="12"/>
  <c r="E39" i="12"/>
  <c r="E40" i="12"/>
  <c r="E41" i="12"/>
  <c r="E43" i="12"/>
  <c r="E44" i="12"/>
  <c r="E45" i="12"/>
  <c r="E46" i="12"/>
  <c r="E47" i="12"/>
  <c r="E48" i="12"/>
  <c r="E49" i="12"/>
  <c r="E51" i="12"/>
  <c r="E52" i="12"/>
  <c r="E53" i="12"/>
  <c r="E54" i="12"/>
  <c r="E55" i="12"/>
  <c r="E56" i="12"/>
  <c r="E57" i="12"/>
  <c r="E59" i="12"/>
  <c r="E60" i="12"/>
  <c r="E61" i="12"/>
  <c r="E62" i="12"/>
  <c r="E63" i="12"/>
  <c r="E64" i="12"/>
  <c r="E65" i="12"/>
  <c r="E67" i="12"/>
  <c r="E68" i="12"/>
  <c r="E69" i="12"/>
  <c r="E70" i="12"/>
  <c r="E71" i="12"/>
  <c r="E72" i="12"/>
  <c r="E73" i="12"/>
  <c r="E75" i="12"/>
  <c r="E76" i="12"/>
  <c r="E77" i="12"/>
  <c r="E78" i="12"/>
  <c r="E79" i="12"/>
  <c r="E80" i="12"/>
  <c r="E81" i="12"/>
  <c r="E83" i="12"/>
  <c r="E84" i="12"/>
  <c r="E85" i="12"/>
  <c r="E86" i="12"/>
  <c r="E3" i="12"/>
  <c r="E4" i="12"/>
  <c r="E5" i="12"/>
  <c r="E6" i="12"/>
  <c r="E7" i="12"/>
  <c r="E8" i="12"/>
  <c r="E2" i="12"/>
  <c r="G1" i="11"/>
  <c r="G8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2" i="11"/>
  <c r="D7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8" i="2"/>
  <c r="D9" i="2"/>
  <c r="D10" i="2"/>
  <c r="D16" i="2"/>
  <c r="D17" i="2"/>
  <c r="D18" i="2"/>
  <c r="D2" i="2"/>
  <c r="D3" i="2"/>
  <c r="D4" i="2"/>
  <c r="D5" i="2"/>
  <c r="D6" i="2"/>
  <c r="D7" i="2"/>
  <c r="D11" i="2"/>
  <c r="D12" i="2"/>
  <c r="D13" i="2"/>
  <c r="D14" i="2"/>
  <c r="D15" i="2"/>
  <c r="D19" i="2"/>
  <c r="D20" i="2"/>
  <c r="D1" i="2"/>
  <c r="J13" i="4"/>
  <c r="J4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2" i="4"/>
  <c r="C62" i="4"/>
  <c r="C63" i="4"/>
  <c r="J63" i="4" s="1"/>
  <c r="C64" i="4"/>
  <c r="J64" i="4" s="1"/>
  <c r="C65" i="4"/>
  <c r="J65" i="4" s="1"/>
  <c r="C66" i="4"/>
  <c r="C67" i="4"/>
  <c r="J67" i="4" s="1"/>
  <c r="C68" i="4"/>
  <c r="J68" i="4" s="1"/>
  <c r="C69" i="4"/>
  <c r="J69" i="4" s="1"/>
  <c r="C70" i="4"/>
  <c r="C71" i="4"/>
  <c r="J71" i="4" s="1"/>
  <c r="C72" i="4"/>
  <c r="J72" i="4" s="1"/>
  <c r="C73" i="4"/>
  <c r="J73" i="4" s="1"/>
  <c r="C74" i="4"/>
  <c r="C75" i="4"/>
  <c r="J75" i="4" s="1"/>
  <c r="C76" i="4"/>
  <c r="J76" i="4" s="1"/>
  <c r="C77" i="4"/>
  <c r="J77" i="4" s="1"/>
  <c r="C78" i="4"/>
  <c r="C79" i="4"/>
  <c r="J79" i="4" s="1"/>
  <c r="C80" i="4"/>
  <c r="J80" i="4" s="1"/>
  <c r="C81" i="4"/>
  <c r="J81" i="4" s="1"/>
  <c r="C82" i="4"/>
  <c r="C83" i="4"/>
  <c r="J83" i="4" s="1"/>
  <c r="C84" i="4"/>
  <c r="J84" i="4" s="1"/>
  <c r="C85" i="4"/>
  <c r="J85" i="4" s="1"/>
  <c r="C86" i="4"/>
  <c r="C87" i="4"/>
  <c r="J87" i="4" s="1"/>
  <c r="C88" i="4"/>
  <c r="J88" i="4" s="1"/>
  <c r="C89" i="4"/>
  <c r="J89" i="4" s="1"/>
  <c r="C90" i="4"/>
  <c r="C91" i="4"/>
  <c r="J91" i="4" s="1"/>
  <c r="C92" i="4"/>
  <c r="J92" i="4" s="1"/>
  <c r="C93" i="4"/>
  <c r="J93" i="4" s="1"/>
  <c r="C94" i="4"/>
  <c r="C95" i="4"/>
  <c r="J95" i="4" s="1"/>
  <c r="C96" i="4"/>
  <c r="J96" i="4" s="1"/>
  <c r="C97" i="4"/>
  <c r="J97" i="4" s="1"/>
  <c r="C98" i="4"/>
  <c r="C99" i="4"/>
  <c r="J99" i="4" s="1"/>
  <c r="C100" i="4"/>
  <c r="J100" i="4" s="1"/>
  <c r="C101" i="4"/>
  <c r="J101" i="4" s="1"/>
  <c r="C3" i="4"/>
  <c r="J3" i="4" s="1"/>
  <c r="C4" i="4"/>
  <c r="J4" i="4" s="1"/>
  <c r="C5" i="4"/>
  <c r="J5" i="4" s="1"/>
  <c r="C6" i="4"/>
  <c r="J6" i="4" s="1"/>
  <c r="C7" i="4"/>
  <c r="J7" i="4" s="1"/>
  <c r="C8" i="4"/>
  <c r="J8" i="4" s="1"/>
  <c r="C9" i="4"/>
  <c r="J9" i="4" s="1"/>
  <c r="C10" i="4"/>
  <c r="C11" i="4"/>
  <c r="J11" i="4" s="1"/>
  <c r="C12" i="4"/>
  <c r="J12" i="4" s="1"/>
  <c r="C13" i="4"/>
  <c r="C14" i="4"/>
  <c r="J14" i="4" s="1"/>
  <c r="C15" i="4"/>
  <c r="J15" i="4" s="1"/>
  <c r="C16" i="4"/>
  <c r="J16" i="4" s="1"/>
  <c r="C17" i="4"/>
  <c r="J17" i="4" s="1"/>
  <c r="C18" i="4"/>
  <c r="C19" i="4"/>
  <c r="J19" i="4" s="1"/>
  <c r="C20" i="4"/>
  <c r="J20" i="4" s="1"/>
  <c r="C21" i="4"/>
  <c r="J21" i="4" s="1"/>
  <c r="C22" i="4"/>
  <c r="J22" i="4" s="1"/>
  <c r="C23" i="4"/>
  <c r="J23" i="4" s="1"/>
  <c r="C24" i="4"/>
  <c r="J24" i="4" s="1"/>
  <c r="C25" i="4"/>
  <c r="J25" i="4" s="1"/>
  <c r="C26" i="4"/>
  <c r="C27" i="4"/>
  <c r="J27" i="4" s="1"/>
  <c r="C28" i="4"/>
  <c r="J28" i="4" s="1"/>
  <c r="C29" i="4"/>
  <c r="J29" i="4" s="1"/>
  <c r="C30" i="4"/>
  <c r="J30" i="4" s="1"/>
  <c r="C31" i="4"/>
  <c r="J31" i="4" s="1"/>
  <c r="C32" i="4"/>
  <c r="J32" i="4" s="1"/>
  <c r="C33" i="4"/>
  <c r="J33" i="4" s="1"/>
  <c r="C34" i="4"/>
  <c r="C35" i="4"/>
  <c r="J35" i="4" s="1"/>
  <c r="C36" i="4"/>
  <c r="J36" i="4" s="1"/>
  <c r="C37" i="4"/>
  <c r="J37" i="4" s="1"/>
  <c r="C38" i="4"/>
  <c r="J38" i="4" s="1"/>
  <c r="C39" i="4"/>
  <c r="J39" i="4" s="1"/>
  <c r="C40" i="4"/>
  <c r="J40" i="4" s="1"/>
  <c r="C41" i="4"/>
  <c r="J41" i="4" s="1"/>
  <c r="C42" i="4"/>
  <c r="C43" i="4"/>
  <c r="J43" i="4" s="1"/>
  <c r="C44" i="4"/>
  <c r="J44" i="4" s="1"/>
  <c r="C45" i="4"/>
  <c r="C46" i="4"/>
  <c r="J46" i="4" s="1"/>
  <c r="C47" i="4"/>
  <c r="J47" i="4" s="1"/>
  <c r="C48" i="4"/>
  <c r="J48" i="4" s="1"/>
  <c r="C49" i="4"/>
  <c r="J49" i="4" s="1"/>
  <c r="C50" i="4"/>
  <c r="C51" i="4"/>
  <c r="J51" i="4" s="1"/>
  <c r="C52" i="4"/>
  <c r="J52" i="4" s="1"/>
  <c r="C53" i="4"/>
  <c r="J53" i="4" s="1"/>
  <c r="C54" i="4"/>
  <c r="J54" i="4" s="1"/>
  <c r="C55" i="4"/>
  <c r="J55" i="4" s="1"/>
  <c r="C56" i="4"/>
  <c r="J56" i="4" s="1"/>
  <c r="C57" i="4"/>
  <c r="J57" i="4" s="1"/>
  <c r="C58" i="4"/>
  <c r="C59" i="4"/>
  <c r="J59" i="4" s="1"/>
  <c r="C60" i="4"/>
  <c r="J60" i="4" s="1"/>
  <c r="C61" i="4"/>
  <c r="J61" i="4" s="1"/>
  <c r="C2" i="4"/>
  <c r="J1" i="4"/>
  <c r="J3" i="3"/>
  <c r="J1" i="3"/>
  <c r="C23" i="5"/>
  <c r="C21" i="5"/>
  <c r="C22" i="5"/>
  <c r="C9" i="5"/>
  <c r="C10" i="5"/>
  <c r="C17" i="5"/>
  <c r="C18" i="5"/>
  <c r="C2" i="5"/>
  <c r="C3" i="5"/>
  <c r="C4" i="5"/>
  <c r="C5" i="5"/>
  <c r="C6" i="5"/>
  <c r="C7" i="5"/>
  <c r="C8" i="5"/>
  <c r="C11" i="5"/>
  <c r="C12" i="5"/>
  <c r="C13" i="5"/>
  <c r="C14" i="5"/>
  <c r="C15" i="5"/>
  <c r="C16" i="5"/>
  <c r="C19" i="5"/>
  <c r="C20" i="5"/>
  <c r="C1" i="5"/>
  <c r="D273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3" i="7"/>
  <c r="D2" i="7"/>
  <c r="D7" i="7"/>
  <c r="D5" i="7"/>
  <c r="D8" i="10"/>
  <c r="D3" i="10"/>
  <c r="D4" i="10"/>
  <c r="D5" i="10"/>
  <c r="D6" i="10"/>
  <c r="D7" i="10"/>
  <c r="D2" i="10"/>
  <c r="D1" i="10"/>
  <c r="D4" i="7"/>
  <c r="D6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1" i="7"/>
  <c r="F40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8" i="6"/>
  <c r="F16" i="6"/>
  <c r="F2" i="6"/>
  <c r="F1" i="6"/>
  <c r="F3" i="6"/>
  <c r="F4" i="6"/>
  <c r="F5" i="6"/>
  <c r="F6" i="6"/>
  <c r="F7" i="6"/>
  <c r="F9" i="6"/>
  <c r="F10" i="6"/>
  <c r="F11" i="6"/>
  <c r="F12" i="6"/>
  <c r="F13" i="6"/>
  <c r="F14" i="6"/>
  <c r="F15" i="6"/>
  <c r="F17" i="6"/>
  <c r="F18" i="6"/>
  <c r="F19" i="6"/>
  <c r="F4" i="8"/>
  <c r="F3" i="8"/>
  <c r="F2" i="8"/>
  <c r="F1" i="8"/>
  <c r="Q1" i="1"/>
  <c r="Q137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J94" i="4" l="1"/>
  <c r="J86" i="4"/>
  <c r="J78" i="4"/>
  <c r="J70" i="4"/>
  <c r="J62" i="4"/>
  <c r="J58" i="4"/>
  <c r="J50" i="4"/>
  <c r="J42" i="4"/>
  <c r="J34" i="4"/>
  <c r="J26" i="4"/>
  <c r="J18" i="4"/>
  <c r="J10" i="4"/>
  <c r="J2" i="4"/>
  <c r="J98" i="4"/>
  <c r="J90" i="4"/>
  <c r="J82" i="4"/>
  <c r="J74" i="4"/>
  <c r="J66" i="4"/>
  <c r="J2" i="3"/>
</calcChain>
</file>

<file path=xl/sharedStrings.xml><?xml version="1.0" encoding="utf-8"?>
<sst xmlns="http://schemas.openxmlformats.org/spreadsheetml/2006/main" count="1024" uniqueCount="912">
  <si>
    <t>Tara</t>
  </si>
  <si>
    <t>Julian</t>
  </si>
  <si>
    <t>book_id</t>
  </si>
  <si>
    <t>amazonlink</t>
  </si>
  <si>
    <t>author</t>
  </si>
  <si>
    <t>edition</t>
  </si>
  <si>
    <t>imagelink</t>
  </si>
  <si>
    <t>libraryprice</t>
  </si>
  <si>
    <t>isbn_10</t>
  </si>
  <si>
    <t>isbn_13</t>
  </si>
  <si>
    <t>language</t>
  </si>
  <si>
    <t>library_section</t>
  </si>
  <si>
    <t>notes</t>
  </si>
  <si>
    <t>publisher</t>
  </si>
  <si>
    <t>retailprice</t>
  </si>
  <si>
    <t>subtitle</t>
  </si>
  <si>
    <t>title</t>
  </si>
  <si>
    <t>year</t>
  </si>
  <si>
    <t>Education Towards Freedom</t>
  </si>
  <si>
    <t>Bullying - Changing the Course of Your Child's Life</t>
  </si>
  <si>
    <t>Awakening Your Child's Natural Genius</t>
  </si>
  <si>
    <t>From Your Child's Teacher</t>
  </si>
  <si>
    <t>Parents Do Make a Difference</t>
  </si>
  <si>
    <t>Rythms of Learning</t>
  </si>
  <si>
    <t>Parents as People</t>
  </si>
  <si>
    <t>Spelling for Parents</t>
  </si>
  <si>
    <t>Lifeways - Working with Family Questions</t>
  </si>
  <si>
    <t>Why Motor Skills Matter</t>
  </si>
  <si>
    <t>A Guide to Child Health</t>
  </si>
  <si>
    <t>Navigating the Terrain of Childhood</t>
  </si>
  <si>
    <t>Healign Stories for Challenging Behaviour</t>
  </si>
  <si>
    <t>Hold on to Your Kids</t>
  </si>
  <si>
    <t>Echoes of a Dream</t>
  </si>
  <si>
    <t>If Learning is so Natural, Why am I going to School?</t>
  </si>
  <si>
    <t>The Gift of Dyslexia</t>
  </si>
  <si>
    <t>the Out-of-Sync Child</t>
  </si>
  <si>
    <t>The Optimistic Child</t>
  </si>
  <si>
    <t>365 Outdoor Activities</t>
  </si>
  <si>
    <t>Kids are Worth it!</t>
  </si>
  <si>
    <t>How to Keep Your Teenager Out of Troubl and What to Do if You Can't</t>
  </si>
  <si>
    <t>Commonsense Schooling</t>
  </si>
  <si>
    <t>Grading the Teacher</t>
  </si>
  <si>
    <t>On the Threshold of Adolsescence</t>
  </si>
  <si>
    <t xml:space="preserve">Thirteen to Nineteen - Discovering the Light </t>
  </si>
  <si>
    <t>Closing the Gap - A Strategy for Bringing Parents and Teens Together</t>
  </si>
  <si>
    <t>Voyage Through Childhood Into the Adult World</t>
  </si>
  <si>
    <t>More Lifeways - Finding Support and Inspiration I Family Life</t>
  </si>
  <si>
    <t xml:space="preserve">The Motherly and Fatherly Roles in Education </t>
  </si>
  <si>
    <t>Raising a Daughter</t>
  </si>
  <si>
    <t>Adventures in Parenting</t>
  </si>
  <si>
    <t>Spiritual Parenting - A Loving Guide for the New Age Parent</t>
  </si>
  <si>
    <t>Reading Magic</t>
  </si>
  <si>
    <t>Raising a Creative Child</t>
  </si>
  <si>
    <t>Parenting for a Healthy Future</t>
  </si>
  <si>
    <t>How to Talk to Kids will Listen and Listen so Kids Will Talk</t>
  </si>
  <si>
    <t>School's Out</t>
  </si>
  <si>
    <t>Children's Symptoms</t>
  </si>
  <si>
    <t>Families Apart - Ten Keys to Successful Co-Parenting</t>
  </si>
  <si>
    <t>The Complete Kid's Allergy and Asthma Guide</t>
  </si>
  <si>
    <t>Sharing Nature with Children</t>
  </si>
  <si>
    <t>How Childern Play</t>
  </si>
  <si>
    <t>Remember the Light</t>
  </si>
  <si>
    <t>Making Soft Toys</t>
  </si>
  <si>
    <t>Summer</t>
  </si>
  <si>
    <t>Conception Birth and Early Childhood</t>
  </si>
  <si>
    <t>Children at Play</t>
  </si>
  <si>
    <t>50 Simple Things Kids Can Do to Save The Earth</t>
  </si>
  <si>
    <t>Sewing for Baby</t>
  </si>
  <si>
    <t>Advent for Children</t>
  </si>
  <si>
    <t>Making Dolls</t>
  </si>
  <si>
    <t>The Nature Corner</t>
  </si>
  <si>
    <t>The Christmas Craft Book</t>
  </si>
  <si>
    <t>The Harvest Craft Book</t>
  </si>
  <si>
    <t>The Easter Craft Book</t>
  </si>
  <si>
    <t>The Gnome Graft Book</t>
  </si>
  <si>
    <t>Festivals with Children</t>
  </si>
  <si>
    <t>Autumn</t>
  </si>
  <si>
    <t>Gateways</t>
  </si>
  <si>
    <t>Stories They'll Remember</t>
  </si>
  <si>
    <t>Natural Childhood</t>
  </si>
  <si>
    <t>Festivals Family and Food</t>
  </si>
  <si>
    <t>All Year Round</t>
  </si>
  <si>
    <t>Days, Weeks and Months</t>
  </si>
  <si>
    <t>The Children's Year</t>
  </si>
  <si>
    <t xml:space="preserve">Understanding Waldorf Education </t>
  </si>
  <si>
    <t>Parent's Guide to the Best Books for Children</t>
  </si>
  <si>
    <t>Waldorf Education - A Family Guide</t>
  </si>
  <si>
    <t>Pentatonic Songs</t>
  </si>
  <si>
    <t>Painting with Children</t>
  </si>
  <si>
    <t>Child and Man (Journal)</t>
  </si>
  <si>
    <t>Rudolf Steiner Waldorf Education</t>
  </si>
  <si>
    <t>Earth Child (Paperback)</t>
  </si>
  <si>
    <t xml:space="preserve">Earthways </t>
  </si>
  <si>
    <t>Work and Play in Early Childhood</t>
  </si>
  <si>
    <t>Adventuring with Children</t>
  </si>
  <si>
    <t>Becoming the Parent You Want to Be</t>
  </si>
  <si>
    <t>Vegetarian Baby and Child</t>
  </si>
  <si>
    <t>Your Self-Confident Baby</t>
  </si>
  <si>
    <t>Mitten Strings of God</t>
  </si>
  <si>
    <t>Loving Hands - The Traditional Art of Baby Massage</t>
  </si>
  <si>
    <t>Keeping Childhood</t>
  </si>
  <si>
    <t>You Are Your Child's First Teacher</t>
  </si>
  <si>
    <t>Learning All the Time</t>
  </si>
  <si>
    <t>Our Last Best Shot</t>
  </si>
  <si>
    <t xml:space="preserve">The Hurried Child </t>
  </si>
  <si>
    <t>Reading Is More than Phonics</t>
  </si>
  <si>
    <t>Raising a Family - Living on Planet Parenthood</t>
  </si>
  <si>
    <t>Wakdorf Education for Adolescence</t>
  </si>
  <si>
    <t>Life Strategies for Teens</t>
  </si>
  <si>
    <t>Summer Children - Ready or Not For School</t>
  </si>
  <si>
    <t xml:space="preserve">An Education for the 21st Century - Essays on Waldorf Education </t>
  </si>
  <si>
    <t>Exrtaordinary Minds</t>
  </si>
  <si>
    <t>Multiple Intelligences</t>
  </si>
  <si>
    <t>Frames of Mind</t>
  </si>
  <si>
    <t>Turning</t>
  </si>
  <si>
    <t>Teaching as a Lively Art</t>
  </si>
  <si>
    <t>Celebrating the Festivals with Children</t>
  </si>
  <si>
    <t>The Education of the Child</t>
  </si>
  <si>
    <t>The Child and the Machine</t>
  </si>
  <si>
    <t>Between From and Freedom</t>
  </si>
  <si>
    <t>The Curse of the Good Girl</t>
  </si>
  <si>
    <t>Too Old Too Soon</t>
  </si>
  <si>
    <t>A Child Is Born</t>
  </si>
  <si>
    <t>Steiner Education in Theory and Practice</t>
  </si>
  <si>
    <t>When a Child Is Born</t>
  </si>
  <si>
    <t>The Curriculum of the First Waldorf School</t>
  </si>
  <si>
    <t>Reincarnation and Karma - Their Significance in Modern Culture</t>
  </si>
  <si>
    <t>Theosophy</t>
  </si>
  <si>
    <t>The Younger Generation</t>
  </si>
  <si>
    <t>The Kingdom of Childhood</t>
  </si>
  <si>
    <t>Encountering the Self</t>
  </si>
  <si>
    <t>The Recovery of Man in Childhood</t>
  </si>
  <si>
    <t>Rudold Steiner - Life, Work, Inner Path and Social Initiatives</t>
  </si>
  <si>
    <t>The First Three Years of The Child</t>
  </si>
  <si>
    <t>Confessions of a Waldorf Parent</t>
  </si>
  <si>
    <t>Creativity in Education - The Waldorf Approach</t>
  </si>
  <si>
    <t>The Child, The Teachers and The Community</t>
  </si>
  <si>
    <t>The Philosophy of Freedom</t>
  </si>
  <si>
    <t>Questions of Destiny</t>
  </si>
  <si>
    <t>Anthroposophy - A Way of Life</t>
  </si>
  <si>
    <t>Waldorf: Education for Tomorrow</t>
  </si>
  <si>
    <t>Waldorf Parenting Book</t>
  </si>
  <si>
    <t>The Goetheanum - Rudolf Steiner's Architectual Impulse</t>
  </si>
  <si>
    <t>The Plug-In Drug - Television, Children and the Family</t>
  </si>
  <si>
    <t>Who's Bringing Them Up?</t>
  </si>
  <si>
    <t>The Young Child</t>
  </si>
  <si>
    <t xml:space="preserve">Vision in Action </t>
  </si>
  <si>
    <t xml:space="preserve">Endangered Minds </t>
  </si>
  <si>
    <t>Waldorf Student Reading List</t>
  </si>
  <si>
    <t>The First Seven Years -  Physiology of Childhood</t>
  </si>
  <si>
    <t>Rudolf Steiner Education and The Developing Child</t>
  </si>
  <si>
    <t>Waldorf Schools  -Upper Grades and High School</t>
  </si>
  <si>
    <t>Waldorf Schools  -Kindergarten and Early Grades</t>
  </si>
  <si>
    <t>Rudel, Joan and Siegfried</t>
  </si>
  <si>
    <t>Voors, William</t>
  </si>
  <si>
    <t>Armstrong, Thomas</t>
  </si>
  <si>
    <t>Bright, Robin</t>
  </si>
  <si>
    <t>Borba, Michele</t>
  </si>
  <si>
    <t>Trostli, Roberto</t>
  </si>
  <si>
    <t>Kane, Franklin G.</t>
  </si>
  <si>
    <t>Phenix, Jo / Scott-Dunne, Doreen</t>
  </si>
  <si>
    <t>Davy, Gudrun / Voors, Bons</t>
  </si>
  <si>
    <t>Losquadro Liddle, Tara</t>
  </si>
  <si>
    <t>Gloeckler, Michaela / Goebel, Wolfgang</t>
  </si>
  <si>
    <t>Petrash, Jack</t>
  </si>
  <si>
    <t>Perrow, Susan</t>
  </si>
  <si>
    <t>Neufeld, Gordon / Mate, Gabor</t>
  </si>
  <si>
    <t>Smith, Susan</t>
  </si>
  <si>
    <t>Nikiforuk, Andrew</t>
  </si>
  <si>
    <t>Davis, Ronald D.</t>
  </si>
  <si>
    <t>Stock Kranowitz, Carol</t>
  </si>
  <si>
    <t>Seligman, Martin E.</t>
  </si>
  <si>
    <t>Bennett, Steve and Ruth</t>
  </si>
  <si>
    <t>Coloroso, Barbara</t>
  </si>
  <si>
    <t>Bernstein, Neil I.</t>
  </si>
  <si>
    <t>Wilkinson, Roy</t>
  </si>
  <si>
    <t>Jacobs, Nellie</t>
  </si>
  <si>
    <t>Koepke, Hermann</t>
  </si>
  <si>
    <t>Sleigh, Julian</t>
  </si>
  <si>
    <t>McGraw, Jay</t>
  </si>
  <si>
    <t>Frommer, Eva A.</t>
  </si>
  <si>
    <t>Smith, Patti / Eklund Schaefer, Signe</t>
  </si>
  <si>
    <t>Gabert, Erich</t>
  </si>
  <si>
    <t>Elium, Jeanne and Don</t>
  </si>
  <si>
    <t>Ross, Rachel C.</t>
  </si>
  <si>
    <t>Carroll, David</t>
  </si>
  <si>
    <t>Fox, Mem</t>
  </si>
  <si>
    <t>MacGregor, Cynthia</t>
  </si>
  <si>
    <t>Coplen, Dotty</t>
  </si>
  <si>
    <t>Faber, Adele / Mazlish, Elaine</t>
  </si>
  <si>
    <t>Valman, Bernard / Youger-Lewis Catherine</t>
  </si>
  <si>
    <t>Blau, Melinda</t>
  </si>
  <si>
    <t>Gold, Milton</t>
  </si>
  <si>
    <t>Cornell, Joseph</t>
  </si>
  <si>
    <t>Haller, Ingeborg</t>
  </si>
  <si>
    <t>Fisher, Mary Pat</t>
  </si>
  <si>
    <t>Jaffke, Freya</t>
  </si>
  <si>
    <t>Steiner Schools</t>
  </si>
  <si>
    <t>Glas, Norbert</t>
  </si>
  <si>
    <t>Britz-Crecelius, Heidi</t>
  </si>
  <si>
    <t>Javna, John</t>
  </si>
  <si>
    <t>Martensson, Kerstin</t>
  </si>
  <si>
    <t>Reinckens, Sunnhild</t>
  </si>
  <si>
    <t>v Leeuwen, M / Moeskops, J</t>
  </si>
  <si>
    <t>Berger, Thomas</t>
  </si>
  <si>
    <t>Berger, Thomas and Petra</t>
  </si>
  <si>
    <t>Barz, Brigitte</t>
  </si>
  <si>
    <t>Lord, Frank M.</t>
  </si>
  <si>
    <t>Thomson, John</t>
  </si>
  <si>
    <t>Carey, Diana / Large, Judy</t>
  </si>
  <si>
    <t>Druitt, Ann / Fynes-Clinton, Christine / Rowling, Maije</t>
  </si>
  <si>
    <t>Joy, Margaret</t>
  </si>
  <si>
    <t>Cooper, Stephanie / Fynes-Clinton, Christine / Rowling, Marye</t>
  </si>
  <si>
    <t>Lipson, Eden Ross</t>
  </si>
  <si>
    <t>Johnson Fenner, Pamela / Rivers, Karen L.</t>
  </si>
  <si>
    <t>Lebret, Elisabeth</t>
  </si>
  <si>
    <t>Muller, Brunhild</t>
  </si>
  <si>
    <t>Masters, Brian (Editor)</t>
  </si>
  <si>
    <t>Sheehan, Kathryn / Waidner, Mary</t>
  </si>
  <si>
    <t>Petrash, Carol</t>
  </si>
  <si>
    <t>Jeffrey, Nan</t>
  </si>
  <si>
    <t>Davis, Laura / Keyser, Janis</t>
  </si>
  <si>
    <t>Jackson, Petra</t>
  </si>
  <si>
    <t>Gerber, Magda</t>
  </si>
  <si>
    <t>Kenison, Katrina</t>
  </si>
  <si>
    <t>Leboyer, Frederick</t>
  </si>
  <si>
    <t>Aldrich, Nancy</t>
  </si>
  <si>
    <t>Baldwin Dancy, Rahima</t>
  </si>
  <si>
    <t>Holt, John</t>
  </si>
  <si>
    <t>Sessions Stepp, Laura</t>
  </si>
  <si>
    <t>Elkind, David</t>
  </si>
  <si>
    <t>Goodman, Vera</t>
  </si>
  <si>
    <t>Steiner, Rudolf</t>
  </si>
  <si>
    <t>Uphoff, James K</t>
  </si>
  <si>
    <t>Maher, Stanford</t>
  </si>
  <si>
    <t>Gardner, Howard</t>
  </si>
  <si>
    <t>Anthroposiphic Press</t>
  </si>
  <si>
    <t>Spock, Marjorie</t>
  </si>
  <si>
    <t>Lenz, Friedel</t>
  </si>
  <si>
    <t>Armstrong, Alison / Casement, Charles</t>
  </si>
  <si>
    <t>Staley, Betty</t>
  </si>
  <si>
    <t>Simmons, Rachel</t>
  </si>
  <si>
    <t>Fields, Doug</t>
  </si>
  <si>
    <t>zur Linden, Wilhelm</t>
  </si>
  <si>
    <t>Childs, Gilbert</t>
  </si>
  <si>
    <t>von Heydebrand, Caroline</t>
  </si>
  <si>
    <t>Harwood, A.C.</t>
  </si>
  <si>
    <t>Lissau, Rudi</t>
  </si>
  <si>
    <t>Konig, Karl</t>
  </si>
  <si>
    <t>Gorman, Margaret</t>
  </si>
  <si>
    <t>Querido, Rene M.</t>
  </si>
  <si>
    <t>Smit, Jorgen</t>
  </si>
  <si>
    <t>Pietzner, Carlo</t>
  </si>
  <si>
    <t>Edmunds, Francis</t>
  </si>
  <si>
    <t>Toronto Waldorf Schools</t>
  </si>
  <si>
    <t>Cusick, Lois</t>
  </si>
  <si>
    <t>Biesantz, Hagen / Klingborg, Arne</t>
  </si>
  <si>
    <t>Winn, Marie</t>
  </si>
  <si>
    <t>Large, Martin</t>
  </si>
  <si>
    <t>De Haes, Daniel Udo</t>
  </si>
  <si>
    <t>Schaefer, Christopher / Voors, Tyno</t>
  </si>
  <si>
    <t>Healy, Jane M.</t>
  </si>
  <si>
    <t>Schoorel, Edmond</t>
  </si>
  <si>
    <t>Aeppli, Willi</t>
  </si>
  <si>
    <t>Pusch, Ruth</t>
  </si>
  <si>
    <t>Lanthorn Press, Peredur, East Grinstead, England</t>
  </si>
  <si>
    <t>Hazelden</t>
  </si>
  <si>
    <t>Jeremy P. Tarcher, Inc., Los Angeles</t>
  </si>
  <si>
    <t>FP Hendricks Publishing Ltd.</t>
  </si>
  <si>
    <t>Jossey-Bass</t>
  </si>
  <si>
    <t>Anthroposophic Press</t>
  </si>
  <si>
    <t>Aurora Publishers</t>
  </si>
  <si>
    <t>Pembrook Publishers Limited</t>
  </si>
  <si>
    <t>Hawthorn Press</t>
  </si>
  <si>
    <t>The McGraw-Hill Companies</t>
  </si>
  <si>
    <t>Floris Books</t>
  </si>
  <si>
    <t>Nova Institute Press</t>
  </si>
  <si>
    <t>Vintage Canada</t>
  </si>
  <si>
    <t>Beacon Herald Fine Printing Division, Stratford, Ontario, Canada</t>
  </si>
  <si>
    <t>Penguin Books</t>
  </si>
  <si>
    <t>The Berkely Publishing Group</t>
  </si>
  <si>
    <t>Harper Perennial</t>
  </si>
  <si>
    <t>Bob Adams, Inc., Publishers</t>
  </si>
  <si>
    <t>Somerville House Publishing</t>
  </si>
  <si>
    <t>Workman Publishing</t>
  </si>
  <si>
    <t>The Robinswook Press</t>
  </si>
  <si>
    <t>Fireside</t>
  </si>
  <si>
    <t>Celestial Arts</t>
  </si>
  <si>
    <t>The Association of Waldorf Schools of North America (AWSNA)</t>
  </si>
  <si>
    <t>Paragon House, New York</t>
  </si>
  <si>
    <t>Harcourt, Inc.</t>
  </si>
  <si>
    <t>Carol Publishing Group</t>
  </si>
  <si>
    <t>Avon Books</t>
  </si>
  <si>
    <t>Macfarlane Walter and Ross, Toronto</t>
  </si>
  <si>
    <t>Reader's Digest Association (Canada) Ltd. Montreal</t>
  </si>
  <si>
    <t>Robert Rose Inc.</t>
  </si>
  <si>
    <t>Dawn Publications</t>
  </si>
  <si>
    <t>Fenton Valley Press</t>
  </si>
  <si>
    <t>Wynstones Press, Brookthorpe, Glaucester, UK</t>
  </si>
  <si>
    <t>Parkstreet Press, Rochester, Vermont</t>
  </si>
  <si>
    <t>Andrews and McMeel</t>
  </si>
  <si>
    <t>?</t>
  </si>
  <si>
    <t>Treehouse Communication Inc.</t>
  </si>
  <si>
    <t>Fireside, Simon &amp; Schuster Inc.</t>
  </si>
  <si>
    <t>Faber and Faber, London Boston</t>
  </si>
  <si>
    <t>Gryphon House Inc.</t>
  </si>
  <si>
    <t>Times Books</t>
  </si>
  <si>
    <t>Michealmas Press</t>
  </si>
  <si>
    <t>Waldorf Schools of Ontario</t>
  </si>
  <si>
    <t>Imprint</t>
  </si>
  <si>
    <t>Council Oak Books</t>
  </si>
  <si>
    <t>The Gryphon House Book</t>
  </si>
  <si>
    <t>Avalon House Printing</t>
  </si>
  <si>
    <t>Broadway Books, NY</t>
  </si>
  <si>
    <t>Crescent Books, NY</t>
  </si>
  <si>
    <t>John Wiley &amp; Sons, Inc.</t>
  </si>
  <si>
    <t>Warner Books</t>
  </si>
  <si>
    <t>Newmarket Press</t>
  </si>
  <si>
    <t>Childhood Press</t>
  </si>
  <si>
    <t>Addison-Wesley Publishing Company, Inc.</t>
  </si>
  <si>
    <t>Riverhead Books, NY</t>
  </si>
  <si>
    <t>Reading Wings</t>
  </si>
  <si>
    <t>Kolisko Archive Publications</t>
  </si>
  <si>
    <t>J&amp;J Publishing Co.</t>
  </si>
  <si>
    <t>Novalis Press</t>
  </si>
  <si>
    <t>Basic Books</t>
  </si>
  <si>
    <t>Rudolf Steiner Press</t>
  </si>
  <si>
    <t>Key Porter Books</t>
  </si>
  <si>
    <t>Harvest House Publishers</t>
  </si>
  <si>
    <t>Thorsons Publishers Inc., NY</t>
  </si>
  <si>
    <t>Steiner Schools Fellowhsip Publications</t>
  </si>
  <si>
    <t>Steiner Book Centre, Inc., Vancouver</t>
  </si>
  <si>
    <t>Rudolf Steiner College Publications</t>
  </si>
  <si>
    <t>H. S. Dakin Company</t>
  </si>
  <si>
    <t>Mercury Press</t>
  </si>
  <si>
    <t>Carnant Books</t>
  </si>
  <si>
    <t>Torornto Waldorf Schools</t>
  </si>
  <si>
    <t>Lindisfarne Press</t>
  </si>
  <si>
    <t>Touchstone Book</t>
  </si>
  <si>
    <t>The Myrin Book, NY</t>
  </si>
  <si>
    <t>Rudolf Steiner College Press</t>
  </si>
  <si>
    <t>1-56838-517-X</t>
  </si>
  <si>
    <t>0-87477-608-2</t>
  </si>
  <si>
    <t>0-96829-703-X</t>
  </si>
  <si>
    <t>0-7879-4605-2</t>
  </si>
  <si>
    <t>0-88010-451-1</t>
  </si>
  <si>
    <t>0-88925-820-1</t>
  </si>
  <si>
    <t>1-55138-019-6</t>
  </si>
  <si>
    <t>0-950-7062-4-8</t>
  </si>
  <si>
    <t>0-07-140818-5</t>
  </si>
  <si>
    <t>0-86315-104-3</t>
  </si>
  <si>
    <t>0-9758552-0-4</t>
  </si>
  <si>
    <t>978-1-93458-78-5</t>
  </si>
  <si>
    <t>0-676-97472-4</t>
  </si>
  <si>
    <t>0-14-024264-3</t>
  </si>
  <si>
    <t>0-399-52293-X</t>
  </si>
  <si>
    <t>0-399-53165-3</t>
  </si>
  <si>
    <t>0-06-097709-4</t>
  </si>
  <si>
    <t>1-5580-260-2</t>
  </si>
  <si>
    <t>0-921051-74-3</t>
  </si>
  <si>
    <t>0-7611-1570-6</t>
  </si>
  <si>
    <t>1-86981-08-1</t>
  </si>
  <si>
    <t>0-14-025612-1</t>
  </si>
  <si>
    <t>0-88010-357-4</t>
  </si>
  <si>
    <t>0-86315-078-0</t>
  </si>
  <si>
    <t>0-7432-2469-8</t>
  </si>
  <si>
    <t>1-869-890-59-0</t>
  </si>
  <si>
    <t>1-869890-86-8</t>
  </si>
  <si>
    <t>0-88010-199-7</t>
  </si>
  <si>
    <t>0-89087-708-4</t>
  </si>
  <si>
    <t>978-1-888364-76-4</t>
  </si>
  <si>
    <t>1-55778-112-5</t>
  </si>
  <si>
    <t>0-15-60176-3</t>
  </si>
  <si>
    <t>0-8065-1741-7</t>
  </si>
  <si>
    <t>1-869-89-531</t>
  </si>
  <si>
    <t>0-380-57000-9</t>
  </si>
  <si>
    <t>0-921912-83-8</t>
  </si>
  <si>
    <t>0-88850-612-0</t>
  </si>
  <si>
    <t>0-399-52150-X</t>
  </si>
  <si>
    <t>0-7788-0078-4</t>
  </si>
  <si>
    <t>0-916124-14-2</t>
  </si>
  <si>
    <t>0-86315-127-2</t>
  </si>
  <si>
    <t>0-9615149-7-3</t>
  </si>
  <si>
    <t>0-89742-044-6</t>
  </si>
  <si>
    <t>0-94626-02-3</t>
  </si>
  <si>
    <t>0-91142-54-8</t>
  </si>
  <si>
    <t>0-89281-629-5</t>
  </si>
  <si>
    <t>0-8362-2301-2</t>
  </si>
  <si>
    <t>0-913212-10-5</t>
  </si>
  <si>
    <t>0-86315-009-8</t>
  </si>
  <si>
    <t>0-86315-093-4</t>
  </si>
  <si>
    <t>0-86315-111-6</t>
  </si>
  <si>
    <t>0-86315-110-8</t>
  </si>
  <si>
    <t>0-86315-147-7</t>
  </si>
  <si>
    <t>0-86315-161-2</t>
  </si>
  <si>
    <t>0-86315-300-3</t>
  </si>
  <si>
    <t>0-86315-055-1</t>
  </si>
  <si>
    <t>0-946206-03-1</t>
  </si>
  <si>
    <t>0-94626-05-8</t>
  </si>
  <si>
    <t>0-02-020739-5</t>
  </si>
  <si>
    <t>0-950-7062-3X</t>
  </si>
  <si>
    <t>1-869-890-477</t>
  </si>
  <si>
    <t>0-571-13171-9</t>
  </si>
  <si>
    <t>1-869-890-00-0</t>
  </si>
  <si>
    <t>0-87659-246-9</t>
  </si>
  <si>
    <t>0-8129-1775-8</t>
  </si>
  <si>
    <t>0-9647832-1-5</t>
  </si>
  <si>
    <t>0-86315-048-9</t>
  </si>
  <si>
    <t>0-933031-39-4</t>
  </si>
  <si>
    <t>978-0-87659-156-7</t>
  </si>
  <si>
    <t>0-8801-442-2</t>
  </si>
  <si>
    <t>0-553-06750-8</t>
  </si>
  <si>
    <t>0-517-12152-2</t>
  </si>
  <si>
    <t>0-471-17883-7</t>
  </si>
  <si>
    <t>0-44+-52531-6</t>
  </si>
  <si>
    <t>1-55704-314-0</t>
  </si>
  <si>
    <t>0-9623583-0-4</t>
  </si>
  <si>
    <t>0-89087-519-7</t>
  </si>
  <si>
    <t>0-201-12095-X</t>
  </si>
  <si>
    <t>1-57322-875-3</t>
  </si>
  <si>
    <t>0-201-03967-2</t>
  </si>
  <si>
    <t>0-9699938-2-X</t>
  </si>
  <si>
    <t>0-89087-818-8</t>
  </si>
  <si>
    <t>0-96492-37-8</t>
  </si>
  <si>
    <t>0-7432-1546-X</t>
  </si>
  <si>
    <t>0-9618561-0-6</t>
  </si>
  <si>
    <t>0-9583885-1-2</t>
  </si>
  <si>
    <t>0-465-02125-5</t>
  </si>
  <si>
    <t>0-465-01822-X</t>
  </si>
  <si>
    <t>0-465-02509-9</t>
  </si>
  <si>
    <t>0-88010-384-1</t>
  </si>
  <si>
    <t>0-88010-127-X</t>
  </si>
  <si>
    <t>0-88010-151-2</t>
  </si>
  <si>
    <t>0-85440-030-3</t>
  </si>
  <si>
    <t>1-55263-004-8</t>
  </si>
  <si>
    <t>1-869890-08-6</t>
  </si>
  <si>
    <t>978-0-14-311798-8</t>
  </si>
  <si>
    <t>0-89081-848-7</t>
  </si>
  <si>
    <t>0-8544-357-4</t>
  </si>
  <si>
    <t>0-86315-131-0</t>
  </si>
  <si>
    <t>0-7225-0956-1</t>
  </si>
  <si>
    <t>0-9510331-3-1</t>
  </si>
  <si>
    <t>0-919924-06-9</t>
  </si>
  <si>
    <t>0-85440-270-5</t>
  </si>
  <si>
    <t>0-85440-284-5</t>
  </si>
  <si>
    <t>0-88010-279-9</t>
  </si>
  <si>
    <t>0-88010-001-X</t>
  </si>
  <si>
    <t>1-869-890-068</t>
  </si>
  <si>
    <t>0-88010-043-5</t>
  </si>
  <si>
    <t>0-945803-06-0</t>
  </si>
  <si>
    <t>0-930420-5</t>
  </si>
  <si>
    <t>0-88010-264-0</t>
  </si>
  <si>
    <t>0-903580-65-9</t>
  </si>
  <si>
    <t>0-916786-75-7</t>
  </si>
  <si>
    <t>0-85440-355-8</t>
  </si>
  <si>
    <t>0-14-007698-0</t>
  </si>
  <si>
    <t>1-86989-024-8</t>
  </si>
  <si>
    <t>0-86315-037-3</t>
  </si>
  <si>
    <t>0-940262-74-6</t>
  </si>
  <si>
    <t>0-671-74920-X</t>
  </si>
  <si>
    <t>0-9647832-0-7</t>
  </si>
  <si>
    <t>0-913098-43-4</t>
  </si>
  <si>
    <t>0-945803-68-0</t>
  </si>
  <si>
    <t>0-88010-164-4</t>
  </si>
  <si>
    <t>0-929979-30-3</t>
  </si>
  <si>
    <t>0-929979-29-X</t>
  </si>
  <si>
    <t>branch_id</t>
  </si>
  <si>
    <t>total_quantity</t>
  </si>
  <si>
    <t>available_quantity</t>
  </si>
  <si>
    <t>branch_name</t>
  </si>
  <si>
    <t>branch_code</t>
  </si>
  <si>
    <t>branch_address</t>
  </si>
  <si>
    <t>Calgary</t>
  </si>
  <si>
    <t>Edmonton</t>
  </si>
  <si>
    <t>Red Deer</t>
  </si>
  <si>
    <t>CAL</t>
  </si>
  <si>
    <t>EDM</t>
  </si>
  <si>
    <t>RDR</t>
  </si>
  <si>
    <t>Calgary Woldorf School</t>
  </si>
  <si>
    <t>Edmonton Woldorf School</t>
  </si>
  <si>
    <t>Red Deer Woldorf School</t>
  </si>
  <si>
    <t>tag_id</t>
  </si>
  <si>
    <t>tag_name</t>
  </si>
  <si>
    <t>children</t>
  </si>
  <si>
    <t>adult</t>
  </si>
  <si>
    <t>fiction</t>
  </si>
  <si>
    <t>novels</t>
  </si>
  <si>
    <t>subject</t>
  </si>
  <si>
    <t>war</t>
  </si>
  <si>
    <t>religion</t>
  </si>
  <si>
    <t>class_id</t>
  </si>
  <si>
    <t>class_code</t>
  </si>
  <si>
    <t>K1 A</t>
  </si>
  <si>
    <t>K2 B</t>
  </si>
  <si>
    <t>K1 B</t>
  </si>
  <si>
    <t>K2 A</t>
  </si>
  <si>
    <t>G1 A</t>
  </si>
  <si>
    <t>G1 B</t>
  </si>
  <si>
    <t>G2 A</t>
  </si>
  <si>
    <t>G2 B</t>
  </si>
  <si>
    <t>G3 A</t>
  </si>
  <si>
    <t>G3 B</t>
  </si>
  <si>
    <t>G4 A</t>
  </si>
  <si>
    <t>G4 B</t>
  </si>
  <si>
    <t>G5 A</t>
  </si>
  <si>
    <t>G5 B</t>
  </si>
  <si>
    <t>G6 A</t>
  </si>
  <si>
    <t>G6 B</t>
  </si>
  <si>
    <t>G7 A</t>
  </si>
  <si>
    <t>G7 B</t>
  </si>
  <si>
    <t>G8 A</t>
  </si>
  <si>
    <t>G8 B</t>
  </si>
  <si>
    <t>G9 A</t>
  </si>
  <si>
    <t>G9 B</t>
  </si>
  <si>
    <t>librarian_id</t>
  </si>
  <si>
    <t>username</t>
  </si>
  <si>
    <t>first_name</t>
  </si>
  <si>
    <t>middle_name</t>
  </si>
  <si>
    <t>last_name</t>
  </si>
  <si>
    <t>email</t>
  </si>
  <si>
    <t>password</t>
  </si>
  <si>
    <t>role</t>
  </si>
  <si>
    <t>izabella</t>
  </si>
  <si>
    <t>Izabella</t>
  </si>
  <si>
    <t>Patterson</t>
  </si>
  <si>
    <t>izabella.patterson@ucalgary.ca</t>
  </si>
  <si>
    <t>admin</t>
  </si>
  <si>
    <t>Yuvraj</t>
  </si>
  <si>
    <t>yuvraj</t>
  </si>
  <si>
    <t>yuvraj.patterson@ucalgary.ca</t>
  </si>
  <si>
    <t>Yash</t>
  </si>
  <si>
    <t>school_id</t>
  </si>
  <si>
    <t>salutation</t>
  </si>
  <si>
    <t>father_name</t>
  </si>
  <si>
    <t>mother_name</t>
  </si>
  <si>
    <t>is_student</t>
  </si>
  <si>
    <t>Darryl</t>
  </si>
  <si>
    <t>Lucille</t>
  </si>
  <si>
    <t>Deborah</t>
  </si>
  <si>
    <t>Grady</t>
  </si>
  <si>
    <t>Dan</t>
  </si>
  <si>
    <t>Josephine</t>
  </si>
  <si>
    <t>Mildred</t>
  </si>
  <si>
    <t>Loretta</t>
  </si>
  <si>
    <t>Jennie</t>
  </si>
  <si>
    <t>Jenna</t>
  </si>
  <si>
    <t>Lucia</t>
  </si>
  <si>
    <t>Bobby</t>
  </si>
  <si>
    <t>Angela</t>
  </si>
  <si>
    <t>Reginald</t>
  </si>
  <si>
    <t>Antoinette</t>
  </si>
  <si>
    <t>Kristi</t>
  </si>
  <si>
    <t>Ronnie</t>
  </si>
  <si>
    <t>Archie</t>
  </si>
  <si>
    <t>Ramona</t>
  </si>
  <si>
    <t>Natalie</t>
  </si>
  <si>
    <t>Floyd</t>
  </si>
  <si>
    <t>Caroline</t>
  </si>
  <si>
    <t>Josefina</t>
  </si>
  <si>
    <t>Elvira</t>
  </si>
  <si>
    <t>Jordan</t>
  </si>
  <si>
    <t>Duane</t>
  </si>
  <si>
    <t>Toni</t>
  </si>
  <si>
    <t>Zachary</t>
  </si>
  <si>
    <t>Everett</t>
  </si>
  <si>
    <t>Alton</t>
  </si>
  <si>
    <t>Kirk</t>
  </si>
  <si>
    <t>Opal</t>
  </si>
  <si>
    <t>Doreen</t>
  </si>
  <si>
    <t>Juan</t>
  </si>
  <si>
    <t>Tami</t>
  </si>
  <si>
    <t>Vanessa</t>
  </si>
  <si>
    <t>Pamela</t>
  </si>
  <si>
    <t>Elaine</t>
  </si>
  <si>
    <t>Ian</t>
  </si>
  <si>
    <t>Todd</t>
  </si>
  <si>
    <t>Ollie</t>
  </si>
  <si>
    <t>Preston</t>
  </si>
  <si>
    <t>Wilma</t>
  </si>
  <si>
    <t>Willard</t>
  </si>
  <si>
    <t>Herbert</t>
  </si>
  <si>
    <t>Kerry</t>
  </si>
  <si>
    <t>Jerald</t>
  </si>
  <si>
    <t>Gary</t>
  </si>
  <si>
    <t>Troy</t>
  </si>
  <si>
    <t>Allen</t>
  </si>
  <si>
    <t>Grace</t>
  </si>
  <si>
    <t>Jan</t>
  </si>
  <si>
    <t>Jonathan</t>
  </si>
  <si>
    <t>Shirley</t>
  </si>
  <si>
    <t>Elmer</t>
  </si>
  <si>
    <t>Travis</t>
  </si>
  <si>
    <t>Mona</t>
  </si>
  <si>
    <t>Kristina</t>
  </si>
  <si>
    <t>Angelo</t>
  </si>
  <si>
    <t>Kristen</t>
  </si>
  <si>
    <t>Marsha</t>
  </si>
  <si>
    <t>Omar</t>
  </si>
  <si>
    <t>Carla</t>
  </si>
  <si>
    <t>Susan</t>
  </si>
  <si>
    <t>Rickey</t>
  </si>
  <si>
    <t>Freda</t>
  </si>
  <si>
    <t>Jessie</t>
  </si>
  <si>
    <t>Javier</t>
  </si>
  <si>
    <t>Wilbert</t>
  </si>
  <si>
    <t>Sharon</t>
  </si>
  <si>
    <t>Kurt</t>
  </si>
  <si>
    <t>Katherine</t>
  </si>
  <si>
    <t>Judith</t>
  </si>
  <si>
    <t>Rogelio</t>
  </si>
  <si>
    <t>Tracy</t>
  </si>
  <si>
    <t>Olive</t>
  </si>
  <si>
    <t>Stephanie</t>
  </si>
  <si>
    <t>Diane</t>
  </si>
  <si>
    <t>Lucy</t>
  </si>
  <si>
    <t>Lora</t>
  </si>
  <si>
    <t>Ismael</t>
  </si>
  <si>
    <t>Candace</t>
  </si>
  <si>
    <t>Devin</t>
  </si>
  <si>
    <t>Violet</t>
  </si>
  <si>
    <t>Erika</t>
  </si>
  <si>
    <t>Joann</t>
  </si>
  <si>
    <t>Leticia</t>
  </si>
  <si>
    <t>Nora</t>
  </si>
  <si>
    <t>Noah</t>
  </si>
  <si>
    <t>Andrew</t>
  </si>
  <si>
    <t>Cassandra</t>
  </si>
  <si>
    <t>Myron</t>
  </si>
  <si>
    <t>Timmy</t>
  </si>
  <si>
    <t>Armando</t>
  </si>
  <si>
    <t>Mark</t>
  </si>
  <si>
    <t>Wallace</t>
  </si>
  <si>
    <t>Jenny</t>
  </si>
  <si>
    <t>Jackie</t>
  </si>
  <si>
    <t>Mcbride</t>
  </si>
  <si>
    <t>Williams</t>
  </si>
  <si>
    <t>Diaz</t>
  </si>
  <si>
    <t>Palmer</t>
  </si>
  <si>
    <t>Lloyd</t>
  </si>
  <si>
    <t>Alvarez</t>
  </si>
  <si>
    <t>Becker</t>
  </si>
  <si>
    <t>Roberts</t>
  </si>
  <si>
    <t>Ford</t>
  </si>
  <si>
    <t>Gray</t>
  </si>
  <si>
    <t>Turner</t>
  </si>
  <si>
    <t>Warren</t>
  </si>
  <si>
    <t>Wheeler</t>
  </si>
  <si>
    <t>Lowe</t>
  </si>
  <si>
    <t>Weber</t>
  </si>
  <si>
    <t>Mclaughlin</t>
  </si>
  <si>
    <t>Frazier</t>
  </si>
  <si>
    <t>Harper</t>
  </si>
  <si>
    <t>Franklin</t>
  </si>
  <si>
    <t>Moore</t>
  </si>
  <si>
    <t>Casey</t>
  </si>
  <si>
    <t>Rose</t>
  </si>
  <si>
    <t>Rivera</t>
  </si>
  <si>
    <t>Chandler</t>
  </si>
  <si>
    <t>Manning</t>
  </si>
  <si>
    <t>Mendez</t>
  </si>
  <si>
    <t>Gill</t>
  </si>
  <si>
    <t>Hicks</t>
  </si>
  <si>
    <t>Phillips</t>
  </si>
  <si>
    <t>Kelly</t>
  </si>
  <si>
    <t>Mccarthy</t>
  </si>
  <si>
    <t>Francis</t>
  </si>
  <si>
    <t>Sharp</t>
  </si>
  <si>
    <t>Howard</t>
  </si>
  <si>
    <t>Bennett</t>
  </si>
  <si>
    <t>Bryant</t>
  </si>
  <si>
    <t>Keller</t>
  </si>
  <si>
    <t>Rodriguez</t>
  </si>
  <si>
    <t>Williamson</t>
  </si>
  <si>
    <t>Mason</t>
  </si>
  <si>
    <t>Yates</t>
  </si>
  <si>
    <t>Cole</t>
  </si>
  <si>
    <t>Hanson</t>
  </si>
  <si>
    <t>Watkins</t>
  </si>
  <si>
    <t>Swanson</t>
  </si>
  <si>
    <t>Waters</t>
  </si>
  <si>
    <t>Alexander</t>
  </si>
  <si>
    <t>Fernandez</t>
  </si>
  <si>
    <t>Oliver</t>
  </si>
  <si>
    <t>Singleton</t>
  </si>
  <si>
    <t>Barker</t>
  </si>
  <si>
    <t>Ball</t>
  </si>
  <si>
    <t>Barrett</t>
  </si>
  <si>
    <t>Mcdaniel</t>
  </si>
  <si>
    <t>Crawford</t>
  </si>
  <si>
    <t>Shelton</t>
  </si>
  <si>
    <t>Cunningham</t>
  </si>
  <si>
    <t>Robbins</t>
  </si>
  <si>
    <t>Davidson</t>
  </si>
  <si>
    <t>Grant</t>
  </si>
  <si>
    <t>Armstrong</t>
  </si>
  <si>
    <t>Mack</t>
  </si>
  <si>
    <t>Olson</t>
  </si>
  <si>
    <t>Cook</t>
  </si>
  <si>
    <t>Mendoza</t>
  </si>
  <si>
    <t>Romero</t>
  </si>
  <si>
    <t>Byrd</t>
  </si>
  <si>
    <t>Jacobs</t>
  </si>
  <si>
    <t>Munoz</t>
  </si>
  <si>
    <t>Garner</t>
  </si>
  <si>
    <t>Vasquez</t>
  </si>
  <si>
    <t>Montgomery</t>
  </si>
  <si>
    <t>Daniel</t>
  </si>
  <si>
    <t>Doyle</t>
  </si>
  <si>
    <t>Pena</t>
  </si>
  <si>
    <t>Dennis</t>
  </si>
  <si>
    <t>Hopkins</t>
  </si>
  <si>
    <t>Nelson</t>
  </si>
  <si>
    <t>Nunez</t>
  </si>
  <si>
    <t>Haynes</t>
  </si>
  <si>
    <t>Garrett</t>
  </si>
  <si>
    <t>Berry</t>
  </si>
  <si>
    <t>Fox</t>
  </si>
  <si>
    <t>Reynolds</t>
  </si>
  <si>
    <t>Hubbard</t>
  </si>
  <si>
    <t>Sparks</t>
  </si>
  <si>
    <t>Reeves</t>
  </si>
  <si>
    <t>Cain</t>
  </si>
  <si>
    <t>Porter</t>
  </si>
  <si>
    <t>Morton</t>
  </si>
  <si>
    <t>Hayes</t>
  </si>
  <si>
    <t>Park</t>
  </si>
  <si>
    <t>Welch</t>
  </si>
  <si>
    <t>Harris</t>
  </si>
  <si>
    <t>Vega</t>
  </si>
  <si>
    <t>Rowe</t>
  </si>
  <si>
    <t>ZTJVXQ</t>
  </si>
  <si>
    <t>HTDTYG</t>
  </si>
  <si>
    <t>PHDGYM</t>
  </si>
  <si>
    <t>PJATSB</t>
  </si>
  <si>
    <t>DRJJBJ</t>
  </si>
  <si>
    <t>XOJUTO</t>
  </si>
  <si>
    <t>RNYPOT</t>
  </si>
  <si>
    <t>GLYOQZ</t>
  </si>
  <si>
    <t>VMMFBK</t>
  </si>
  <si>
    <t>URRFHX</t>
  </si>
  <si>
    <t>OJTJMF</t>
  </si>
  <si>
    <t>VDOADU</t>
  </si>
  <si>
    <t>EDIXII</t>
  </si>
  <si>
    <t>PXMPJO</t>
  </si>
  <si>
    <t>FSNFAB</t>
  </si>
  <si>
    <t>LSAQDG</t>
  </si>
  <si>
    <t>SFEBLR</t>
  </si>
  <si>
    <t>MIKPSY</t>
  </si>
  <si>
    <t>COOLXB</t>
  </si>
  <si>
    <t>DYUHWT</t>
  </si>
  <si>
    <t>QAOIZM</t>
  </si>
  <si>
    <t>HDCUFO</t>
  </si>
  <si>
    <t>UQDSHD</t>
  </si>
  <si>
    <t>OSDOWQ</t>
  </si>
  <si>
    <t>OUOSMV</t>
  </si>
  <si>
    <t>FUIMIK</t>
  </si>
  <si>
    <t>MAXBVE</t>
  </si>
  <si>
    <t>UOCRKO</t>
  </si>
  <si>
    <t>CWFWUS</t>
  </si>
  <si>
    <t>YBVALL</t>
  </si>
  <si>
    <t>XLJYAU</t>
  </si>
  <si>
    <t>ZTSUIM</t>
  </si>
  <si>
    <t>KWGMAT</t>
  </si>
  <si>
    <t>NFYEFT</t>
  </si>
  <si>
    <t>XYBWCP</t>
  </si>
  <si>
    <t>NAPMUP</t>
  </si>
  <si>
    <t>YIMEOT</t>
  </si>
  <si>
    <t>QTHNXS</t>
  </si>
  <si>
    <t>NAPGDX</t>
  </si>
  <si>
    <t>RGRGOB</t>
  </si>
  <si>
    <t>IUPQJR</t>
  </si>
  <si>
    <t>ZGQUYW</t>
  </si>
  <si>
    <t>EOIWIS</t>
  </si>
  <si>
    <t>RTOQRV</t>
  </si>
  <si>
    <t>SRYWKU</t>
  </si>
  <si>
    <t>ZRTVEX</t>
  </si>
  <si>
    <t>SAGWDS</t>
  </si>
  <si>
    <t>SCAOJU</t>
  </si>
  <si>
    <t>PWCQKX</t>
  </si>
  <si>
    <t>NPOMDO</t>
  </si>
  <si>
    <t>UZJCKW</t>
  </si>
  <si>
    <t>DMFVYD</t>
  </si>
  <si>
    <t>WYCWNS</t>
  </si>
  <si>
    <t>EEMNDC</t>
  </si>
  <si>
    <t>SNTWSP</t>
  </si>
  <si>
    <t>WLVSZN</t>
  </si>
  <si>
    <t>QGHZCT</t>
  </si>
  <si>
    <t>CNYDDL</t>
  </si>
  <si>
    <t>INQBUV</t>
  </si>
  <si>
    <t>RXEJQO</t>
  </si>
  <si>
    <t>SQFZJZ</t>
  </si>
  <si>
    <t>DEDZTE</t>
  </si>
  <si>
    <t>WBSIDW</t>
  </si>
  <si>
    <t>DRZMHG</t>
  </si>
  <si>
    <t>SVORNX</t>
  </si>
  <si>
    <t>SVZCJN</t>
  </si>
  <si>
    <t>MCZJOS</t>
  </si>
  <si>
    <t>BFLQCH</t>
  </si>
  <si>
    <t>TFJJVK</t>
  </si>
  <si>
    <t>PMXSYP</t>
  </si>
  <si>
    <t>YVMWQF</t>
  </si>
  <si>
    <t>RTYMWP</t>
  </si>
  <si>
    <t>MCMNLV</t>
  </si>
  <si>
    <t>AUQPJM</t>
  </si>
  <si>
    <t>XLHSQB</t>
  </si>
  <si>
    <t>XXCGXN</t>
  </si>
  <si>
    <t>EPTQDN</t>
  </si>
  <si>
    <t>VHXJIK</t>
  </si>
  <si>
    <t>IVVZEM</t>
  </si>
  <si>
    <t>RHHLCB</t>
  </si>
  <si>
    <t>KHWQAO</t>
  </si>
  <si>
    <t>CHQPEH</t>
  </si>
  <si>
    <t>EXMXZB</t>
  </si>
  <si>
    <t>DAUCMN</t>
  </si>
  <si>
    <t>KMOEEY</t>
  </si>
  <si>
    <t>UKRJFN</t>
  </si>
  <si>
    <t>HCMFFU</t>
  </si>
  <si>
    <t>QZWHHL</t>
  </si>
  <si>
    <t>BVCQBG</t>
  </si>
  <si>
    <t>QSRXWZ</t>
  </si>
  <si>
    <t>UOPAAY</t>
  </si>
  <si>
    <t>RYTNZJ</t>
  </si>
  <si>
    <t>SSSRGU</t>
  </si>
  <si>
    <t>MGUTCB</t>
  </si>
  <si>
    <t>UBUIRQ</t>
  </si>
  <si>
    <t>YJWVYT</t>
  </si>
  <si>
    <t>MDBTTL</t>
  </si>
  <si>
    <t>EQTEFX</t>
  </si>
  <si>
    <t>BJPXOX</t>
  </si>
  <si>
    <t>JSDAZO</t>
  </si>
  <si>
    <t>loaner_id</t>
  </si>
  <si>
    <t>trn_id</t>
  </si>
  <si>
    <t>trn_datetime</t>
  </si>
  <si>
    <t>trn_type</t>
  </si>
  <si>
    <t>coordinator_id</t>
  </si>
  <si>
    <t>2021-1-27</t>
  </si>
  <si>
    <t>2021-1-16</t>
  </si>
  <si>
    <t>2021-2-7</t>
  </si>
  <si>
    <t>2021-2-20</t>
  </si>
  <si>
    <t>2021-3-30</t>
  </si>
  <si>
    <t>2021-3-13</t>
  </si>
  <si>
    <t>2021-4-4</t>
  </si>
  <si>
    <t>2021-4-1</t>
  </si>
  <si>
    <t>2021-5-19</t>
  </si>
  <si>
    <t>2021-5-18</t>
  </si>
  <si>
    <t>2021-6-10</t>
  </si>
  <si>
    <t>2021-6-9</t>
  </si>
  <si>
    <t>2021-7-15</t>
  </si>
  <si>
    <t>2021-7-23</t>
  </si>
  <si>
    <t>2021-8-19</t>
  </si>
  <si>
    <t>2021-8-11</t>
  </si>
  <si>
    <t>2021-9-19</t>
  </si>
  <si>
    <t>2021-9-14</t>
  </si>
  <si>
    <t>2021-10-23</t>
  </si>
  <si>
    <t>2021-10-29</t>
  </si>
  <si>
    <t>2021-11-10</t>
  </si>
  <si>
    <t>2021-11-14</t>
  </si>
  <si>
    <t>2021-12-14</t>
  </si>
  <si>
    <t>2021-12-11</t>
  </si>
  <si>
    <t>2021-1-30</t>
  </si>
  <si>
    <t>2021-1-29</t>
  </si>
  <si>
    <t>2021-2-1</t>
  </si>
  <si>
    <t>2021-2-17</t>
  </si>
  <si>
    <t>2021-3-23</t>
  </si>
  <si>
    <t>2021-4-17</t>
  </si>
  <si>
    <t>2021-4-25</t>
  </si>
  <si>
    <t>2021-5-21</t>
  </si>
  <si>
    <t>2021-5-24</t>
  </si>
  <si>
    <t>2021-6-29</t>
  </si>
  <si>
    <t>2021-6-30</t>
  </si>
  <si>
    <t>2021-7-27</t>
  </si>
  <si>
    <t>2021-7-21</t>
  </si>
  <si>
    <t>2021-8-10</t>
  </si>
  <si>
    <t>2021-8-27</t>
  </si>
  <si>
    <t>2021-9-3</t>
  </si>
  <si>
    <t>2021-10-19</t>
  </si>
  <si>
    <t>2021-10-22</t>
  </si>
  <si>
    <t>2021-11-15</t>
  </si>
  <si>
    <t>2021-11-26</t>
  </si>
  <si>
    <t>2021-12-4</t>
  </si>
  <si>
    <t>2021-1-5</t>
  </si>
  <si>
    <t>2021-1-11</t>
  </si>
  <si>
    <t>2021-2-11</t>
  </si>
  <si>
    <t>2021-3-28</t>
  </si>
  <si>
    <t>2021-4-11</t>
  </si>
  <si>
    <t>2021-5-9</t>
  </si>
  <si>
    <t>2021-5-6</t>
  </si>
  <si>
    <t>2021-6-1</t>
  </si>
  <si>
    <t>2021-6-13</t>
  </si>
  <si>
    <t>2021-7-30</t>
  </si>
  <si>
    <t>2021-7-13</t>
  </si>
  <si>
    <t>2021-8-3</t>
  </si>
  <si>
    <t>2021-9-12</t>
  </si>
  <si>
    <t>2021-9-7</t>
  </si>
  <si>
    <t>2021-10-1</t>
  </si>
  <si>
    <t>2021-11-3</t>
  </si>
  <si>
    <t>2021-11-1</t>
  </si>
  <si>
    <t>2021-12-18</t>
  </si>
  <si>
    <t>2021-12-6</t>
  </si>
  <si>
    <t>2021-1-10</t>
  </si>
  <si>
    <t>2021-1-21</t>
  </si>
  <si>
    <t>2021-2-3</t>
  </si>
  <si>
    <t>2021-2-10</t>
  </si>
  <si>
    <t>2021-3-5</t>
  </si>
  <si>
    <t>2021-3-15</t>
  </si>
  <si>
    <t>2021-4-3</t>
  </si>
  <si>
    <t>2021-4-23</t>
  </si>
  <si>
    <t>2021-5-27</t>
  </si>
  <si>
    <t>2021-5-12</t>
  </si>
  <si>
    <t>2021-6-12</t>
  </si>
  <si>
    <t>2021-7-17</t>
  </si>
  <si>
    <t>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</si>
</sst>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7" fillId="33" borderId="0" xfId="0" applyFon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7"/>
  <sheetViews>
    <sheetView tabSelected="1" workbookViewId="0"/>
  </sheetViews>
  <sheetFormatPr defaultColWidth="8.77734375" defaultRowHeight="14.4" x14ac:dyDescent="0.3"/>
  <cols>
    <col min="1" max="15" width="10.77734375" customWidth="1"/>
  </cols>
  <sheetData>
    <row r="1" spans="1:17" x14ac:dyDescent="0.3">
      <c r="A1" s="2" t="s">
        <v>16</v>
      </c>
      <c r="B1" s="2" t="s">
        <v>15</v>
      </c>
      <c r="C1" s="2" t="s">
        <v>13</v>
      </c>
      <c r="D1" s="2" t="s">
        <v>4</v>
      </c>
      <c r="E1" s="2" t="s">
        <v>5</v>
      </c>
      <c r="F1" s="2" t="s">
        <v>17</v>
      </c>
      <c r="G1" s="2" t="s">
        <v>10</v>
      </c>
      <c r="H1" s="2" t="s">
        <v>8</v>
      </c>
      <c r="I1" s="2" t="s">
        <v>9</v>
      </c>
      <c r="J1" s="2" t="s">
        <v>12</v>
      </c>
      <c r="K1" s="2" t="s">
        <v>14</v>
      </c>
      <c r="L1" s="2" t="s">
        <v>7</v>
      </c>
      <c r="M1" s="2" t="s">
        <v>3</v>
      </c>
      <c r="N1" s="2" t="s">
        <v>11</v>
      </c>
      <c r="O1" s="2" t="s">
        <v>6</v>
      </c>
      <c r="Q1" t="str">
        <f>_xlfn.CONCAT("INSERT INTO book (",
A1,",",
B1,",",
C1,",",
D1,",",
E1,",",
F1,",",
G1,",",
H1,",",
I1,",",
J1,",",
K1,",",
L1,",",
M1,",",
N1,",",
O1,") VALUES ")</f>
        <v xml:space="preserve">INSERT INTO book (title,subtitle,publisher,author,edition,year,language,isbn_10,isbn_13,notes,retailprice,libraryprice,amazonlink,library_section,imagelink) VALUES </v>
      </c>
    </row>
    <row r="2" spans="1:17" x14ac:dyDescent="0.3">
      <c r="A2" t="s">
        <v>18</v>
      </c>
      <c r="C2" t="s">
        <v>265</v>
      </c>
      <c r="D2" t="s">
        <v>153</v>
      </c>
      <c r="E2">
        <v>4</v>
      </c>
      <c r="F2">
        <v>1986</v>
      </c>
      <c r="G2" s="1"/>
      <c r="Q2" t="str">
        <f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IF(I2="","NULL",_xlfn.CONCAT("""",I2,"""")),",",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IF(O2="","NULL",_xlfn.CONCAT("""",O2,"""")),"),")</f>
        <v>("Education Towards Freedom",NULL,"Lanthorn Press, Peredur, East Grinstead, England","Rudel, Joan and Siegfried","4","1986",NULL,NULL,NULL,NULL,NULL,NULL,NULL,NULL,NULL),</v>
      </c>
    </row>
    <row r="3" spans="1:17" x14ac:dyDescent="0.3">
      <c r="A3" t="s">
        <v>19</v>
      </c>
      <c r="C3" t="s">
        <v>266</v>
      </c>
      <c r="D3" t="s">
        <v>154</v>
      </c>
      <c r="F3">
        <v>2000</v>
      </c>
      <c r="G3" s="1"/>
      <c r="H3" t="s">
        <v>341</v>
      </c>
      <c r="Q3" t="str">
        <f t="shared" ref="Q3:Q66" si="0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IF(I3="","NULL",_xlfn.CONCAT("""",I3,"""")),",",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IF(O3="","NULL",_xlfn.CONCAT("""",O3,"""")),"),")</f>
        <v>("Bullying - Changing the Course of Your Child's Life",NULL,"Hazelden","Voors, William",NULL,"2000",NULL,"1-56838-517-X",NULL,NULL,NULL,NULL,NULL,NULL,NULL),</v>
      </c>
    </row>
    <row r="4" spans="1:17" x14ac:dyDescent="0.3">
      <c r="A4" t="s">
        <v>20</v>
      </c>
      <c r="C4" t="s">
        <v>267</v>
      </c>
      <c r="D4" t="s">
        <v>155</v>
      </c>
      <c r="F4">
        <v>1991</v>
      </c>
      <c r="G4" s="1"/>
      <c r="H4" t="s">
        <v>342</v>
      </c>
      <c r="Q4" t="str">
        <f t="shared" si="0"/>
        <v>("Awakening Your Child's Natural Genius",NULL,"Jeremy P. Tarcher, Inc., Los Angeles","Armstrong, Thomas",NULL,"1991",NULL,"0-87477-608-2",NULL,NULL,NULL,NULL,NULL,NULL,NULL),</v>
      </c>
    </row>
    <row r="5" spans="1:17" x14ac:dyDescent="0.3">
      <c r="A5" t="s">
        <v>21</v>
      </c>
      <c r="C5" t="s">
        <v>268</v>
      </c>
      <c r="D5" t="s">
        <v>156</v>
      </c>
      <c r="F5">
        <v>1998</v>
      </c>
      <c r="G5" s="1"/>
      <c r="H5" t="s">
        <v>343</v>
      </c>
      <c r="Q5" t="str">
        <f t="shared" si="0"/>
        <v>("From Your Child's Teacher",NULL,"FP Hendricks Publishing Ltd.","Bright, Robin",NULL,"1998",NULL,"0-96829-703-X",NULL,NULL,NULL,NULL,NULL,NULL,NULL),</v>
      </c>
    </row>
    <row r="6" spans="1:17" x14ac:dyDescent="0.3">
      <c r="A6" t="s">
        <v>22</v>
      </c>
      <c r="C6" t="s">
        <v>269</v>
      </c>
      <c r="D6" t="s">
        <v>157</v>
      </c>
      <c r="F6">
        <v>1999</v>
      </c>
      <c r="G6" s="1"/>
      <c r="H6" t="s">
        <v>344</v>
      </c>
      <c r="Q6" t="str">
        <f t="shared" si="0"/>
        <v>("Parents Do Make a Difference",NULL,"Jossey-Bass","Borba, Michele",NULL,"1999",NULL,"0-7879-4605-2",NULL,NULL,NULL,NULL,NULL,NULL,NULL),</v>
      </c>
    </row>
    <row r="7" spans="1:17" x14ac:dyDescent="0.3">
      <c r="A7" t="s">
        <v>23</v>
      </c>
      <c r="C7" t="s">
        <v>270</v>
      </c>
      <c r="D7" t="s">
        <v>158</v>
      </c>
      <c r="F7">
        <v>1998</v>
      </c>
      <c r="G7" s="1"/>
      <c r="H7" t="s">
        <v>345</v>
      </c>
      <c r="Q7" t="str">
        <f t="shared" si="0"/>
        <v>("Rythms of Learning",NULL,"Anthroposophic Press","Trostli, Roberto",NULL,"1998",NULL,"0-88010-451-1",NULL,NULL,NULL,NULL,NULL,NULL,NULL),</v>
      </c>
    </row>
    <row r="8" spans="1:17" x14ac:dyDescent="0.3">
      <c r="A8" t="s">
        <v>24</v>
      </c>
      <c r="C8" t="s">
        <v>271</v>
      </c>
      <c r="D8" t="s">
        <v>159</v>
      </c>
      <c r="F8">
        <v>1987</v>
      </c>
      <c r="G8" s="1"/>
      <c r="H8" t="s">
        <v>346</v>
      </c>
      <c r="Q8" t="str">
        <f t="shared" si="0"/>
        <v>("Parents as People",NULL,"Aurora Publishers","Kane, Franklin G.",NULL,"1987",NULL,"0-88925-820-1",NULL,NULL,NULL,NULL,NULL,NULL,NULL),</v>
      </c>
    </row>
    <row r="9" spans="1:17" x14ac:dyDescent="0.3">
      <c r="A9" t="s">
        <v>25</v>
      </c>
      <c r="C9" t="s">
        <v>272</v>
      </c>
      <c r="D9" t="s">
        <v>160</v>
      </c>
      <c r="F9">
        <v>1994</v>
      </c>
      <c r="G9" s="1"/>
      <c r="H9" t="s">
        <v>347</v>
      </c>
      <c r="Q9" t="str">
        <f t="shared" si="0"/>
        <v>("Spelling for Parents",NULL,"Pembrook Publishers Limited","Phenix, Jo / Scott-Dunne, Doreen",NULL,"1994",NULL,"1-55138-019-6",NULL,NULL,NULL,NULL,NULL,NULL,NULL),</v>
      </c>
    </row>
    <row r="10" spans="1:17" x14ac:dyDescent="0.3">
      <c r="A10" t="s">
        <v>26</v>
      </c>
      <c r="C10" t="s">
        <v>273</v>
      </c>
      <c r="D10" t="s">
        <v>161</v>
      </c>
      <c r="E10">
        <v>3</v>
      </c>
      <c r="F10">
        <v>1985</v>
      </c>
      <c r="G10" s="1"/>
      <c r="H10" t="s">
        <v>348</v>
      </c>
      <c r="Q10" t="str">
        <f t="shared" si="0"/>
        <v>("Lifeways - Working with Family Questions",NULL,"Hawthorn Press","Davy, Gudrun / Voors, Bons","3","1985",NULL,"0-950-7062-4-8",NULL,NULL,NULL,NULL,NULL,NULL,NULL),</v>
      </c>
    </row>
    <row r="11" spans="1:17" x14ac:dyDescent="0.3">
      <c r="A11" t="s">
        <v>27</v>
      </c>
      <c r="C11" t="s">
        <v>274</v>
      </c>
      <c r="D11" t="s">
        <v>162</v>
      </c>
      <c r="F11">
        <v>2004</v>
      </c>
      <c r="G11" s="1"/>
      <c r="H11" t="s">
        <v>349</v>
      </c>
      <c r="Q11" t="str">
        <f t="shared" si="0"/>
        <v>("Why Motor Skills Matter",NULL,"The McGraw-Hill Companies","Losquadro Liddle, Tara",NULL,"2004",NULL,"0-07-140818-5",NULL,NULL,NULL,NULL,NULL,NULL,NULL),</v>
      </c>
    </row>
    <row r="12" spans="1:17" x14ac:dyDescent="0.3">
      <c r="A12" t="s">
        <v>28</v>
      </c>
      <c r="C12" t="s">
        <v>275</v>
      </c>
      <c r="D12" t="s">
        <v>163</v>
      </c>
      <c r="F12">
        <v>1984</v>
      </c>
      <c r="G12" s="1"/>
      <c r="H12" t="s">
        <v>350</v>
      </c>
      <c r="Q12" t="str">
        <f t="shared" si="0"/>
        <v>("A Guide to Child Health",NULL,"Floris Books","Gloeckler, Michaela / Goebel, Wolfgang",NULL,"1984",NULL,"0-86315-104-3",NULL,NULL,NULL,NULL,NULL,NULL,NULL),</v>
      </c>
    </row>
    <row r="13" spans="1:17" x14ac:dyDescent="0.3">
      <c r="A13" t="s">
        <v>29</v>
      </c>
      <c r="C13" t="s">
        <v>276</v>
      </c>
      <c r="D13" t="s">
        <v>164</v>
      </c>
      <c r="F13">
        <v>2004</v>
      </c>
      <c r="G13" s="1"/>
      <c r="H13" t="s">
        <v>351</v>
      </c>
      <c r="Q13" t="str">
        <f t="shared" si="0"/>
        <v>("Navigating the Terrain of Childhood",NULL,"Nova Institute Press","Petrash, Jack",NULL,"2004",NULL,"0-9758552-0-4",NULL,NULL,NULL,NULL,NULL,NULL,NULL),</v>
      </c>
    </row>
    <row r="14" spans="1:17" x14ac:dyDescent="0.3">
      <c r="A14" t="s">
        <v>30</v>
      </c>
      <c r="C14" t="s">
        <v>273</v>
      </c>
      <c r="D14" t="s">
        <v>165</v>
      </c>
      <c r="F14">
        <v>2012</v>
      </c>
      <c r="G14" s="1"/>
      <c r="H14" t="s">
        <v>352</v>
      </c>
      <c r="Q14" t="str">
        <f t="shared" si="0"/>
        <v>("Healign Stories for Challenging Behaviour",NULL,"Hawthorn Press","Perrow, Susan",NULL,"2012",NULL,"978-1-93458-78-5",NULL,NULL,NULL,NULL,NULL,NULL,NULL),</v>
      </c>
    </row>
    <row r="15" spans="1:17" x14ac:dyDescent="0.3">
      <c r="A15" t="s">
        <v>31</v>
      </c>
      <c r="C15" t="s">
        <v>277</v>
      </c>
      <c r="D15" t="s">
        <v>166</v>
      </c>
      <c r="F15">
        <v>2005</v>
      </c>
      <c r="G15" s="1"/>
      <c r="H15" t="s">
        <v>353</v>
      </c>
      <c r="Q15" t="str">
        <f t="shared" si="0"/>
        <v>("Hold on to Your Kids",NULL,"Vintage Canada","Neufeld, Gordon / Mate, Gabor",NULL,"2005",NULL,"0-676-97472-4",NULL,NULL,NULL,NULL,NULL,NULL,NULL),</v>
      </c>
    </row>
    <row r="16" spans="1:17" x14ac:dyDescent="0.3">
      <c r="A16" t="s">
        <v>32</v>
      </c>
      <c r="C16" t="s">
        <v>278</v>
      </c>
      <c r="D16" t="s">
        <v>167</v>
      </c>
      <c r="F16">
        <v>1982</v>
      </c>
      <c r="G16" s="1"/>
      <c r="Q16" t="str">
        <f t="shared" si="0"/>
        <v>("Echoes of a Dream",NULL,"Beacon Herald Fine Printing Division, Stratford, Ontario, Canada","Smith, Susan",NULL,"1982",NULL,NULL,NULL,NULL,NULL,NULL,NULL,NULL,NULL),</v>
      </c>
    </row>
    <row r="17" spans="1:17" x14ac:dyDescent="0.3">
      <c r="A17" t="s">
        <v>33</v>
      </c>
      <c r="C17" t="s">
        <v>279</v>
      </c>
      <c r="D17" t="s">
        <v>168</v>
      </c>
      <c r="F17">
        <v>1994</v>
      </c>
      <c r="G17" s="1"/>
      <c r="H17" t="s">
        <v>354</v>
      </c>
      <c r="Q17" t="str">
        <f t="shared" si="0"/>
        <v>("If Learning is so Natural, Why am I going to School?",NULL,"Penguin Books","Nikiforuk, Andrew",NULL,"1994",NULL,"0-14-024264-3",NULL,NULL,NULL,NULL,NULL,NULL,NULL),</v>
      </c>
    </row>
    <row r="18" spans="1:17" x14ac:dyDescent="0.3">
      <c r="A18" t="s">
        <v>34</v>
      </c>
      <c r="C18" t="s">
        <v>280</v>
      </c>
      <c r="D18" t="s">
        <v>169</v>
      </c>
      <c r="E18">
        <v>2</v>
      </c>
      <c r="F18">
        <v>1997</v>
      </c>
      <c r="G18" s="1"/>
      <c r="H18" t="s">
        <v>355</v>
      </c>
      <c r="Q18" t="str">
        <f t="shared" si="0"/>
        <v>("The Gift of Dyslexia",NULL,"The Berkely Publishing Group","Davis, Ronald D.","2","1997",NULL,"0-399-52293-X",NULL,NULL,NULL,NULL,NULL,NULL,NULL),</v>
      </c>
    </row>
    <row r="19" spans="1:17" x14ac:dyDescent="0.3">
      <c r="A19" t="s">
        <v>35</v>
      </c>
      <c r="C19" t="s">
        <v>280</v>
      </c>
      <c r="D19" t="s">
        <v>170</v>
      </c>
      <c r="F19">
        <v>2005</v>
      </c>
      <c r="G19" s="1"/>
      <c r="H19" t="s">
        <v>356</v>
      </c>
      <c r="Q19" t="str">
        <f t="shared" si="0"/>
        <v>("the Out-of-Sync Child",NULL,"The Berkely Publishing Group","Stock Kranowitz, Carol",NULL,"2005",NULL,"0-399-53165-3",NULL,NULL,NULL,NULL,NULL,NULL,NULL),</v>
      </c>
    </row>
    <row r="20" spans="1:17" x14ac:dyDescent="0.3">
      <c r="A20" t="s">
        <v>36</v>
      </c>
      <c r="C20" t="s">
        <v>281</v>
      </c>
      <c r="D20" t="s">
        <v>171</v>
      </c>
      <c r="F20">
        <v>1995</v>
      </c>
      <c r="H20" t="s">
        <v>357</v>
      </c>
      <c r="Q20" t="str">
        <f t="shared" si="0"/>
        <v>("The Optimistic Child",NULL,"Harper Perennial","Seligman, Martin E.",NULL,"1995",NULL,"0-06-097709-4",NULL,NULL,NULL,NULL,NULL,NULL,NULL),</v>
      </c>
    </row>
    <row r="21" spans="1:17" x14ac:dyDescent="0.3">
      <c r="A21" t="s">
        <v>37</v>
      </c>
      <c r="C21" t="s">
        <v>282</v>
      </c>
      <c r="D21" t="s">
        <v>172</v>
      </c>
      <c r="F21">
        <v>1993</v>
      </c>
      <c r="H21" t="s">
        <v>358</v>
      </c>
      <c r="Q21" t="str">
        <f t="shared" si="0"/>
        <v>("365 Outdoor Activities",NULL,"Bob Adams, Inc., Publishers","Bennett, Steve and Ruth",NULL,"1993",NULL,"1-5580-260-2",NULL,NULL,NULL,NULL,NULL,NULL,NULL),</v>
      </c>
    </row>
    <row r="22" spans="1:17" x14ac:dyDescent="0.3">
      <c r="A22" t="s">
        <v>38</v>
      </c>
      <c r="C22" t="s">
        <v>283</v>
      </c>
      <c r="D22" t="s">
        <v>173</v>
      </c>
      <c r="F22">
        <v>1994</v>
      </c>
      <c r="H22" t="s">
        <v>359</v>
      </c>
      <c r="Q22" t="str">
        <f t="shared" si="0"/>
        <v>("Kids are Worth it!",NULL,"Somerville House Publishing","Coloroso, Barbara",NULL,"1994",NULL,"0-921051-74-3",NULL,NULL,NULL,NULL,NULL,NULL,NULL),</v>
      </c>
    </row>
    <row r="23" spans="1:17" x14ac:dyDescent="0.3">
      <c r="A23" t="s">
        <v>39</v>
      </c>
      <c r="C23" t="s">
        <v>284</v>
      </c>
      <c r="D23" t="s">
        <v>174</v>
      </c>
      <c r="F23">
        <v>2001</v>
      </c>
      <c r="H23" t="s">
        <v>360</v>
      </c>
      <c r="Q23" t="str">
        <f t="shared" si="0"/>
        <v>("How to Keep Your Teenager Out of Troubl and What to Do if You Can't",NULL,"Workman Publishing","Bernstein, Neil I.",NULL,"2001",NULL,"0-7611-1570-6",NULL,NULL,NULL,NULL,NULL,NULL,NULL),</v>
      </c>
    </row>
    <row r="24" spans="1:17" x14ac:dyDescent="0.3">
      <c r="A24" t="s">
        <v>40</v>
      </c>
      <c r="C24" t="s">
        <v>285</v>
      </c>
      <c r="D24" t="s">
        <v>175</v>
      </c>
      <c r="F24">
        <v>1990</v>
      </c>
      <c r="H24" t="s">
        <v>361</v>
      </c>
      <c r="Q24" t="str">
        <f t="shared" si="0"/>
        <v>("Commonsense Schooling",NULL,"The Robinswook Press","Wilkinson, Roy",NULL,"1990",NULL,"1-86981-08-1",NULL,NULL,NULL,NULL,NULL,NULL,NULL),</v>
      </c>
    </row>
    <row r="25" spans="1:17" x14ac:dyDescent="0.3">
      <c r="A25" t="s">
        <v>41</v>
      </c>
      <c r="C25" t="s">
        <v>279</v>
      </c>
      <c r="D25" t="s">
        <v>176</v>
      </c>
      <c r="F25">
        <v>1996</v>
      </c>
      <c r="H25" t="s">
        <v>362</v>
      </c>
      <c r="Q25" t="str">
        <f t="shared" si="0"/>
        <v>("Grading the Teacher",NULL,"Penguin Books","Jacobs, Nellie",NULL,"1996",NULL,"0-14-025612-1",NULL,NULL,NULL,NULL,NULL,NULL,NULL),</v>
      </c>
    </row>
    <row r="26" spans="1:17" x14ac:dyDescent="0.3">
      <c r="A26" t="s">
        <v>42</v>
      </c>
      <c r="C26" t="s">
        <v>270</v>
      </c>
      <c r="D26" t="s">
        <v>177</v>
      </c>
      <c r="F26">
        <v>1992</v>
      </c>
      <c r="H26" t="s">
        <v>363</v>
      </c>
      <c r="Q26" t="str">
        <f t="shared" si="0"/>
        <v>("On the Threshold of Adolsescence",NULL,"Anthroposophic Press","Koepke, Hermann",NULL,"1992",NULL,"0-88010-357-4",NULL,NULL,NULL,NULL,NULL,NULL,NULL),</v>
      </c>
    </row>
    <row r="27" spans="1:17" x14ac:dyDescent="0.3">
      <c r="A27" t="s">
        <v>43</v>
      </c>
      <c r="C27" t="s">
        <v>275</v>
      </c>
      <c r="D27" t="s">
        <v>178</v>
      </c>
      <c r="E27">
        <v>2</v>
      </c>
      <c r="F27">
        <v>1989</v>
      </c>
      <c r="H27" t="s">
        <v>364</v>
      </c>
      <c r="Q27" t="str">
        <f t="shared" si="0"/>
        <v>("Thirteen to Nineteen - Discovering the Light ",NULL,"Floris Books","Sleigh, Julian","2","1989",NULL,"0-86315-078-0",NULL,NULL,NULL,NULL,NULL,NULL,NULL),</v>
      </c>
    </row>
    <row r="28" spans="1:17" x14ac:dyDescent="0.3">
      <c r="A28" t="s">
        <v>44</v>
      </c>
      <c r="C28" t="s">
        <v>286</v>
      </c>
      <c r="D28" t="s">
        <v>179</v>
      </c>
      <c r="F28">
        <v>2001</v>
      </c>
      <c r="H28" t="s">
        <v>365</v>
      </c>
      <c r="Q28" t="str">
        <f t="shared" si="0"/>
        <v>("Closing the Gap - A Strategy for Bringing Parents and Teens Together",NULL,"Fireside","McGraw, Jay",NULL,"2001",NULL,"0-7432-2469-8",NULL,NULL,NULL,NULL,NULL,NULL,NULL),</v>
      </c>
    </row>
    <row r="29" spans="1:17" x14ac:dyDescent="0.3">
      <c r="A29" t="s">
        <v>45</v>
      </c>
      <c r="C29" t="s">
        <v>273</v>
      </c>
      <c r="D29" t="s">
        <v>180</v>
      </c>
      <c r="E29">
        <v>2</v>
      </c>
      <c r="F29">
        <v>1994</v>
      </c>
      <c r="H29" t="s">
        <v>366</v>
      </c>
      <c r="Q29" t="str">
        <f t="shared" si="0"/>
        <v>("Voyage Through Childhood Into the Adult World",NULL,"Hawthorn Press","Frommer, Eva A.","2","1994",NULL,"1-869-890-59-0",NULL,NULL,NULL,NULL,NULL,NULL,NULL),</v>
      </c>
    </row>
    <row r="30" spans="1:17" x14ac:dyDescent="0.3">
      <c r="A30" t="s">
        <v>46</v>
      </c>
      <c r="C30" t="s">
        <v>273</v>
      </c>
      <c r="D30" t="s">
        <v>181</v>
      </c>
      <c r="F30">
        <v>1997</v>
      </c>
      <c r="H30" t="s">
        <v>367</v>
      </c>
      <c r="Q30" t="str">
        <f t="shared" si="0"/>
        <v>("More Lifeways - Finding Support and Inspiration I Family Life",NULL,"Hawthorn Press","Smith, Patti / Eklund Schaefer, Signe",NULL,"1997",NULL,"1-869890-86-8",NULL,NULL,NULL,NULL,NULL,NULL,NULL),</v>
      </c>
    </row>
    <row r="31" spans="1:17" x14ac:dyDescent="0.3">
      <c r="A31" t="s">
        <v>47</v>
      </c>
      <c r="C31" t="s">
        <v>270</v>
      </c>
      <c r="D31" t="s">
        <v>182</v>
      </c>
      <c r="F31">
        <v>1988</v>
      </c>
      <c r="H31" t="s">
        <v>368</v>
      </c>
      <c r="Q31" t="str">
        <f t="shared" si="0"/>
        <v>("The Motherly and Fatherly Roles in Education ",NULL,"Anthroposophic Press","Gabert, Erich",NULL,"1988",NULL,"0-88010-199-7",NULL,NULL,NULL,NULL,NULL,NULL,NULL),</v>
      </c>
    </row>
    <row r="32" spans="1:17" x14ac:dyDescent="0.3">
      <c r="A32" t="s">
        <v>48</v>
      </c>
      <c r="C32" t="s">
        <v>287</v>
      </c>
      <c r="D32" t="s">
        <v>183</v>
      </c>
      <c r="F32">
        <v>1994</v>
      </c>
      <c r="H32" t="s">
        <v>369</v>
      </c>
      <c r="Q32" t="str">
        <f t="shared" si="0"/>
        <v>("Raising a Daughter",NULL,"Celestial Arts","Elium, Jeanne and Don",NULL,"1994",NULL,"0-89087-708-4",NULL,NULL,NULL,NULL,NULL,NULL,NULL),</v>
      </c>
    </row>
    <row r="33" spans="1:17" x14ac:dyDescent="0.3">
      <c r="A33" t="s">
        <v>49</v>
      </c>
      <c r="C33" t="s">
        <v>288</v>
      </c>
      <c r="D33" t="s">
        <v>184</v>
      </c>
      <c r="F33">
        <v>2008</v>
      </c>
      <c r="H33" t="s">
        <v>370</v>
      </c>
      <c r="Q33" t="str">
        <f t="shared" si="0"/>
        <v>("Adventures in Parenting",NULL,"The Association of Waldorf Schools of North America (AWSNA)","Ross, Rachel C.",NULL,"2008",NULL,"978-1-888364-76-4",NULL,NULL,NULL,NULL,NULL,NULL,NULL),</v>
      </c>
    </row>
    <row r="34" spans="1:17" x14ac:dyDescent="0.3">
      <c r="A34" t="s">
        <v>50</v>
      </c>
      <c r="C34" t="s">
        <v>289</v>
      </c>
      <c r="D34" t="s">
        <v>185</v>
      </c>
      <c r="F34">
        <v>1990</v>
      </c>
      <c r="H34" t="s">
        <v>371</v>
      </c>
      <c r="Q34" t="str">
        <f t="shared" si="0"/>
        <v>("Spiritual Parenting - A Loving Guide for the New Age Parent",NULL,"Paragon House, New York","Carroll, David",NULL,"1990",NULL,"1-55778-112-5",NULL,NULL,NULL,NULL,NULL,NULL,NULL),</v>
      </c>
    </row>
    <row r="35" spans="1:17" x14ac:dyDescent="0.3">
      <c r="A35" t="s">
        <v>51</v>
      </c>
      <c r="C35" t="s">
        <v>290</v>
      </c>
      <c r="D35" t="s">
        <v>186</v>
      </c>
      <c r="F35">
        <v>2001</v>
      </c>
      <c r="H35" t="s">
        <v>372</v>
      </c>
      <c r="Q35" t="str">
        <f t="shared" si="0"/>
        <v>("Reading Magic",NULL,"Harcourt, Inc.","Fox, Mem",NULL,"2001",NULL,"0-15-60176-3",NULL,NULL,NULL,NULL,NULL,NULL,NULL),</v>
      </c>
    </row>
    <row r="36" spans="1:17" x14ac:dyDescent="0.3">
      <c r="A36" t="s">
        <v>52</v>
      </c>
      <c r="C36" t="s">
        <v>291</v>
      </c>
      <c r="D36" t="s">
        <v>187</v>
      </c>
      <c r="F36">
        <v>1996</v>
      </c>
      <c r="H36" t="s">
        <v>373</v>
      </c>
      <c r="Q36" t="str">
        <f t="shared" si="0"/>
        <v>("Raising a Creative Child",NULL,"Carol Publishing Group","MacGregor, Cynthia",NULL,"1996",NULL,"0-8065-1741-7",NULL,NULL,NULL,NULL,NULL,NULL,NULL),</v>
      </c>
    </row>
    <row r="37" spans="1:17" x14ac:dyDescent="0.3">
      <c r="A37" t="s">
        <v>53</v>
      </c>
      <c r="C37" t="s">
        <v>273</v>
      </c>
      <c r="D37" t="s">
        <v>188</v>
      </c>
      <c r="F37">
        <v>1995</v>
      </c>
      <c r="H37" t="s">
        <v>374</v>
      </c>
      <c r="Q37" t="str">
        <f t="shared" si="0"/>
        <v>("Parenting for a Healthy Future",NULL,"Hawthorn Press","Coplen, Dotty",NULL,"1995",NULL,"1-869-89-531",NULL,NULL,NULL,NULL,NULL,NULL,NULL),</v>
      </c>
    </row>
    <row r="38" spans="1:17" x14ac:dyDescent="0.3">
      <c r="A38" t="s">
        <v>54</v>
      </c>
      <c r="C38" t="s">
        <v>292</v>
      </c>
      <c r="D38" t="s">
        <v>189</v>
      </c>
      <c r="F38">
        <v>1980</v>
      </c>
      <c r="H38" t="s">
        <v>375</v>
      </c>
      <c r="Q38" t="str">
        <f t="shared" si="0"/>
        <v>("How to Talk to Kids will Listen and Listen so Kids Will Talk",NULL,"Avon Books","Faber, Adele / Mazlish, Elaine",NULL,"1980",NULL,"0-380-57000-9",NULL,NULL,NULL,NULL,NULL,NULL,NULL),</v>
      </c>
    </row>
    <row r="39" spans="1:17" x14ac:dyDescent="0.3">
      <c r="A39" t="s">
        <v>55</v>
      </c>
      <c r="C39" t="s">
        <v>293</v>
      </c>
      <c r="D39" t="s">
        <v>168</v>
      </c>
      <c r="F39">
        <v>1993</v>
      </c>
      <c r="H39" t="s">
        <v>376</v>
      </c>
      <c r="Q39" t="str">
        <f t="shared" si="0"/>
        <v>("School's Out",NULL,"Macfarlane Walter and Ross, Toronto","Nikiforuk, Andrew",NULL,"1993",NULL,"0-921912-83-8",NULL,NULL,NULL,NULL,NULL,NULL,NULL),</v>
      </c>
    </row>
    <row r="40" spans="1:17" x14ac:dyDescent="0.3">
      <c r="A40" t="s">
        <v>56</v>
      </c>
      <c r="C40" t="s">
        <v>294</v>
      </c>
      <c r="D40" t="s">
        <v>190</v>
      </c>
      <c r="F40">
        <v>1998</v>
      </c>
      <c r="H40" t="s">
        <v>377</v>
      </c>
      <c r="Q40" t="str">
        <f t="shared" si="0"/>
        <v>("Children's Symptoms",NULL,"Reader's Digest Association (Canada) Ltd. Montreal","Valman, Bernard / Youger-Lewis Catherine",NULL,"1998",NULL,"0-88850-612-0",NULL,NULL,NULL,NULL,NULL,NULL,NULL),</v>
      </c>
    </row>
    <row r="41" spans="1:17" x14ac:dyDescent="0.3">
      <c r="A41" t="s">
        <v>57</v>
      </c>
      <c r="C41" t="s">
        <v>280</v>
      </c>
      <c r="D41" t="s">
        <v>191</v>
      </c>
      <c r="F41">
        <v>1995</v>
      </c>
      <c r="H41" t="s">
        <v>378</v>
      </c>
      <c r="Q41" t="str">
        <f t="shared" si="0"/>
        <v>("Families Apart - Ten Keys to Successful Co-Parenting",NULL,"The Berkely Publishing Group","Blau, Melinda",NULL,"1995",NULL,"0-399-52150-X",NULL,NULL,NULL,NULL,NULL,NULL,NULL),</v>
      </c>
    </row>
    <row r="42" spans="1:17" x14ac:dyDescent="0.3">
      <c r="A42" t="s">
        <v>58</v>
      </c>
      <c r="C42" t="s">
        <v>295</v>
      </c>
      <c r="D42" t="s">
        <v>192</v>
      </c>
      <c r="F42">
        <v>2003</v>
      </c>
      <c r="H42" t="s">
        <v>379</v>
      </c>
      <c r="Q42" t="str">
        <f t="shared" si="0"/>
        <v>("The Complete Kid's Allergy and Asthma Guide",NULL,"Robert Rose Inc.","Gold, Milton",NULL,"2003",NULL,"0-7788-0078-4",NULL,NULL,NULL,NULL,NULL,NULL,NULL),</v>
      </c>
    </row>
    <row r="43" spans="1:17" x14ac:dyDescent="0.3">
      <c r="A43" t="s">
        <v>59</v>
      </c>
      <c r="C43" t="s">
        <v>296</v>
      </c>
      <c r="D43" t="s">
        <v>193</v>
      </c>
      <c r="F43">
        <v>1979</v>
      </c>
      <c r="H43" t="s">
        <v>380</v>
      </c>
      <c r="Q43" t="str">
        <f t="shared" si="0"/>
        <v>("Sharing Nature with Children",NULL,"Dawn Publications","Cornell, Joseph",NULL,"1979",NULL,"0-916124-14-2",NULL,NULL,NULL,NULL,NULL,NULL,NULL),</v>
      </c>
    </row>
    <row r="44" spans="1:17" x14ac:dyDescent="0.3">
      <c r="A44" t="s">
        <v>60</v>
      </c>
      <c r="C44" t="s">
        <v>275</v>
      </c>
      <c r="D44" t="s">
        <v>194</v>
      </c>
      <c r="F44">
        <v>1991</v>
      </c>
      <c r="H44" t="s">
        <v>381</v>
      </c>
      <c r="Q44" t="str">
        <f t="shared" si="0"/>
        <v>("How Childern Play",NULL,"Floris Books","Haller, Ingeborg",NULL,"1991",NULL,"0-86315-127-2",NULL,NULL,NULL,NULL,NULL,NULL,NULL),</v>
      </c>
    </row>
    <row r="45" spans="1:17" x14ac:dyDescent="0.3">
      <c r="A45" t="s">
        <v>61</v>
      </c>
      <c r="C45" t="s">
        <v>297</v>
      </c>
      <c r="D45" t="s">
        <v>195</v>
      </c>
      <c r="F45">
        <v>1986</v>
      </c>
      <c r="H45" t="s">
        <v>382</v>
      </c>
      <c r="Q45" t="str">
        <f t="shared" si="0"/>
        <v>("Remember the Light",NULL,"Fenton Valley Press","Fisher, Mary Pat",NULL,"1986",NULL,"0-9615149-7-3",NULL,NULL,NULL,NULL,NULL,NULL,NULL),</v>
      </c>
    </row>
    <row r="46" spans="1:17" x14ac:dyDescent="0.3">
      <c r="A46" t="s">
        <v>62</v>
      </c>
      <c r="C46" t="s">
        <v>287</v>
      </c>
      <c r="D46" t="s">
        <v>196</v>
      </c>
      <c r="F46">
        <v>1981</v>
      </c>
      <c r="H46" t="s">
        <v>383</v>
      </c>
      <c r="Q46" t="str">
        <f t="shared" si="0"/>
        <v>("Making Soft Toys",NULL,"Celestial Arts","Jaffke, Freya",NULL,"1981",NULL,"0-89742-044-6",NULL,NULL,NULL,NULL,NULL,NULL,NULL),</v>
      </c>
    </row>
    <row r="47" spans="1:17" x14ac:dyDescent="0.3">
      <c r="A47" t="s">
        <v>63</v>
      </c>
      <c r="C47" t="s">
        <v>298</v>
      </c>
      <c r="D47" t="s">
        <v>197</v>
      </c>
      <c r="E47">
        <v>2</v>
      </c>
      <c r="F47">
        <v>1983</v>
      </c>
      <c r="H47" t="s">
        <v>384</v>
      </c>
      <c r="Q47" t="str">
        <f t="shared" si="0"/>
        <v>("Summer",NULL,"Wynstones Press, Brookthorpe, Glaucester, UK","Steiner Schools","2","1983",NULL,"0-94626-02-3",NULL,NULL,NULL,NULL,NULL,NULL,NULL),</v>
      </c>
    </row>
    <row r="48" spans="1:17" x14ac:dyDescent="0.3">
      <c r="A48" t="s">
        <v>64</v>
      </c>
      <c r="C48" t="s">
        <v>270</v>
      </c>
      <c r="D48" t="s">
        <v>198</v>
      </c>
      <c r="F48">
        <v>1983</v>
      </c>
      <c r="H48" t="s">
        <v>385</v>
      </c>
      <c r="Q48" t="str">
        <f t="shared" si="0"/>
        <v>("Conception Birth and Early Childhood",NULL,"Anthroposophic Press","Glas, Norbert",NULL,"1983",NULL,"0-91142-54-8",NULL,NULL,NULL,NULL,NULL,NULL,NULL),</v>
      </c>
    </row>
    <row r="49" spans="1:17" x14ac:dyDescent="0.3">
      <c r="A49" t="s">
        <v>65</v>
      </c>
      <c r="C49" t="s">
        <v>299</v>
      </c>
      <c r="D49" t="s">
        <v>199</v>
      </c>
      <c r="F49">
        <v>1996</v>
      </c>
      <c r="H49" t="s">
        <v>386</v>
      </c>
      <c r="Q49" t="str">
        <f t="shared" si="0"/>
        <v>("Children at Play",NULL,"Parkstreet Press, Rochester, Vermont","Britz-Crecelius, Heidi",NULL,"1996",NULL,"0-89281-629-5",NULL,NULL,NULL,NULL,NULL,NULL,NULL),</v>
      </c>
    </row>
    <row r="50" spans="1:17" x14ac:dyDescent="0.3">
      <c r="A50" t="s">
        <v>66</v>
      </c>
      <c r="C50" t="s">
        <v>300</v>
      </c>
      <c r="D50" t="s">
        <v>200</v>
      </c>
      <c r="F50">
        <v>1990</v>
      </c>
      <c r="H50" t="s">
        <v>387</v>
      </c>
      <c r="Q50" t="str">
        <f t="shared" si="0"/>
        <v>("50 Simple Things Kids Can Do to Save The Earth",NULL,"Andrews and McMeel","Javna, John",NULL,"1990",NULL,"0-8362-2301-2",NULL,NULL,NULL,NULL,NULL,NULL,NULL),</v>
      </c>
    </row>
    <row r="51" spans="1:17" x14ac:dyDescent="0.3">
      <c r="A51" t="s">
        <v>67</v>
      </c>
      <c r="C51" t="s">
        <v>301</v>
      </c>
      <c r="D51" t="s">
        <v>201</v>
      </c>
      <c r="F51">
        <v>1987</v>
      </c>
      <c r="H51" t="s">
        <v>388</v>
      </c>
      <c r="Q51" t="str">
        <f t="shared" si="0"/>
        <v>("Sewing for Baby",NULL,"?","Martensson, Kerstin",NULL,"1987",NULL,"0-913212-10-5",NULL,NULL,NULL,NULL,NULL,NULL,NULL),</v>
      </c>
    </row>
    <row r="52" spans="1:17" x14ac:dyDescent="0.3">
      <c r="A52" t="s">
        <v>68</v>
      </c>
      <c r="C52" t="s">
        <v>275</v>
      </c>
      <c r="D52" t="s">
        <v>196</v>
      </c>
      <c r="F52">
        <v>1979</v>
      </c>
      <c r="H52" t="s">
        <v>389</v>
      </c>
      <c r="Q52" t="str">
        <f t="shared" si="0"/>
        <v>("Advent for Children",NULL,"Floris Books","Jaffke, Freya",NULL,"1979",NULL,"0-86315-009-8",NULL,NULL,NULL,NULL,NULL,NULL,NULL),</v>
      </c>
    </row>
    <row r="53" spans="1:17" x14ac:dyDescent="0.3">
      <c r="A53" t="s">
        <v>69</v>
      </c>
      <c r="C53" t="s">
        <v>275</v>
      </c>
      <c r="D53" t="s">
        <v>202</v>
      </c>
      <c r="F53">
        <v>1989</v>
      </c>
      <c r="H53" t="s">
        <v>390</v>
      </c>
      <c r="Q53" t="str">
        <f t="shared" si="0"/>
        <v>("Making Dolls",NULL,"Floris Books","Reinckens, Sunnhild",NULL,"1989",NULL,"0-86315-093-4",NULL,NULL,NULL,NULL,NULL,NULL,NULL),</v>
      </c>
    </row>
    <row r="54" spans="1:17" x14ac:dyDescent="0.3">
      <c r="A54" t="s">
        <v>70</v>
      </c>
      <c r="C54" t="s">
        <v>275</v>
      </c>
      <c r="D54" t="s">
        <v>203</v>
      </c>
      <c r="F54">
        <v>1990</v>
      </c>
      <c r="H54" t="s">
        <v>391</v>
      </c>
      <c r="Q54" t="str">
        <f t="shared" si="0"/>
        <v>("The Nature Corner",NULL,"Floris Books","v Leeuwen, M / Moeskops, J",NULL,"1990",NULL,"0-86315-111-6",NULL,NULL,NULL,NULL,NULL,NULL,NULL),</v>
      </c>
    </row>
    <row r="55" spans="1:17" x14ac:dyDescent="0.3">
      <c r="A55" t="s">
        <v>71</v>
      </c>
      <c r="C55" t="s">
        <v>275</v>
      </c>
      <c r="D55" t="s">
        <v>204</v>
      </c>
      <c r="F55">
        <v>2001</v>
      </c>
      <c r="H55" t="s">
        <v>392</v>
      </c>
      <c r="Q55" t="str">
        <f t="shared" si="0"/>
        <v>("The Christmas Craft Book",NULL,"Floris Books","Berger, Thomas",NULL,"2001",NULL,"0-86315-110-8",NULL,NULL,NULL,NULL,NULL,NULL,NULL),</v>
      </c>
    </row>
    <row r="56" spans="1:17" x14ac:dyDescent="0.3">
      <c r="A56" t="s">
        <v>72</v>
      </c>
      <c r="C56" t="s">
        <v>275</v>
      </c>
      <c r="D56" t="s">
        <v>204</v>
      </c>
      <c r="F56">
        <v>1993</v>
      </c>
      <c r="H56" t="s">
        <v>393</v>
      </c>
      <c r="Q56" t="str">
        <f t="shared" si="0"/>
        <v>("The Harvest Craft Book",NULL,"Floris Books","Berger, Thomas",NULL,"1993",NULL,"0-86315-147-7",NULL,NULL,NULL,NULL,NULL,NULL,NULL),</v>
      </c>
    </row>
    <row r="57" spans="1:17" x14ac:dyDescent="0.3">
      <c r="A57" t="s">
        <v>73</v>
      </c>
      <c r="C57" t="s">
        <v>275</v>
      </c>
      <c r="D57" t="s">
        <v>205</v>
      </c>
      <c r="F57">
        <v>1994</v>
      </c>
      <c r="H57" t="s">
        <v>394</v>
      </c>
      <c r="Q57" t="str">
        <f t="shared" si="0"/>
        <v>("The Easter Craft Book",NULL,"Floris Books","Berger, Thomas and Petra",NULL,"1994",NULL,"0-86315-161-2",NULL,NULL,NULL,NULL,NULL,NULL,NULL),</v>
      </c>
    </row>
    <row r="58" spans="1:17" x14ac:dyDescent="0.3">
      <c r="A58" t="s">
        <v>74</v>
      </c>
      <c r="C58" t="s">
        <v>275</v>
      </c>
      <c r="D58" t="s">
        <v>205</v>
      </c>
      <c r="F58">
        <v>2001</v>
      </c>
      <c r="H58" t="s">
        <v>395</v>
      </c>
      <c r="Q58" t="str">
        <f t="shared" si="0"/>
        <v>("The Gnome Graft Book",NULL,"Floris Books","Berger, Thomas and Petra",NULL,"2001",NULL,"0-86315-300-3",NULL,NULL,NULL,NULL,NULL,NULL,NULL),</v>
      </c>
    </row>
    <row r="59" spans="1:17" x14ac:dyDescent="0.3">
      <c r="A59" t="s">
        <v>75</v>
      </c>
      <c r="C59" t="s">
        <v>275</v>
      </c>
      <c r="D59" t="s">
        <v>206</v>
      </c>
      <c r="E59">
        <v>2</v>
      </c>
      <c r="F59">
        <v>1991</v>
      </c>
      <c r="H59" t="s">
        <v>396</v>
      </c>
      <c r="Q59" t="str">
        <f t="shared" si="0"/>
        <v>("Festivals with Children",NULL,"Floris Books","Barz, Brigitte","2","1991",NULL,"0-86315-055-1",NULL,NULL,NULL,NULL,NULL,NULL,NULL),</v>
      </c>
    </row>
    <row r="60" spans="1:17" x14ac:dyDescent="0.3">
      <c r="A60" t="s">
        <v>76</v>
      </c>
      <c r="C60" t="s">
        <v>298</v>
      </c>
      <c r="D60" t="s">
        <v>197</v>
      </c>
      <c r="E60">
        <v>2</v>
      </c>
      <c r="F60">
        <v>1983</v>
      </c>
      <c r="H60" t="s">
        <v>397</v>
      </c>
      <c r="Q60" t="str">
        <f t="shared" si="0"/>
        <v>("Autumn",NULL,"Wynstones Press, Brookthorpe, Glaucester, UK","Steiner Schools","2","1983",NULL,"0-946206-03-1",NULL,NULL,NULL,NULL,NULL,NULL,NULL),</v>
      </c>
    </row>
    <row r="61" spans="1:17" x14ac:dyDescent="0.3">
      <c r="A61" t="s">
        <v>77</v>
      </c>
      <c r="C61" t="s">
        <v>298</v>
      </c>
      <c r="D61" t="s">
        <v>197</v>
      </c>
      <c r="E61">
        <v>2</v>
      </c>
      <c r="F61">
        <v>1983</v>
      </c>
      <c r="H61" t="s">
        <v>398</v>
      </c>
      <c r="Q61" t="str">
        <f t="shared" si="0"/>
        <v>("Gateways",NULL,"Wynstones Press, Brookthorpe, Glaucester, UK","Steiner Schools","2","1983",NULL,"0-94626-05-8",NULL,NULL,NULL,NULL,NULL,NULL,NULL),</v>
      </c>
    </row>
    <row r="62" spans="1:17" x14ac:dyDescent="0.3">
      <c r="A62" t="s">
        <v>78</v>
      </c>
      <c r="C62" t="s">
        <v>302</v>
      </c>
      <c r="D62" t="s">
        <v>207</v>
      </c>
      <c r="F62">
        <v>1987</v>
      </c>
      <c r="Q62" t="str">
        <f t="shared" si="0"/>
        <v>("Stories They'll Remember",NULL,"Treehouse Communication Inc.","Lord, Frank M.",NULL,"1987",NULL,NULL,NULL,NULL,NULL,NULL,NULL,NULL,NULL),</v>
      </c>
    </row>
    <row r="63" spans="1:17" x14ac:dyDescent="0.3">
      <c r="A63" t="s">
        <v>79</v>
      </c>
      <c r="C63" t="s">
        <v>303</v>
      </c>
      <c r="D63" t="s">
        <v>208</v>
      </c>
      <c r="F63">
        <v>1994</v>
      </c>
      <c r="H63" t="s">
        <v>399</v>
      </c>
      <c r="Q63" t="str">
        <f t="shared" si="0"/>
        <v>("Natural Childhood",NULL,"Fireside, Simon &amp; Schuster Inc.","Thomson, John",NULL,"1994",NULL,"0-02-020739-5",NULL,NULL,NULL,NULL,NULL,NULL,NULL),</v>
      </c>
    </row>
    <row r="64" spans="1:17" x14ac:dyDescent="0.3">
      <c r="A64" t="s">
        <v>80</v>
      </c>
      <c r="C64" t="s">
        <v>273</v>
      </c>
      <c r="D64" t="s">
        <v>209</v>
      </c>
      <c r="F64">
        <v>1983</v>
      </c>
      <c r="H64" t="s">
        <v>400</v>
      </c>
      <c r="Q64" t="str">
        <f t="shared" si="0"/>
        <v>("Festivals Family and Food",NULL,"Hawthorn Press","Carey, Diana / Large, Judy",NULL,"1983",NULL,"0-950-7062-3X",NULL,NULL,NULL,NULL,NULL,NULL,NULL),</v>
      </c>
    </row>
    <row r="65" spans="1:17" x14ac:dyDescent="0.3">
      <c r="A65" t="s">
        <v>81</v>
      </c>
      <c r="C65" t="s">
        <v>273</v>
      </c>
      <c r="D65" t="s">
        <v>210</v>
      </c>
      <c r="H65" t="s">
        <v>401</v>
      </c>
      <c r="Q65" t="str">
        <f t="shared" si="0"/>
        <v>("All Year Round",NULL,"Hawthorn Press","Druitt, Ann / Fynes-Clinton, Christine / Rowling, Maije",NULL,NULL,NULL,"1-869-890-477",NULL,NULL,NULL,NULL,NULL,NULL,NULL),</v>
      </c>
    </row>
    <row r="66" spans="1:17" x14ac:dyDescent="0.3">
      <c r="A66" t="s">
        <v>82</v>
      </c>
      <c r="C66" t="s">
        <v>304</v>
      </c>
      <c r="D66" t="s">
        <v>211</v>
      </c>
      <c r="F66">
        <v>1984</v>
      </c>
      <c r="H66" t="s">
        <v>402</v>
      </c>
      <c r="Q66" t="str">
        <f t="shared" si="0"/>
        <v>("Days, Weeks and Months",NULL,"Faber and Faber, London Boston","Joy, Margaret",NULL,"1984",NULL,"0-571-13171-9",NULL,NULL,NULL,NULL,NULL,NULL,NULL),</v>
      </c>
    </row>
    <row r="67" spans="1:17" x14ac:dyDescent="0.3">
      <c r="A67" t="s">
        <v>83</v>
      </c>
      <c r="C67" t="s">
        <v>273</v>
      </c>
      <c r="D67" t="s">
        <v>212</v>
      </c>
      <c r="F67">
        <v>1986</v>
      </c>
      <c r="H67" t="s">
        <v>403</v>
      </c>
      <c r="Q67" t="str">
        <f t="shared" ref="Q67:Q130" si="1">_xlfn.CONCAT("(",
IF(A67="","NULL",_xlfn.CONCAT("""",A67,"""")),",",
IF(B67="","NULL",_xlfn.CONCAT("""",B67,"""")),",",
IF(C67="","NULL",_xlfn.CONCAT("""",C67,"""")),",",
IF(D67="","NULL",_xlfn.CONCAT("""",D67,"""")),",",
IF(E67="","NULL",_xlfn.CONCAT("""",E67,"""")),",",
IF(F67="","NULL",_xlfn.CONCAT("""",F67,"""")),",",
IF(G67="","NULL",_xlfn.CONCAT("""",G67,"""")),",",
IF(H67="","NULL",_xlfn.CONCAT("""",H67,"""")),",",
IF(I67="","NULL",_xlfn.CONCAT("""",I67,"""")),",",
IF(J67="","NULL",_xlfn.CONCAT("""",J67,"""")),",",
IF(K67="","NULL",_xlfn.CONCAT("""",K67,"""")),",",
IF(L67="","NULL",_xlfn.CONCAT("""",L67,"""")),",",
IF(M67="","NULL",_xlfn.CONCAT("""",M67,"""")),",",
IF(N67="","NULL",_xlfn.CONCAT("""",N67,"""")),",",
IF(O67="","NULL",_xlfn.CONCAT("""",O67,"""")),"),")</f>
        <v>("The Children's Year",NULL,"Hawthorn Press","Cooper, Stephanie / Fynes-Clinton, Christine / Rowling, Marye",NULL,"1986",NULL,"1-869-890-00-0",NULL,NULL,NULL,NULL,NULL,NULL,NULL),</v>
      </c>
    </row>
    <row r="68" spans="1:17" x14ac:dyDescent="0.3">
      <c r="A68" t="s">
        <v>84</v>
      </c>
      <c r="C68" t="s">
        <v>305</v>
      </c>
      <c r="D68" t="s">
        <v>164</v>
      </c>
      <c r="F68">
        <v>2002</v>
      </c>
      <c r="H68" t="s">
        <v>404</v>
      </c>
      <c r="Q68" t="str">
        <f t="shared" si="1"/>
        <v>("Understanding Waldorf Education ",NULL,"Gryphon House Inc.","Petrash, Jack",NULL,"2002",NULL,"0-87659-246-9",NULL,NULL,NULL,NULL,NULL,NULL,NULL),</v>
      </c>
    </row>
    <row r="69" spans="1:17" x14ac:dyDescent="0.3">
      <c r="A69" t="s">
        <v>85</v>
      </c>
      <c r="C69" t="s">
        <v>306</v>
      </c>
      <c r="D69" t="s">
        <v>213</v>
      </c>
      <c r="F69">
        <v>1988</v>
      </c>
      <c r="H69" t="s">
        <v>405</v>
      </c>
      <c r="Q69" t="str">
        <f t="shared" si="1"/>
        <v>("Parent's Guide to the Best Books for Children",NULL,"Times Books","Lipson, Eden Ross",NULL,"1988",NULL,"0-8129-1775-8",NULL,NULL,NULL,NULL,NULL,NULL,NULL),</v>
      </c>
    </row>
    <row r="70" spans="1:17" x14ac:dyDescent="0.3">
      <c r="A70" t="s">
        <v>86</v>
      </c>
      <c r="C70" t="s">
        <v>307</v>
      </c>
      <c r="D70" t="s">
        <v>214</v>
      </c>
      <c r="F70">
        <v>1992</v>
      </c>
      <c r="H70" t="s">
        <v>406</v>
      </c>
      <c r="Q70" t="str">
        <f t="shared" si="1"/>
        <v>("Waldorf Education - A Family Guide",NULL,"Michealmas Press","Johnson Fenner, Pamela / Rivers, Karen L.",NULL,"1992",NULL,"0-9647832-1-5",NULL,NULL,NULL,NULL,NULL,NULL,NULL),</v>
      </c>
    </row>
    <row r="71" spans="1:17" x14ac:dyDescent="0.3">
      <c r="A71" t="s">
        <v>87</v>
      </c>
      <c r="C71" t="s">
        <v>308</v>
      </c>
      <c r="D71" t="s">
        <v>215</v>
      </c>
      <c r="F71">
        <v>1985</v>
      </c>
      <c r="Q71" t="str">
        <f t="shared" si="1"/>
        <v>("Pentatonic Songs",NULL,"Waldorf Schools of Ontario","Lebret, Elisabeth",NULL,"1985",NULL,NULL,NULL,NULL,NULL,NULL,NULL,NULL,NULL),</v>
      </c>
    </row>
    <row r="72" spans="1:17" x14ac:dyDescent="0.3">
      <c r="A72" t="s">
        <v>88</v>
      </c>
      <c r="C72" t="s">
        <v>275</v>
      </c>
      <c r="D72" t="s">
        <v>216</v>
      </c>
      <c r="F72">
        <v>1987</v>
      </c>
      <c r="H72" t="s">
        <v>407</v>
      </c>
      <c r="Q72" t="str">
        <f t="shared" si="1"/>
        <v>("Painting with Children",NULL,"Floris Books","Muller, Brunhild",NULL,"1987",NULL,"0-86315-048-9",NULL,NULL,NULL,NULL,NULL,NULL,NULL),</v>
      </c>
    </row>
    <row r="73" spans="1:17" x14ac:dyDescent="0.3">
      <c r="A73" t="s">
        <v>89</v>
      </c>
      <c r="C73" t="s">
        <v>309</v>
      </c>
      <c r="D73" t="s">
        <v>217</v>
      </c>
      <c r="F73">
        <v>1995</v>
      </c>
      <c r="Q73" t="str">
        <f t="shared" si="1"/>
        <v>("Child and Man (Journal)",NULL,"Imprint","Masters, Brian (Editor)",NULL,"1995",NULL,NULL,NULL,NULL,NULL,NULL,NULL,NULL,NULL),</v>
      </c>
    </row>
    <row r="74" spans="1:17" x14ac:dyDescent="0.3">
      <c r="A74" t="s">
        <v>90</v>
      </c>
      <c r="C74" t="s">
        <v>285</v>
      </c>
      <c r="D74" t="s">
        <v>197</v>
      </c>
      <c r="F74">
        <v>1989</v>
      </c>
      <c r="Q74" t="str">
        <f t="shared" si="1"/>
        <v>("Rudolf Steiner Waldorf Education",NULL,"The Robinswook Press","Steiner Schools",NULL,"1989",NULL,NULL,NULL,NULL,NULL,NULL,NULL,NULL,NULL),</v>
      </c>
    </row>
    <row r="75" spans="1:17" x14ac:dyDescent="0.3">
      <c r="A75" t="s">
        <v>91</v>
      </c>
      <c r="C75" t="s">
        <v>310</v>
      </c>
      <c r="D75" t="s">
        <v>218</v>
      </c>
      <c r="F75">
        <v>991</v>
      </c>
      <c r="H75" t="s">
        <v>408</v>
      </c>
      <c r="Q75" t="str">
        <f t="shared" si="1"/>
        <v>("Earth Child (Paperback)",NULL,"Council Oak Books","Sheehan, Kathryn / Waidner, Mary",NULL,"991",NULL,"0-933031-39-4",NULL,NULL,NULL,NULL,NULL,NULL,NULL),</v>
      </c>
    </row>
    <row r="76" spans="1:17" x14ac:dyDescent="0.3">
      <c r="A76" t="s">
        <v>92</v>
      </c>
      <c r="C76" t="s">
        <v>311</v>
      </c>
      <c r="D76" t="s">
        <v>219</v>
      </c>
      <c r="F76">
        <v>1992</v>
      </c>
      <c r="H76" t="s">
        <v>409</v>
      </c>
      <c r="Q76" t="str">
        <f t="shared" si="1"/>
        <v>("Earthways ",NULL,"The Gryphon House Book","Petrash, Carol",NULL,"1992",NULL,"978-0-87659-156-7",NULL,NULL,NULL,NULL,NULL,NULL,NULL),</v>
      </c>
    </row>
    <row r="77" spans="1:17" x14ac:dyDescent="0.3">
      <c r="A77" t="s">
        <v>93</v>
      </c>
      <c r="C77" t="s">
        <v>270</v>
      </c>
      <c r="D77" t="s">
        <v>196</v>
      </c>
      <c r="F77">
        <v>1991</v>
      </c>
      <c r="H77" t="s">
        <v>410</v>
      </c>
      <c r="Q77" t="str">
        <f t="shared" si="1"/>
        <v>("Work and Play in Early Childhood",NULL,"Anthroposophic Press","Jaffke, Freya",NULL,"1991",NULL,"0-8801-442-2",NULL,NULL,NULL,NULL,NULL,NULL,NULL),</v>
      </c>
    </row>
    <row r="78" spans="1:17" x14ac:dyDescent="0.3">
      <c r="A78" t="s">
        <v>94</v>
      </c>
      <c r="C78" t="s">
        <v>312</v>
      </c>
      <c r="D78" t="s">
        <v>220</v>
      </c>
      <c r="F78">
        <v>1992</v>
      </c>
      <c r="Q78" t="str">
        <f t="shared" si="1"/>
        <v>("Adventuring with Children",NULL,"Avalon House Printing","Jeffrey, Nan",NULL,"1992",NULL,NULL,NULL,NULL,NULL,NULL,NULL,NULL,NULL),</v>
      </c>
    </row>
    <row r="79" spans="1:17" x14ac:dyDescent="0.3">
      <c r="A79" t="s">
        <v>95</v>
      </c>
      <c r="C79" t="s">
        <v>313</v>
      </c>
      <c r="D79" t="s">
        <v>221</v>
      </c>
      <c r="F79">
        <v>1997</v>
      </c>
      <c r="H79" t="s">
        <v>411</v>
      </c>
      <c r="Q79" t="str">
        <f t="shared" si="1"/>
        <v>("Becoming the Parent You Want to Be",NULL,"Broadway Books, NY","Davis, Laura / Keyser, Janis",NULL,"1997",NULL,"0-553-06750-8",NULL,NULL,NULL,NULL,NULL,NULL,NULL),</v>
      </c>
    </row>
    <row r="80" spans="1:17" x14ac:dyDescent="0.3">
      <c r="A80" t="s">
        <v>96</v>
      </c>
      <c r="C80" t="s">
        <v>314</v>
      </c>
      <c r="D80" t="s">
        <v>222</v>
      </c>
      <c r="F80">
        <v>1995</v>
      </c>
      <c r="H80" t="s">
        <v>412</v>
      </c>
      <c r="Q80" t="str">
        <f t="shared" si="1"/>
        <v>("Vegetarian Baby and Child",NULL,"Crescent Books, NY","Jackson, Petra",NULL,"1995",NULL,"0-517-12152-2",NULL,NULL,NULL,NULL,NULL,NULL,NULL),</v>
      </c>
    </row>
    <row r="81" spans="1:17" x14ac:dyDescent="0.3">
      <c r="A81" t="s">
        <v>97</v>
      </c>
      <c r="C81" t="s">
        <v>315</v>
      </c>
      <c r="D81" t="s">
        <v>223</v>
      </c>
      <c r="F81">
        <v>1998</v>
      </c>
      <c r="H81" t="s">
        <v>413</v>
      </c>
      <c r="Q81" t="str">
        <f t="shared" si="1"/>
        <v>("Your Self-Confident Baby",NULL,"John Wiley &amp; Sons, Inc.","Gerber, Magda",NULL,"1998",NULL,"0-471-17883-7",NULL,NULL,NULL,NULL,NULL,NULL,NULL),</v>
      </c>
    </row>
    <row r="82" spans="1:17" x14ac:dyDescent="0.3">
      <c r="A82" t="s">
        <v>98</v>
      </c>
      <c r="C82" t="s">
        <v>316</v>
      </c>
      <c r="D82" t="s">
        <v>224</v>
      </c>
      <c r="F82">
        <v>2000</v>
      </c>
      <c r="H82" t="s">
        <v>414</v>
      </c>
      <c r="Q82" t="str">
        <f t="shared" si="1"/>
        <v>("Mitten Strings of God",NULL,"Warner Books","Kenison, Katrina",NULL,"2000",NULL,"0-44+-52531-6",NULL,NULL,NULL,NULL,NULL,NULL,NULL),</v>
      </c>
    </row>
    <row r="83" spans="1:17" x14ac:dyDescent="0.3">
      <c r="A83" t="s">
        <v>99</v>
      </c>
      <c r="C83" t="s">
        <v>317</v>
      </c>
      <c r="D83" t="s">
        <v>225</v>
      </c>
      <c r="F83">
        <v>1997</v>
      </c>
      <c r="H83" t="s">
        <v>415</v>
      </c>
      <c r="Q83" t="str">
        <f t="shared" si="1"/>
        <v>("Loving Hands - The Traditional Art of Baby Massage",NULL,"Newmarket Press","Leboyer, Frederick",NULL,"1997",NULL,"1-55704-314-0",NULL,NULL,NULL,NULL,NULL,NULL,NULL),</v>
      </c>
    </row>
    <row r="84" spans="1:17" x14ac:dyDescent="0.3">
      <c r="A84" t="s">
        <v>100</v>
      </c>
      <c r="C84" t="s">
        <v>318</v>
      </c>
      <c r="D84" t="s">
        <v>226</v>
      </c>
      <c r="F84">
        <v>1989</v>
      </c>
      <c r="H84" t="s">
        <v>416</v>
      </c>
      <c r="Q84" t="str">
        <f t="shared" si="1"/>
        <v>("Keeping Childhood",NULL,"Childhood Press","Aldrich, Nancy",NULL,"1989",NULL,"0-9623583-0-4",NULL,NULL,NULL,NULL,NULL,NULL,NULL),</v>
      </c>
    </row>
    <row r="85" spans="1:17" x14ac:dyDescent="0.3">
      <c r="A85" t="s">
        <v>101</v>
      </c>
      <c r="C85" t="s">
        <v>287</v>
      </c>
      <c r="D85" t="s">
        <v>227</v>
      </c>
      <c r="F85">
        <v>1989</v>
      </c>
      <c r="H85" t="s">
        <v>417</v>
      </c>
      <c r="Q85" t="str">
        <f t="shared" si="1"/>
        <v>("You Are Your Child's First Teacher",NULL,"Celestial Arts","Baldwin Dancy, Rahima",NULL,"1989",NULL,"0-89087-519-7",NULL,NULL,NULL,NULL,NULL,NULL,NULL),</v>
      </c>
    </row>
    <row r="86" spans="1:17" x14ac:dyDescent="0.3">
      <c r="A86" t="s">
        <v>102</v>
      </c>
      <c r="C86" t="s">
        <v>319</v>
      </c>
      <c r="D86" t="s">
        <v>228</v>
      </c>
      <c r="F86">
        <v>1989</v>
      </c>
      <c r="H86" t="s">
        <v>418</v>
      </c>
      <c r="Q86" t="str">
        <f t="shared" si="1"/>
        <v>("Learning All the Time",NULL,"Addison-Wesley Publishing Company, Inc.","Holt, John",NULL,"1989",NULL,"0-201-12095-X",NULL,NULL,NULL,NULL,NULL,NULL,NULL),</v>
      </c>
    </row>
    <row r="87" spans="1:17" x14ac:dyDescent="0.3">
      <c r="A87" t="s">
        <v>103</v>
      </c>
      <c r="C87" t="s">
        <v>320</v>
      </c>
      <c r="D87" t="s">
        <v>229</v>
      </c>
      <c r="F87">
        <v>2000</v>
      </c>
      <c r="H87" t="s">
        <v>419</v>
      </c>
      <c r="Q87" t="str">
        <f t="shared" si="1"/>
        <v>("Our Last Best Shot",NULL,"Riverhead Books, NY","Sessions Stepp, Laura",NULL,"2000",NULL,"1-57322-875-3",NULL,NULL,NULL,NULL,NULL,NULL,NULL),</v>
      </c>
    </row>
    <row r="88" spans="1:17" x14ac:dyDescent="0.3">
      <c r="A88" t="s">
        <v>104</v>
      </c>
      <c r="C88" t="s">
        <v>319</v>
      </c>
      <c r="D88" t="s">
        <v>230</v>
      </c>
      <c r="F88">
        <v>1981</v>
      </c>
      <c r="H88" t="s">
        <v>420</v>
      </c>
      <c r="Q88" t="str">
        <f t="shared" si="1"/>
        <v>("The Hurried Child ",NULL,"Addison-Wesley Publishing Company, Inc.","Elkind, David",NULL,"1981",NULL,"0-201-03967-2",NULL,NULL,NULL,NULL,NULL,NULL,NULL),</v>
      </c>
    </row>
    <row r="89" spans="1:17" x14ac:dyDescent="0.3">
      <c r="A89" t="s">
        <v>105</v>
      </c>
      <c r="C89" t="s">
        <v>321</v>
      </c>
      <c r="D89" t="s">
        <v>231</v>
      </c>
      <c r="F89">
        <v>1999</v>
      </c>
      <c r="H89" t="s">
        <v>421</v>
      </c>
      <c r="Q89" t="str">
        <f t="shared" si="1"/>
        <v>("Reading Is More than Phonics",NULL,"Reading Wings","Goodman, Vera",NULL,"1999",NULL,"0-9699938-2-X",NULL,NULL,NULL,NULL,NULL,NULL,NULL),</v>
      </c>
    </row>
    <row r="90" spans="1:17" x14ac:dyDescent="0.3">
      <c r="A90" t="s">
        <v>106</v>
      </c>
      <c r="C90" t="s">
        <v>287</v>
      </c>
      <c r="D90" t="s">
        <v>183</v>
      </c>
      <c r="F90">
        <v>1997</v>
      </c>
      <c r="H90" t="s">
        <v>422</v>
      </c>
      <c r="Q90" t="str">
        <f t="shared" si="1"/>
        <v>("Raising a Family - Living on Planet Parenthood",NULL,"Celestial Arts","Elium, Jeanne and Don",NULL,"1997",NULL,"0-89087-818-8",NULL,NULL,NULL,NULL,NULL,NULL,NULL),</v>
      </c>
    </row>
    <row r="91" spans="1:17" x14ac:dyDescent="0.3">
      <c r="A91" t="s">
        <v>107</v>
      </c>
      <c r="C91" t="s">
        <v>322</v>
      </c>
      <c r="D91" t="s">
        <v>232</v>
      </c>
      <c r="F91">
        <v>1980</v>
      </c>
      <c r="H91" t="s">
        <v>423</v>
      </c>
      <c r="Q91" t="str">
        <f t="shared" si="1"/>
        <v>("Wakdorf Education for Adolescence",NULL,"Kolisko Archive Publications","Steiner, Rudolf",NULL,"1980",NULL,"0-96492-37-8",NULL,NULL,NULL,NULL,NULL,NULL,NULL),</v>
      </c>
    </row>
    <row r="92" spans="1:17" x14ac:dyDescent="0.3">
      <c r="A92" t="s">
        <v>108</v>
      </c>
      <c r="C92" t="s">
        <v>286</v>
      </c>
      <c r="D92" t="s">
        <v>179</v>
      </c>
      <c r="F92">
        <v>2000</v>
      </c>
      <c r="H92" t="s">
        <v>424</v>
      </c>
      <c r="Q92" t="str">
        <f t="shared" si="1"/>
        <v>("Life Strategies for Teens",NULL,"Fireside","McGraw, Jay",NULL,"2000",NULL,"0-7432-1546-X",NULL,NULL,NULL,NULL,NULL,NULL,NULL),</v>
      </c>
    </row>
    <row r="93" spans="1:17" x14ac:dyDescent="0.3">
      <c r="A93" t="s">
        <v>109</v>
      </c>
      <c r="C93" t="s">
        <v>323</v>
      </c>
      <c r="D93" t="s">
        <v>233</v>
      </c>
      <c r="F93">
        <v>1986</v>
      </c>
      <c r="H93" t="s">
        <v>425</v>
      </c>
      <c r="Q93" t="str">
        <f t="shared" si="1"/>
        <v>("Summer Children - Ready or Not For School",NULL,"J&amp;J Publishing Co.","Uphoff, James K",NULL,"1986",NULL,"0-9618561-0-6",NULL,NULL,NULL,NULL,NULL,NULL,NULL),</v>
      </c>
    </row>
    <row r="94" spans="1:17" x14ac:dyDescent="0.3">
      <c r="A94" t="s">
        <v>110</v>
      </c>
      <c r="C94" t="s">
        <v>324</v>
      </c>
      <c r="D94" t="s">
        <v>234</v>
      </c>
      <c r="F94">
        <v>1995</v>
      </c>
      <c r="H94" t="s">
        <v>426</v>
      </c>
      <c r="Q94" t="str">
        <f t="shared" si="1"/>
        <v>("An Education for the 21st Century - Essays on Waldorf Education ",NULL,"Novalis Press","Maher, Stanford",NULL,"1995",NULL,"0-9583885-1-2",NULL,NULL,NULL,NULL,NULL,NULL,NULL),</v>
      </c>
    </row>
    <row r="95" spans="1:17" x14ac:dyDescent="0.3">
      <c r="A95" t="s">
        <v>111</v>
      </c>
      <c r="C95" t="s">
        <v>325</v>
      </c>
      <c r="D95" t="s">
        <v>235</v>
      </c>
      <c r="F95">
        <v>1997</v>
      </c>
      <c r="H95" t="s">
        <v>427</v>
      </c>
      <c r="Q95" t="str">
        <f t="shared" si="1"/>
        <v>("Exrtaordinary Minds",NULL,"Basic Books","Gardner, Howard",NULL,"1997",NULL,"0-465-02125-5",NULL,NULL,NULL,NULL,NULL,NULL,NULL),</v>
      </c>
    </row>
    <row r="96" spans="1:17" x14ac:dyDescent="0.3">
      <c r="A96" t="s">
        <v>112</v>
      </c>
      <c r="C96" t="s">
        <v>325</v>
      </c>
      <c r="D96" t="s">
        <v>235</v>
      </c>
      <c r="F96">
        <v>1993</v>
      </c>
      <c r="H96" t="s">
        <v>428</v>
      </c>
      <c r="Q96" t="str">
        <f t="shared" si="1"/>
        <v>("Multiple Intelligences",NULL,"Basic Books","Gardner, Howard",NULL,"1993",NULL,"0-465-01822-X",NULL,NULL,NULL,NULL,NULL,NULL,NULL),</v>
      </c>
    </row>
    <row r="97" spans="1:17" x14ac:dyDescent="0.3">
      <c r="A97" t="s">
        <v>113</v>
      </c>
      <c r="C97" t="s">
        <v>325</v>
      </c>
      <c r="D97" t="s">
        <v>235</v>
      </c>
      <c r="F97">
        <v>1983</v>
      </c>
      <c r="H97" t="s">
        <v>429</v>
      </c>
      <c r="Q97" t="str">
        <f t="shared" si="1"/>
        <v>("Frames of Mind",NULL,"Basic Books","Gardner, Howard",NULL,"1983",NULL,"0-465-02509-9",NULL,NULL,NULL,NULL,NULL,NULL,NULL),</v>
      </c>
    </row>
    <row r="98" spans="1:17" x14ac:dyDescent="0.3">
      <c r="A98" t="s">
        <v>114</v>
      </c>
      <c r="C98" t="s">
        <v>270</v>
      </c>
      <c r="D98" t="s">
        <v>236</v>
      </c>
      <c r="F98">
        <v>1994</v>
      </c>
      <c r="H98" t="s">
        <v>430</v>
      </c>
      <c r="Q98" t="str">
        <f t="shared" si="1"/>
        <v>("Turning",NULL,"Anthroposophic Press","Anthroposiphic Press",NULL,"1994",NULL,"0-88010-384-1",NULL,NULL,NULL,NULL,NULL,NULL,NULL),</v>
      </c>
    </row>
    <row r="99" spans="1:17" x14ac:dyDescent="0.3">
      <c r="A99" t="s">
        <v>115</v>
      </c>
      <c r="C99" t="s">
        <v>270</v>
      </c>
      <c r="D99" t="s">
        <v>237</v>
      </c>
      <c r="F99">
        <v>1985</v>
      </c>
      <c r="H99" t="s">
        <v>431</v>
      </c>
      <c r="Q99" t="str">
        <f t="shared" si="1"/>
        <v>("Teaching as a Lively Art",NULL,"Anthroposophic Press","Spock, Marjorie",NULL,"1985",NULL,"0-88010-127-X",NULL,NULL,NULL,NULL,NULL,NULL,NULL),</v>
      </c>
    </row>
    <row r="100" spans="1:17" x14ac:dyDescent="0.3">
      <c r="A100" t="s">
        <v>116</v>
      </c>
      <c r="C100" t="s">
        <v>270</v>
      </c>
      <c r="D100" t="s">
        <v>238</v>
      </c>
      <c r="F100">
        <v>1989</v>
      </c>
      <c r="H100" t="s">
        <v>432</v>
      </c>
      <c r="Q100" t="str">
        <f t="shared" si="1"/>
        <v>("Celebrating the Festivals with Children",NULL,"Anthroposophic Press","Lenz, Friedel",NULL,"1989",NULL,"0-88010-151-2",NULL,NULL,NULL,NULL,NULL,NULL,NULL),</v>
      </c>
    </row>
    <row r="101" spans="1:17" x14ac:dyDescent="0.3">
      <c r="A101" t="s">
        <v>117</v>
      </c>
      <c r="C101" t="s">
        <v>326</v>
      </c>
      <c r="D101" t="s">
        <v>232</v>
      </c>
      <c r="F101">
        <v>1979</v>
      </c>
      <c r="H101" t="s">
        <v>433</v>
      </c>
      <c r="Q101" t="str">
        <f t="shared" si="1"/>
        <v>("The Education of the Child",NULL,"Rudolf Steiner Press","Steiner, Rudolf",NULL,"1979",NULL,"0-85440-030-3",NULL,NULL,NULL,NULL,NULL,NULL,NULL),</v>
      </c>
    </row>
    <row r="102" spans="1:17" x14ac:dyDescent="0.3">
      <c r="A102" t="s">
        <v>118</v>
      </c>
      <c r="C102" t="s">
        <v>327</v>
      </c>
      <c r="D102" t="s">
        <v>239</v>
      </c>
      <c r="F102">
        <v>1998</v>
      </c>
      <c r="H102" t="s">
        <v>434</v>
      </c>
      <c r="Q102" t="str">
        <f t="shared" si="1"/>
        <v>("The Child and the Machine",NULL,"Key Porter Books","Armstrong, Alison / Casement, Charles",NULL,"1998",NULL,"1-55263-004-8",NULL,NULL,NULL,NULL,NULL,NULL,NULL),</v>
      </c>
    </row>
    <row r="103" spans="1:17" x14ac:dyDescent="0.3">
      <c r="A103" t="s">
        <v>119</v>
      </c>
      <c r="C103" t="s">
        <v>273</v>
      </c>
      <c r="D103" t="s">
        <v>240</v>
      </c>
      <c r="F103">
        <v>1996</v>
      </c>
      <c r="H103" t="s">
        <v>435</v>
      </c>
      <c r="Q103" t="str">
        <f t="shared" si="1"/>
        <v>("Between From and Freedom",NULL,"Hawthorn Press","Staley, Betty",NULL,"1996",NULL,"1-869890-08-6",NULL,NULL,NULL,NULL,NULL,NULL,NULL),</v>
      </c>
    </row>
    <row r="104" spans="1:17" x14ac:dyDescent="0.3">
      <c r="A104" t="s">
        <v>120</v>
      </c>
      <c r="C104" t="s">
        <v>279</v>
      </c>
      <c r="D104" t="s">
        <v>241</v>
      </c>
      <c r="F104">
        <v>2010</v>
      </c>
      <c r="H104" t="s">
        <v>436</v>
      </c>
      <c r="Q104" t="str">
        <f t="shared" si="1"/>
        <v>("The Curse of the Good Girl",NULL,"Penguin Books","Simmons, Rachel",NULL,"2010",NULL,"978-0-14-311798-8",NULL,NULL,NULL,NULL,NULL,NULL,NULL),</v>
      </c>
    </row>
    <row r="105" spans="1:17" x14ac:dyDescent="0.3">
      <c r="A105" t="s">
        <v>121</v>
      </c>
      <c r="C105" t="s">
        <v>328</v>
      </c>
      <c r="D105" t="s">
        <v>242</v>
      </c>
      <c r="F105">
        <v>1991</v>
      </c>
      <c r="H105" t="s">
        <v>437</v>
      </c>
      <c r="Q105" t="str">
        <f t="shared" si="1"/>
        <v>("Too Old Too Soon",NULL,"Harvest House Publishers","Fields, Doug",NULL,"1991",NULL,"0-89081-848-7",NULL,NULL,NULL,NULL,NULL,NULL,NULL),</v>
      </c>
    </row>
    <row r="106" spans="1:17" x14ac:dyDescent="0.3">
      <c r="A106" t="s">
        <v>122</v>
      </c>
      <c r="C106" t="s">
        <v>326</v>
      </c>
      <c r="D106" t="s">
        <v>243</v>
      </c>
      <c r="F106">
        <v>1980</v>
      </c>
      <c r="H106" t="s">
        <v>438</v>
      </c>
      <c r="Q106" t="str">
        <f t="shared" si="1"/>
        <v>("A Child Is Born",NULL,"Rudolf Steiner Press","zur Linden, Wilhelm",NULL,"1980",NULL,"0-8544-357-4",NULL,NULL,NULL,NULL,NULL,NULL,NULL),</v>
      </c>
    </row>
    <row r="107" spans="1:17" x14ac:dyDescent="0.3">
      <c r="A107" t="s">
        <v>123</v>
      </c>
      <c r="C107" t="s">
        <v>275</v>
      </c>
      <c r="D107" t="s">
        <v>244</v>
      </c>
      <c r="F107">
        <v>1991</v>
      </c>
      <c r="H107" t="s">
        <v>439</v>
      </c>
      <c r="Q107" t="str">
        <f t="shared" si="1"/>
        <v>("Steiner Education in Theory and Practice",NULL,"Floris Books","Childs, Gilbert",NULL,"1991",NULL,"0-86315-131-0",NULL,NULL,NULL,NULL,NULL,NULL,NULL),</v>
      </c>
    </row>
    <row r="108" spans="1:17" x14ac:dyDescent="0.3">
      <c r="A108" t="s">
        <v>124</v>
      </c>
      <c r="C108" t="s">
        <v>329</v>
      </c>
      <c r="D108" t="s">
        <v>243</v>
      </c>
      <c r="F108">
        <v>1984</v>
      </c>
      <c r="H108" t="s">
        <v>440</v>
      </c>
      <c r="Q108" t="str">
        <f t="shared" si="1"/>
        <v>("When a Child Is Born",NULL,"Thorsons Publishers Inc., NY","zur Linden, Wilhelm",NULL,"1984",NULL,"0-7225-0956-1",NULL,NULL,NULL,NULL,NULL,NULL,NULL),</v>
      </c>
    </row>
    <row r="109" spans="1:17" x14ac:dyDescent="0.3">
      <c r="A109" t="s">
        <v>125</v>
      </c>
      <c r="C109" t="s">
        <v>330</v>
      </c>
      <c r="D109" t="s">
        <v>245</v>
      </c>
      <c r="F109">
        <v>1989</v>
      </c>
      <c r="H109" t="s">
        <v>441</v>
      </c>
      <c r="Q109" t="str">
        <f t="shared" si="1"/>
        <v>("The Curriculum of the First Waldorf School",NULL,"Steiner Schools Fellowhsip Publications","von Heydebrand, Caroline",NULL,"1989",NULL,"0-9510331-3-1",NULL,NULL,NULL,NULL,NULL,NULL,NULL),</v>
      </c>
    </row>
    <row r="110" spans="1:17" x14ac:dyDescent="0.3">
      <c r="A110" t="s">
        <v>126</v>
      </c>
      <c r="C110" t="s">
        <v>331</v>
      </c>
      <c r="D110" t="s">
        <v>232</v>
      </c>
      <c r="F110">
        <v>1977</v>
      </c>
      <c r="H110" t="s">
        <v>442</v>
      </c>
      <c r="Q110" t="str">
        <f t="shared" si="1"/>
        <v>("Reincarnation and Karma - Their Significance in Modern Culture",NULL,"Steiner Book Centre, Inc., Vancouver","Steiner, Rudolf",NULL,"1977",NULL,"0-919924-06-9",NULL,NULL,NULL,NULL,NULL,NULL,NULL),</v>
      </c>
    </row>
    <row r="111" spans="1:17" x14ac:dyDescent="0.3">
      <c r="A111" t="s">
        <v>127</v>
      </c>
      <c r="C111" t="s">
        <v>326</v>
      </c>
      <c r="D111" t="s">
        <v>232</v>
      </c>
      <c r="E111">
        <v>4</v>
      </c>
      <c r="F111">
        <v>1973</v>
      </c>
      <c r="H111" t="s">
        <v>443</v>
      </c>
      <c r="Q111" t="str">
        <f t="shared" si="1"/>
        <v>("Theosophy",NULL,"Rudolf Steiner Press","Steiner, Rudolf","4","1973",NULL,"0-85440-270-5",NULL,NULL,NULL,NULL,NULL,NULL,NULL),</v>
      </c>
    </row>
    <row r="112" spans="1:17" x14ac:dyDescent="0.3">
      <c r="A112" t="s">
        <v>128</v>
      </c>
      <c r="C112" t="s">
        <v>270</v>
      </c>
      <c r="D112" t="s">
        <v>232</v>
      </c>
      <c r="F112">
        <v>1967</v>
      </c>
      <c r="Q112" t="str">
        <f t="shared" si="1"/>
        <v>("The Younger Generation",NULL,"Anthroposophic Press","Steiner, Rudolf",NULL,"1967",NULL,NULL,NULL,NULL,NULL,NULL,NULL,NULL,NULL),</v>
      </c>
    </row>
    <row r="113" spans="1:17" x14ac:dyDescent="0.3">
      <c r="A113" t="s">
        <v>129</v>
      </c>
      <c r="C113" t="s">
        <v>326</v>
      </c>
      <c r="D113" t="s">
        <v>232</v>
      </c>
      <c r="F113">
        <v>1982</v>
      </c>
      <c r="H113" t="s">
        <v>444</v>
      </c>
      <c r="Q113" t="str">
        <f t="shared" si="1"/>
        <v>("The Kingdom of Childhood",NULL,"Rudolf Steiner Press","Steiner, Rudolf",NULL,"1982",NULL,"0-85440-284-5",NULL,NULL,NULL,NULL,NULL,NULL,NULL),</v>
      </c>
    </row>
    <row r="114" spans="1:17" x14ac:dyDescent="0.3">
      <c r="A114" t="s">
        <v>130</v>
      </c>
      <c r="C114" t="s">
        <v>270</v>
      </c>
      <c r="D114" t="s">
        <v>177</v>
      </c>
      <c r="F114">
        <v>1989</v>
      </c>
      <c r="H114" t="s">
        <v>445</v>
      </c>
      <c r="Q114" t="str">
        <f t="shared" si="1"/>
        <v>("Encountering the Self",NULL,"Anthroposophic Press","Koepke, Hermann",NULL,"1989",NULL,"0-88010-279-9",NULL,NULL,NULL,NULL,NULL,NULL,NULL),</v>
      </c>
    </row>
    <row r="115" spans="1:17" x14ac:dyDescent="0.3">
      <c r="A115" t="s">
        <v>131</v>
      </c>
      <c r="C115" t="s">
        <v>270</v>
      </c>
      <c r="D115" t="s">
        <v>246</v>
      </c>
      <c r="F115">
        <v>1982</v>
      </c>
      <c r="H115" t="s">
        <v>446</v>
      </c>
      <c r="Q115" t="str">
        <f t="shared" si="1"/>
        <v>("The Recovery of Man in Childhood",NULL,"Anthroposophic Press","Harwood, A.C.",NULL,"1982",NULL,"0-88010-001-X",NULL,NULL,NULL,NULL,NULL,NULL,NULL),</v>
      </c>
    </row>
    <row r="116" spans="1:17" x14ac:dyDescent="0.3">
      <c r="A116" t="s">
        <v>132</v>
      </c>
      <c r="C116" t="s">
        <v>273</v>
      </c>
      <c r="D116" t="s">
        <v>247</v>
      </c>
      <c r="F116">
        <v>1987</v>
      </c>
      <c r="H116" t="s">
        <v>447</v>
      </c>
      <c r="Q116" t="str">
        <f t="shared" si="1"/>
        <v>("Rudold Steiner - Life, Work, Inner Path and Social Initiatives",NULL,"Hawthorn Press","Lissau, Rudi",NULL,"1987",NULL,"1-869-890-068",NULL,NULL,NULL,NULL,NULL,NULL,NULL),</v>
      </c>
    </row>
    <row r="117" spans="1:17" x14ac:dyDescent="0.3">
      <c r="A117" t="s">
        <v>133</v>
      </c>
      <c r="C117" t="s">
        <v>270</v>
      </c>
      <c r="D117" t="s">
        <v>248</v>
      </c>
      <c r="F117">
        <v>1984</v>
      </c>
      <c r="H117" t="s">
        <v>448</v>
      </c>
      <c r="Q117" t="str">
        <f t="shared" si="1"/>
        <v>("The First Three Years of The Child",NULL,"Anthroposophic Press","Konig, Karl",NULL,"1984",NULL,"0-88010-043-5",NULL,NULL,NULL,NULL,NULL,NULL,NULL),</v>
      </c>
    </row>
    <row r="118" spans="1:17" x14ac:dyDescent="0.3">
      <c r="A118" t="s">
        <v>134</v>
      </c>
      <c r="C118" t="s">
        <v>332</v>
      </c>
      <c r="D118" t="s">
        <v>249</v>
      </c>
      <c r="F118">
        <v>1990</v>
      </c>
      <c r="H118" t="s">
        <v>449</v>
      </c>
      <c r="Q118" t="str">
        <f t="shared" si="1"/>
        <v>("Confessions of a Waldorf Parent",NULL,"Rudolf Steiner College Publications","Gorman, Margaret",NULL,"1990",NULL,"0-945803-06-0",NULL,NULL,NULL,NULL,NULL,NULL,NULL),</v>
      </c>
    </row>
    <row r="119" spans="1:17" x14ac:dyDescent="0.3">
      <c r="A119" t="s">
        <v>135</v>
      </c>
      <c r="C119" t="s">
        <v>333</v>
      </c>
      <c r="D119" t="s">
        <v>250</v>
      </c>
      <c r="F119">
        <v>1987</v>
      </c>
      <c r="H119" t="s">
        <v>450</v>
      </c>
      <c r="Q119" t="str">
        <f t="shared" si="1"/>
        <v>("Creativity in Education - The Waldorf Approach",NULL,"H. S. Dakin Company","Querido, Rene M.",NULL,"1987",NULL,"0-930420-5",NULL,NULL,NULL,NULL,NULL,NULL,NULL),</v>
      </c>
    </row>
    <row r="120" spans="1:17" x14ac:dyDescent="0.3">
      <c r="A120" t="s">
        <v>136</v>
      </c>
      <c r="C120" t="s">
        <v>334</v>
      </c>
      <c r="D120" t="s">
        <v>251</v>
      </c>
      <c r="F120">
        <v>1992</v>
      </c>
      <c r="Q120" t="str">
        <f t="shared" si="1"/>
        <v>("The Child, The Teachers and The Community",NULL,"Mercury Press","Smit, Jorgen",NULL,"1992",NULL,NULL,NULL,NULL,NULL,NULL,NULL,NULL,NULL),</v>
      </c>
    </row>
    <row r="121" spans="1:17" x14ac:dyDescent="0.3">
      <c r="A121" t="s">
        <v>137</v>
      </c>
      <c r="C121" t="s">
        <v>270</v>
      </c>
      <c r="D121" t="s">
        <v>232</v>
      </c>
      <c r="F121">
        <v>1964</v>
      </c>
      <c r="Q121" t="str">
        <f t="shared" si="1"/>
        <v>("The Philosophy of Freedom",NULL,"Anthroposophic Press","Steiner, Rudolf",NULL,"1964",NULL,NULL,NULL,NULL,NULL,NULL,NULL,NULL,NULL),</v>
      </c>
    </row>
    <row r="122" spans="1:17" x14ac:dyDescent="0.3">
      <c r="A122" t="s">
        <v>138</v>
      </c>
      <c r="C122" t="s">
        <v>270</v>
      </c>
      <c r="D122" t="s">
        <v>252</v>
      </c>
      <c r="F122">
        <v>1988</v>
      </c>
      <c r="H122" t="s">
        <v>451</v>
      </c>
      <c r="Q122" t="str">
        <f t="shared" si="1"/>
        <v>("Questions of Destiny",NULL,"Anthroposophic Press","Pietzner, Carlo",NULL,"1988",NULL,"0-88010-264-0",NULL,NULL,NULL,NULL,NULL,NULL,NULL),</v>
      </c>
    </row>
    <row r="123" spans="1:17" x14ac:dyDescent="0.3">
      <c r="A123" t="s">
        <v>139</v>
      </c>
      <c r="C123" t="s">
        <v>335</v>
      </c>
      <c r="D123" t="s">
        <v>253</v>
      </c>
      <c r="F123">
        <v>1982</v>
      </c>
      <c r="H123" t="s">
        <v>452</v>
      </c>
      <c r="Q123" t="str">
        <f t="shared" si="1"/>
        <v>("Anthroposophy - A Way of Life",NULL,"Carnant Books","Edmunds, Francis",NULL,"1982",NULL,"0-903580-65-9",NULL,NULL,NULL,NULL,NULL,NULL,NULL),</v>
      </c>
    </row>
    <row r="124" spans="1:17" x14ac:dyDescent="0.3">
      <c r="A124" t="s">
        <v>140</v>
      </c>
      <c r="C124" t="s">
        <v>336</v>
      </c>
      <c r="D124" t="s">
        <v>254</v>
      </c>
      <c r="F124">
        <v>1970</v>
      </c>
      <c r="Q124" t="str">
        <f t="shared" si="1"/>
        <v>("Waldorf: Education for Tomorrow",NULL,"Torornto Waldorf Schools","Toronto Waldorf Schools",NULL,"1970",NULL,NULL,NULL,NULL,NULL,NULL,NULL,NULL,NULL),</v>
      </c>
    </row>
    <row r="125" spans="1:17" x14ac:dyDescent="0.3">
      <c r="A125" t="s">
        <v>141</v>
      </c>
      <c r="C125" t="s">
        <v>332</v>
      </c>
      <c r="D125" t="s">
        <v>255</v>
      </c>
      <c r="E125">
        <v>3</v>
      </c>
      <c r="F125">
        <v>1992</v>
      </c>
      <c r="H125" t="s">
        <v>453</v>
      </c>
      <c r="Q125" t="str">
        <f t="shared" si="1"/>
        <v>("Waldorf Parenting Book",NULL,"Rudolf Steiner College Publications","Cusick, Lois","3","1992",NULL,"0-916786-75-7",NULL,NULL,NULL,NULL,NULL,NULL,NULL),</v>
      </c>
    </row>
    <row r="126" spans="1:17" x14ac:dyDescent="0.3">
      <c r="A126" t="s">
        <v>142</v>
      </c>
      <c r="C126" t="s">
        <v>326</v>
      </c>
      <c r="D126" t="s">
        <v>256</v>
      </c>
      <c r="F126">
        <v>1979</v>
      </c>
      <c r="H126" t="s">
        <v>454</v>
      </c>
      <c r="Q126" t="str">
        <f t="shared" si="1"/>
        <v>("The Goetheanum - Rudolf Steiner's Architectual Impulse",NULL,"Rudolf Steiner Press","Biesantz, Hagen / Klingborg, Arne",NULL,"1979",NULL,"0-85440-355-8",NULL,NULL,NULL,NULL,NULL,NULL,NULL),</v>
      </c>
    </row>
    <row r="127" spans="1:17" x14ac:dyDescent="0.3">
      <c r="A127" t="s">
        <v>143</v>
      </c>
      <c r="C127" t="s">
        <v>279</v>
      </c>
      <c r="D127" t="s">
        <v>257</v>
      </c>
      <c r="F127">
        <v>1985</v>
      </c>
      <c r="H127" t="s">
        <v>455</v>
      </c>
      <c r="Q127" t="str">
        <f t="shared" si="1"/>
        <v>("The Plug-In Drug - Television, Children and the Family",NULL,"Penguin Books","Winn, Marie",NULL,"1985",NULL,"0-14-007698-0",NULL,NULL,NULL,NULL,NULL,NULL,NULL),</v>
      </c>
    </row>
    <row r="128" spans="1:17" x14ac:dyDescent="0.3">
      <c r="A128" t="s">
        <v>144</v>
      </c>
      <c r="C128" t="s">
        <v>273</v>
      </c>
      <c r="D128" t="s">
        <v>258</v>
      </c>
      <c r="E128">
        <v>2</v>
      </c>
      <c r="F128">
        <v>1990</v>
      </c>
      <c r="H128" t="s">
        <v>456</v>
      </c>
      <c r="Q128" t="str">
        <f t="shared" si="1"/>
        <v>("Who's Bringing Them Up?",NULL,"Hawthorn Press","Large, Martin","2","1990",NULL,"1-86989-024-8",NULL,NULL,NULL,NULL,NULL,NULL,NULL),</v>
      </c>
    </row>
    <row r="129" spans="1:17" x14ac:dyDescent="0.3">
      <c r="A129" t="s">
        <v>145</v>
      </c>
      <c r="C129" t="s">
        <v>275</v>
      </c>
      <c r="D129" t="s">
        <v>259</v>
      </c>
      <c r="F129">
        <v>1986</v>
      </c>
      <c r="H129" t="s">
        <v>457</v>
      </c>
      <c r="Q129" t="str">
        <f t="shared" si="1"/>
        <v>("The Young Child",NULL,"Floris Books","De Haes, Daniel Udo",NULL,"1986",NULL,"0-86315-037-3",NULL,NULL,NULL,NULL,NULL,NULL,NULL),</v>
      </c>
    </row>
    <row r="130" spans="1:17" x14ac:dyDescent="0.3">
      <c r="A130" t="s">
        <v>146</v>
      </c>
      <c r="C130" t="s">
        <v>337</v>
      </c>
      <c r="D130" t="s">
        <v>260</v>
      </c>
      <c r="E130">
        <v>2</v>
      </c>
      <c r="F130">
        <v>1986</v>
      </c>
      <c r="H130" t="s">
        <v>458</v>
      </c>
      <c r="Q130" t="str">
        <f t="shared" si="1"/>
        <v>("Vision in Action ",NULL,"Lindisfarne Press","Schaefer, Christopher / Voors, Tyno","2","1986",NULL,"0-940262-74-6",NULL,NULL,NULL,NULL,NULL,NULL,NULL),</v>
      </c>
    </row>
    <row r="131" spans="1:17" x14ac:dyDescent="0.3">
      <c r="A131" t="s">
        <v>147</v>
      </c>
      <c r="C131" t="s">
        <v>338</v>
      </c>
      <c r="D131" t="s">
        <v>261</v>
      </c>
      <c r="F131">
        <v>1990</v>
      </c>
      <c r="H131" t="s">
        <v>459</v>
      </c>
      <c r="Q131" t="str">
        <f t="shared" ref="Q131:Q137" si="2">_xlfn.CONCAT("(",
IF(A131="","NULL",_xlfn.CONCAT("""",A131,"""")),",",
IF(B131="","NULL",_xlfn.CONCAT("""",B131,"""")),",",
IF(C131="","NULL",_xlfn.CONCAT("""",C131,"""")),",",
IF(D131="","NULL",_xlfn.CONCAT("""",D131,"""")),",",
IF(E131="","NULL",_xlfn.CONCAT("""",E131,"""")),",",
IF(F131="","NULL",_xlfn.CONCAT("""",F131,"""")),",",
IF(G131="","NULL",_xlfn.CONCAT("""",G131,"""")),",",
IF(H131="","NULL",_xlfn.CONCAT("""",H131,"""")),",",
IF(I131="","NULL",_xlfn.CONCAT("""",I131,"""")),",",
IF(J131="","NULL",_xlfn.CONCAT("""",J131,"""")),",",
IF(K131="","NULL",_xlfn.CONCAT("""",K131,"""")),",",
IF(L131="","NULL",_xlfn.CONCAT("""",L131,"""")),",",
IF(M131="","NULL",_xlfn.CONCAT("""",M131,"""")),",",
IF(N131="","NULL",_xlfn.CONCAT("""",N131,"""")),",",
IF(O131="","NULL",_xlfn.CONCAT("""",O131,"""")),"),")</f>
        <v>("Endangered Minds ",NULL,"Touchstone Book","Healy, Jane M.",NULL,"1990",NULL,"0-671-74920-X",NULL,NULL,NULL,NULL,NULL,NULL,NULL),</v>
      </c>
    </row>
    <row r="132" spans="1:17" x14ac:dyDescent="0.3">
      <c r="A132" t="s">
        <v>148</v>
      </c>
      <c r="C132" t="s">
        <v>307</v>
      </c>
      <c r="D132" t="s">
        <v>214</v>
      </c>
      <c r="E132">
        <v>3</v>
      </c>
      <c r="F132">
        <v>1995</v>
      </c>
      <c r="H132" t="s">
        <v>460</v>
      </c>
      <c r="Q132" t="str">
        <f t="shared" si="2"/>
        <v>("Waldorf Student Reading List",NULL,"Michealmas Press","Johnson Fenner, Pamela / Rivers, Karen L.","3","1995",NULL,"0-9647832-0-7",NULL,NULL,NULL,NULL,NULL,NULL,NULL),</v>
      </c>
    </row>
    <row r="133" spans="1:17" x14ac:dyDescent="0.3">
      <c r="A133" t="s">
        <v>131</v>
      </c>
      <c r="C133" t="s">
        <v>339</v>
      </c>
      <c r="D133" t="s">
        <v>246</v>
      </c>
      <c r="F133">
        <v>1992</v>
      </c>
      <c r="H133" t="s">
        <v>461</v>
      </c>
      <c r="Q133" t="str">
        <f t="shared" si="2"/>
        <v>("The Recovery of Man in Childhood",NULL,"The Myrin Book, NY","Harwood, A.C.",NULL,"1992",NULL,"0-913098-43-4",NULL,NULL,NULL,NULL,NULL,NULL,NULL),</v>
      </c>
    </row>
    <row r="134" spans="1:17" x14ac:dyDescent="0.3">
      <c r="A134" t="s">
        <v>149</v>
      </c>
      <c r="C134" t="s">
        <v>340</v>
      </c>
      <c r="D134" t="s">
        <v>262</v>
      </c>
      <c r="F134">
        <v>2004</v>
      </c>
      <c r="H134" t="s">
        <v>462</v>
      </c>
      <c r="Q134" t="str">
        <f t="shared" si="2"/>
        <v>("The First Seven Years -  Physiology of Childhood",NULL,"Rudolf Steiner College Press","Schoorel, Edmond",NULL,"2004",NULL,"0-945803-68-0",NULL,NULL,NULL,NULL,NULL,NULL,NULL),</v>
      </c>
    </row>
    <row r="135" spans="1:17" x14ac:dyDescent="0.3">
      <c r="A135" t="s">
        <v>150</v>
      </c>
      <c r="C135" t="s">
        <v>270</v>
      </c>
      <c r="D135" t="s">
        <v>263</v>
      </c>
      <c r="F135">
        <v>1986</v>
      </c>
      <c r="H135" t="s">
        <v>463</v>
      </c>
      <c r="Q135" t="str">
        <f t="shared" si="2"/>
        <v>("Rudolf Steiner Education and The Developing Child",NULL,"Anthroposophic Press","Aeppli, Willi",NULL,"1986",NULL,"0-88010-164-4",NULL,NULL,NULL,NULL,NULL,NULL,NULL),</v>
      </c>
    </row>
    <row r="136" spans="1:17" x14ac:dyDescent="0.3">
      <c r="A136" t="s">
        <v>151</v>
      </c>
      <c r="C136" t="s">
        <v>334</v>
      </c>
      <c r="D136" t="s">
        <v>264</v>
      </c>
      <c r="F136">
        <v>1993</v>
      </c>
      <c r="H136" t="s">
        <v>464</v>
      </c>
      <c r="Q136" t="str">
        <f t="shared" si="2"/>
        <v>("Waldorf Schools  -Upper Grades and High School",NULL,"Mercury Press","Pusch, Ruth",NULL,"1993",NULL,"0-929979-30-3",NULL,NULL,NULL,NULL,NULL,NULL,NULL),</v>
      </c>
    </row>
    <row r="137" spans="1:17" x14ac:dyDescent="0.3">
      <c r="A137" t="s">
        <v>152</v>
      </c>
      <c r="C137" t="s">
        <v>334</v>
      </c>
      <c r="D137" t="s">
        <v>264</v>
      </c>
      <c r="F137">
        <v>1996</v>
      </c>
      <c r="H137" t="s">
        <v>465</v>
      </c>
      <c r="Q137" t="str">
        <f>_xlfn.CONCAT("(",
IF(A137="","NULL",_xlfn.CONCAT("""",A137,"""")),",",
IF(B137="","NULL",_xlfn.CONCAT("""",B137,"""")),",",
IF(C137="","NULL",_xlfn.CONCAT("""",C137,"""")),",",
IF(D137="","NULL",_xlfn.CONCAT("""",D137,"""")),",",
IF(E137="","NULL",_xlfn.CONCAT("""",E137,"""")),",",
IF(F137="","NULL",_xlfn.CONCAT("""",F137,"""")),",",
IF(G137="","NULL",_xlfn.CONCAT("""",G137,"""")),",",
IF(H137="","NULL",_xlfn.CONCAT("""",H137,"""")),",",
IF(I137="","NULL",_xlfn.CONCAT("""",I137,"""")),",",
IF(J137="","NULL",_xlfn.CONCAT("""",J137,"""")),",",
IF(K137="","NULL",_xlfn.CONCAT("""",K137,"""")),",",
IF(L137="","NULL",_xlfn.CONCAT("""",L137,"""")),",",
IF(M137="","NULL",_xlfn.CONCAT("""",M137,"""")),",",
IF(N137="","NULL",_xlfn.CONCAT("""",N137,"""")),",",
IF(O137="","NULL",_xlfn.CONCAT("""",O137,"""")),");")</f>
        <v>("Waldorf Schools  -Kindergarten and Early Grades",NULL,"Mercury Press","Pusch, Ruth",NULL,"1996",NULL,"0-929979-29-X",NULL,NULL,NULL,NULL,NULL,NULL,NULL);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7853-9D1A-4913-959D-CC14E6BFBA3B}">
  <dimension ref="A1:G87"/>
  <sheetViews>
    <sheetView workbookViewId="0"/>
  </sheetViews>
  <sheetFormatPr defaultColWidth="8.77734375" defaultRowHeight="14.4" x14ac:dyDescent="0.3"/>
  <cols>
    <col min="1" max="5" width="15.77734375" customWidth="1"/>
  </cols>
  <sheetData>
    <row r="1" spans="1:7" x14ac:dyDescent="0.3">
      <c r="A1" s="2" t="s">
        <v>832</v>
      </c>
      <c r="B1" s="2" t="s">
        <v>833</v>
      </c>
      <c r="C1" s="2" t="s">
        <v>466</v>
      </c>
      <c r="D1" s="2" t="s">
        <v>834</v>
      </c>
      <c r="E1" s="2" t="s">
        <v>830</v>
      </c>
      <c r="G1" t="str">
        <f>_xlfn.CONCAT("INSERT INTO transaction (",
A1,",",
B1,",",
C1,",",
D1,",",
E1,") VALUES ")</f>
        <v xml:space="preserve">INSERT INTO transaction (trn_datetime,trn_type,branch_id,coordinator_id,loaner_id) VALUES </v>
      </c>
    </row>
    <row r="2" spans="1:7" x14ac:dyDescent="0.3">
      <c r="A2" t="s">
        <v>835</v>
      </c>
      <c r="B2">
        <v>1</v>
      </c>
      <c r="C2">
        <v>2</v>
      </c>
      <c r="D2">
        <v>1</v>
      </c>
      <c r="E2" s="3">
        <v>21</v>
      </c>
      <c r="G2" t="str">
        <f>_xlfn.CONCAT("(",
IF(A2="","NULL",_xlfn.CONCAT("""",TEXT(A2,"YYYY-MM-DD hh:mm:ss"),"""")),",",
IF(B2="","NULL",_xlfn.CONCAT("""",B2,"""")),",",
IF(C2="","NULL",_xlfn.CONCAT("""",C2,"""")),",",
IF(D2="","NULL",_xlfn.CONCAT("""",D2,"""")),",",
IF(E2="","NULL",_xlfn.CONCAT("""",E2,"""")),"),")</f>
        <v>("2021-01-27 00:00:00","1","2","1","21"),</v>
      </c>
    </row>
    <row r="3" spans="1:7" x14ac:dyDescent="0.3">
      <c r="A3" t="s">
        <v>836</v>
      </c>
      <c r="B3">
        <v>1</v>
      </c>
      <c r="C3">
        <v>3</v>
      </c>
      <c r="D3">
        <v>2</v>
      </c>
      <c r="E3" s="3">
        <v>96</v>
      </c>
      <c r="G3" t="str">
        <f t="shared" ref="G3:G66" si="0">_xlfn.CONCAT("(",
IF(A3="","NULL",_xlfn.CONCAT("""",TEXT(A3,"YYYY-MM-DD hh:mm:ss"),"""")),",",
IF(B3="","NULL",_xlfn.CONCAT("""",B3,"""")),",",
IF(C3="","NULL",_xlfn.CONCAT("""",C3,"""")),",",
IF(D3="","NULL",_xlfn.CONCAT("""",D3,"""")),",",
IF(E3="","NULL",_xlfn.CONCAT("""",E3,"""")),"),")</f>
        <v>("2021-01-16 00:00:00","1","3","2","96"),</v>
      </c>
    </row>
    <row r="4" spans="1:7" x14ac:dyDescent="0.3">
      <c r="A4" t="s">
        <v>837</v>
      </c>
      <c r="B4">
        <v>2</v>
      </c>
      <c r="C4">
        <v>1</v>
      </c>
      <c r="D4">
        <v>2</v>
      </c>
      <c r="E4" s="3">
        <v>44</v>
      </c>
      <c r="G4" t="str">
        <f t="shared" si="0"/>
        <v>("2021-02-07 00:00:00","2","1","2","44"),</v>
      </c>
    </row>
    <row r="5" spans="1:7" x14ac:dyDescent="0.3">
      <c r="A5" t="s">
        <v>838</v>
      </c>
      <c r="B5">
        <v>1</v>
      </c>
      <c r="C5">
        <v>2</v>
      </c>
      <c r="D5">
        <v>1</v>
      </c>
      <c r="E5" s="3">
        <v>66</v>
      </c>
      <c r="G5" t="str">
        <f t="shared" si="0"/>
        <v>("2021-02-20 00:00:00","1","2","1","66"),</v>
      </c>
    </row>
    <row r="6" spans="1:7" x14ac:dyDescent="0.3">
      <c r="A6" t="s">
        <v>839</v>
      </c>
      <c r="B6">
        <v>1</v>
      </c>
      <c r="C6">
        <v>3</v>
      </c>
      <c r="D6">
        <v>1</v>
      </c>
      <c r="E6" s="3">
        <v>97</v>
      </c>
      <c r="G6" t="str">
        <f t="shared" si="0"/>
        <v>("2021-03-30 00:00:00","1","3","1","97"),</v>
      </c>
    </row>
    <row r="7" spans="1:7" x14ac:dyDescent="0.3">
      <c r="A7" t="s">
        <v>840</v>
      </c>
      <c r="B7">
        <v>1</v>
      </c>
      <c r="C7">
        <v>1</v>
      </c>
      <c r="D7">
        <v>2</v>
      </c>
      <c r="E7" s="3">
        <v>75</v>
      </c>
      <c r="G7" t="str">
        <f t="shared" si="0"/>
        <v>("2021-03-13 00:00:00","1","1","2","75"),</v>
      </c>
    </row>
    <row r="8" spans="1:7" x14ac:dyDescent="0.3">
      <c r="A8" t="s">
        <v>841</v>
      </c>
      <c r="B8">
        <v>1</v>
      </c>
      <c r="C8">
        <v>3</v>
      </c>
      <c r="D8">
        <v>1</v>
      </c>
      <c r="E8" s="3">
        <v>55</v>
      </c>
      <c r="G8" t="str">
        <f t="shared" si="0"/>
        <v>("2021-04-04 00:00:00","1","3","1","55"),</v>
      </c>
    </row>
    <row r="9" spans="1:7" x14ac:dyDescent="0.3">
      <c r="A9" t="s">
        <v>842</v>
      </c>
      <c r="B9">
        <v>1</v>
      </c>
      <c r="C9">
        <v>3</v>
      </c>
      <c r="D9">
        <v>1</v>
      </c>
      <c r="E9" s="3">
        <v>21</v>
      </c>
      <c r="G9" t="str">
        <f t="shared" si="0"/>
        <v>("2021-04-01 00:00:00","1","3","1","21"),</v>
      </c>
    </row>
    <row r="10" spans="1:7" x14ac:dyDescent="0.3">
      <c r="A10" t="s">
        <v>843</v>
      </c>
      <c r="B10">
        <v>1</v>
      </c>
      <c r="C10">
        <v>2</v>
      </c>
      <c r="D10">
        <v>2</v>
      </c>
      <c r="E10" s="3">
        <v>44</v>
      </c>
      <c r="G10" t="str">
        <f t="shared" si="0"/>
        <v>("2021-05-19 00:00:00","1","2","2","44"),</v>
      </c>
    </row>
    <row r="11" spans="1:7" x14ac:dyDescent="0.3">
      <c r="A11" t="s">
        <v>844</v>
      </c>
      <c r="B11">
        <v>2</v>
      </c>
      <c r="C11">
        <v>2</v>
      </c>
      <c r="D11">
        <v>2</v>
      </c>
      <c r="E11" s="3">
        <v>31</v>
      </c>
      <c r="G11" t="str">
        <f t="shared" si="0"/>
        <v>("2021-05-18 00:00:00","2","2","2","31"),</v>
      </c>
    </row>
    <row r="12" spans="1:7" x14ac:dyDescent="0.3">
      <c r="A12" t="s">
        <v>845</v>
      </c>
      <c r="B12">
        <v>1</v>
      </c>
      <c r="C12">
        <v>3</v>
      </c>
      <c r="D12">
        <v>1</v>
      </c>
      <c r="E12" s="3">
        <v>96</v>
      </c>
      <c r="G12" t="str">
        <f t="shared" si="0"/>
        <v>("2021-06-10 00:00:00","1","3","1","96"),</v>
      </c>
    </row>
    <row r="13" spans="1:7" x14ac:dyDescent="0.3">
      <c r="A13" t="s">
        <v>846</v>
      </c>
      <c r="B13">
        <v>1</v>
      </c>
      <c r="C13">
        <v>3</v>
      </c>
      <c r="D13">
        <v>1</v>
      </c>
      <c r="E13" s="3">
        <v>89</v>
      </c>
      <c r="G13" t="str">
        <f t="shared" si="0"/>
        <v>("2021-06-09 00:00:00","1","3","1","89"),</v>
      </c>
    </row>
    <row r="14" spans="1:7" x14ac:dyDescent="0.3">
      <c r="A14" t="s">
        <v>847</v>
      </c>
      <c r="B14">
        <v>1</v>
      </c>
      <c r="C14">
        <v>2</v>
      </c>
      <c r="D14">
        <v>1</v>
      </c>
      <c r="E14" s="3">
        <v>63</v>
      </c>
      <c r="G14" t="str">
        <f t="shared" si="0"/>
        <v>("2021-07-15 00:00:00","1","2","1","63"),</v>
      </c>
    </row>
    <row r="15" spans="1:7" x14ac:dyDescent="0.3">
      <c r="A15" t="s">
        <v>848</v>
      </c>
      <c r="B15">
        <v>2</v>
      </c>
      <c r="C15">
        <v>2</v>
      </c>
      <c r="D15">
        <v>1</v>
      </c>
      <c r="E15" s="3">
        <v>99</v>
      </c>
      <c r="G15" t="str">
        <f t="shared" si="0"/>
        <v>("2021-07-23 00:00:00","2","2","1","99"),</v>
      </c>
    </row>
    <row r="16" spans="1:7" x14ac:dyDescent="0.3">
      <c r="A16" t="s">
        <v>849</v>
      </c>
      <c r="B16">
        <v>2</v>
      </c>
      <c r="C16">
        <v>1</v>
      </c>
      <c r="D16">
        <v>2</v>
      </c>
      <c r="E16" s="3">
        <v>23</v>
      </c>
      <c r="G16" t="str">
        <f t="shared" si="0"/>
        <v>("2021-08-19 00:00:00","2","1","2","23"),</v>
      </c>
    </row>
    <row r="17" spans="1:7" x14ac:dyDescent="0.3">
      <c r="A17" t="s">
        <v>850</v>
      </c>
      <c r="B17">
        <v>1</v>
      </c>
      <c r="C17">
        <v>1</v>
      </c>
      <c r="D17">
        <v>1</v>
      </c>
      <c r="E17" s="3">
        <v>15</v>
      </c>
      <c r="G17" t="str">
        <f t="shared" si="0"/>
        <v>("2021-08-11 00:00:00","1","1","1","15"),</v>
      </c>
    </row>
    <row r="18" spans="1:7" x14ac:dyDescent="0.3">
      <c r="A18" t="s">
        <v>851</v>
      </c>
      <c r="B18">
        <v>2</v>
      </c>
      <c r="C18">
        <v>1</v>
      </c>
      <c r="D18">
        <v>1</v>
      </c>
      <c r="E18" s="3">
        <v>16</v>
      </c>
      <c r="G18" t="str">
        <f t="shared" si="0"/>
        <v>("2021-09-19 00:00:00","2","1","1","16"),</v>
      </c>
    </row>
    <row r="19" spans="1:7" x14ac:dyDescent="0.3">
      <c r="A19" t="s">
        <v>852</v>
      </c>
      <c r="B19">
        <v>2</v>
      </c>
      <c r="C19">
        <v>3</v>
      </c>
      <c r="D19">
        <v>1</v>
      </c>
      <c r="E19" s="3">
        <v>50</v>
      </c>
      <c r="G19" t="str">
        <f t="shared" si="0"/>
        <v>("2021-09-14 00:00:00","2","3","1","50"),</v>
      </c>
    </row>
    <row r="20" spans="1:7" x14ac:dyDescent="0.3">
      <c r="A20" t="s">
        <v>853</v>
      </c>
      <c r="B20">
        <v>2</v>
      </c>
      <c r="C20">
        <v>1</v>
      </c>
      <c r="D20">
        <v>1</v>
      </c>
      <c r="E20" s="3">
        <v>68</v>
      </c>
      <c r="G20" t="str">
        <f t="shared" si="0"/>
        <v>("2021-10-23 00:00:00","2","1","1","68"),</v>
      </c>
    </row>
    <row r="21" spans="1:7" x14ac:dyDescent="0.3">
      <c r="A21" t="s">
        <v>854</v>
      </c>
      <c r="B21">
        <v>2</v>
      </c>
      <c r="C21">
        <v>2</v>
      </c>
      <c r="D21">
        <v>2</v>
      </c>
      <c r="E21" s="3">
        <v>92</v>
      </c>
      <c r="G21" t="str">
        <f t="shared" si="0"/>
        <v>("2021-10-29 00:00:00","2","2","2","92"),</v>
      </c>
    </row>
    <row r="22" spans="1:7" x14ac:dyDescent="0.3">
      <c r="A22" t="s">
        <v>855</v>
      </c>
      <c r="B22">
        <v>2</v>
      </c>
      <c r="C22">
        <v>1</v>
      </c>
      <c r="D22">
        <v>2</v>
      </c>
      <c r="E22" s="3">
        <v>22</v>
      </c>
      <c r="G22" t="str">
        <f t="shared" si="0"/>
        <v>("2021-11-10 00:00:00","2","1","2","22"),</v>
      </c>
    </row>
    <row r="23" spans="1:7" x14ac:dyDescent="0.3">
      <c r="A23" t="s">
        <v>856</v>
      </c>
      <c r="B23">
        <v>2</v>
      </c>
      <c r="C23">
        <v>2</v>
      </c>
      <c r="D23">
        <v>2</v>
      </c>
      <c r="E23" s="3">
        <v>16</v>
      </c>
      <c r="G23" t="str">
        <f t="shared" si="0"/>
        <v>("2021-11-14 00:00:00","2","2","2","16"),</v>
      </c>
    </row>
    <row r="24" spans="1:7" x14ac:dyDescent="0.3">
      <c r="A24" t="s">
        <v>857</v>
      </c>
      <c r="B24">
        <v>2</v>
      </c>
      <c r="C24">
        <v>1</v>
      </c>
      <c r="D24">
        <v>1</v>
      </c>
      <c r="E24" s="3">
        <v>81</v>
      </c>
      <c r="G24" t="str">
        <f t="shared" si="0"/>
        <v>("2021-12-14 00:00:00","2","1","1","81"),</v>
      </c>
    </row>
    <row r="25" spans="1:7" x14ac:dyDescent="0.3">
      <c r="A25" t="s">
        <v>858</v>
      </c>
      <c r="B25">
        <v>1</v>
      </c>
      <c r="C25">
        <v>2</v>
      </c>
      <c r="D25">
        <v>1</v>
      </c>
      <c r="E25" s="3">
        <v>76</v>
      </c>
      <c r="G25" t="str">
        <f t="shared" si="0"/>
        <v>("2021-12-11 00:00:00","1","2","1","76"),</v>
      </c>
    </row>
    <row r="26" spans="1:7" x14ac:dyDescent="0.3">
      <c r="A26" t="s">
        <v>859</v>
      </c>
      <c r="B26">
        <v>2</v>
      </c>
      <c r="C26">
        <v>2</v>
      </c>
      <c r="D26">
        <v>1</v>
      </c>
      <c r="E26" s="3">
        <v>4</v>
      </c>
      <c r="G26" t="str">
        <f t="shared" si="0"/>
        <v>("2021-01-30 00:00:00","2","2","1","4"),</v>
      </c>
    </row>
    <row r="27" spans="1:7" x14ac:dyDescent="0.3">
      <c r="A27" t="s">
        <v>860</v>
      </c>
      <c r="B27">
        <v>1</v>
      </c>
      <c r="C27">
        <v>3</v>
      </c>
      <c r="D27">
        <v>2</v>
      </c>
      <c r="E27" s="3">
        <v>50</v>
      </c>
      <c r="G27" t="str">
        <f t="shared" si="0"/>
        <v>("2021-01-29 00:00:00","1","3","2","50"),</v>
      </c>
    </row>
    <row r="28" spans="1:7" x14ac:dyDescent="0.3">
      <c r="A28" t="s">
        <v>861</v>
      </c>
      <c r="B28">
        <v>1</v>
      </c>
      <c r="C28">
        <v>3</v>
      </c>
      <c r="D28">
        <v>1</v>
      </c>
      <c r="E28" s="3">
        <v>10</v>
      </c>
      <c r="G28" t="str">
        <f t="shared" si="0"/>
        <v>("2021-02-01 00:00:00","1","3","1","10"),</v>
      </c>
    </row>
    <row r="29" spans="1:7" x14ac:dyDescent="0.3">
      <c r="A29" t="s">
        <v>862</v>
      </c>
      <c r="B29">
        <v>1</v>
      </c>
      <c r="C29">
        <v>1</v>
      </c>
      <c r="D29">
        <v>2</v>
      </c>
      <c r="E29" s="3">
        <v>22</v>
      </c>
      <c r="G29" t="str">
        <f t="shared" si="0"/>
        <v>("2021-02-17 00:00:00","1","1","2","22"),</v>
      </c>
    </row>
    <row r="30" spans="1:7" x14ac:dyDescent="0.3">
      <c r="A30" t="s">
        <v>839</v>
      </c>
      <c r="B30">
        <v>1</v>
      </c>
      <c r="C30">
        <v>1</v>
      </c>
      <c r="D30">
        <v>2</v>
      </c>
      <c r="E30" s="3">
        <v>99</v>
      </c>
      <c r="G30" t="str">
        <f t="shared" si="0"/>
        <v>("2021-03-30 00:00:00","1","1","2","99"),</v>
      </c>
    </row>
    <row r="31" spans="1:7" x14ac:dyDescent="0.3">
      <c r="A31" t="s">
        <v>863</v>
      </c>
      <c r="B31">
        <v>2</v>
      </c>
      <c r="C31">
        <v>1</v>
      </c>
      <c r="D31">
        <v>2</v>
      </c>
      <c r="E31" s="3">
        <v>71</v>
      </c>
      <c r="G31" t="str">
        <f t="shared" si="0"/>
        <v>("2021-03-23 00:00:00","2","1","2","71"),</v>
      </c>
    </row>
    <row r="32" spans="1:7" x14ac:dyDescent="0.3">
      <c r="A32" t="s">
        <v>864</v>
      </c>
      <c r="B32">
        <v>1</v>
      </c>
      <c r="C32">
        <v>3</v>
      </c>
      <c r="D32">
        <v>1</v>
      </c>
      <c r="E32" s="3">
        <v>78</v>
      </c>
      <c r="G32" t="str">
        <f t="shared" si="0"/>
        <v>("2021-04-17 00:00:00","1","3","1","78"),</v>
      </c>
    </row>
    <row r="33" spans="1:7" x14ac:dyDescent="0.3">
      <c r="A33" t="s">
        <v>865</v>
      </c>
      <c r="B33">
        <v>1</v>
      </c>
      <c r="C33">
        <v>1</v>
      </c>
      <c r="D33">
        <v>1</v>
      </c>
      <c r="E33" s="3">
        <v>99</v>
      </c>
      <c r="G33" t="str">
        <f t="shared" si="0"/>
        <v>("2021-04-25 00:00:00","1","1","1","99"),</v>
      </c>
    </row>
    <row r="34" spans="1:7" x14ac:dyDescent="0.3">
      <c r="A34" t="s">
        <v>866</v>
      </c>
      <c r="B34">
        <v>2</v>
      </c>
      <c r="C34">
        <v>1</v>
      </c>
      <c r="D34">
        <v>2</v>
      </c>
      <c r="E34" s="3">
        <v>82</v>
      </c>
      <c r="G34" t="str">
        <f t="shared" si="0"/>
        <v>("2021-05-21 00:00:00","2","1","2","82"),</v>
      </c>
    </row>
    <row r="35" spans="1:7" x14ac:dyDescent="0.3">
      <c r="A35" t="s">
        <v>867</v>
      </c>
      <c r="B35">
        <v>2</v>
      </c>
      <c r="C35">
        <v>1</v>
      </c>
      <c r="D35">
        <v>1</v>
      </c>
      <c r="E35" s="3">
        <v>85</v>
      </c>
      <c r="G35" t="str">
        <f t="shared" si="0"/>
        <v>("2021-05-24 00:00:00","2","1","1","85"),</v>
      </c>
    </row>
    <row r="36" spans="1:7" x14ac:dyDescent="0.3">
      <c r="A36" t="s">
        <v>868</v>
      </c>
      <c r="B36">
        <v>2</v>
      </c>
      <c r="C36">
        <v>3</v>
      </c>
      <c r="D36">
        <v>2</v>
      </c>
      <c r="E36" s="3">
        <v>9</v>
      </c>
      <c r="G36" t="str">
        <f t="shared" si="0"/>
        <v>("2021-06-29 00:00:00","2","3","2","9"),</v>
      </c>
    </row>
    <row r="37" spans="1:7" x14ac:dyDescent="0.3">
      <c r="A37" t="s">
        <v>869</v>
      </c>
      <c r="B37">
        <v>1</v>
      </c>
      <c r="C37">
        <v>1</v>
      </c>
      <c r="D37">
        <v>1</v>
      </c>
      <c r="E37" s="3">
        <v>62</v>
      </c>
      <c r="G37" t="str">
        <f t="shared" si="0"/>
        <v>("2021-06-30 00:00:00","1","1","1","62"),</v>
      </c>
    </row>
    <row r="38" spans="1:7" x14ac:dyDescent="0.3">
      <c r="A38" t="s">
        <v>870</v>
      </c>
      <c r="B38">
        <v>1</v>
      </c>
      <c r="C38">
        <v>1</v>
      </c>
      <c r="D38">
        <v>1</v>
      </c>
      <c r="E38" s="3">
        <v>10</v>
      </c>
      <c r="G38" t="str">
        <f t="shared" si="0"/>
        <v>("2021-07-27 00:00:00","1","1","1","10"),</v>
      </c>
    </row>
    <row r="39" spans="1:7" x14ac:dyDescent="0.3">
      <c r="A39" t="s">
        <v>871</v>
      </c>
      <c r="B39">
        <v>1</v>
      </c>
      <c r="C39">
        <v>2</v>
      </c>
      <c r="D39">
        <v>1</v>
      </c>
      <c r="E39" s="3">
        <v>6</v>
      </c>
      <c r="G39" t="str">
        <f t="shared" si="0"/>
        <v>("2021-07-21 00:00:00","1","2","1","6"),</v>
      </c>
    </row>
    <row r="40" spans="1:7" x14ac:dyDescent="0.3">
      <c r="A40" t="s">
        <v>872</v>
      </c>
      <c r="B40">
        <v>2</v>
      </c>
      <c r="C40">
        <v>3</v>
      </c>
      <c r="D40">
        <v>1</v>
      </c>
      <c r="E40" s="3">
        <v>49</v>
      </c>
      <c r="G40" t="str">
        <f t="shared" si="0"/>
        <v>("2021-08-10 00:00:00","2","3","1","49"),</v>
      </c>
    </row>
    <row r="41" spans="1:7" x14ac:dyDescent="0.3">
      <c r="A41" t="s">
        <v>873</v>
      </c>
      <c r="B41">
        <v>2</v>
      </c>
      <c r="C41">
        <v>3</v>
      </c>
      <c r="D41">
        <v>2</v>
      </c>
      <c r="E41" s="3">
        <v>86</v>
      </c>
      <c r="G41" t="str">
        <f t="shared" si="0"/>
        <v>("2021-08-27 00:00:00","2","3","2","86"),</v>
      </c>
    </row>
    <row r="42" spans="1:7" x14ac:dyDescent="0.3">
      <c r="A42" t="s">
        <v>874</v>
      </c>
      <c r="B42">
        <v>1</v>
      </c>
      <c r="C42">
        <v>1</v>
      </c>
      <c r="D42">
        <v>1</v>
      </c>
      <c r="E42" s="3">
        <v>100</v>
      </c>
      <c r="G42" t="str">
        <f t="shared" si="0"/>
        <v>("2021-09-03 00:00:00","1","1","1","100"),</v>
      </c>
    </row>
    <row r="43" spans="1:7" x14ac:dyDescent="0.3">
      <c r="A43" t="s">
        <v>852</v>
      </c>
      <c r="B43">
        <v>2</v>
      </c>
      <c r="C43">
        <v>2</v>
      </c>
      <c r="D43">
        <v>1</v>
      </c>
      <c r="E43" s="3">
        <v>50</v>
      </c>
      <c r="G43" t="str">
        <f t="shared" si="0"/>
        <v>("2021-09-14 00:00:00","2","2","1","50"),</v>
      </c>
    </row>
    <row r="44" spans="1:7" x14ac:dyDescent="0.3">
      <c r="A44" t="s">
        <v>875</v>
      </c>
      <c r="B44">
        <v>2</v>
      </c>
      <c r="C44">
        <v>1</v>
      </c>
      <c r="D44">
        <v>1</v>
      </c>
      <c r="E44" s="3">
        <v>70</v>
      </c>
      <c r="G44" t="str">
        <f t="shared" si="0"/>
        <v>("2021-10-19 00:00:00","2","1","1","70"),</v>
      </c>
    </row>
    <row r="45" spans="1:7" x14ac:dyDescent="0.3">
      <c r="A45" t="s">
        <v>876</v>
      </c>
      <c r="B45">
        <v>1</v>
      </c>
      <c r="C45">
        <v>3</v>
      </c>
      <c r="D45">
        <v>2</v>
      </c>
      <c r="E45" s="3">
        <v>85</v>
      </c>
      <c r="G45" t="str">
        <f t="shared" si="0"/>
        <v>("2021-10-22 00:00:00","1","3","2","85"),</v>
      </c>
    </row>
    <row r="46" spans="1:7" x14ac:dyDescent="0.3">
      <c r="A46" t="s">
        <v>877</v>
      </c>
      <c r="B46">
        <v>1</v>
      </c>
      <c r="C46">
        <v>1</v>
      </c>
      <c r="D46">
        <v>2</v>
      </c>
      <c r="E46" s="3">
        <v>24</v>
      </c>
      <c r="G46" t="str">
        <f t="shared" si="0"/>
        <v>("2021-11-15 00:00:00","1","1","2","24"),</v>
      </c>
    </row>
    <row r="47" spans="1:7" x14ac:dyDescent="0.3">
      <c r="A47" t="s">
        <v>878</v>
      </c>
      <c r="B47">
        <v>1</v>
      </c>
      <c r="C47">
        <v>1</v>
      </c>
      <c r="D47">
        <v>1</v>
      </c>
      <c r="E47" s="3">
        <v>63</v>
      </c>
      <c r="G47" t="str">
        <f t="shared" si="0"/>
        <v>("2021-11-26 00:00:00","1","1","1","63"),</v>
      </c>
    </row>
    <row r="48" spans="1:7" x14ac:dyDescent="0.3">
      <c r="A48" t="s">
        <v>879</v>
      </c>
      <c r="B48">
        <v>1</v>
      </c>
      <c r="C48">
        <v>1</v>
      </c>
      <c r="D48">
        <v>2</v>
      </c>
      <c r="E48" s="3">
        <v>1</v>
      </c>
      <c r="G48" t="str">
        <f t="shared" si="0"/>
        <v>("2021-12-04 00:00:00","1","1","2","1"),</v>
      </c>
    </row>
    <row r="49" spans="1:7" x14ac:dyDescent="0.3">
      <c r="A49" t="s">
        <v>857</v>
      </c>
      <c r="B49">
        <v>1</v>
      </c>
      <c r="C49">
        <v>1</v>
      </c>
      <c r="D49">
        <v>1</v>
      </c>
      <c r="E49" s="3">
        <v>34</v>
      </c>
      <c r="G49" t="str">
        <f t="shared" si="0"/>
        <v>("2021-12-14 00:00:00","1","1","1","34"),</v>
      </c>
    </row>
    <row r="50" spans="1:7" x14ac:dyDescent="0.3">
      <c r="A50" t="s">
        <v>880</v>
      </c>
      <c r="B50">
        <v>1</v>
      </c>
      <c r="C50">
        <v>1</v>
      </c>
      <c r="D50">
        <v>1</v>
      </c>
      <c r="E50" s="3">
        <v>14</v>
      </c>
      <c r="G50" t="str">
        <f t="shared" si="0"/>
        <v>("2021-01-05 00:00:00","1","1","1","14"),</v>
      </c>
    </row>
    <row r="51" spans="1:7" x14ac:dyDescent="0.3">
      <c r="A51" t="s">
        <v>881</v>
      </c>
      <c r="B51">
        <v>2</v>
      </c>
      <c r="C51">
        <v>3</v>
      </c>
      <c r="D51">
        <v>1</v>
      </c>
      <c r="E51" s="3">
        <v>82</v>
      </c>
      <c r="G51" t="str">
        <f t="shared" si="0"/>
        <v>("2021-01-11 00:00:00","2","3","1","82"),</v>
      </c>
    </row>
    <row r="52" spans="1:7" x14ac:dyDescent="0.3">
      <c r="A52" t="s">
        <v>882</v>
      </c>
      <c r="B52">
        <v>2</v>
      </c>
      <c r="C52">
        <v>1</v>
      </c>
      <c r="D52">
        <v>2</v>
      </c>
      <c r="E52" s="3">
        <v>50</v>
      </c>
      <c r="G52" t="str">
        <f t="shared" si="0"/>
        <v>("2021-02-11 00:00:00","2","1","2","50"),</v>
      </c>
    </row>
    <row r="53" spans="1:7" x14ac:dyDescent="0.3">
      <c r="A53" t="s">
        <v>862</v>
      </c>
      <c r="B53">
        <v>2</v>
      </c>
      <c r="C53">
        <v>1</v>
      </c>
      <c r="D53">
        <v>1</v>
      </c>
      <c r="E53" s="3">
        <v>82</v>
      </c>
      <c r="G53" t="str">
        <f t="shared" si="0"/>
        <v>("2021-02-17 00:00:00","2","1","1","82"),</v>
      </c>
    </row>
    <row r="54" spans="1:7" x14ac:dyDescent="0.3">
      <c r="A54" t="s">
        <v>863</v>
      </c>
      <c r="B54">
        <v>1</v>
      </c>
      <c r="C54">
        <v>1</v>
      </c>
      <c r="D54">
        <v>1</v>
      </c>
      <c r="E54" s="3">
        <v>18</v>
      </c>
      <c r="G54" t="str">
        <f t="shared" si="0"/>
        <v>("2021-03-23 00:00:00","1","1","1","18"),</v>
      </c>
    </row>
    <row r="55" spans="1:7" x14ac:dyDescent="0.3">
      <c r="A55" t="s">
        <v>883</v>
      </c>
      <c r="B55">
        <v>1</v>
      </c>
      <c r="C55">
        <v>3</v>
      </c>
      <c r="D55">
        <v>2</v>
      </c>
      <c r="E55" s="3">
        <v>77</v>
      </c>
      <c r="G55" t="str">
        <f t="shared" si="0"/>
        <v>("2021-03-28 00:00:00","1","3","2","77"),</v>
      </c>
    </row>
    <row r="56" spans="1:7" x14ac:dyDescent="0.3">
      <c r="A56" t="s">
        <v>884</v>
      </c>
      <c r="B56">
        <v>2</v>
      </c>
      <c r="C56">
        <v>1</v>
      </c>
      <c r="D56">
        <v>2</v>
      </c>
      <c r="E56" s="3">
        <v>76</v>
      </c>
      <c r="G56" t="str">
        <f t="shared" si="0"/>
        <v>("2021-04-11 00:00:00","2","1","2","76"),</v>
      </c>
    </row>
    <row r="57" spans="1:7" x14ac:dyDescent="0.3">
      <c r="A57" t="s">
        <v>841</v>
      </c>
      <c r="B57">
        <v>1</v>
      </c>
      <c r="C57">
        <v>2</v>
      </c>
      <c r="D57">
        <v>2</v>
      </c>
      <c r="E57" s="3">
        <v>7</v>
      </c>
      <c r="G57" t="str">
        <f t="shared" si="0"/>
        <v>("2021-04-04 00:00:00","1","2","2","7"),</v>
      </c>
    </row>
    <row r="58" spans="1:7" x14ac:dyDescent="0.3">
      <c r="A58" t="s">
        <v>885</v>
      </c>
      <c r="B58">
        <v>2</v>
      </c>
      <c r="C58">
        <v>2</v>
      </c>
      <c r="D58">
        <v>2</v>
      </c>
      <c r="E58" s="3">
        <v>32</v>
      </c>
      <c r="G58" t="str">
        <f t="shared" si="0"/>
        <v>("2021-05-09 00:00:00","2","2","2","32"),</v>
      </c>
    </row>
    <row r="59" spans="1:7" x14ac:dyDescent="0.3">
      <c r="A59" t="s">
        <v>886</v>
      </c>
      <c r="B59">
        <v>1</v>
      </c>
      <c r="C59">
        <v>1</v>
      </c>
      <c r="D59">
        <v>2</v>
      </c>
      <c r="E59" s="3">
        <v>100</v>
      </c>
      <c r="G59" t="str">
        <f t="shared" si="0"/>
        <v>("2021-05-06 00:00:00","1","1","2","100"),</v>
      </c>
    </row>
    <row r="60" spans="1:7" x14ac:dyDescent="0.3">
      <c r="A60" t="s">
        <v>887</v>
      </c>
      <c r="B60">
        <v>1</v>
      </c>
      <c r="C60">
        <v>3</v>
      </c>
      <c r="D60">
        <v>2</v>
      </c>
      <c r="E60" s="3">
        <v>7</v>
      </c>
      <c r="G60" t="str">
        <f t="shared" si="0"/>
        <v>("2021-06-01 00:00:00","1","3","2","7"),</v>
      </c>
    </row>
    <row r="61" spans="1:7" x14ac:dyDescent="0.3">
      <c r="A61" t="s">
        <v>888</v>
      </c>
      <c r="B61">
        <v>2</v>
      </c>
      <c r="C61">
        <v>2</v>
      </c>
      <c r="D61">
        <v>2</v>
      </c>
      <c r="E61" s="3">
        <v>68</v>
      </c>
      <c r="G61" t="str">
        <f t="shared" si="0"/>
        <v>("2021-06-13 00:00:00","2","2","2","68"),</v>
      </c>
    </row>
    <row r="62" spans="1:7" x14ac:dyDescent="0.3">
      <c r="A62" t="s">
        <v>889</v>
      </c>
      <c r="B62">
        <v>1</v>
      </c>
      <c r="C62">
        <v>3</v>
      </c>
      <c r="D62">
        <v>2</v>
      </c>
      <c r="E62" s="3">
        <v>83</v>
      </c>
      <c r="G62" t="str">
        <f t="shared" si="0"/>
        <v>("2021-07-30 00:00:00","1","3","2","83"),</v>
      </c>
    </row>
    <row r="63" spans="1:7" x14ac:dyDescent="0.3">
      <c r="A63" t="s">
        <v>890</v>
      </c>
      <c r="B63">
        <v>2</v>
      </c>
      <c r="C63">
        <v>2</v>
      </c>
      <c r="D63">
        <v>1</v>
      </c>
      <c r="E63" s="3">
        <v>9</v>
      </c>
      <c r="G63" t="str">
        <f t="shared" si="0"/>
        <v>("2021-07-13 00:00:00","2","2","1","9"),</v>
      </c>
    </row>
    <row r="64" spans="1:7" x14ac:dyDescent="0.3">
      <c r="A64" t="s">
        <v>891</v>
      </c>
      <c r="B64">
        <v>1</v>
      </c>
      <c r="C64">
        <v>3</v>
      </c>
      <c r="D64">
        <v>1</v>
      </c>
      <c r="E64" s="3">
        <v>20</v>
      </c>
      <c r="G64" t="str">
        <f t="shared" si="0"/>
        <v>("2021-08-03 00:00:00","1","3","1","20"),</v>
      </c>
    </row>
    <row r="65" spans="1:7" x14ac:dyDescent="0.3">
      <c r="A65" t="s">
        <v>891</v>
      </c>
      <c r="B65">
        <v>2</v>
      </c>
      <c r="C65">
        <v>3</v>
      </c>
      <c r="D65">
        <v>2</v>
      </c>
      <c r="E65" s="3">
        <v>76</v>
      </c>
      <c r="G65" t="str">
        <f t="shared" si="0"/>
        <v>("2021-08-03 00:00:00","2","3","2","76"),</v>
      </c>
    </row>
    <row r="66" spans="1:7" x14ac:dyDescent="0.3">
      <c r="A66" t="s">
        <v>892</v>
      </c>
      <c r="B66">
        <v>1</v>
      </c>
      <c r="C66">
        <v>2</v>
      </c>
      <c r="D66">
        <v>2</v>
      </c>
      <c r="E66" s="3">
        <v>58</v>
      </c>
      <c r="G66" t="str">
        <f t="shared" si="0"/>
        <v>("2021-09-12 00:00:00","1","2","2","58"),</v>
      </c>
    </row>
    <row r="67" spans="1:7" x14ac:dyDescent="0.3">
      <c r="A67" t="s">
        <v>893</v>
      </c>
      <c r="B67">
        <v>1</v>
      </c>
      <c r="C67">
        <v>1</v>
      </c>
      <c r="D67">
        <v>1</v>
      </c>
      <c r="E67" s="3">
        <v>60</v>
      </c>
      <c r="G67" t="str">
        <f t="shared" ref="G67:G87" si="1">_xlfn.CONCAT("(",
IF(A67="","NULL",_xlfn.CONCAT("""",TEXT(A67,"YYYY-MM-DD hh:mm:ss"),"""")),",",
IF(B67="","NULL",_xlfn.CONCAT("""",B67,"""")),",",
IF(C67="","NULL",_xlfn.CONCAT("""",C67,"""")),",",
IF(D67="","NULL",_xlfn.CONCAT("""",D67,"""")),",",
IF(E67="","NULL",_xlfn.CONCAT("""",E67,"""")),"),")</f>
        <v>("2021-09-07 00:00:00","1","1","1","60"),</v>
      </c>
    </row>
    <row r="68" spans="1:7" x14ac:dyDescent="0.3">
      <c r="A68" t="s">
        <v>875</v>
      </c>
      <c r="B68">
        <v>1</v>
      </c>
      <c r="C68">
        <v>1</v>
      </c>
      <c r="D68">
        <v>2</v>
      </c>
      <c r="E68" s="3">
        <v>84</v>
      </c>
      <c r="G68" t="str">
        <f t="shared" si="1"/>
        <v>("2021-10-19 00:00:00","1","1","2","84"),</v>
      </c>
    </row>
    <row r="69" spans="1:7" x14ac:dyDescent="0.3">
      <c r="A69" t="s">
        <v>894</v>
      </c>
      <c r="B69">
        <v>1</v>
      </c>
      <c r="C69">
        <v>2</v>
      </c>
      <c r="D69">
        <v>2</v>
      </c>
      <c r="E69" s="3">
        <v>39</v>
      </c>
      <c r="G69" t="str">
        <f t="shared" si="1"/>
        <v>("2021-10-01 00:00:00","1","2","2","39"),</v>
      </c>
    </row>
    <row r="70" spans="1:7" x14ac:dyDescent="0.3">
      <c r="A70" t="s">
        <v>895</v>
      </c>
      <c r="B70">
        <v>2</v>
      </c>
      <c r="C70">
        <v>3</v>
      </c>
      <c r="D70">
        <v>1</v>
      </c>
      <c r="E70" s="3">
        <v>32</v>
      </c>
      <c r="G70" t="str">
        <f t="shared" si="1"/>
        <v>("2021-11-03 00:00:00","2","3","1","32"),</v>
      </c>
    </row>
    <row r="71" spans="1:7" x14ac:dyDescent="0.3">
      <c r="A71" t="s">
        <v>896</v>
      </c>
      <c r="B71">
        <v>1</v>
      </c>
      <c r="C71">
        <v>2</v>
      </c>
      <c r="D71">
        <v>2</v>
      </c>
      <c r="E71" s="3">
        <v>82</v>
      </c>
      <c r="G71" t="str">
        <f t="shared" si="1"/>
        <v>("2021-11-01 00:00:00","1","2","2","82"),</v>
      </c>
    </row>
    <row r="72" spans="1:7" x14ac:dyDescent="0.3">
      <c r="A72" t="s">
        <v>897</v>
      </c>
      <c r="B72">
        <v>2</v>
      </c>
      <c r="C72">
        <v>2</v>
      </c>
      <c r="D72">
        <v>2</v>
      </c>
      <c r="E72" s="3">
        <v>3</v>
      </c>
      <c r="G72" t="str">
        <f t="shared" si="1"/>
        <v>("2021-12-18 00:00:00","2","2","2","3"),</v>
      </c>
    </row>
    <row r="73" spans="1:7" x14ac:dyDescent="0.3">
      <c r="A73" t="s">
        <v>898</v>
      </c>
      <c r="B73">
        <v>1</v>
      </c>
      <c r="C73">
        <v>3</v>
      </c>
      <c r="D73">
        <v>1</v>
      </c>
      <c r="E73" s="3">
        <v>77</v>
      </c>
      <c r="G73" t="str">
        <f t="shared" si="1"/>
        <v>("2021-12-06 00:00:00","1","3","1","77"),</v>
      </c>
    </row>
    <row r="74" spans="1:7" x14ac:dyDescent="0.3">
      <c r="A74" t="s">
        <v>899</v>
      </c>
      <c r="B74">
        <v>2</v>
      </c>
      <c r="C74">
        <v>1</v>
      </c>
      <c r="D74">
        <v>1</v>
      </c>
      <c r="E74" s="3">
        <v>3</v>
      </c>
      <c r="G74" t="str">
        <f t="shared" si="1"/>
        <v>("2021-01-10 00:00:00","2","1","1","3"),</v>
      </c>
    </row>
    <row r="75" spans="1:7" x14ac:dyDescent="0.3">
      <c r="A75" t="s">
        <v>900</v>
      </c>
      <c r="B75">
        <v>2</v>
      </c>
      <c r="C75">
        <v>3</v>
      </c>
      <c r="D75">
        <v>2</v>
      </c>
      <c r="E75" s="3">
        <v>90</v>
      </c>
      <c r="G75" t="str">
        <f t="shared" si="1"/>
        <v>("2021-01-21 00:00:00","2","3","2","90"),</v>
      </c>
    </row>
    <row r="76" spans="1:7" x14ac:dyDescent="0.3">
      <c r="A76" t="s">
        <v>901</v>
      </c>
      <c r="B76">
        <v>2</v>
      </c>
      <c r="C76">
        <v>3</v>
      </c>
      <c r="D76">
        <v>2</v>
      </c>
      <c r="E76" s="3">
        <v>66</v>
      </c>
      <c r="G76" t="str">
        <f t="shared" si="1"/>
        <v>("2021-02-03 00:00:00","2","3","2","66"),</v>
      </c>
    </row>
    <row r="77" spans="1:7" x14ac:dyDescent="0.3">
      <c r="A77" t="s">
        <v>902</v>
      </c>
      <c r="B77">
        <v>1</v>
      </c>
      <c r="C77">
        <v>3</v>
      </c>
      <c r="D77">
        <v>2</v>
      </c>
      <c r="E77" s="3">
        <v>30</v>
      </c>
      <c r="G77" t="str">
        <f t="shared" si="1"/>
        <v>("2021-02-10 00:00:00","1","3","2","30"),</v>
      </c>
    </row>
    <row r="78" spans="1:7" x14ac:dyDescent="0.3">
      <c r="A78" t="s">
        <v>903</v>
      </c>
      <c r="B78">
        <v>1</v>
      </c>
      <c r="C78">
        <v>3</v>
      </c>
      <c r="D78">
        <v>1</v>
      </c>
      <c r="E78" s="3">
        <v>21</v>
      </c>
      <c r="G78" t="str">
        <f t="shared" si="1"/>
        <v>("2021-03-05 00:00:00","1","3","1","21"),</v>
      </c>
    </row>
    <row r="79" spans="1:7" x14ac:dyDescent="0.3">
      <c r="A79" t="s">
        <v>904</v>
      </c>
      <c r="B79">
        <v>2</v>
      </c>
      <c r="C79">
        <v>3</v>
      </c>
      <c r="D79">
        <v>1</v>
      </c>
      <c r="E79" s="3">
        <v>41</v>
      </c>
      <c r="G79" t="str">
        <f t="shared" si="1"/>
        <v>("2021-03-15 00:00:00","2","3","1","41"),</v>
      </c>
    </row>
    <row r="80" spans="1:7" x14ac:dyDescent="0.3">
      <c r="A80" t="s">
        <v>905</v>
      </c>
      <c r="B80">
        <v>1</v>
      </c>
      <c r="C80">
        <v>1</v>
      </c>
      <c r="D80">
        <v>1</v>
      </c>
      <c r="E80" s="3">
        <v>80</v>
      </c>
      <c r="G80" t="str">
        <f t="shared" si="1"/>
        <v>("2021-04-03 00:00:00","1","1","1","80"),</v>
      </c>
    </row>
    <row r="81" spans="1:7" x14ac:dyDescent="0.3">
      <c r="A81" t="s">
        <v>906</v>
      </c>
      <c r="B81">
        <v>1</v>
      </c>
      <c r="C81">
        <v>1</v>
      </c>
      <c r="D81">
        <v>2</v>
      </c>
      <c r="E81" s="3">
        <v>35</v>
      </c>
      <c r="G81" t="str">
        <f t="shared" si="1"/>
        <v>("2021-04-23 00:00:00","1","1","2","35"),</v>
      </c>
    </row>
    <row r="82" spans="1:7" x14ac:dyDescent="0.3">
      <c r="A82" t="s">
        <v>907</v>
      </c>
      <c r="B82">
        <v>1</v>
      </c>
      <c r="C82">
        <v>3</v>
      </c>
      <c r="D82">
        <v>1</v>
      </c>
      <c r="E82" s="3">
        <v>10</v>
      </c>
      <c r="G82" t="str">
        <f t="shared" si="1"/>
        <v>("2021-05-27 00:00:00","1","3","1","10"),</v>
      </c>
    </row>
    <row r="83" spans="1:7" x14ac:dyDescent="0.3">
      <c r="A83" t="s">
        <v>908</v>
      </c>
      <c r="B83">
        <v>2</v>
      </c>
      <c r="C83">
        <v>1</v>
      </c>
      <c r="D83">
        <v>2</v>
      </c>
      <c r="E83" s="3">
        <v>6</v>
      </c>
      <c r="G83" t="str">
        <f t="shared" si="1"/>
        <v>("2021-05-12 00:00:00","2","1","2","6"),</v>
      </c>
    </row>
    <row r="84" spans="1:7" x14ac:dyDescent="0.3">
      <c r="A84" t="s">
        <v>909</v>
      </c>
      <c r="B84">
        <v>1</v>
      </c>
      <c r="C84">
        <v>3</v>
      </c>
      <c r="D84">
        <v>2</v>
      </c>
      <c r="E84" s="3">
        <v>96</v>
      </c>
      <c r="G84" t="str">
        <f t="shared" si="1"/>
        <v>("2021-06-12 00:00:00","1","3","2","96"),</v>
      </c>
    </row>
    <row r="85" spans="1:7" x14ac:dyDescent="0.3">
      <c r="A85" t="s">
        <v>846</v>
      </c>
      <c r="B85">
        <v>1</v>
      </c>
      <c r="C85">
        <v>1</v>
      </c>
      <c r="D85">
        <v>1</v>
      </c>
      <c r="E85" s="3">
        <v>38</v>
      </c>
      <c r="G85" t="str">
        <f t="shared" si="1"/>
        <v>("2021-06-09 00:00:00","1","1","1","38"),</v>
      </c>
    </row>
    <row r="86" spans="1:7" x14ac:dyDescent="0.3">
      <c r="A86" t="s">
        <v>871</v>
      </c>
      <c r="B86">
        <v>1</v>
      </c>
      <c r="C86">
        <v>2</v>
      </c>
      <c r="D86">
        <v>1</v>
      </c>
      <c r="E86" s="3">
        <v>53</v>
      </c>
      <c r="G86" t="str">
        <f t="shared" si="1"/>
        <v>("2021-07-21 00:00:00","1","2","1","53"),</v>
      </c>
    </row>
    <row r="87" spans="1:7" x14ac:dyDescent="0.3">
      <c r="A87" t="s">
        <v>910</v>
      </c>
      <c r="B87">
        <v>1</v>
      </c>
      <c r="C87">
        <v>3</v>
      </c>
      <c r="D87">
        <v>2</v>
      </c>
      <c r="E87" s="3">
        <v>96</v>
      </c>
      <c r="G87" t="str">
        <f>_xlfn.CONCAT("(",
IF(A87="","NULL",_xlfn.CONCAT("""",TEXT(A87,"YYYY-MM-DD hh:mm:ss"),"""")),",",
IF(B87="","NULL",_xlfn.CONCAT("""",B87,"""")),",",
IF(C87="","NULL",_xlfn.CONCAT("""",C87,"""")),",",
IF(D87="","NULL",_xlfn.CONCAT("""",D87,"""")),",",
IF(E87="","NULL",_xlfn.CONCAT("""",E87,"""")),");")</f>
        <v>("2021-07-17 00:00:00","1","3","2","96");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C6CA-EE3E-4B88-9A89-C531C305201A}">
  <dimension ref="A1:E87"/>
  <sheetViews>
    <sheetView workbookViewId="0"/>
  </sheetViews>
  <sheetFormatPr defaultColWidth="8.77734375" defaultRowHeight="14.4" x14ac:dyDescent="0.3"/>
  <cols>
    <col min="1" max="3" width="10.77734375" customWidth="1"/>
  </cols>
  <sheetData>
    <row r="1" spans="1:5" x14ac:dyDescent="0.3">
      <c r="A1" s="2" t="s">
        <v>831</v>
      </c>
      <c r="B1" s="2" t="s">
        <v>2</v>
      </c>
      <c r="C1" s="2" t="s">
        <v>911</v>
      </c>
      <c r="E1" t="str">
        <f>_xlfn.CONCAT("INSERT INTO trn_quantities (",
A1,",",
B1,",",
C1,") VALUES ")</f>
        <v xml:space="preserve">INSERT INTO trn_quantities (trn_id,book_id,copies) VALUES </v>
      </c>
    </row>
    <row r="2" spans="1:5" x14ac:dyDescent="0.3">
      <c r="A2">
        <v>1</v>
      </c>
      <c r="B2">
        <v>89</v>
      </c>
      <c r="C2" s="3">
        <v>2</v>
      </c>
      <c r="E2" t="str">
        <f>_xlfn.CONCAT("(",
IF(A2="","NULL",_xlfn.CONCAT("""",A2,"""")),",",
IF(B2="","NULL",_xlfn.CONCAT("""",B2,"""")),",",
IF(C2="","NULL",_xlfn.CONCAT("""",C2,"""")),"),")</f>
        <v>("1","89","2"),</v>
      </c>
    </row>
    <row r="3" spans="1:5" x14ac:dyDescent="0.3">
      <c r="A3">
        <v>2</v>
      </c>
      <c r="B3">
        <v>5</v>
      </c>
      <c r="C3" s="3">
        <v>2</v>
      </c>
      <c r="E3" t="str">
        <f>_xlfn.CONCAT("(",
IF(A3="","NULL",_xlfn.CONCAT("""",A3,"""")),",",
IF(B3="","NULL",_xlfn.CONCAT("""",B3,"""")),",",
IF(C3="","NULL",_xlfn.CONCAT("""",C3,"""")),"),")</f>
        <v>("2","5","2"),</v>
      </c>
    </row>
    <row r="4" spans="1:5" x14ac:dyDescent="0.3">
      <c r="A4">
        <v>3</v>
      </c>
      <c r="B4">
        <v>23</v>
      </c>
      <c r="C4" s="3">
        <v>4</v>
      </c>
      <c r="E4" t="str">
        <f>_xlfn.CONCAT("(",
IF(A4="","NULL",_xlfn.CONCAT("""",A4,"""")),",",
IF(B4="","NULL",_xlfn.CONCAT("""",B4,"""")),",",
IF(C4="","NULL",_xlfn.CONCAT("""",C4,"""")),"),")</f>
        <v>("3","23","4"),</v>
      </c>
    </row>
    <row r="5" spans="1:5" x14ac:dyDescent="0.3">
      <c r="A5">
        <v>4</v>
      </c>
      <c r="B5">
        <v>86</v>
      </c>
      <c r="C5" s="3">
        <v>2</v>
      </c>
      <c r="E5" t="str">
        <f>_xlfn.CONCAT("(",
IF(A5="","NULL",_xlfn.CONCAT("""",A5,"""")),",",
IF(B5="","NULL",_xlfn.CONCAT("""",B5,"""")),",",
IF(C5="","NULL",_xlfn.CONCAT("""",C5,"""")),"),")</f>
        <v>("4","86","2"),</v>
      </c>
    </row>
    <row r="6" spans="1:5" x14ac:dyDescent="0.3">
      <c r="A6">
        <v>5</v>
      </c>
      <c r="B6">
        <v>79</v>
      </c>
      <c r="C6" s="3">
        <v>1</v>
      </c>
      <c r="E6" t="str">
        <f>_xlfn.CONCAT("(",
IF(A6="","NULL",_xlfn.CONCAT("""",A6,"""")),",",
IF(B6="","NULL",_xlfn.CONCAT("""",B6,"""")),",",
IF(C6="","NULL",_xlfn.CONCAT("""",C6,"""")),"),")</f>
        <v>("5","79","1"),</v>
      </c>
    </row>
    <row r="7" spans="1:5" x14ac:dyDescent="0.3">
      <c r="A7">
        <v>6</v>
      </c>
      <c r="B7">
        <v>111</v>
      </c>
      <c r="C7" s="3">
        <v>5</v>
      </c>
      <c r="E7" t="str">
        <f>_xlfn.CONCAT("(",
IF(A7="","NULL",_xlfn.CONCAT("""",A7,"""")),",",
IF(B7="","NULL",_xlfn.CONCAT("""",B7,"""")),",",
IF(C7="","NULL",_xlfn.CONCAT("""",C7,"""")),"),")</f>
        <v>("6","111","5"),</v>
      </c>
    </row>
    <row r="8" spans="1:5" x14ac:dyDescent="0.3">
      <c r="A8">
        <v>7</v>
      </c>
      <c r="B8">
        <v>39</v>
      </c>
      <c r="C8" s="3">
        <v>1</v>
      </c>
      <c r="E8" t="str">
        <f>_xlfn.CONCAT("(",
IF(A8="","NULL",_xlfn.CONCAT("""",A8,"""")),",",
IF(B8="","NULL",_xlfn.CONCAT("""",B8,"""")),",",
IF(C8="","NULL",_xlfn.CONCAT("""",C8,"""")),"),")</f>
        <v>("7","39","1"),</v>
      </c>
    </row>
    <row r="9" spans="1:5" x14ac:dyDescent="0.3">
      <c r="A9">
        <v>8</v>
      </c>
      <c r="B9">
        <v>9</v>
      </c>
      <c r="C9" s="3">
        <v>5</v>
      </c>
      <c r="E9" t="str">
        <f>_xlfn.CONCAT("(",
IF(A9="","NULL",_xlfn.CONCAT("""",A9,"""")),",",
IF(B9="","NULL",_xlfn.CONCAT("""",B9,"""")),",",
IF(C9="","NULL",_xlfn.CONCAT("""",C9,"""")),"),")</f>
        <v>("8","9","5"),</v>
      </c>
    </row>
    <row r="10" spans="1:5" x14ac:dyDescent="0.3">
      <c r="A10">
        <v>9</v>
      </c>
      <c r="B10">
        <v>27</v>
      </c>
      <c r="C10" s="3">
        <v>4</v>
      </c>
      <c r="E10" t="str">
        <f>_xlfn.CONCAT("(",
IF(A10="","NULL",_xlfn.CONCAT("""",A10,"""")),",",
IF(B10="","NULL",_xlfn.CONCAT("""",B10,"""")),",",
IF(C10="","NULL",_xlfn.CONCAT("""",C10,"""")),"),")</f>
        <v>("9","27","4"),</v>
      </c>
    </row>
    <row r="11" spans="1:5" x14ac:dyDescent="0.3">
      <c r="A11">
        <v>10</v>
      </c>
      <c r="B11">
        <v>70</v>
      </c>
      <c r="C11" s="3">
        <v>5</v>
      </c>
      <c r="E11" t="str">
        <f>_xlfn.CONCAT("(",
IF(A11="","NULL",_xlfn.CONCAT("""",A11,"""")),",",
IF(B11="","NULL",_xlfn.CONCAT("""",B11,"""")),",",
IF(C11="","NULL",_xlfn.CONCAT("""",C11,"""")),"),")</f>
        <v>("10","70","5"),</v>
      </c>
    </row>
    <row r="12" spans="1:5" x14ac:dyDescent="0.3">
      <c r="A12">
        <v>11</v>
      </c>
      <c r="B12">
        <v>124</v>
      </c>
      <c r="C12" s="3">
        <v>2</v>
      </c>
      <c r="E12" t="str">
        <f>_xlfn.CONCAT("(",
IF(A12="","NULL",_xlfn.CONCAT("""",A12,"""")),",",
IF(B12="","NULL",_xlfn.CONCAT("""",B12,"""")),",",
IF(C12="","NULL",_xlfn.CONCAT("""",C12,"""")),"),")</f>
        <v>("11","124","2"),</v>
      </c>
    </row>
    <row r="13" spans="1:5" x14ac:dyDescent="0.3">
      <c r="A13">
        <v>12</v>
      </c>
      <c r="B13">
        <v>92</v>
      </c>
      <c r="C13" s="3">
        <v>2</v>
      </c>
      <c r="E13" t="str">
        <f>_xlfn.CONCAT("(",
IF(A13="","NULL",_xlfn.CONCAT("""",A13,"""")),",",
IF(B13="","NULL",_xlfn.CONCAT("""",B13,"""")),",",
IF(C13="","NULL",_xlfn.CONCAT("""",C13,"""")),"),")</f>
        <v>("12","92","2"),</v>
      </c>
    </row>
    <row r="14" spans="1:5" x14ac:dyDescent="0.3">
      <c r="A14">
        <v>13</v>
      </c>
      <c r="B14">
        <v>132</v>
      </c>
      <c r="C14" s="3">
        <v>2</v>
      </c>
      <c r="E14" t="str">
        <f>_xlfn.CONCAT("(",
IF(A14="","NULL",_xlfn.CONCAT("""",A14,"""")),",",
IF(B14="","NULL",_xlfn.CONCAT("""",B14,"""")),",",
IF(C14="","NULL",_xlfn.CONCAT("""",C14,"""")),"),")</f>
        <v>("13","132","2"),</v>
      </c>
    </row>
    <row r="15" spans="1:5" x14ac:dyDescent="0.3">
      <c r="A15">
        <v>14</v>
      </c>
      <c r="B15">
        <v>78</v>
      </c>
      <c r="C15" s="3">
        <v>4</v>
      </c>
      <c r="E15" t="str">
        <f>_xlfn.CONCAT("(",
IF(A15="","NULL",_xlfn.CONCAT("""",A15,"""")),",",
IF(B15="","NULL",_xlfn.CONCAT("""",B15,"""")),",",
IF(C15="","NULL",_xlfn.CONCAT("""",C15,"""")),"),")</f>
        <v>("14","78","4"),</v>
      </c>
    </row>
    <row r="16" spans="1:5" x14ac:dyDescent="0.3">
      <c r="A16">
        <v>15</v>
      </c>
      <c r="B16">
        <v>21</v>
      </c>
      <c r="C16" s="3">
        <v>5</v>
      </c>
      <c r="E16" t="str">
        <f>_xlfn.CONCAT("(",
IF(A16="","NULL",_xlfn.CONCAT("""",A16,"""")),",",
IF(B16="","NULL",_xlfn.CONCAT("""",B16,"""")),",",
IF(C16="","NULL",_xlfn.CONCAT("""",C16,"""")),"),")</f>
        <v>("15","21","5"),</v>
      </c>
    </row>
    <row r="17" spans="1:5" x14ac:dyDescent="0.3">
      <c r="A17">
        <v>16</v>
      </c>
      <c r="B17">
        <v>18</v>
      </c>
      <c r="C17" s="3">
        <v>1</v>
      </c>
      <c r="E17" t="str">
        <f>_xlfn.CONCAT("(",
IF(A17="","NULL",_xlfn.CONCAT("""",A17,"""")),",",
IF(B17="","NULL",_xlfn.CONCAT("""",B17,"""")),",",
IF(C17="","NULL",_xlfn.CONCAT("""",C17,"""")),"),")</f>
        <v>("16","18","1"),</v>
      </c>
    </row>
    <row r="18" spans="1:5" x14ac:dyDescent="0.3">
      <c r="A18">
        <v>17</v>
      </c>
      <c r="B18">
        <v>91</v>
      </c>
      <c r="C18" s="3">
        <v>4</v>
      </c>
      <c r="E18" t="str">
        <f>_xlfn.CONCAT("(",
IF(A18="","NULL",_xlfn.CONCAT("""",A18,"""")),",",
IF(B18="","NULL",_xlfn.CONCAT("""",B18,"""")),",",
IF(C18="","NULL",_xlfn.CONCAT("""",C18,"""")),"),")</f>
        <v>("17","91","4"),</v>
      </c>
    </row>
    <row r="19" spans="1:5" x14ac:dyDescent="0.3">
      <c r="A19">
        <v>18</v>
      </c>
      <c r="B19">
        <v>135</v>
      </c>
      <c r="C19" s="3">
        <v>5</v>
      </c>
      <c r="E19" t="str">
        <f>_xlfn.CONCAT("(",
IF(A19="","NULL",_xlfn.CONCAT("""",A19,"""")),",",
IF(B19="","NULL",_xlfn.CONCAT("""",B19,"""")),",",
IF(C19="","NULL",_xlfn.CONCAT("""",C19,"""")),"),")</f>
        <v>("18","135","5"),</v>
      </c>
    </row>
    <row r="20" spans="1:5" x14ac:dyDescent="0.3">
      <c r="A20">
        <v>19</v>
      </c>
      <c r="B20">
        <v>96</v>
      </c>
      <c r="C20" s="3">
        <v>4</v>
      </c>
      <c r="E20" t="str">
        <f>_xlfn.CONCAT("(",
IF(A20="","NULL",_xlfn.CONCAT("""",A20,"""")),",",
IF(B20="","NULL",_xlfn.CONCAT("""",B20,"""")),",",
IF(C20="","NULL",_xlfn.CONCAT("""",C20,"""")),"),")</f>
        <v>("19","96","4"),</v>
      </c>
    </row>
    <row r="21" spans="1:5" x14ac:dyDescent="0.3">
      <c r="A21">
        <v>20</v>
      </c>
      <c r="B21">
        <v>75</v>
      </c>
      <c r="C21" s="3">
        <v>4</v>
      </c>
      <c r="E21" t="str">
        <f>_xlfn.CONCAT("(",
IF(A21="","NULL",_xlfn.CONCAT("""",A21,"""")),",",
IF(B21="","NULL",_xlfn.CONCAT("""",B21,"""")),",",
IF(C21="","NULL",_xlfn.CONCAT("""",C21,"""")),"),")</f>
        <v>("20","75","4"),</v>
      </c>
    </row>
    <row r="22" spans="1:5" x14ac:dyDescent="0.3">
      <c r="A22">
        <v>21</v>
      </c>
      <c r="B22">
        <v>136</v>
      </c>
      <c r="C22" s="3">
        <v>4</v>
      </c>
      <c r="E22" t="str">
        <f>_xlfn.CONCAT("(",
IF(A22="","NULL",_xlfn.CONCAT("""",A22,"""")),",",
IF(B22="","NULL",_xlfn.CONCAT("""",B22,"""")),",",
IF(C22="","NULL",_xlfn.CONCAT("""",C22,"""")),"),")</f>
        <v>("21","136","4"),</v>
      </c>
    </row>
    <row r="23" spans="1:5" x14ac:dyDescent="0.3">
      <c r="A23">
        <v>22</v>
      </c>
      <c r="B23">
        <v>105</v>
      </c>
      <c r="C23" s="3">
        <v>4</v>
      </c>
      <c r="E23" t="str">
        <f>_xlfn.CONCAT("(",
IF(A23="","NULL",_xlfn.CONCAT("""",A23,"""")),",",
IF(B23="","NULL",_xlfn.CONCAT("""",B23,"""")),",",
IF(C23="","NULL",_xlfn.CONCAT("""",C23,"""")),"),")</f>
        <v>("22","105","4"),</v>
      </c>
    </row>
    <row r="24" spans="1:5" x14ac:dyDescent="0.3">
      <c r="A24">
        <v>23</v>
      </c>
      <c r="B24">
        <v>66</v>
      </c>
      <c r="C24" s="3">
        <v>4</v>
      </c>
      <c r="E24" t="str">
        <f>_xlfn.CONCAT("(",
IF(A24="","NULL",_xlfn.CONCAT("""",A24,"""")),",",
IF(B24="","NULL",_xlfn.CONCAT("""",B24,"""")),",",
IF(C24="","NULL",_xlfn.CONCAT("""",C24,"""")),"),")</f>
        <v>("23","66","4"),</v>
      </c>
    </row>
    <row r="25" spans="1:5" x14ac:dyDescent="0.3">
      <c r="A25">
        <v>24</v>
      </c>
      <c r="B25">
        <v>14</v>
      </c>
      <c r="C25" s="3">
        <v>3</v>
      </c>
      <c r="E25" t="str">
        <f>_xlfn.CONCAT("(",
IF(A25="","NULL",_xlfn.CONCAT("""",A25,"""")),",",
IF(B25="","NULL",_xlfn.CONCAT("""",B25,"""")),",",
IF(C25="","NULL",_xlfn.CONCAT("""",C25,"""")),"),")</f>
        <v>("24","14","3"),</v>
      </c>
    </row>
    <row r="26" spans="1:5" x14ac:dyDescent="0.3">
      <c r="A26">
        <v>25</v>
      </c>
      <c r="B26">
        <v>11</v>
      </c>
      <c r="C26" s="3">
        <v>4</v>
      </c>
      <c r="E26" t="str">
        <f>_xlfn.CONCAT("(",
IF(A26="","NULL",_xlfn.CONCAT("""",A26,"""")),",",
IF(B26="","NULL",_xlfn.CONCAT("""",B26,"""")),",",
IF(C26="","NULL",_xlfn.CONCAT("""",C26,"""")),"),")</f>
        <v>("25","11","4"),</v>
      </c>
    </row>
    <row r="27" spans="1:5" x14ac:dyDescent="0.3">
      <c r="A27">
        <v>26</v>
      </c>
      <c r="B27">
        <v>66</v>
      </c>
      <c r="C27" s="3">
        <v>4</v>
      </c>
      <c r="E27" t="str">
        <f>_xlfn.CONCAT("(",
IF(A27="","NULL",_xlfn.CONCAT("""",A27,"""")),",",
IF(B27="","NULL",_xlfn.CONCAT("""",B27,"""")),",",
IF(C27="","NULL",_xlfn.CONCAT("""",C27,"""")),"),")</f>
        <v>("26","66","4"),</v>
      </c>
    </row>
    <row r="28" spans="1:5" x14ac:dyDescent="0.3">
      <c r="A28">
        <v>27</v>
      </c>
      <c r="B28">
        <v>23</v>
      </c>
      <c r="C28" s="3">
        <v>3</v>
      </c>
      <c r="E28" t="str">
        <f>_xlfn.CONCAT("(",
IF(A28="","NULL",_xlfn.CONCAT("""",A28,"""")),",",
IF(B28="","NULL",_xlfn.CONCAT("""",B28,"""")),",",
IF(C28="","NULL",_xlfn.CONCAT("""",C28,"""")),"),")</f>
        <v>("27","23","3"),</v>
      </c>
    </row>
    <row r="29" spans="1:5" x14ac:dyDescent="0.3">
      <c r="A29">
        <v>28</v>
      </c>
      <c r="B29">
        <v>67</v>
      </c>
      <c r="C29" s="3">
        <v>3</v>
      </c>
      <c r="E29" t="str">
        <f>_xlfn.CONCAT("(",
IF(A29="","NULL",_xlfn.CONCAT("""",A29,"""")),",",
IF(B29="","NULL",_xlfn.CONCAT("""",B29,"""")),",",
IF(C29="","NULL",_xlfn.CONCAT("""",C29,"""")),"),")</f>
        <v>("28","67","3"),</v>
      </c>
    </row>
    <row r="30" spans="1:5" x14ac:dyDescent="0.3">
      <c r="A30">
        <v>29</v>
      </c>
      <c r="B30">
        <v>100</v>
      </c>
      <c r="C30" s="3">
        <v>2</v>
      </c>
      <c r="E30" t="str">
        <f>_xlfn.CONCAT("(",
IF(A30="","NULL",_xlfn.CONCAT("""",A30,"""")),",",
IF(B30="","NULL",_xlfn.CONCAT("""",B30,"""")),",",
IF(C30="","NULL",_xlfn.CONCAT("""",C30,"""")),"),")</f>
        <v>("29","100","2"),</v>
      </c>
    </row>
    <row r="31" spans="1:5" x14ac:dyDescent="0.3">
      <c r="A31">
        <v>30</v>
      </c>
      <c r="B31">
        <v>127</v>
      </c>
      <c r="C31" s="3">
        <v>5</v>
      </c>
      <c r="E31" t="str">
        <f>_xlfn.CONCAT("(",
IF(A31="","NULL",_xlfn.CONCAT("""",A31,"""")),",",
IF(B31="","NULL",_xlfn.CONCAT("""",B31,"""")),",",
IF(C31="","NULL",_xlfn.CONCAT("""",C31,"""")),"),")</f>
        <v>("30","127","5"),</v>
      </c>
    </row>
    <row r="32" spans="1:5" x14ac:dyDescent="0.3">
      <c r="A32">
        <v>31</v>
      </c>
      <c r="B32">
        <v>105</v>
      </c>
      <c r="C32" s="3">
        <v>5</v>
      </c>
      <c r="E32" t="str">
        <f>_xlfn.CONCAT("(",
IF(A32="","NULL",_xlfn.CONCAT("""",A32,"""")),",",
IF(B32="","NULL",_xlfn.CONCAT("""",B32,"""")),",",
IF(C32="","NULL",_xlfn.CONCAT("""",C32,"""")),"),")</f>
        <v>("31","105","5"),</v>
      </c>
    </row>
    <row r="33" spans="1:5" x14ac:dyDescent="0.3">
      <c r="A33">
        <v>32</v>
      </c>
      <c r="B33">
        <v>116</v>
      </c>
      <c r="C33" s="3">
        <v>2</v>
      </c>
      <c r="E33" t="str">
        <f>_xlfn.CONCAT("(",
IF(A33="","NULL",_xlfn.CONCAT("""",A33,"""")),",",
IF(B33="","NULL",_xlfn.CONCAT("""",B33,"""")),",",
IF(C33="","NULL",_xlfn.CONCAT("""",C33,"""")),"),")</f>
        <v>("32","116","2"),</v>
      </c>
    </row>
    <row r="34" spans="1:5" x14ac:dyDescent="0.3">
      <c r="A34">
        <v>33</v>
      </c>
      <c r="B34">
        <v>64</v>
      </c>
      <c r="C34" s="3">
        <v>2</v>
      </c>
      <c r="E34" t="str">
        <f>_xlfn.CONCAT("(",
IF(A34="","NULL",_xlfn.CONCAT("""",A34,"""")),",",
IF(B34="","NULL",_xlfn.CONCAT("""",B34,"""")),",",
IF(C34="","NULL",_xlfn.CONCAT("""",C34,"""")),"),")</f>
        <v>("33","64","2"),</v>
      </c>
    </row>
    <row r="35" spans="1:5" x14ac:dyDescent="0.3">
      <c r="A35">
        <v>34</v>
      </c>
      <c r="B35">
        <v>76</v>
      </c>
      <c r="C35" s="3">
        <v>2</v>
      </c>
      <c r="E35" t="str">
        <f>_xlfn.CONCAT("(",
IF(A35="","NULL",_xlfn.CONCAT("""",A35,"""")),",",
IF(B35="","NULL",_xlfn.CONCAT("""",B35,"""")),",",
IF(C35="","NULL",_xlfn.CONCAT("""",C35,"""")),"),")</f>
        <v>("34","76","2"),</v>
      </c>
    </row>
    <row r="36" spans="1:5" x14ac:dyDescent="0.3">
      <c r="A36">
        <v>35</v>
      </c>
      <c r="B36">
        <v>77</v>
      </c>
      <c r="C36" s="3">
        <v>1</v>
      </c>
      <c r="E36" t="str">
        <f>_xlfn.CONCAT("(",
IF(A36="","NULL",_xlfn.CONCAT("""",A36,"""")),",",
IF(B36="","NULL",_xlfn.CONCAT("""",B36,"""")),",",
IF(C36="","NULL",_xlfn.CONCAT("""",C36,"""")),"),")</f>
        <v>("35","77","1"),</v>
      </c>
    </row>
    <row r="37" spans="1:5" x14ac:dyDescent="0.3">
      <c r="A37">
        <v>36</v>
      </c>
      <c r="B37">
        <v>110</v>
      </c>
      <c r="C37" s="3">
        <v>2</v>
      </c>
      <c r="E37" t="str">
        <f>_xlfn.CONCAT("(",
IF(A37="","NULL",_xlfn.CONCAT("""",A37,"""")),",",
IF(B37="","NULL",_xlfn.CONCAT("""",B37,"""")),",",
IF(C37="","NULL",_xlfn.CONCAT("""",C37,"""")),"),")</f>
        <v>("36","110","2"),</v>
      </c>
    </row>
    <row r="38" spans="1:5" x14ac:dyDescent="0.3">
      <c r="A38">
        <v>37</v>
      </c>
      <c r="B38">
        <v>35</v>
      </c>
      <c r="C38" s="3">
        <v>5</v>
      </c>
      <c r="E38" t="str">
        <f>_xlfn.CONCAT("(",
IF(A38="","NULL",_xlfn.CONCAT("""",A38,"""")),",",
IF(B38="","NULL",_xlfn.CONCAT("""",B38,"""")),",",
IF(C38="","NULL",_xlfn.CONCAT("""",C38,"""")),"),")</f>
        <v>("37","35","5"),</v>
      </c>
    </row>
    <row r="39" spans="1:5" x14ac:dyDescent="0.3">
      <c r="A39">
        <v>38</v>
      </c>
      <c r="B39">
        <v>65</v>
      </c>
      <c r="C39" s="3">
        <v>2</v>
      </c>
      <c r="E39" t="str">
        <f>_xlfn.CONCAT("(",
IF(A39="","NULL",_xlfn.CONCAT("""",A39,"""")),",",
IF(B39="","NULL",_xlfn.CONCAT("""",B39,"""")),",",
IF(C39="","NULL",_xlfn.CONCAT("""",C39,"""")),"),")</f>
        <v>("38","65","2"),</v>
      </c>
    </row>
    <row r="40" spans="1:5" x14ac:dyDescent="0.3">
      <c r="A40">
        <v>39</v>
      </c>
      <c r="B40">
        <v>41</v>
      </c>
      <c r="C40" s="3">
        <v>1</v>
      </c>
      <c r="E40" t="str">
        <f>_xlfn.CONCAT("(",
IF(A40="","NULL",_xlfn.CONCAT("""",A40,"""")),",",
IF(B40="","NULL",_xlfn.CONCAT("""",B40,"""")),",",
IF(C40="","NULL",_xlfn.CONCAT("""",C40,"""")),"),")</f>
        <v>("39","41","1"),</v>
      </c>
    </row>
    <row r="41" spans="1:5" x14ac:dyDescent="0.3">
      <c r="A41">
        <v>40</v>
      </c>
      <c r="B41">
        <v>42</v>
      </c>
      <c r="C41" s="3">
        <v>4</v>
      </c>
      <c r="E41" t="str">
        <f>_xlfn.CONCAT("(",
IF(A41="","NULL",_xlfn.CONCAT("""",A41,"""")),",",
IF(B41="","NULL",_xlfn.CONCAT("""",B41,"""")),",",
IF(C41="","NULL",_xlfn.CONCAT("""",C41,"""")),"),")</f>
        <v>("40","42","4"),</v>
      </c>
    </row>
    <row r="42" spans="1:5" x14ac:dyDescent="0.3">
      <c r="A42">
        <v>41</v>
      </c>
      <c r="B42">
        <v>73</v>
      </c>
      <c r="C42" s="3">
        <v>3</v>
      </c>
      <c r="E42" t="str">
        <f>_xlfn.CONCAT("(",
IF(A42="","NULL",_xlfn.CONCAT("""",A42,"""")),",",
IF(B42="","NULL",_xlfn.CONCAT("""",B42,"""")),",",
IF(C42="","NULL",_xlfn.CONCAT("""",C42,"""")),"),")</f>
        <v>("41","73","3"),</v>
      </c>
    </row>
    <row r="43" spans="1:5" x14ac:dyDescent="0.3">
      <c r="A43">
        <v>42</v>
      </c>
      <c r="B43">
        <v>52</v>
      </c>
      <c r="C43" s="3">
        <v>3</v>
      </c>
      <c r="E43" t="str">
        <f>_xlfn.CONCAT("(",
IF(A43="","NULL",_xlfn.CONCAT("""",A43,"""")),",",
IF(B43="","NULL",_xlfn.CONCAT("""",B43,"""")),",",
IF(C43="","NULL",_xlfn.CONCAT("""",C43,"""")),"),")</f>
        <v>("42","52","3"),</v>
      </c>
    </row>
    <row r="44" spans="1:5" x14ac:dyDescent="0.3">
      <c r="A44">
        <v>43</v>
      </c>
      <c r="B44">
        <v>86</v>
      </c>
      <c r="C44" s="3">
        <v>1</v>
      </c>
      <c r="E44" t="str">
        <f>_xlfn.CONCAT("(",
IF(A44="","NULL",_xlfn.CONCAT("""",A44,"""")),",",
IF(B44="","NULL",_xlfn.CONCAT("""",B44,"""")),",",
IF(C44="","NULL",_xlfn.CONCAT("""",C44,"""")),"),")</f>
        <v>("43","86","1"),</v>
      </c>
    </row>
    <row r="45" spans="1:5" x14ac:dyDescent="0.3">
      <c r="A45">
        <v>44</v>
      </c>
      <c r="B45">
        <v>135</v>
      </c>
      <c r="C45" s="3">
        <v>2</v>
      </c>
      <c r="E45" t="str">
        <f>_xlfn.CONCAT("(",
IF(A45="","NULL",_xlfn.CONCAT("""",A45,"""")),",",
IF(B45="","NULL",_xlfn.CONCAT("""",B45,"""")),",",
IF(C45="","NULL",_xlfn.CONCAT("""",C45,"""")),"),")</f>
        <v>("44","135","2"),</v>
      </c>
    </row>
    <row r="46" spans="1:5" x14ac:dyDescent="0.3">
      <c r="A46">
        <v>45</v>
      </c>
      <c r="B46">
        <v>46</v>
      </c>
      <c r="C46" s="3">
        <v>4</v>
      </c>
      <c r="E46" t="str">
        <f>_xlfn.CONCAT("(",
IF(A46="","NULL",_xlfn.CONCAT("""",A46,"""")),",",
IF(B46="","NULL",_xlfn.CONCAT("""",B46,"""")),",",
IF(C46="","NULL",_xlfn.CONCAT("""",C46,"""")),"),")</f>
        <v>("45","46","4"),</v>
      </c>
    </row>
    <row r="47" spans="1:5" x14ac:dyDescent="0.3">
      <c r="A47">
        <v>46</v>
      </c>
      <c r="B47">
        <v>129</v>
      </c>
      <c r="C47" s="3">
        <v>5</v>
      </c>
      <c r="E47" t="str">
        <f>_xlfn.CONCAT("(",
IF(A47="","NULL",_xlfn.CONCAT("""",A47,"""")),",",
IF(B47="","NULL",_xlfn.CONCAT("""",B47,"""")),",",
IF(C47="","NULL",_xlfn.CONCAT("""",C47,"""")),"),")</f>
        <v>("46","129","5"),</v>
      </c>
    </row>
    <row r="48" spans="1:5" x14ac:dyDescent="0.3">
      <c r="A48">
        <v>47</v>
      </c>
      <c r="B48">
        <v>102</v>
      </c>
      <c r="C48" s="3">
        <v>1</v>
      </c>
      <c r="E48" t="str">
        <f>_xlfn.CONCAT("(",
IF(A48="","NULL",_xlfn.CONCAT("""",A48,"""")),",",
IF(B48="","NULL",_xlfn.CONCAT("""",B48,"""")),",",
IF(C48="","NULL",_xlfn.CONCAT("""",C48,"""")),"),")</f>
        <v>("47","102","1"),</v>
      </c>
    </row>
    <row r="49" spans="1:5" x14ac:dyDescent="0.3">
      <c r="A49">
        <v>48</v>
      </c>
      <c r="B49">
        <v>115</v>
      </c>
      <c r="C49" s="3">
        <v>5</v>
      </c>
      <c r="E49" t="str">
        <f>_xlfn.CONCAT("(",
IF(A49="","NULL",_xlfn.CONCAT("""",A49,"""")),",",
IF(B49="","NULL",_xlfn.CONCAT("""",B49,"""")),",",
IF(C49="","NULL",_xlfn.CONCAT("""",C49,"""")),"),")</f>
        <v>("48","115","5"),</v>
      </c>
    </row>
    <row r="50" spans="1:5" x14ac:dyDescent="0.3">
      <c r="A50">
        <v>49</v>
      </c>
      <c r="B50">
        <v>81</v>
      </c>
      <c r="C50" s="3">
        <v>5</v>
      </c>
      <c r="E50" t="str">
        <f>_xlfn.CONCAT("(",
IF(A50="","NULL",_xlfn.CONCAT("""",A50,"""")),",",
IF(B50="","NULL",_xlfn.CONCAT("""",B50,"""")),",",
IF(C50="","NULL",_xlfn.CONCAT("""",C50,"""")),"),")</f>
        <v>("49","81","5"),</v>
      </c>
    </row>
    <row r="51" spans="1:5" x14ac:dyDescent="0.3">
      <c r="A51">
        <v>50</v>
      </c>
      <c r="B51">
        <v>131</v>
      </c>
      <c r="C51" s="3">
        <v>2</v>
      </c>
      <c r="E51" t="str">
        <f>_xlfn.CONCAT("(",
IF(A51="","NULL",_xlfn.CONCAT("""",A51,"""")),",",
IF(B51="","NULL",_xlfn.CONCAT("""",B51,"""")),",",
IF(C51="","NULL",_xlfn.CONCAT("""",C51,"""")),"),")</f>
        <v>("50","131","2"),</v>
      </c>
    </row>
    <row r="52" spans="1:5" x14ac:dyDescent="0.3">
      <c r="A52">
        <v>51</v>
      </c>
      <c r="B52">
        <v>108</v>
      </c>
      <c r="C52" s="3">
        <v>1</v>
      </c>
      <c r="E52" t="str">
        <f>_xlfn.CONCAT("(",
IF(A52="","NULL",_xlfn.CONCAT("""",A52,"""")),",",
IF(B52="","NULL",_xlfn.CONCAT("""",B52,"""")),",",
IF(C52="","NULL",_xlfn.CONCAT("""",C52,"""")),"),")</f>
        <v>("51","108","1"),</v>
      </c>
    </row>
    <row r="53" spans="1:5" x14ac:dyDescent="0.3">
      <c r="A53">
        <v>52</v>
      </c>
      <c r="B53">
        <v>26</v>
      </c>
      <c r="C53" s="3">
        <v>5</v>
      </c>
      <c r="E53" t="str">
        <f>_xlfn.CONCAT("(",
IF(A53="","NULL",_xlfn.CONCAT("""",A53,"""")),",",
IF(B53="","NULL",_xlfn.CONCAT("""",B53,"""")),",",
IF(C53="","NULL",_xlfn.CONCAT("""",C53,"""")),"),")</f>
        <v>("52","26","5"),</v>
      </c>
    </row>
    <row r="54" spans="1:5" x14ac:dyDescent="0.3">
      <c r="A54">
        <v>53</v>
      </c>
      <c r="B54">
        <v>7</v>
      </c>
      <c r="C54" s="3">
        <v>2</v>
      </c>
      <c r="E54" t="str">
        <f>_xlfn.CONCAT("(",
IF(A54="","NULL",_xlfn.CONCAT("""",A54,"""")),",",
IF(B54="","NULL",_xlfn.CONCAT("""",B54,"""")),",",
IF(C54="","NULL",_xlfn.CONCAT("""",C54,"""")),"),")</f>
        <v>("53","7","2"),</v>
      </c>
    </row>
    <row r="55" spans="1:5" x14ac:dyDescent="0.3">
      <c r="A55">
        <v>54</v>
      </c>
      <c r="B55">
        <v>24</v>
      </c>
      <c r="C55" s="3">
        <v>4</v>
      </c>
      <c r="E55" t="str">
        <f>_xlfn.CONCAT("(",
IF(A55="","NULL",_xlfn.CONCAT("""",A55,"""")),",",
IF(B55="","NULL",_xlfn.CONCAT("""",B55,"""")),",",
IF(C55="","NULL",_xlfn.CONCAT("""",C55,"""")),"),")</f>
        <v>("54","24","4"),</v>
      </c>
    </row>
    <row r="56" spans="1:5" x14ac:dyDescent="0.3">
      <c r="A56">
        <v>55</v>
      </c>
      <c r="B56">
        <v>2</v>
      </c>
      <c r="C56" s="3">
        <v>2</v>
      </c>
      <c r="E56" t="str">
        <f>_xlfn.CONCAT("(",
IF(A56="","NULL",_xlfn.CONCAT("""",A56,"""")),",",
IF(B56="","NULL",_xlfn.CONCAT("""",B56,"""")),",",
IF(C56="","NULL",_xlfn.CONCAT("""",C56,"""")),"),")</f>
        <v>("55","2","2"),</v>
      </c>
    </row>
    <row r="57" spans="1:5" x14ac:dyDescent="0.3">
      <c r="A57">
        <v>56</v>
      </c>
      <c r="B57">
        <v>22</v>
      </c>
      <c r="C57" s="3">
        <v>5</v>
      </c>
      <c r="E57" t="str">
        <f>_xlfn.CONCAT("(",
IF(A57="","NULL",_xlfn.CONCAT("""",A57,"""")),",",
IF(B57="","NULL",_xlfn.CONCAT("""",B57,"""")),",",
IF(C57="","NULL",_xlfn.CONCAT("""",C57,"""")),"),")</f>
        <v>("56","22","5"),</v>
      </c>
    </row>
    <row r="58" spans="1:5" x14ac:dyDescent="0.3">
      <c r="A58">
        <v>57</v>
      </c>
      <c r="B58">
        <v>89</v>
      </c>
      <c r="C58" s="3">
        <v>2</v>
      </c>
      <c r="E58" t="str">
        <f>_xlfn.CONCAT("(",
IF(A58="","NULL",_xlfn.CONCAT("""",A58,"""")),",",
IF(B58="","NULL",_xlfn.CONCAT("""",B58,"""")),",",
IF(C58="","NULL",_xlfn.CONCAT("""",C58,"""")),"),")</f>
        <v>("57","89","2"),</v>
      </c>
    </row>
    <row r="59" spans="1:5" x14ac:dyDescent="0.3">
      <c r="A59">
        <v>58</v>
      </c>
      <c r="B59">
        <v>40</v>
      </c>
      <c r="C59" s="3">
        <v>4</v>
      </c>
      <c r="E59" t="str">
        <f>_xlfn.CONCAT("(",
IF(A59="","NULL",_xlfn.CONCAT("""",A59,"""")),",",
IF(B59="","NULL",_xlfn.CONCAT("""",B59,"""")),",",
IF(C59="","NULL",_xlfn.CONCAT("""",C59,"""")),"),")</f>
        <v>("58","40","4"),</v>
      </c>
    </row>
    <row r="60" spans="1:5" x14ac:dyDescent="0.3">
      <c r="A60">
        <v>59</v>
      </c>
      <c r="B60">
        <v>2</v>
      </c>
      <c r="C60" s="3">
        <v>5</v>
      </c>
      <c r="E60" t="str">
        <f>_xlfn.CONCAT("(",
IF(A60="","NULL",_xlfn.CONCAT("""",A60,"""")),",",
IF(B60="","NULL",_xlfn.CONCAT("""",B60,"""")),",",
IF(C60="","NULL",_xlfn.CONCAT("""",C60,"""")),"),")</f>
        <v>("59","2","5"),</v>
      </c>
    </row>
    <row r="61" spans="1:5" x14ac:dyDescent="0.3">
      <c r="A61">
        <v>60</v>
      </c>
      <c r="B61">
        <v>25</v>
      </c>
      <c r="C61" s="3">
        <v>2</v>
      </c>
      <c r="E61" t="str">
        <f>_xlfn.CONCAT("(",
IF(A61="","NULL",_xlfn.CONCAT("""",A61,"""")),",",
IF(B61="","NULL",_xlfn.CONCAT("""",B61,"""")),",",
IF(C61="","NULL",_xlfn.CONCAT("""",C61,"""")),"),")</f>
        <v>("60","25","2"),</v>
      </c>
    </row>
    <row r="62" spans="1:5" x14ac:dyDescent="0.3">
      <c r="A62">
        <v>61</v>
      </c>
      <c r="B62">
        <v>69</v>
      </c>
      <c r="C62" s="3">
        <v>5</v>
      </c>
      <c r="E62" t="str">
        <f>_xlfn.CONCAT("(",
IF(A62="","NULL",_xlfn.CONCAT("""",A62,"""")),",",
IF(B62="","NULL",_xlfn.CONCAT("""",B62,"""")),",",
IF(C62="","NULL",_xlfn.CONCAT("""",C62,"""")),"),")</f>
        <v>("61","69","5"),</v>
      </c>
    </row>
    <row r="63" spans="1:5" x14ac:dyDescent="0.3">
      <c r="A63">
        <v>62</v>
      </c>
      <c r="B63">
        <v>68</v>
      </c>
      <c r="C63" s="3">
        <v>4</v>
      </c>
      <c r="E63" t="str">
        <f>_xlfn.CONCAT("(",
IF(A63="","NULL",_xlfn.CONCAT("""",A63,"""")),",",
IF(B63="","NULL",_xlfn.CONCAT("""",B63,"""")),",",
IF(C63="","NULL",_xlfn.CONCAT("""",C63,"""")),"),")</f>
        <v>("62","68","4"),</v>
      </c>
    </row>
    <row r="64" spans="1:5" x14ac:dyDescent="0.3">
      <c r="A64">
        <v>63</v>
      </c>
      <c r="B64">
        <v>12</v>
      </c>
      <c r="C64" s="3">
        <v>3</v>
      </c>
      <c r="E64" t="str">
        <f>_xlfn.CONCAT("(",
IF(A64="","NULL",_xlfn.CONCAT("""",A64,"""")),",",
IF(B64="","NULL",_xlfn.CONCAT("""",B64,"""")),",",
IF(C64="","NULL",_xlfn.CONCAT("""",C64,"""")),"),")</f>
        <v>("63","12","3"),</v>
      </c>
    </row>
    <row r="65" spans="1:5" x14ac:dyDescent="0.3">
      <c r="A65">
        <v>64</v>
      </c>
      <c r="B65">
        <v>79</v>
      </c>
      <c r="C65" s="3">
        <v>1</v>
      </c>
      <c r="E65" t="str">
        <f>_xlfn.CONCAT("(",
IF(A65="","NULL",_xlfn.CONCAT("""",A65,"""")),",",
IF(B65="","NULL",_xlfn.CONCAT("""",B65,"""")),",",
IF(C65="","NULL",_xlfn.CONCAT("""",C65,"""")),"),")</f>
        <v>("64","79","1"),</v>
      </c>
    </row>
    <row r="66" spans="1:5" x14ac:dyDescent="0.3">
      <c r="A66">
        <v>65</v>
      </c>
      <c r="B66">
        <v>132</v>
      </c>
      <c r="C66" s="3">
        <v>5</v>
      </c>
      <c r="E66" t="str">
        <f>_xlfn.CONCAT("(",
IF(A66="","NULL",_xlfn.CONCAT("""",A66,"""")),",",
IF(B66="","NULL",_xlfn.CONCAT("""",B66,"""")),",",
IF(C66="","NULL",_xlfn.CONCAT("""",C66,"""")),"),")</f>
        <v>("65","132","5"),</v>
      </c>
    </row>
    <row r="67" spans="1:5" x14ac:dyDescent="0.3">
      <c r="A67">
        <v>66</v>
      </c>
      <c r="B67">
        <v>57</v>
      </c>
      <c r="C67" s="3">
        <v>5</v>
      </c>
      <c r="E67" t="str">
        <f>_xlfn.CONCAT("(",
IF(A67="","NULL",_xlfn.CONCAT("""",A67,"""")),",",
IF(B67="","NULL",_xlfn.CONCAT("""",B67,"""")),",",
IF(C67="","NULL",_xlfn.CONCAT("""",C67,"""")),"),")</f>
        <v>("66","57","5"),</v>
      </c>
    </row>
    <row r="68" spans="1:5" x14ac:dyDescent="0.3">
      <c r="A68">
        <v>67</v>
      </c>
      <c r="B68">
        <v>92</v>
      </c>
      <c r="C68" s="3">
        <v>3</v>
      </c>
      <c r="E68" t="str">
        <f>_xlfn.CONCAT("(",
IF(A68="","NULL",_xlfn.CONCAT("""",A68,"""")),",",
IF(B68="","NULL",_xlfn.CONCAT("""",B68,"""")),",",
IF(C68="","NULL",_xlfn.CONCAT("""",C68,"""")),"),")</f>
        <v>("67","92","3"),</v>
      </c>
    </row>
    <row r="69" spans="1:5" x14ac:dyDescent="0.3">
      <c r="A69">
        <v>68</v>
      </c>
      <c r="B69">
        <v>66</v>
      </c>
      <c r="C69" s="3">
        <v>3</v>
      </c>
      <c r="E69" t="str">
        <f>_xlfn.CONCAT("(",
IF(A69="","NULL",_xlfn.CONCAT("""",A69,"""")),",",
IF(B69="","NULL",_xlfn.CONCAT("""",B69,"""")),",",
IF(C69="","NULL",_xlfn.CONCAT("""",C69,"""")),"),")</f>
        <v>("68","66","3"),</v>
      </c>
    </row>
    <row r="70" spans="1:5" x14ac:dyDescent="0.3">
      <c r="A70">
        <v>69</v>
      </c>
      <c r="B70">
        <v>56</v>
      </c>
      <c r="C70" s="3">
        <v>3</v>
      </c>
      <c r="E70" t="str">
        <f>_xlfn.CONCAT("(",
IF(A70="","NULL",_xlfn.CONCAT("""",A70,"""")),",",
IF(B70="","NULL",_xlfn.CONCAT("""",B70,"""")),",",
IF(C70="","NULL",_xlfn.CONCAT("""",C70,"""")),"),")</f>
        <v>("69","56","3"),</v>
      </c>
    </row>
    <row r="71" spans="1:5" x14ac:dyDescent="0.3">
      <c r="A71">
        <v>70</v>
      </c>
      <c r="B71">
        <v>32</v>
      </c>
      <c r="C71" s="3">
        <v>4</v>
      </c>
      <c r="E71" t="str">
        <f>_xlfn.CONCAT("(",
IF(A71="","NULL",_xlfn.CONCAT("""",A71,"""")),",",
IF(B71="","NULL",_xlfn.CONCAT("""",B71,"""")),",",
IF(C71="","NULL",_xlfn.CONCAT("""",C71,"""")),"),")</f>
        <v>("70","32","4"),</v>
      </c>
    </row>
    <row r="72" spans="1:5" x14ac:dyDescent="0.3">
      <c r="A72">
        <v>71</v>
      </c>
      <c r="B72">
        <v>28</v>
      </c>
      <c r="C72" s="3">
        <v>2</v>
      </c>
      <c r="E72" t="str">
        <f>_xlfn.CONCAT("(",
IF(A72="","NULL",_xlfn.CONCAT("""",A72,"""")),",",
IF(B72="","NULL",_xlfn.CONCAT("""",B72,"""")),",",
IF(C72="","NULL",_xlfn.CONCAT("""",C72,"""")),"),")</f>
        <v>("71","28","2"),</v>
      </c>
    </row>
    <row r="73" spans="1:5" x14ac:dyDescent="0.3">
      <c r="A73">
        <v>72</v>
      </c>
      <c r="B73">
        <v>61</v>
      </c>
      <c r="C73" s="3">
        <v>2</v>
      </c>
      <c r="E73" t="str">
        <f>_xlfn.CONCAT("(",
IF(A73="","NULL",_xlfn.CONCAT("""",A73,"""")),",",
IF(B73="","NULL",_xlfn.CONCAT("""",B73,"""")),",",
IF(C73="","NULL",_xlfn.CONCAT("""",C73,"""")),"),")</f>
        <v>("72","61","2"),</v>
      </c>
    </row>
    <row r="74" spans="1:5" x14ac:dyDescent="0.3">
      <c r="A74">
        <v>73</v>
      </c>
      <c r="B74">
        <v>50</v>
      </c>
      <c r="C74" s="3">
        <v>3</v>
      </c>
      <c r="E74" t="str">
        <f>_xlfn.CONCAT("(",
IF(A74="","NULL",_xlfn.CONCAT("""",A74,"""")),",",
IF(B74="","NULL",_xlfn.CONCAT("""",B74,"""")),",",
IF(C74="","NULL",_xlfn.CONCAT("""",C74,"""")),"),")</f>
        <v>("73","50","3"),</v>
      </c>
    </row>
    <row r="75" spans="1:5" x14ac:dyDescent="0.3">
      <c r="A75">
        <v>74</v>
      </c>
      <c r="B75">
        <v>61</v>
      </c>
      <c r="C75" s="3">
        <v>2</v>
      </c>
      <c r="E75" t="str">
        <f>_xlfn.CONCAT("(",
IF(A75="","NULL",_xlfn.CONCAT("""",A75,"""")),",",
IF(B75="","NULL",_xlfn.CONCAT("""",B75,"""")),",",
IF(C75="","NULL",_xlfn.CONCAT("""",C75,"""")),"),")</f>
        <v>("74","61","2"),</v>
      </c>
    </row>
    <row r="76" spans="1:5" x14ac:dyDescent="0.3">
      <c r="A76">
        <v>75</v>
      </c>
      <c r="B76">
        <v>114</v>
      </c>
      <c r="C76" s="3">
        <v>2</v>
      </c>
      <c r="E76" t="str">
        <f>_xlfn.CONCAT("(",
IF(A76="","NULL",_xlfn.CONCAT("""",A76,"""")),",",
IF(B76="","NULL",_xlfn.CONCAT("""",B76,"""")),",",
IF(C76="","NULL",_xlfn.CONCAT("""",C76,"""")),"),")</f>
        <v>("75","114","2"),</v>
      </c>
    </row>
    <row r="77" spans="1:5" x14ac:dyDescent="0.3">
      <c r="A77">
        <v>76</v>
      </c>
      <c r="B77">
        <v>42</v>
      </c>
      <c r="C77" s="3">
        <v>4</v>
      </c>
      <c r="E77" t="str">
        <f>_xlfn.CONCAT("(",
IF(A77="","NULL",_xlfn.CONCAT("""",A77,"""")),",",
IF(B77="","NULL",_xlfn.CONCAT("""",B77,"""")),",",
IF(C77="","NULL",_xlfn.CONCAT("""",C77,"""")),"),")</f>
        <v>("76","42","4"),</v>
      </c>
    </row>
    <row r="78" spans="1:5" x14ac:dyDescent="0.3">
      <c r="A78">
        <v>77</v>
      </c>
      <c r="B78">
        <v>107</v>
      </c>
      <c r="C78" s="3">
        <v>2</v>
      </c>
      <c r="E78" t="str">
        <f>_xlfn.CONCAT("(",
IF(A78="","NULL",_xlfn.CONCAT("""",A78,"""")),",",
IF(B78="","NULL",_xlfn.CONCAT("""",B78,"""")),",",
IF(C78="","NULL",_xlfn.CONCAT("""",C78,"""")),"),")</f>
        <v>("77","107","2"),</v>
      </c>
    </row>
    <row r="79" spans="1:5" x14ac:dyDescent="0.3">
      <c r="A79">
        <v>78</v>
      </c>
      <c r="B79">
        <v>136</v>
      </c>
      <c r="C79" s="3">
        <v>3</v>
      </c>
      <c r="E79" t="str">
        <f>_xlfn.CONCAT("(",
IF(A79="","NULL",_xlfn.CONCAT("""",A79,"""")),",",
IF(B79="","NULL",_xlfn.CONCAT("""",B79,"""")),",",
IF(C79="","NULL",_xlfn.CONCAT("""",C79,"""")),"),")</f>
        <v>("78","136","3"),</v>
      </c>
    </row>
    <row r="80" spans="1:5" x14ac:dyDescent="0.3">
      <c r="A80">
        <v>79</v>
      </c>
      <c r="B80">
        <v>36</v>
      </c>
      <c r="C80" s="3">
        <v>2</v>
      </c>
      <c r="E80" t="str">
        <f>_xlfn.CONCAT("(",
IF(A80="","NULL",_xlfn.CONCAT("""",A80,"""")),",",
IF(B80="","NULL",_xlfn.CONCAT("""",B80,"""")),",",
IF(C80="","NULL",_xlfn.CONCAT("""",C80,"""")),"),")</f>
        <v>("79","36","2"),</v>
      </c>
    </row>
    <row r="81" spans="1:5" x14ac:dyDescent="0.3">
      <c r="A81">
        <v>80</v>
      </c>
      <c r="B81">
        <v>52</v>
      </c>
      <c r="C81" s="3">
        <v>3</v>
      </c>
      <c r="E81" t="str">
        <f>_xlfn.CONCAT("(",
IF(A81="","NULL",_xlfn.CONCAT("""",A81,"""")),",",
IF(B81="","NULL",_xlfn.CONCAT("""",B81,"""")),",",
IF(C81="","NULL",_xlfn.CONCAT("""",C81,"""")),"),")</f>
        <v>("80","52","3"),</v>
      </c>
    </row>
    <row r="82" spans="1:5" x14ac:dyDescent="0.3">
      <c r="A82">
        <v>81</v>
      </c>
      <c r="B82">
        <v>134</v>
      </c>
      <c r="C82" s="3">
        <v>3</v>
      </c>
      <c r="E82" t="str">
        <f>_xlfn.CONCAT("(",
IF(A82="","NULL",_xlfn.CONCAT("""",A82,"""")),",",
IF(B82="","NULL",_xlfn.CONCAT("""",B82,"""")),",",
IF(C82="","NULL",_xlfn.CONCAT("""",C82,"""")),"),")</f>
        <v>("81","134","3"),</v>
      </c>
    </row>
    <row r="83" spans="1:5" x14ac:dyDescent="0.3">
      <c r="A83">
        <v>82</v>
      </c>
      <c r="B83">
        <v>126</v>
      </c>
      <c r="C83" s="3">
        <v>4</v>
      </c>
      <c r="E83" t="str">
        <f>_xlfn.CONCAT("(",
IF(A83="","NULL",_xlfn.CONCAT("""",A83,"""")),",",
IF(B83="","NULL",_xlfn.CONCAT("""",B83,"""")),",",
IF(C83="","NULL",_xlfn.CONCAT("""",C83,"""")),"),")</f>
        <v>("82","126","4"),</v>
      </c>
    </row>
    <row r="84" spans="1:5" x14ac:dyDescent="0.3">
      <c r="A84">
        <v>83</v>
      </c>
      <c r="B84">
        <v>97</v>
      </c>
      <c r="C84" s="3">
        <v>3</v>
      </c>
      <c r="E84" t="str">
        <f>_xlfn.CONCAT("(",
IF(A84="","NULL",_xlfn.CONCAT("""",A84,"""")),",",
IF(B84="","NULL",_xlfn.CONCAT("""",B84,"""")),",",
IF(C84="","NULL",_xlfn.CONCAT("""",C84,"""")),"),")</f>
        <v>("83","97","3"),</v>
      </c>
    </row>
    <row r="85" spans="1:5" x14ac:dyDescent="0.3">
      <c r="A85">
        <v>84</v>
      </c>
      <c r="B85">
        <v>50</v>
      </c>
      <c r="C85" s="3">
        <v>2</v>
      </c>
      <c r="E85" t="str">
        <f>_xlfn.CONCAT("(",
IF(A85="","NULL",_xlfn.CONCAT("""",A85,"""")),",",
IF(B85="","NULL",_xlfn.CONCAT("""",B85,"""")),",",
IF(C85="","NULL",_xlfn.CONCAT("""",C85,"""")),"),")</f>
        <v>("84","50","2"),</v>
      </c>
    </row>
    <row r="86" spans="1:5" x14ac:dyDescent="0.3">
      <c r="A86">
        <v>85</v>
      </c>
      <c r="B86">
        <v>125</v>
      </c>
      <c r="C86" s="3">
        <v>4</v>
      </c>
      <c r="E86" t="str">
        <f>_xlfn.CONCAT("(",
IF(A86="","NULL",_xlfn.CONCAT("""",A86,"""")),",",
IF(B86="","NULL",_xlfn.CONCAT("""",B86,"""")),",",
IF(C86="","NULL",_xlfn.CONCAT("""",C86,"""")),"),")</f>
        <v>("85","125","4"),</v>
      </c>
    </row>
    <row r="87" spans="1:5" x14ac:dyDescent="0.3">
      <c r="A87">
        <v>86</v>
      </c>
      <c r="B87">
        <v>98</v>
      </c>
      <c r="C87" s="3">
        <v>2</v>
      </c>
      <c r="E87" t="str">
        <f>_xlfn.CONCAT("(",
IF(A87="","NULL",_xlfn.CONCAT("""",A87,"""")),",",
IF(B87="","NULL",_xlfn.CONCAT("""",B87,"""")),",",
IF(C87="","NULL",_xlfn.CONCAT("""",C87,"""")),");")</f>
        <v>("86","98","2");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06D0-BF1F-4225-AF4B-50DA628F29F9}">
  <dimension ref="A1:F31"/>
  <sheetViews>
    <sheetView workbookViewId="0"/>
  </sheetViews>
  <sheetFormatPr defaultColWidth="8.77734375" defaultRowHeight="14.4" x14ac:dyDescent="0.3"/>
  <cols>
    <col min="1" max="4" width="15.77734375" customWidth="1"/>
  </cols>
  <sheetData>
    <row r="1" spans="1:6" x14ac:dyDescent="0.3">
      <c r="A1" s="2" t="s">
        <v>466</v>
      </c>
      <c r="B1" s="2" t="s">
        <v>469</v>
      </c>
      <c r="C1" s="2" t="s">
        <v>470</v>
      </c>
      <c r="D1" s="2" t="s">
        <v>471</v>
      </c>
      <c r="F1" t="str">
        <f>_xlfn.CONCAT("INSERT INTO branch (",
A1,",",
B1,",",
C1,",",
D1,") VALUES ")</f>
        <v xml:space="preserve">INSERT INTO branch (branch_id,branch_name,branch_code,branch_address) VALUES </v>
      </c>
    </row>
    <row r="2" spans="1:6" x14ac:dyDescent="0.3">
      <c r="A2">
        <v>1</v>
      </c>
      <c r="B2" t="s">
        <v>472</v>
      </c>
      <c r="C2" s="1" t="s">
        <v>475</v>
      </c>
      <c r="D2" t="s">
        <v>478</v>
      </c>
      <c r="F2" t="str">
        <f>_xlfn.CONCAT("(",
IF(A2="","NULL",_xlfn.CONCAT("""",A2,"""")),",",
IF(B2="","NULL",_xlfn.CONCAT("""",B2,"""")),",",
IF(C2="","NULL",_xlfn.CONCAT("""",C2,"""")),",",
IF(D2="","NULL",_xlfn.CONCAT("""",D2,"""")),"),")</f>
        <v>("1","Calgary","CAL","Calgary Woldorf School"),</v>
      </c>
    </row>
    <row r="3" spans="1:6" x14ac:dyDescent="0.3">
      <c r="A3">
        <v>2</v>
      </c>
      <c r="B3" t="s">
        <v>473</v>
      </c>
      <c r="C3" s="1" t="s">
        <v>476</v>
      </c>
      <c r="D3" t="s">
        <v>479</v>
      </c>
      <c r="F3" t="str">
        <f>_xlfn.CONCAT("(",
IF(A3="","NULL",_xlfn.CONCAT("""",A3,"""")),",",
IF(B3="","NULL",_xlfn.CONCAT("""",B3,"""")),",",
IF(C3="","NULL",_xlfn.CONCAT("""",C3,"""")),",",
IF(D3="","NULL",_xlfn.CONCAT("""",D3,"""")),"),")</f>
        <v>("2","Edmonton","EDM","Edmonton Woldorf School"),</v>
      </c>
    </row>
    <row r="4" spans="1:6" x14ac:dyDescent="0.3">
      <c r="A4">
        <v>3</v>
      </c>
      <c r="B4" t="s">
        <v>474</v>
      </c>
      <c r="C4" s="1" t="s">
        <v>477</v>
      </c>
      <c r="D4" t="s">
        <v>480</v>
      </c>
      <c r="F4" t="str">
        <f>_xlfn.CONCAT("(",
IF(A4="","NULL",_xlfn.CONCAT("""",A4,"""")),",",
IF(B4="","NULL",_xlfn.CONCAT("""",B4,"""")),",",
IF(C4="","NULL",_xlfn.CONCAT("""",C4,"""")),",",
IF(D4="","NULL",_xlfn.CONCAT("""",D4,"""")),");")</f>
        <v>("3","Red Deer","RDR","Red Deer Woldorf School");</v>
      </c>
    </row>
    <row r="5" spans="1:6" x14ac:dyDescent="0.3">
      <c r="C5" s="1"/>
    </row>
    <row r="6" spans="1:6" x14ac:dyDescent="0.3">
      <c r="C6" s="1"/>
    </row>
    <row r="7" spans="1:6" x14ac:dyDescent="0.3">
      <c r="C7" s="1"/>
    </row>
    <row r="8" spans="1:6" x14ac:dyDescent="0.3">
      <c r="C8" s="1"/>
    </row>
    <row r="9" spans="1:6" x14ac:dyDescent="0.3">
      <c r="C9" s="1"/>
    </row>
    <row r="10" spans="1:6" x14ac:dyDescent="0.3">
      <c r="C10" s="1"/>
    </row>
    <row r="11" spans="1:6" x14ac:dyDescent="0.3">
      <c r="C11" s="1"/>
    </row>
    <row r="12" spans="1:6" x14ac:dyDescent="0.3">
      <c r="C12" s="1"/>
    </row>
    <row r="13" spans="1:6" x14ac:dyDescent="0.3">
      <c r="C13" s="1"/>
    </row>
    <row r="14" spans="1:6" x14ac:dyDescent="0.3">
      <c r="C14" s="1"/>
    </row>
    <row r="15" spans="1:6" x14ac:dyDescent="0.3">
      <c r="C15" s="1"/>
    </row>
    <row r="16" spans="1:6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2-340A-4DA8-A00C-A7D7ACDCDE8B}">
  <dimension ref="A1:F409"/>
  <sheetViews>
    <sheetView workbookViewId="0"/>
  </sheetViews>
  <sheetFormatPr defaultColWidth="8.77734375" defaultRowHeight="14.4" x14ac:dyDescent="0.3"/>
  <cols>
    <col min="1" max="4" width="15.77734375" customWidth="1"/>
  </cols>
  <sheetData>
    <row r="1" spans="1:6" x14ac:dyDescent="0.3">
      <c r="A1" s="2" t="s">
        <v>466</v>
      </c>
      <c r="B1" s="2" t="s">
        <v>2</v>
      </c>
      <c r="C1" s="2" t="s">
        <v>467</v>
      </c>
      <c r="D1" s="2" t="s">
        <v>468</v>
      </c>
      <c r="F1" t="str">
        <f>_xlfn.CONCAT("INSERT INTO book_quantity (",
A1,",",
B1,",",
C1,",",
D1,") VALUES ")</f>
        <v xml:space="preserve">INSERT INTO book_quantity (branch_id,book_id,total_quantity,available_quantity) VALUES </v>
      </c>
    </row>
    <row r="2" spans="1:6" x14ac:dyDescent="0.3">
      <c r="A2">
        <v>1</v>
      </c>
      <c r="B2">
        <v>1</v>
      </c>
      <c r="C2">
        <v>1</v>
      </c>
      <c r="D2">
        <v>0</v>
      </c>
      <c r="F2" t="str">
        <f>_xlfn.CONCAT("(",
IF(A2="","NULL",_xlfn.CONCAT("""",A2,"""")),",",
IF(B2="","NULL",_xlfn.CONCAT("""",B2,"""")),",",
IF(C2="","NULL",_xlfn.CONCAT("""",C2,"""")),",",
IF(D2="","NULL",_xlfn.CONCAT("""",D2,"""")),"),")</f>
        <v>("1","1","1","0"),</v>
      </c>
    </row>
    <row r="3" spans="1:6" x14ac:dyDescent="0.3">
      <c r="A3">
        <v>2</v>
      </c>
      <c r="B3">
        <v>2</v>
      </c>
      <c r="C3">
        <v>4</v>
      </c>
      <c r="D3">
        <v>2</v>
      </c>
      <c r="F3" t="str">
        <f>_xlfn.CONCAT("(",
IF(A3="","NULL",_xlfn.CONCAT("""",A3,"""")),",",
IF(B3="","NULL",_xlfn.CONCAT("""",B3,"""")),",",
IF(C3="","NULL",_xlfn.CONCAT("""",C3,"""")),",",
IF(D3="","NULL",_xlfn.CONCAT("""",D3,"""")),"),")</f>
        <v>("2","2","4","2"),</v>
      </c>
    </row>
    <row r="4" spans="1:6" x14ac:dyDescent="0.3">
      <c r="A4">
        <v>3</v>
      </c>
      <c r="B4">
        <v>3</v>
      </c>
      <c r="C4">
        <v>9</v>
      </c>
      <c r="D4">
        <v>1</v>
      </c>
      <c r="F4" t="str">
        <f>_xlfn.CONCAT("(",
IF(A4="","NULL",_xlfn.CONCAT("""",A4,"""")),",",
IF(B4="","NULL",_xlfn.CONCAT("""",B4,"""")),",",
IF(C4="","NULL",_xlfn.CONCAT("""",C4,"""")),",",
IF(D4="","NULL",_xlfn.CONCAT("""",D4,"""")),"),")</f>
        <v>("3","3","9","1"),</v>
      </c>
    </row>
    <row r="5" spans="1:6" x14ac:dyDescent="0.3">
      <c r="A5">
        <v>1</v>
      </c>
      <c r="B5">
        <v>4</v>
      </c>
      <c r="C5">
        <v>3</v>
      </c>
      <c r="D5">
        <v>0</v>
      </c>
      <c r="F5" t="str">
        <f>_xlfn.CONCAT("(",
IF(A5="","NULL",_xlfn.CONCAT("""",A5,"""")),",",
IF(B5="","NULL",_xlfn.CONCAT("""",B5,"""")),",",
IF(C5="","NULL",_xlfn.CONCAT("""",C5,"""")),",",
IF(D5="","NULL",_xlfn.CONCAT("""",D5,"""")),"),")</f>
        <v>("1","4","3","0"),</v>
      </c>
    </row>
    <row r="6" spans="1:6" x14ac:dyDescent="0.3">
      <c r="A6">
        <v>2</v>
      </c>
      <c r="B6">
        <v>5</v>
      </c>
      <c r="C6">
        <v>2</v>
      </c>
      <c r="D6">
        <v>1</v>
      </c>
      <c r="F6" t="str">
        <f>_xlfn.CONCAT("(",
IF(A6="","NULL",_xlfn.CONCAT("""",A6,"""")),",",
IF(B6="","NULL",_xlfn.CONCAT("""",B6,"""")),",",
IF(C6="","NULL",_xlfn.CONCAT("""",C6,"""")),",",
IF(D6="","NULL",_xlfn.CONCAT("""",D6,"""")),"),")</f>
        <v>("2","5","2","1"),</v>
      </c>
    </row>
    <row r="7" spans="1:6" x14ac:dyDescent="0.3">
      <c r="A7">
        <v>3</v>
      </c>
      <c r="B7">
        <v>6</v>
      </c>
      <c r="C7">
        <v>4</v>
      </c>
      <c r="D7">
        <v>1</v>
      </c>
      <c r="F7" t="str">
        <f>_xlfn.CONCAT("(",
IF(A7="","NULL",_xlfn.CONCAT("""",A7,"""")),",",
IF(B7="","NULL",_xlfn.CONCAT("""",B7,"""")),",",
IF(C7="","NULL",_xlfn.CONCAT("""",C7,"""")),",",
IF(D7="","NULL",_xlfn.CONCAT("""",D7,"""")),"),")</f>
        <v>("3","6","4","1"),</v>
      </c>
    </row>
    <row r="8" spans="1:6" x14ac:dyDescent="0.3">
      <c r="A8">
        <v>1</v>
      </c>
      <c r="B8">
        <v>7</v>
      </c>
      <c r="C8">
        <v>9</v>
      </c>
      <c r="D8">
        <v>3</v>
      </c>
      <c r="F8" t="str">
        <f>_xlfn.CONCAT("(",
IF(A8="","NULL",_xlfn.CONCAT("""",A8,"""")),",",
IF(B8="","NULL",_xlfn.CONCAT("""",B8,"""")),",",
IF(C8="","NULL",_xlfn.CONCAT("""",C8,"""")),",",
IF(D8="","NULL",_xlfn.CONCAT("""",D8,"""")),"),")</f>
        <v>("1","7","9","3"),</v>
      </c>
    </row>
    <row r="9" spans="1:6" x14ac:dyDescent="0.3">
      <c r="A9">
        <v>2</v>
      </c>
      <c r="B9">
        <v>8</v>
      </c>
      <c r="C9">
        <v>10</v>
      </c>
      <c r="D9">
        <v>6</v>
      </c>
      <c r="F9" t="str">
        <f>_xlfn.CONCAT("(",
IF(A9="","NULL",_xlfn.CONCAT("""",A9,"""")),",",
IF(B9="","NULL",_xlfn.CONCAT("""",B9,"""")),",",
IF(C9="","NULL",_xlfn.CONCAT("""",C9,"""")),",",
IF(D9="","NULL",_xlfn.CONCAT("""",D9,"""")),"),")</f>
        <v>("2","8","10","6"),</v>
      </c>
    </row>
    <row r="10" spans="1:6" x14ac:dyDescent="0.3">
      <c r="A10">
        <v>3</v>
      </c>
      <c r="B10">
        <v>9</v>
      </c>
      <c r="C10">
        <v>9</v>
      </c>
      <c r="D10">
        <v>9</v>
      </c>
      <c r="F10" t="str">
        <f>_xlfn.CONCAT("(",
IF(A10="","NULL",_xlfn.CONCAT("""",A10,"""")),",",
IF(B10="","NULL",_xlfn.CONCAT("""",B10,"""")),",",
IF(C10="","NULL",_xlfn.CONCAT("""",C10,"""")),",",
IF(D10="","NULL",_xlfn.CONCAT("""",D10,"""")),"),")</f>
        <v>("3","9","9","9"),</v>
      </c>
    </row>
    <row r="11" spans="1:6" x14ac:dyDescent="0.3">
      <c r="A11">
        <v>1</v>
      </c>
      <c r="B11">
        <v>10</v>
      </c>
      <c r="C11">
        <v>1</v>
      </c>
      <c r="D11">
        <v>0</v>
      </c>
      <c r="F11" t="str">
        <f>_xlfn.CONCAT("(",
IF(A11="","NULL",_xlfn.CONCAT("""",A11,"""")),",",
IF(B11="","NULL",_xlfn.CONCAT("""",B11,"""")),",",
IF(C11="","NULL",_xlfn.CONCAT("""",C11,"""")),",",
IF(D11="","NULL",_xlfn.CONCAT("""",D11,"""")),"),")</f>
        <v>("1","10","1","0"),</v>
      </c>
    </row>
    <row r="12" spans="1:6" x14ac:dyDescent="0.3">
      <c r="A12">
        <v>2</v>
      </c>
      <c r="B12">
        <v>11</v>
      </c>
      <c r="C12">
        <v>1</v>
      </c>
      <c r="D12">
        <v>1</v>
      </c>
      <c r="F12" t="str">
        <f>_xlfn.CONCAT("(",
IF(A12="","NULL",_xlfn.CONCAT("""",A12,"""")),",",
IF(B12="","NULL",_xlfn.CONCAT("""",B12,"""")),",",
IF(C12="","NULL",_xlfn.CONCAT("""",C12,"""")),",",
IF(D12="","NULL",_xlfn.CONCAT("""",D12,"""")),"),")</f>
        <v>("2","11","1","1"),</v>
      </c>
    </row>
    <row r="13" spans="1:6" x14ac:dyDescent="0.3">
      <c r="A13">
        <v>3</v>
      </c>
      <c r="B13">
        <v>12</v>
      </c>
      <c r="C13">
        <v>6</v>
      </c>
      <c r="D13">
        <v>0</v>
      </c>
      <c r="F13" t="str">
        <f>_xlfn.CONCAT("(",
IF(A13="","NULL",_xlfn.CONCAT("""",A13,"""")),",",
IF(B13="","NULL",_xlfn.CONCAT("""",B13,"""")),",",
IF(C13="","NULL",_xlfn.CONCAT("""",C13,"""")),",",
IF(D13="","NULL",_xlfn.CONCAT("""",D13,"""")),"),")</f>
        <v>("3","12","6","0"),</v>
      </c>
    </row>
    <row r="14" spans="1:6" x14ac:dyDescent="0.3">
      <c r="A14">
        <v>1</v>
      </c>
      <c r="B14">
        <v>13</v>
      </c>
      <c r="C14">
        <v>1</v>
      </c>
      <c r="D14">
        <v>0</v>
      </c>
      <c r="F14" t="str">
        <f>_xlfn.CONCAT("(",
IF(A14="","NULL",_xlfn.CONCAT("""",A14,"""")),",",
IF(B14="","NULL",_xlfn.CONCAT("""",B14,"""")),",",
IF(C14="","NULL",_xlfn.CONCAT("""",C14,"""")),",",
IF(D14="","NULL",_xlfn.CONCAT("""",D14,"""")),"),")</f>
        <v>("1","13","1","0"),</v>
      </c>
    </row>
    <row r="15" spans="1:6" x14ac:dyDescent="0.3">
      <c r="A15">
        <v>2</v>
      </c>
      <c r="B15">
        <v>14</v>
      </c>
      <c r="C15">
        <v>7</v>
      </c>
      <c r="D15">
        <v>1</v>
      </c>
      <c r="F15" t="str">
        <f>_xlfn.CONCAT("(",
IF(A15="","NULL",_xlfn.CONCAT("""",A15,"""")),",",
IF(B15="","NULL",_xlfn.CONCAT("""",B15,"""")),",",
IF(C15="","NULL",_xlfn.CONCAT("""",C15,"""")),",",
IF(D15="","NULL",_xlfn.CONCAT("""",D15,"""")),"),")</f>
        <v>("2","14","7","1"),</v>
      </c>
    </row>
    <row r="16" spans="1:6" x14ac:dyDescent="0.3">
      <c r="A16">
        <v>3</v>
      </c>
      <c r="B16">
        <v>15</v>
      </c>
      <c r="C16">
        <v>1</v>
      </c>
      <c r="D16">
        <v>1</v>
      </c>
      <c r="F16" t="str">
        <f>_xlfn.CONCAT("(",
IF(A16="","NULL",_xlfn.CONCAT("""",A16,"""")),",",
IF(B16="","NULL",_xlfn.CONCAT("""",B16,"""")),",",
IF(C16="","NULL",_xlfn.CONCAT("""",C16,"""")),",",
IF(D16="","NULL",_xlfn.CONCAT("""",D16,"""")),"),")</f>
        <v>("3","15","1","1"),</v>
      </c>
    </row>
    <row r="17" spans="1:6" x14ac:dyDescent="0.3">
      <c r="A17">
        <v>1</v>
      </c>
      <c r="B17">
        <v>16</v>
      </c>
      <c r="C17">
        <v>6</v>
      </c>
      <c r="D17">
        <v>2</v>
      </c>
      <c r="F17" t="str">
        <f>_xlfn.CONCAT("(",
IF(A17="","NULL",_xlfn.CONCAT("""",A17,"""")),",",
IF(B17="","NULL",_xlfn.CONCAT("""",B17,"""")),",",
IF(C17="","NULL",_xlfn.CONCAT("""",C17,"""")),",",
IF(D17="","NULL",_xlfn.CONCAT("""",D17,"""")),"),")</f>
        <v>("1","16","6","2"),</v>
      </c>
    </row>
    <row r="18" spans="1:6" x14ac:dyDescent="0.3">
      <c r="A18">
        <v>2</v>
      </c>
      <c r="B18">
        <v>17</v>
      </c>
      <c r="C18">
        <v>1</v>
      </c>
      <c r="D18">
        <v>0</v>
      </c>
      <c r="F18" t="str">
        <f>_xlfn.CONCAT("(",
IF(A18="","NULL",_xlfn.CONCAT("""",A18,"""")),",",
IF(B18="","NULL",_xlfn.CONCAT("""",B18,"""")),",",
IF(C18="","NULL",_xlfn.CONCAT("""",C18,"""")),",",
IF(D18="","NULL",_xlfn.CONCAT("""",D18,"""")),"),")</f>
        <v>("2","17","1","0"),</v>
      </c>
    </row>
    <row r="19" spans="1:6" x14ac:dyDescent="0.3">
      <c r="A19">
        <v>3</v>
      </c>
      <c r="B19">
        <v>18</v>
      </c>
      <c r="C19">
        <v>7</v>
      </c>
      <c r="D19">
        <v>1</v>
      </c>
      <c r="F19" t="str">
        <f>_xlfn.CONCAT("(",
IF(A19="","NULL",_xlfn.CONCAT("""",A19,"""")),",",
IF(B19="","NULL",_xlfn.CONCAT("""",B19,"""")),",",
IF(C19="","NULL",_xlfn.CONCAT("""",C19,"""")),",",
IF(D19="","NULL",_xlfn.CONCAT("""",D19,"""")),"),")</f>
        <v>("3","18","7","1"),</v>
      </c>
    </row>
    <row r="20" spans="1:6" x14ac:dyDescent="0.3">
      <c r="A20">
        <v>1</v>
      </c>
      <c r="B20">
        <v>19</v>
      </c>
      <c r="C20">
        <v>1</v>
      </c>
      <c r="D20">
        <v>1</v>
      </c>
      <c r="F20" t="str">
        <f t="shared" ref="F20:F83" si="0">_xlfn.CONCAT("(",
IF(A20="","NULL",_xlfn.CONCAT("""",A20,"""")),",",
IF(B20="","NULL",_xlfn.CONCAT("""",B20,"""")),",",
IF(C20="","NULL",_xlfn.CONCAT("""",C20,"""")),",",
IF(D20="","NULL",_xlfn.CONCAT("""",D20,"""")),"),")</f>
        <v>("1","19","1","1"),</v>
      </c>
    </row>
    <row r="21" spans="1:6" x14ac:dyDescent="0.3">
      <c r="A21">
        <v>2</v>
      </c>
      <c r="B21">
        <v>20</v>
      </c>
      <c r="C21">
        <v>4</v>
      </c>
      <c r="D21">
        <v>4</v>
      </c>
      <c r="F21" t="str">
        <f t="shared" si="0"/>
        <v>("2","20","4","4"),</v>
      </c>
    </row>
    <row r="22" spans="1:6" x14ac:dyDescent="0.3">
      <c r="A22">
        <v>3</v>
      </c>
      <c r="B22">
        <v>21</v>
      </c>
      <c r="C22">
        <v>10</v>
      </c>
      <c r="D22">
        <v>1</v>
      </c>
      <c r="F22" t="str">
        <f t="shared" si="0"/>
        <v>("3","21","10","1"),</v>
      </c>
    </row>
    <row r="23" spans="1:6" x14ac:dyDescent="0.3">
      <c r="A23">
        <v>1</v>
      </c>
      <c r="B23">
        <v>22</v>
      </c>
      <c r="C23">
        <v>1</v>
      </c>
      <c r="D23">
        <v>1</v>
      </c>
      <c r="F23" t="str">
        <f t="shared" si="0"/>
        <v>("1","22","1","1"),</v>
      </c>
    </row>
    <row r="24" spans="1:6" x14ac:dyDescent="0.3">
      <c r="A24">
        <v>2</v>
      </c>
      <c r="B24">
        <v>23</v>
      </c>
      <c r="C24">
        <v>8</v>
      </c>
      <c r="D24">
        <v>1</v>
      </c>
      <c r="F24" t="str">
        <f t="shared" si="0"/>
        <v>("2","23","8","1"),</v>
      </c>
    </row>
    <row r="25" spans="1:6" x14ac:dyDescent="0.3">
      <c r="A25">
        <v>3</v>
      </c>
      <c r="B25">
        <v>24</v>
      </c>
      <c r="C25">
        <v>4</v>
      </c>
      <c r="D25">
        <v>0</v>
      </c>
      <c r="F25" t="str">
        <f t="shared" si="0"/>
        <v>("3","24","4","0"),</v>
      </c>
    </row>
    <row r="26" spans="1:6" x14ac:dyDescent="0.3">
      <c r="A26">
        <v>1</v>
      </c>
      <c r="B26">
        <v>25</v>
      </c>
      <c r="C26">
        <v>6</v>
      </c>
      <c r="D26">
        <v>3</v>
      </c>
      <c r="F26" t="str">
        <f t="shared" si="0"/>
        <v>("1","25","6","3"),</v>
      </c>
    </row>
    <row r="27" spans="1:6" x14ac:dyDescent="0.3">
      <c r="A27">
        <v>2</v>
      </c>
      <c r="B27">
        <v>26</v>
      </c>
      <c r="C27">
        <v>1</v>
      </c>
      <c r="D27">
        <v>0</v>
      </c>
      <c r="F27" t="str">
        <f t="shared" si="0"/>
        <v>("2","26","1","0"),</v>
      </c>
    </row>
    <row r="28" spans="1:6" x14ac:dyDescent="0.3">
      <c r="A28">
        <v>3</v>
      </c>
      <c r="B28">
        <v>27</v>
      </c>
      <c r="C28">
        <v>9</v>
      </c>
      <c r="D28">
        <v>9</v>
      </c>
      <c r="F28" t="str">
        <f t="shared" si="0"/>
        <v>("3","27","9","9"),</v>
      </c>
    </row>
    <row r="29" spans="1:6" x14ac:dyDescent="0.3">
      <c r="A29">
        <v>1</v>
      </c>
      <c r="B29">
        <v>28</v>
      </c>
      <c r="C29">
        <v>1</v>
      </c>
      <c r="D29">
        <v>1</v>
      </c>
      <c r="F29" t="str">
        <f t="shared" si="0"/>
        <v>("1","28","1","1"),</v>
      </c>
    </row>
    <row r="30" spans="1:6" x14ac:dyDescent="0.3">
      <c r="A30">
        <v>2</v>
      </c>
      <c r="B30">
        <v>29</v>
      </c>
      <c r="C30">
        <v>1</v>
      </c>
      <c r="D30">
        <v>1</v>
      </c>
      <c r="F30" t="str">
        <f t="shared" si="0"/>
        <v>("2","29","1","1"),</v>
      </c>
    </row>
    <row r="31" spans="1:6" x14ac:dyDescent="0.3">
      <c r="A31">
        <v>3</v>
      </c>
      <c r="B31">
        <v>30</v>
      </c>
      <c r="C31">
        <v>8</v>
      </c>
      <c r="D31">
        <v>1</v>
      </c>
      <c r="F31" t="str">
        <f t="shared" si="0"/>
        <v>("3","30","8","1"),</v>
      </c>
    </row>
    <row r="32" spans="1:6" x14ac:dyDescent="0.3">
      <c r="A32">
        <v>1</v>
      </c>
      <c r="B32">
        <v>31</v>
      </c>
      <c r="C32">
        <v>8</v>
      </c>
      <c r="D32">
        <v>1</v>
      </c>
      <c r="F32" t="str">
        <f t="shared" si="0"/>
        <v>("1","31","8","1"),</v>
      </c>
    </row>
    <row r="33" spans="1:6" x14ac:dyDescent="0.3">
      <c r="A33">
        <v>2</v>
      </c>
      <c r="B33">
        <v>32</v>
      </c>
      <c r="C33">
        <v>2</v>
      </c>
      <c r="D33">
        <v>2</v>
      </c>
      <c r="F33" t="str">
        <f t="shared" si="0"/>
        <v>("2","32","2","2"),</v>
      </c>
    </row>
    <row r="34" spans="1:6" x14ac:dyDescent="0.3">
      <c r="A34">
        <v>3</v>
      </c>
      <c r="B34">
        <v>33</v>
      </c>
      <c r="C34">
        <v>10</v>
      </c>
      <c r="D34">
        <v>4</v>
      </c>
      <c r="F34" t="str">
        <f t="shared" si="0"/>
        <v>("3","33","10","4"),</v>
      </c>
    </row>
    <row r="35" spans="1:6" x14ac:dyDescent="0.3">
      <c r="A35">
        <v>1</v>
      </c>
      <c r="B35">
        <v>34</v>
      </c>
      <c r="C35">
        <v>1</v>
      </c>
      <c r="D35">
        <v>1</v>
      </c>
      <c r="F35" t="str">
        <f t="shared" si="0"/>
        <v>("1","34","1","1"),</v>
      </c>
    </row>
    <row r="36" spans="1:6" x14ac:dyDescent="0.3">
      <c r="A36">
        <v>2</v>
      </c>
      <c r="B36">
        <v>35</v>
      </c>
      <c r="C36">
        <v>10</v>
      </c>
      <c r="D36">
        <v>2</v>
      </c>
      <c r="F36" t="str">
        <f t="shared" si="0"/>
        <v>("2","35","10","2"),</v>
      </c>
    </row>
    <row r="37" spans="1:6" x14ac:dyDescent="0.3">
      <c r="A37">
        <v>3</v>
      </c>
      <c r="B37">
        <v>36</v>
      </c>
      <c r="C37">
        <v>7</v>
      </c>
      <c r="D37">
        <v>0</v>
      </c>
      <c r="F37" t="str">
        <f t="shared" si="0"/>
        <v>("3","36","7","0"),</v>
      </c>
    </row>
    <row r="38" spans="1:6" x14ac:dyDescent="0.3">
      <c r="A38">
        <v>1</v>
      </c>
      <c r="B38">
        <v>37</v>
      </c>
      <c r="C38">
        <v>8</v>
      </c>
      <c r="D38">
        <v>5</v>
      </c>
      <c r="F38" t="str">
        <f t="shared" si="0"/>
        <v>("1","37","8","5"),</v>
      </c>
    </row>
    <row r="39" spans="1:6" x14ac:dyDescent="0.3">
      <c r="A39">
        <v>2</v>
      </c>
      <c r="B39">
        <v>38</v>
      </c>
      <c r="C39">
        <v>8</v>
      </c>
      <c r="D39">
        <v>2</v>
      </c>
      <c r="F39" t="str">
        <f t="shared" si="0"/>
        <v>("2","38","8","2"),</v>
      </c>
    </row>
    <row r="40" spans="1:6" x14ac:dyDescent="0.3">
      <c r="A40">
        <v>3</v>
      </c>
      <c r="B40">
        <v>39</v>
      </c>
      <c r="C40">
        <v>2</v>
      </c>
      <c r="D40">
        <v>2</v>
      </c>
      <c r="F40" t="str">
        <f t="shared" si="0"/>
        <v>("3","39","2","2"),</v>
      </c>
    </row>
    <row r="41" spans="1:6" x14ac:dyDescent="0.3">
      <c r="A41">
        <v>1</v>
      </c>
      <c r="B41">
        <v>40</v>
      </c>
      <c r="C41">
        <v>10</v>
      </c>
      <c r="D41">
        <v>8</v>
      </c>
      <c r="F41" t="str">
        <f t="shared" si="0"/>
        <v>("1","40","10","8"),</v>
      </c>
    </row>
    <row r="42" spans="1:6" x14ac:dyDescent="0.3">
      <c r="A42">
        <v>2</v>
      </c>
      <c r="B42">
        <v>41</v>
      </c>
      <c r="C42">
        <v>10</v>
      </c>
      <c r="D42">
        <v>7</v>
      </c>
      <c r="F42" t="str">
        <f t="shared" si="0"/>
        <v>("2","41","10","7"),</v>
      </c>
    </row>
    <row r="43" spans="1:6" x14ac:dyDescent="0.3">
      <c r="A43">
        <v>3</v>
      </c>
      <c r="B43">
        <v>42</v>
      </c>
      <c r="C43">
        <v>5</v>
      </c>
      <c r="D43">
        <v>3</v>
      </c>
      <c r="F43" t="str">
        <f t="shared" si="0"/>
        <v>("3","42","5","3"),</v>
      </c>
    </row>
    <row r="44" spans="1:6" x14ac:dyDescent="0.3">
      <c r="A44">
        <v>1</v>
      </c>
      <c r="B44">
        <v>43</v>
      </c>
      <c r="C44">
        <v>2</v>
      </c>
      <c r="D44">
        <v>2</v>
      </c>
      <c r="F44" t="str">
        <f t="shared" si="0"/>
        <v>("1","43","2","2"),</v>
      </c>
    </row>
    <row r="45" spans="1:6" x14ac:dyDescent="0.3">
      <c r="A45">
        <v>2</v>
      </c>
      <c r="B45">
        <v>44</v>
      </c>
      <c r="C45">
        <v>2</v>
      </c>
      <c r="D45">
        <v>1</v>
      </c>
      <c r="F45" t="str">
        <f t="shared" si="0"/>
        <v>("2","44","2","1"),</v>
      </c>
    </row>
    <row r="46" spans="1:6" x14ac:dyDescent="0.3">
      <c r="A46">
        <v>3</v>
      </c>
      <c r="B46">
        <v>45</v>
      </c>
      <c r="C46">
        <v>5</v>
      </c>
      <c r="D46">
        <v>2</v>
      </c>
      <c r="F46" t="str">
        <f t="shared" si="0"/>
        <v>("3","45","5","2"),</v>
      </c>
    </row>
    <row r="47" spans="1:6" x14ac:dyDescent="0.3">
      <c r="A47">
        <v>1</v>
      </c>
      <c r="B47">
        <v>46</v>
      </c>
      <c r="C47">
        <v>4</v>
      </c>
      <c r="D47">
        <v>2</v>
      </c>
      <c r="F47" t="str">
        <f t="shared" si="0"/>
        <v>("1","46","4","2"),</v>
      </c>
    </row>
    <row r="48" spans="1:6" x14ac:dyDescent="0.3">
      <c r="A48">
        <v>2</v>
      </c>
      <c r="B48">
        <v>47</v>
      </c>
      <c r="C48">
        <v>4</v>
      </c>
      <c r="D48">
        <v>2</v>
      </c>
      <c r="F48" t="str">
        <f t="shared" si="0"/>
        <v>("2","47","4","2"),</v>
      </c>
    </row>
    <row r="49" spans="1:6" x14ac:dyDescent="0.3">
      <c r="A49">
        <v>3</v>
      </c>
      <c r="B49">
        <v>48</v>
      </c>
      <c r="C49">
        <v>5</v>
      </c>
      <c r="D49">
        <v>4</v>
      </c>
      <c r="F49" t="str">
        <f t="shared" si="0"/>
        <v>("3","48","5","4"),</v>
      </c>
    </row>
    <row r="50" spans="1:6" x14ac:dyDescent="0.3">
      <c r="A50">
        <v>1</v>
      </c>
      <c r="B50">
        <v>49</v>
      </c>
      <c r="C50">
        <v>4</v>
      </c>
      <c r="D50">
        <v>2</v>
      </c>
      <c r="F50" t="str">
        <f t="shared" si="0"/>
        <v>("1","49","4","2"),</v>
      </c>
    </row>
    <row r="51" spans="1:6" x14ac:dyDescent="0.3">
      <c r="A51">
        <v>2</v>
      </c>
      <c r="B51">
        <v>50</v>
      </c>
      <c r="C51">
        <v>7</v>
      </c>
      <c r="D51">
        <v>5</v>
      </c>
      <c r="F51" t="str">
        <f t="shared" si="0"/>
        <v>("2","50","7","5"),</v>
      </c>
    </row>
    <row r="52" spans="1:6" x14ac:dyDescent="0.3">
      <c r="A52">
        <v>3</v>
      </c>
      <c r="B52">
        <v>51</v>
      </c>
      <c r="C52">
        <v>9</v>
      </c>
      <c r="D52">
        <v>1</v>
      </c>
      <c r="F52" t="str">
        <f t="shared" si="0"/>
        <v>("3","51","9","1"),</v>
      </c>
    </row>
    <row r="53" spans="1:6" x14ac:dyDescent="0.3">
      <c r="A53">
        <v>1</v>
      </c>
      <c r="B53">
        <v>52</v>
      </c>
      <c r="C53">
        <v>6</v>
      </c>
      <c r="D53">
        <v>5</v>
      </c>
      <c r="F53" t="str">
        <f t="shared" si="0"/>
        <v>("1","52","6","5"),</v>
      </c>
    </row>
    <row r="54" spans="1:6" x14ac:dyDescent="0.3">
      <c r="A54">
        <v>2</v>
      </c>
      <c r="B54">
        <v>53</v>
      </c>
      <c r="C54">
        <v>2</v>
      </c>
      <c r="D54">
        <v>0</v>
      </c>
      <c r="F54" t="str">
        <f t="shared" si="0"/>
        <v>("2","53","2","0"),</v>
      </c>
    </row>
    <row r="55" spans="1:6" x14ac:dyDescent="0.3">
      <c r="A55">
        <v>3</v>
      </c>
      <c r="B55">
        <v>54</v>
      </c>
      <c r="C55">
        <v>3</v>
      </c>
      <c r="D55">
        <v>3</v>
      </c>
      <c r="F55" t="str">
        <f t="shared" si="0"/>
        <v>("3","54","3","3"),</v>
      </c>
    </row>
    <row r="56" spans="1:6" x14ac:dyDescent="0.3">
      <c r="A56">
        <v>1</v>
      </c>
      <c r="B56">
        <v>55</v>
      </c>
      <c r="C56">
        <v>9</v>
      </c>
      <c r="D56">
        <v>7</v>
      </c>
      <c r="F56" t="str">
        <f t="shared" si="0"/>
        <v>("1","55","9","7"),</v>
      </c>
    </row>
    <row r="57" spans="1:6" x14ac:dyDescent="0.3">
      <c r="A57">
        <v>2</v>
      </c>
      <c r="B57">
        <v>56</v>
      </c>
      <c r="C57">
        <v>1</v>
      </c>
      <c r="D57">
        <v>0</v>
      </c>
      <c r="F57" t="str">
        <f t="shared" si="0"/>
        <v>("2","56","1","0"),</v>
      </c>
    </row>
    <row r="58" spans="1:6" x14ac:dyDescent="0.3">
      <c r="A58">
        <v>3</v>
      </c>
      <c r="B58">
        <v>57</v>
      </c>
      <c r="C58">
        <v>6</v>
      </c>
      <c r="D58">
        <v>3</v>
      </c>
      <c r="F58" t="str">
        <f t="shared" si="0"/>
        <v>("3","57","6","3"),</v>
      </c>
    </row>
    <row r="59" spans="1:6" x14ac:dyDescent="0.3">
      <c r="A59">
        <v>1</v>
      </c>
      <c r="B59">
        <v>58</v>
      </c>
      <c r="C59">
        <v>1</v>
      </c>
      <c r="D59">
        <v>0</v>
      </c>
      <c r="F59" t="str">
        <f t="shared" si="0"/>
        <v>("1","58","1","0"),</v>
      </c>
    </row>
    <row r="60" spans="1:6" x14ac:dyDescent="0.3">
      <c r="A60">
        <v>2</v>
      </c>
      <c r="B60">
        <v>59</v>
      </c>
      <c r="C60">
        <v>5</v>
      </c>
      <c r="D60">
        <v>5</v>
      </c>
      <c r="F60" t="str">
        <f t="shared" si="0"/>
        <v>("2","59","5","5"),</v>
      </c>
    </row>
    <row r="61" spans="1:6" x14ac:dyDescent="0.3">
      <c r="A61">
        <v>3</v>
      </c>
      <c r="B61">
        <v>60</v>
      </c>
      <c r="C61">
        <v>8</v>
      </c>
      <c r="D61">
        <v>4</v>
      </c>
      <c r="F61" t="str">
        <f t="shared" si="0"/>
        <v>("3","60","8","4"),</v>
      </c>
    </row>
    <row r="62" spans="1:6" x14ac:dyDescent="0.3">
      <c r="A62">
        <v>1</v>
      </c>
      <c r="B62">
        <v>61</v>
      </c>
      <c r="C62">
        <v>9</v>
      </c>
      <c r="D62">
        <v>2</v>
      </c>
      <c r="F62" t="str">
        <f t="shared" si="0"/>
        <v>("1","61","9","2"),</v>
      </c>
    </row>
    <row r="63" spans="1:6" x14ac:dyDescent="0.3">
      <c r="A63">
        <v>2</v>
      </c>
      <c r="B63">
        <v>62</v>
      </c>
      <c r="C63">
        <v>5</v>
      </c>
      <c r="D63">
        <v>3</v>
      </c>
      <c r="F63" t="str">
        <f t="shared" si="0"/>
        <v>("2","62","5","3"),</v>
      </c>
    </row>
    <row r="64" spans="1:6" x14ac:dyDescent="0.3">
      <c r="A64">
        <v>3</v>
      </c>
      <c r="B64">
        <v>63</v>
      </c>
      <c r="C64">
        <v>1</v>
      </c>
      <c r="D64">
        <v>1</v>
      </c>
      <c r="F64" t="str">
        <f t="shared" si="0"/>
        <v>("3","63","1","1"),</v>
      </c>
    </row>
    <row r="65" spans="1:6" x14ac:dyDescent="0.3">
      <c r="A65">
        <v>1</v>
      </c>
      <c r="B65">
        <v>64</v>
      </c>
      <c r="C65">
        <v>1</v>
      </c>
      <c r="D65">
        <v>0</v>
      </c>
      <c r="F65" t="str">
        <f t="shared" si="0"/>
        <v>("1","64","1","0"),</v>
      </c>
    </row>
    <row r="66" spans="1:6" x14ac:dyDescent="0.3">
      <c r="A66">
        <v>2</v>
      </c>
      <c r="B66">
        <v>65</v>
      </c>
      <c r="C66">
        <v>3</v>
      </c>
      <c r="D66">
        <v>1</v>
      </c>
      <c r="F66" t="str">
        <f t="shared" si="0"/>
        <v>("2","65","3","1"),</v>
      </c>
    </row>
    <row r="67" spans="1:6" x14ac:dyDescent="0.3">
      <c r="A67">
        <v>3</v>
      </c>
      <c r="B67">
        <v>66</v>
      </c>
      <c r="C67">
        <v>7</v>
      </c>
      <c r="D67">
        <v>5</v>
      </c>
      <c r="F67" t="str">
        <f t="shared" si="0"/>
        <v>("3","66","7","5"),</v>
      </c>
    </row>
    <row r="68" spans="1:6" x14ac:dyDescent="0.3">
      <c r="A68">
        <v>1</v>
      </c>
      <c r="B68">
        <v>67</v>
      </c>
      <c r="C68">
        <v>6</v>
      </c>
      <c r="D68">
        <v>3</v>
      </c>
      <c r="F68" t="str">
        <f t="shared" si="0"/>
        <v>("1","67","6","3"),</v>
      </c>
    </row>
    <row r="69" spans="1:6" x14ac:dyDescent="0.3">
      <c r="A69">
        <v>2</v>
      </c>
      <c r="B69">
        <v>68</v>
      </c>
      <c r="C69">
        <v>8</v>
      </c>
      <c r="D69">
        <v>0</v>
      </c>
      <c r="F69" t="str">
        <f t="shared" si="0"/>
        <v>("2","68","8","0"),</v>
      </c>
    </row>
    <row r="70" spans="1:6" x14ac:dyDescent="0.3">
      <c r="A70">
        <v>3</v>
      </c>
      <c r="B70">
        <v>69</v>
      </c>
      <c r="C70">
        <v>10</v>
      </c>
      <c r="D70">
        <v>10</v>
      </c>
      <c r="F70" t="str">
        <f t="shared" si="0"/>
        <v>("3","69","10","10"),</v>
      </c>
    </row>
    <row r="71" spans="1:6" x14ac:dyDescent="0.3">
      <c r="A71">
        <v>1</v>
      </c>
      <c r="B71">
        <v>70</v>
      </c>
      <c r="C71">
        <v>2</v>
      </c>
      <c r="D71">
        <v>2</v>
      </c>
      <c r="F71" t="str">
        <f t="shared" si="0"/>
        <v>("1","70","2","2"),</v>
      </c>
    </row>
    <row r="72" spans="1:6" x14ac:dyDescent="0.3">
      <c r="A72">
        <v>2</v>
      </c>
      <c r="B72">
        <v>71</v>
      </c>
      <c r="C72">
        <v>8</v>
      </c>
      <c r="D72">
        <v>5</v>
      </c>
      <c r="F72" t="str">
        <f t="shared" si="0"/>
        <v>("2","71","8","5"),</v>
      </c>
    </row>
    <row r="73" spans="1:6" x14ac:dyDescent="0.3">
      <c r="A73">
        <v>3</v>
      </c>
      <c r="B73">
        <v>72</v>
      </c>
      <c r="C73">
        <v>1</v>
      </c>
      <c r="D73">
        <v>0</v>
      </c>
      <c r="F73" t="str">
        <f t="shared" si="0"/>
        <v>("3","72","1","0"),</v>
      </c>
    </row>
    <row r="74" spans="1:6" x14ac:dyDescent="0.3">
      <c r="A74">
        <v>1</v>
      </c>
      <c r="B74">
        <v>73</v>
      </c>
      <c r="C74">
        <v>4</v>
      </c>
      <c r="D74">
        <v>2</v>
      </c>
      <c r="F74" t="str">
        <f t="shared" si="0"/>
        <v>("1","73","4","2"),</v>
      </c>
    </row>
    <row r="75" spans="1:6" x14ac:dyDescent="0.3">
      <c r="A75">
        <v>2</v>
      </c>
      <c r="B75">
        <v>74</v>
      </c>
      <c r="C75">
        <v>10</v>
      </c>
      <c r="D75">
        <v>6</v>
      </c>
      <c r="F75" t="str">
        <f t="shared" si="0"/>
        <v>("2","74","10","6"),</v>
      </c>
    </row>
    <row r="76" spans="1:6" x14ac:dyDescent="0.3">
      <c r="A76">
        <v>3</v>
      </c>
      <c r="B76">
        <v>75</v>
      </c>
      <c r="C76">
        <v>5</v>
      </c>
      <c r="D76">
        <v>3</v>
      </c>
      <c r="F76" t="str">
        <f t="shared" si="0"/>
        <v>("3","75","5","3"),</v>
      </c>
    </row>
    <row r="77" spans="1:6" x14ac:dyDescent="0.3">
      <c r="A77">
        <v>1</v>
      </c>
      <c r="B77">
        <v>76</v>
      </c>
      <c r="C77">
        <v>2</v>
      </c>
      <c r="D77">
        <v>1</v>
      </c>
      <c r="F77" t="str">
        <f t="shared" si="0"/>
        <v>("1","76","2","1"),</v>
      </c>
    </row>
    <row r="78" spans="1:6" x14ac:dyDescent="0.3">
      <c r="A78">
        <v>2</v>
      </c>
      <c r="B78">
        <v>77</v>
      </c>
      <c r="C78">
        <v>3</v>
      </c>
      <c r="D78">
        <v>2</v>
      </c>
      <c r="F78" t="str">
        <f t="shared" si="0"/>
        <v>("2","77","3","2"),</v>
      </c>
    </row>
    <row r="79" spans="1:6" x14ac:dyDescent="0.3">
      <c r="A79">
        <v>3</v>
      </c>
      <c r="B79">
        <v>78</v>
      </c>
      <c r="C79">
        <v>9</v>
      </c>
      <c r="D79">
        <v>1</v>
      </c>
      <c r="F79" t="str">
        <f t="shared" si="0"/>
        <v>("3","78","9","1"),</v>
      </c>
    </row>
    <row r="80" spans="1:6" x14ac:dyDescent="0.3">
      <c r="A80">
        <v>1</v>
      </c>
      <c r="B80">
        <v>79</v>
      </c>
      <c r="C80">
        <v>7</v>
      </c>
      <c r="D80">
        <v>6</v>
      </c>
      <c r="F80" t="str">
        <f t="shared" si="0"/>
        <v>("1","79","7","6"),</v>
      </c>
    </row>
    <row r="81" spans="1:6" x14ac:dyDescent="0.3">
      <c r="A81">
        <v>2</v>
      </c>
      <c r="B81">
        <v>80</v>
      </c>
      <c r="C81">
        <v>4</v>
      </c>
      <c r="D81">
        <v>3</v>
      </c>
      <c r="F81" t="str">
        <f t="shared" si="0"/>
        <v>("2","80","4","3"),</v>
      </c>
    </row>
    <row r="82" spans="1:6" x14ac:dyDescent="0.3">
      <c r="A82">
        <v>3</v>
      </c>
      <c r="B82">
        <v>81</v>
      </c>
      <c r="C82">
        <v>7</v>
      </c>
      <c r="D82">
        <v>5</v>
      </c>
      <c r="F82" t="str">
        <f t="shared" si="0"/>
        <v>("3","81","7","5"),</v>
      </c>
    </row>
    <row r="83" spans="1:6" x14ac:dyDescent="0.3">
      <c r="A83">
        <v>1</v>
      </c>
      <c r="B83">
        <v>82</v>
      </c>
      <c r="C83">
        <v>7</v>
      </c>
      <c r="D83">
        <v>3</v>
      </c>
      <c r="F83" t="str">
        <f t="shared" si="0"/>
        <v>("1","82","7","3"),</v>
      </c>
    </row>
    <row r="84" spans="1:6" x14ac:dyDescent="0.3">
      <c r="A84">
        <v>2</v>
      </c>
      <c r="B84">
        <v>83</v>
      </c>
      <c r="C84">
        <v>10</v>
      </c>
      <c r="D84">
        <v>2</v>
      </c>
      <c r="F84" t="str">
        <f t="shared" ref="F84:F147" si="1">_xlfn.CONCAT("(",
IF(A84="","NULL",_xlfn.CONCAT("""",A84,"""")),",",
IF(B84="","NULL",_xlfn.CONCAT("""",B84,"""")),",",
IF(C84="","NULL",_xlfn.CONCAT("""",C84,"""")),",",
IF(D84="","NULL",_xlfn.CONCAT("""",D84,"""")),"),")</f>
        <v>("2","83","10","2"),</v>
      </c>
    </row>
    <row r="85" spans="1:6" x14ac:dyDescent="0.3">
      <c r="A85">
        <v>3</v>
      </c>
      <c r="B85">
        <v>84</v>
      </c>
      <c r="C85">
        <v>3</v>
      </c>
      <c r="D85">
        <v>3</v>
      </c>
      <c r="F85" t="str">
        <f t="shared" si="1"/>
        <v>("3","84","3","3"),</v>
      </c>
    </row>
    <row r="86" spans="1:6" x14ac:dyDescent="0.3">
      <c r="A86">
        <v>1</v>
      </c>
      <c r="B86">
        <v>85</v>
      </c>
      <c r="C86">
        <v>8</v>
      </c>
      <c r="D86">
        <v>3</v>
      </c>
      <c r="F86" t="str">
        <f t="shared" si="1"/>
        <v>("1","85","8","3"),</v>
      </c>
    </row>
    <row r="87" spans="1:6" x14ac:dyDescent="0.3">
      <c r="A87">
        <v>2</v>
      </c>
      <c r="B87">
        <v>86</v>
      </c>
      <c r="C87">
        <v>2</v>
      </c>
      <c r="D87">
        <v>0</v>
      </c>
      <c r="F87" t="str">
        <f t="shared" si="1"/>
        <v>("2","86","2","0"),</v>
      </c>
    </row>
    <row r="88" spans="1:6" x14ac:dyDescent="0.3">
      <c r="A88">
        <v>3</v>
      </c>
      <c r="B88">
        <v>87</v>
      </c>
      <c r="C88">
        <v>7</v>
      </c>
      <c r="D88">
        <v>1</v>
      </c>
      <c r="F88" t="str">
        <f t="shared" si="1"/>
        <v>("3","87","7","1"),</v>
      </c>
    </row>
    <row r="89" spans="1:6" x14ac:dyDescent="0.3">
      <c r="A89">
        <v>1</v>
      </c>
      <c r="B89">
        <v>88</v>
      </c>
      <c r="C89">
        <v>2</v>
      </c>
      <c r="D89">
        <v>1</v>
      </c>
      <c r="F89" t="str">
        <f t="shared" si="1"/>
        <v>("1","88","2","1"),</v>
      </c>
    </row>
    <row r="90" spans="1:6" x14ac:dyDescent="0.3">
      <c r="A90">
        <v>2</v>
      </c>
      <c r="B90">
        <v>89</v>
      </c>
      <c r="C90">
        <v>1</v>
      </c>
      <c r="D90">
        <v>1</v>
      </c>
      <c r="F90" t="str">
        <f t="shared" si="1"/>
        <v>("2","89","1","1"),</v>
      </c>
    </row>
    <row r="91" spans="1:6" x14ac:dyDescent="0.3">
      <c r="A91">
        <v>3</v>
      </c>
      <c r="B91">
        <v>90</v>
      </c>
      <c r="C91">
        <v>4</v>
      </c>
      <c r="D91">
        <v>0</v>
      </c>
      <c r="F91" t="str">
        <f t="shared" si="1"/>
        <v>("3","90","4","0"),</v>
      </c>
    </row>
    <row r="92" spans="1:6" x14ac:dyDescent="0.3">
      <c r="A92">
        <v>1</v>
      </c>
      <c r="B92">
        <v>91</v>
      </c>
      <c r="C92">
        <v>10</v>
      </c>
      <c r="D92">
        <v>4</v>
      </c>
      <c r="F92" t="str">
        <f t="shared" si="1"/>
        <v>("1","91","10","4"),</v>
      </c>
    </row>
    <row r="93" spans="1:6" x14ac:dyDescent="0.3">
      <c r="A93">
        <v>2</v>
      </c>
      <c r="B93">
        <v>92</v>
      </c>
      <c r="C93">
        <v>5</v>
      </c>
      <c r="D93">
        <v>5</v>
      </c>
      <c r="F93" t="str">
        <f t="shared" si="1"/>
        <v>("2","92","5","5"),</v>
      </c>
    </row>
    <row r="94" spans="1:6" x14ac:dyDescent="0.3">
      <c r="A94">
        <v>3</v>
      </c>
      <c r="B94">
        <v>93</v>
      </c>
      <c r="C94">
        <v>4</v>
      </c>
      <c r="D94">
        <v>4</v>
      </c>
      <c r="F94" t="str">
        <f t="shared" si="1"/>
        <v>("3","93","4","4"),</v>
      </c>
    </row>
    <row r="95" spans="1:6" x14ac:dyDescent="0.3">
      <c r="A95">
        <v>1</v>
      </c>
      <c r="B95">
        <v>94</v>
      </c>
      <c r="C95">
        <v>3</v>
      </c>
      <c r="D95">
        <v>1</v>
      </c>
      <c r="F95" t="str">
        <f t="shared" si="1"/>
        <v>("1","94","3","1"),</v>
      </c>
    </row>
    <row r="96" spans="1:6" x14ac:dyDescent="0.3">
      <c r="A96">
        <v>2</v>
      </c>
      <c r="B96">
        <v>95</v>
      </c>
      <c r="C96">
        <v>4</v>
      </c>
      <c r="D96">
        <v>4</v>
      </c>
      <c r="F96" t="str">
        <f t="shared" si="1"/>
        <v>("2","95","4","4"),</v>
      </c>
    </row>
    <row r="97" spans="1:6" x14ac:dyDescent="0.3">
      <c r="A97">
        <v>3</v>
      </c>
      <c r="B97">
        <v>96</v>
      </c>
      <c r="C97">
        <v>3</v>
      </c>
      <c r="D97">
        <v>0</v>
      </c>
      <c r="F97" t="str">
        <f t="shared" si="1"/>
        <v>("3","96","3","0"),</v>
      </c>
    </row>
    <row r="98" spans="1:6" x14ac:dyDescent="0.3">
      <c r="A98">
        <v>1</v>
      </c>
      <c r="B98">
        <v>97</v>
      </c>
      <c r="C98">
        <v>2</v>
      </c>
      <c r="D98">
        <v>2</v>
      </c>
      <c r="F98" t="str">
        <f t="shared" si="1"/>
        <v>("1","97","2","2"),</v>
      </c>
    </row>
    <row r="99" spans="1:6" x14ac:dyDescent="0.3">
      <c r="A99">
        <v>2</v>
      </c>
      <c r="B99">
        <v>98</v>
      </c>
      <c r="C99">
        <v>6</v>
      </c>
      <c r="D99">
        <v>1</v>
      </c>
      <c r="F99" t="str">
        <f t="shared" si="1"/>
        <v>("2","98","6","1"),</v>
      </c>
    </row>
    <row r="100" spans="1:6" x14ac:dyDescent="0.3">
      <c r="A100">
        <v>3</v>
      </c>
      <c r="B100">
        <v>99</v>
      </c>
      <c r="C100">
        <v>2</v>
      </c>
      <c r="D100">
        <v>2</v>
      </c>
      <c r="F100" t="str">
        <f t="shared" si="1"/>
        <v>("3","99","2","2"),</v>
      </c>
    </row>
    <row r="101" spans="1:6" x14ac:dyDescent="0.3">
      <c r="A101">
        <v>1</v>
      </c>
      <c r="B101">
        <v>100</v>
      </c>
      <c r="C101">
        <v>3</v>
      </c>
      <c r="D101">
        <v>2</v>
      </c>
      <c r="F101" t="str">
        <f t="shared" si="1"/>
        <v>("1","100","3","2"),</v>
      </c>
    </row>
    <row r="102" spans="1:6" x14ac:dyDescent="0.3">
      <c r="A102">
        <v>2</v>
      </c>
      <c r="B102">
        <v>101</v>
      </c>
      <c r="C102">
        <v>3</v>
      </c>
      <c r="D102">
        <v>0</v>
      </c>
      <c r="F102" t="str">
        <f t="shared" si="1"/>
        <v>("2","101","3","0"),</v>
      </c>
    </row>
    <row r="103" spans="1:6" x14ac:dyDescent="0.3">
      <c r="A103">
        <v>3</v>
      </c>
      <c r="B103">
        <v>102</v>
      </c>
      <c r="C103">
        <v>3</v>
      </c>
      <c r="D103">
        <v>2</v>
      </c>
      <c r="F103" t="str">
        <f t="shared" si="1"/>
        <v>("3","102","3","2"),</v>
      </c>
    </row>
    <row r="104" spans="1:6" x14ac:dyDescent="0.3">
      <c r="A104">
        <v>1</v>
      </c>
      <c r="B104">
        <v>103</v>
      </c>
      <c r="C104">
        <v>9</v>
      </c>
      <c r="D104">
        <v>9</v>
      </c>
      <c r="F104" t="str">
        <f t="shared" si="1"/>
        <v>("1","103","9","9"),</v>
      </c>
    </row>
    <row r="105" spans="1:6" x14ac:dyDescent="0.3">
      <c r="A105">
        <v>2</v>
      </c>
      <c r="B105">
        <v>104</v>
      </c>
      <c r="C105">
        <v>6</v>
      </c>
      <c r="D105">
        <v>5</v>
      </c>
      <c r="F105" t="str">
        <f t="shared" si="1"/>
        <v>("2","104","6","5"),</v>
      </c>
    </row>
    <row r="106" spans="1:6" x14ac:dyDescent="0.3">
      <c r="A106">
        <v>3</v>
      </c>
      <c r="B106">
        <v>105</v>
      </c>
      <c r="C106">
        <v>5</v>
      </c>
      <c r="D106">
        <v>5</v>
      </c>
      <c r="F106" t="str">
        <f t="shared" si="1"/>
        <v>("3","105","5","5"),</v>
      </c>
    </row>
    <row r="107" spans="1:6" x14ac:dyDescent="0.3">
      <c r="A107">
        <v>1</v>
      </c>
      <c r="B107">
        <v>106</v>
      </c>
      <c r="C107">
        <v>4</v>
      </c>
      <c r="D107">
        <v>0</v>
      </c>
      <c r="F107" t="str">
        <f t="shared" si="1"/>
        <v>("1","106","4","0"),</v>
      </c>
    </row>
    <row r="108" spans="1:6" x14ac:dyDescent="0.3">
      <c r="A108">
        <v>2</v>
      </c>
      <c r="B108">
        <v>107</v>
      </c>
      <c r="C108">
        <v>7</v>
      </c>
      <c r="D108">
        <v>6</v>
      </c>
      <c r="F108" t="str">
        <f t="shared" si="1"/>
        <v>("2","107","7","6"),</v>
      </c>
    </row>
    <row r="109" spans="1:6" x14ac:dyDescent="0.3">
      <c r="A109">
        <v>3</v>
      </c>
      <c r="B109">
        <v>108</v>
      </c>
      <c r="C109">
        <v>10</v>
      </c>
      <c r="D109">
        <v>4</v>
      </c>
      <c r="F109" t="str">
        <f t="shared" si="1"/>
        <v>("3","108","10","4"),</v>
      </c>
    </row>
    <row r="110" spans="1:6" x14ac:dyDescent="0.3">
      <c r="A110">
        <v>1</v>
      </c>
      <c r="B110">
        <v>109</v>
      </c>
      <c r="C110">
        <v>1</v>
      </c>
      <c r="D110">
        <v>0</v>
      </c>
      <c r="F110" t="str">
        <f t="shared" si="1"/>
        <v>("1","109","1","0"),</v>
      </c>
    </row>
    <row r="111" spans="1:6" x14ac:dyDescent="0.3">
      <c r="A111">
        <v>2</v>
      </c>
      <c r="B111">
        <v>110</v>
      </c>
      <c r="C111">
        <v>3</v>
      </c>
      <c r="D111">
        <v>3</v>
      </c>
      <c r="F111" t="str">
        <f t="shared" si="1"/>
        <v>("2","110","3","3"),</v>
      </c>
    </row>
    <row r="112" spans="1:6" x14ac:dyDescent="0.3">
      <c r="A112">
        <v>3</v>
      </c>
      <c r="B112">
        <v>111</v>
      </c>
      <c r="C112">
        <v>7</v>
      </c>
      <c r="D112">
        <v>2</v>
      </c>
      <c r="F112" t="str">
        <f t="shared" si="1"/>
        <v>("3","111","7","2"),</v>
      </c>
    </row>
    <row r="113" spans="1:6" x14ac:dyDescent="0.3">
      <c r="A113">
        <v>1</v>
      </c>
      <c r="B113">
        <v>112</v>
      </c>
      <c r="C113">
        <v>1</v>
      </c>
      <c r="D113">
        <v>0</v>
      </c>
      <c r="F113" t="str">
        <f t="shared" si="1"/>
        <v>("1","112","1","0"),</v>
      </c>
    </row>
    <row r="114" spans="1:6" x14ac:dyDescent="0.3">
      <c r="A114">
        <v>2</v>
      </c>
      <c r="B114">
        <v>113</v>
      </c>
      <c r="C114">
        <v>3</v>
      </c>
      <c r="D114">
        <v>1</v>
      </c>
      <c r="F114" t="str">
        <f t="shared" si="1"/>
        <v>("2","113","3","1"),</v>
      </c>
    </row>
    <row r="115" spans="1:6" x14ac:dyDescent="0.3">
      <c r="A115">
        <v>3</v>
      </c>
      <c r="B115">
        <v>114</v>
      </c>
      <c r="C115">
        <v>3</v>
      </c>
      <c r="D115">
        <v>1</v>
      </c>
      <c r="F115" t="str">
        <f t="shared" si="1"/>
        <v>("3","114","3","1"),</v>
      </c>
    </row>
    <row r="116" spans="1:6" x14ac:dyDescent="0.3">
      <c r="A116">
        <v>1</v>
      </c>
      <c r="B116">
        <v>115</v>
      </c>
      <c r="C116">
        <v>10</v>
      </c>
      <c r="D116">
        <v>5</v>
      </c>
      <c r="F116" t="str">
        <f t="shared" si="1"/>
        <v>("1","115","10","5"),</v>
      </c>
    </row>
    <row r="117" spans="1:6" x14ac:dyDescent="0.3">
      <c r="A117">
        <v>2</v>
      </c>
      <c r="B117">
        <v>116</v>
      </c>
      <c r="C117">
        <v>5</v>
      </c>
      <c r="D117">
        <v>2</v>
      </c>
      <c r="F117" t="str">
        <f t="shared" si="1"/>
        <v>("2","116","5","2"),</v>
      </c>
    </row>
    <row r="118" spans="1:6" x14ac:dyDescent="0.3">
      <c r="A118">
        <v>3</v>
      </c>
      <c r="B118">
        <v>117</v>
      </c>
      <c r="C118">
        <v>2</v>
      </c>
      <c r="D118">
        <v>2</v>
      </c>
      <c r="F118" t="str">
        <f t="shared" si="1"/>
        <v>("3","117","2","2"),</v>
      </c>
    </row>
    <row r="119" spans="1:6" x14ac:dyDescent="0.3">
      <c r="A119">
        <v>1</v>
      </c>
      <c r="B119">
        <v>118</v>
      </c>
      <c r="C119">
        <v>6</v>
      </c>
      <c r="D119">
        <v>2</v>
      </c>
      <c r="F119" t="str">
        <f t="shared" si="1"/>
        <v>("1","118","6","2"),</v>
      </c>
    </row>
    <row r="120" spans="1:6" x14ac:dyDescent="0.3">
      <c r="A120">
        <v>2</v>
      </c>
      <c r="B120">
        <v>119</v>
      </c>
      <c r="C120">
        <v>9</v>
      </c>
      <c r="D120">
        <v>8</v>
      </c>
      <c r="F120" t="str">
        <f t="shared" si="1"/>
        <v>("2","119","9","8"),</v>
      </c>
    </row>
    <row r="121" spans="1:6" x14ac:dyDescent="0.3">
      <c r="A121">
        <v>3</v>
      </c>
      <c r="B121">
        <v>120</v>
      </c>
      <c r="C121">
        <v>7</v>
      </c>
      <c r="D121">
        <v>1</v>
      </c>
      <c r="F121" t="str">
        <f t="shared" si="1"/>
        <v>("3","120","7","1"),</v>
      </c>
    </row>
    <row r="122" spans="1:6" x14ac:dyDescent="0.3">
      <c r="A122">
        <v>1</v>
      </c>
      <c r="B122">
        <v>121</v>
      </c>
      <c r="C122">
        <v>7</v>
      </c>
      <c r="D122">
        <v>4</v>
      </c>
      <c r="F122" t="str">
        <f t="shared" si="1"/>
        <v>("1","121","7","4"),</v>
      </c>
    </row>
    <row r="123" spans="1:6" x14ac:dyDescent="0.3">
      <c r="A123">
        <v>2</v>
      </c>
      <c r="B123">
        <v>122</v>
      </c>
      <c r="C123">
        <v>6</v>
      </c>
      <c r="D123">
        <v>5</v>
      </c>
      <c r="F123" t="str">
        <f t="shared" si="1"/>
        <v>("2","122","6","5"),</v>
      </c>
    </row>
    <row r="124" spans="1:6" x14ac:dyDescent="0.3">
      <c r="A124">
        <v>3</v>
      </c>
      <c r="B124">
        <v>123</v>
      </c>
      <c r="C124">
        <v>2</v>
      </c>
      <c r="D124">
        <v>1</v>
      </c>
      <c r="F124" t="str">
        <f t="shared" si="1"/>
        <v>("3","123","2","1"),</v>
      </c>
    </row>
    <row r="125" spans="1:6" x14ac:dyDescent="0.3">
      <c r="A125">
        <v>1</v>
      </c>
      <c r="B125">
        <v>124</v>
      </c>
      <c r="C125">
        <v>5</v>
      </c>
      <c r="D125">
        <v>1</v>
      </c>
      <c r="F125" t="str">
        <f t="shared" si="1"/>
        <v>("1","124","5","1"),</v>
      </c>
    </row>
    <row r="126" spans="1:6" x14ac:dyDescent="0.3">
      <c r="A126">
        <v>2</v>
      </c>
      <c r="B126">
        <v>125</v>
      </c>
      <c r="C126">
        <v>2</v>
      </c>
      <c r="D126">
        <v>1</v>
      </c>
      <c r="F126" t="str">
        <f t="shared" si="1"/>
        <v>("2","125","2","1"),</v>
      </c>
    </row>
    <row r="127" spans="1:6" x14ac:dyDescent="0.3">
      <c r="A127">
        <v>3</v>
      </c>
      <c r="B127">
        <v>126</v>
      </c>
      <c r="C127">
        <v>1</v>
      </c>
      <c r="D127">
        <v>1</v>
      </c>
      <c r="F127" t="str">
        <f t="shared" si="1"/>
        <v>("3","126","1","1"),</v>
      </c>
    </row>
    <row r="128" spans="1:6" x14ac:dyDescent="0.3">
      <c r="A128">
        <v>1</v>
      </c>
      <c r="B128">
        <v>127</v>
      </c>
      <c r="C128">
        <v>1</v>
      </c>
      <c r="D128">
        <v>0</v>
      </c>
      <c r="F128" t="str">
        <f t="shared" si="1"/>
        <v>("1","127","1","0"),</v>
      </c>
    </row>
    <row r="129" spans="1:6" x14ac:dyDescent="0.3">
      <c r="A129">
        <v>2</v>
      </c>
      <c r="B129">
        <v>128</v>
      </c>
      <c r="C129">
        <v>5</v>
      </c>
      <c r="D129">
        <v>5</v>
      </c>
      <c r="F129" t="str">
        <f t="shared" si="1"/>
        <v>("2","128","5","5"),</v>
      </c>
    </row>
    <row r="130" spans="1:6" x14ac:dyDescent="0.3">
      <c r="A130">
        <v>3</v>
      </c>
      <c r="B130">
        <v>129</v>
      </c>
      <c r="C130">
        <v>1</v>
      </c>
      <c r="D130">
        <v>1</v>
      </c>
      <c r="F130" t="str">
        <f t="shared" si="1"/>
        <v>("3","129","1","1"),</v>
      </c>
    </row>
    <row r="131" spans="1:6" x14ac:dyDescent="0.3">
      <c r="A131">
        <v>1</v>
      </c>
      <c r="B131">
        <v>130</v>
      </c>
      <c r="C131">
        <v>3</v>
      </c>
      <c r="D131">
        <v>0</v>
      </c>
      <c r="F131" t="str">
        <f t="shared" si="1"/>
        <v>("1","130","3","0"),</v>
      </c>
    </row>
    <row r="132" spans="1:6" x14ac:dyDescent="0.3">
      <c r="A132">
        <v>2</v>
      </c>
      <c r="B132">
        <v>131</v>
      </c>
      <c r="C132">
        <v>8</v>
      </c>
      <c r="D132">
        <v>0</v>
      </c>
      <c r="F132" t="str">
        <f t="shared" si="1"/>
        <v>("2","131","8","0"),</v>
      </c>
    </row>
    <row r="133" spans="1:6" x14ac:dyDescent="0.3">
      <c r="A133">
        <v>3</v>
      </c>
      <c r="B133">
        <v>132</v>
      </c>
      <c r="C133">
        <v>10</v>
      </c>
      <c r="D133">
        <v>10</v>
      </c>
      <c r="F133" t="str">
        <f t="shared" si="1"/>
        <v>("3","132","10","10"),</v>
      </c>
    </row>
    <row r="134" spans="1:6" x14ac:dyDescent="0.3">
      <c r="A134">
        <v>1</v>
      </c>
      <c r="B134">
        <v>133</v>
      </c>
      <c r="C134">
        <v>8</v>
      </c>
      <c r="D134">
        <v>4</v>
      </c>
      <c r="F134" t="str">
        <f t="shared" si="1"/>
        <v>("1","133","8","4"),</v>
      </c>
    </row>
    <row r="135" spans="1:6" x14ac:dyDescent="0.3">
      <c r="A135">
        <v>2</v>
      </c>
      <c r="B135">
        <v>134</v>
      </c>
      <c r="C135">
        <v>2</v>
      </c>
      <c r="D135">
        <v>2</v>
      </c>
      <c r="F135" t="str">
        <f t="shared" si="1"/>
        <v>("2","134","2","2"),</v>
      </c>
    </row>
    <row r="136" spans="1:6" x14ac:dyDescent="0.3">
      <c r="A136">
        <v>3</v>
      </c>
      <c r="B136">
        <v>135</v>
      </c>
      <c r="C136">
        <v>10</v>
      </c>
      <c r="D136">
        <v>7</v>
      </c>
      <c r="F136" t="str">
        <f t="shared" si="1"/>
        <v>("3","135","10","7"),</v>
      </c>
    </row>
    <row r="137" spans="1:6" x14ac:dyDescent="0.3">
      <c r="A137">
        <v>1</v>
      </c>
      <c r="B137">
        <v>136</v>
      </c>
      <c r="C137">
        <v>3</v>
      </c>
      <c r="D137">
        <v>2</v>
      </c>
      <c r="F137" t="str">
        <f t="shared" si="1"/>
        <v>("1","136","3","2"),</v>
      </c>
    </row>
    <row r="138" spans="1:6" x14ac:dyDescent="0.3">
      <c r="A138">
        <v>2</v>
      </c>
      <c r="B138">
        <v>1</v>
      </c>
      <c r="C138">
        <v>3</v>
      </c>
      <c r="D138">
        <v>3</v>
      </c>
      <c r="F138" t="str">
        <f t="shared" si="1"/>
        <v>("2","1","3","3"),</v>
      </c>
    </row>
    <row r="139" spans="1:6" x14ac:dyDescent="0.3">
      <c r="A139">
        <v>3</v>
      </c>
      <c r="B139">
        <v>2</v>
      </c>
      <c r="C139">
        <v>6</v>
      </c>
      <c r="D139">
        <v>6</v>
      </c>
      <c r="F139" t="str">
        <f t="shared" si="1"/>
        <v>("3","2","6","6"),</v>
      </c>
    </row>
    <row r="140" spans="1:6" x14ac:dyDescent="0.3">
      <c r="A140">
        <v>1</v>
      </c>
      <c r="B140">
        <v>3</v>
      </c>
      <c r="C140">
        <v>7</v>
      </c>
      <c r="D140">
        <v>7</v>
      </c>
      <c r="F140" t="str">
        <f t="shared" si="1"/>
        <v>("1","3","7","7"),</v>
      </c>
    </row>
    <row r="141" spans="1:6" x14ac:dyDescent="0.3">
      <c r="A141">
        <v>2</v>
      </c>
      <c r="B141">
        <v>4</v>
      </c>
      <c r="C141">
        <v>3</v>
      </c>
      <c r="D141">
        <v>2</v>
      </c>
      <c r="F141" t="str">
        <f t="shared" si="1"/>
        <v>("2","4","3","2"),</v>
      </c>
    </row>
    <row r="142" spans="1:6" x14ac:dyDescent="0.3">
      <c r="A142">
        <v>3</v>
      </c>
      <c r="B142">
        <v>5</v>
      </c>
      <c r="C142">
        <v>2</v>
      </c>
      <c r="D142">
        <v>2</v>
      </c>
      <c r="F142" t="str">
        <f t="shared" si="1"/>
        <v>("3","5","2","2"),</v>
      </c>
    </row>
    <row r="143" spans="1:6" x14ac:dyDescent="0.3">
      <c r="A143">
        <v>1</v>
      </c>
      <c r="B143">
        <v>6</v>
      </c>
      <c r="C143">
        <v>8</v>
      </c>
      <c r="D143">
        <v>3</v>
      </c>
      <c r="F143" t="str">
        <f t="shared" si="1"/>
        <v>("1","6","8","3"),</v>
      </c>
    </row>
    <row r="144" spans="1:6" x14ac:dyDescent="0.3">
      <c r="A144">
        <v>2</v>
      </c>
      <c r="B144">
        <v>7</v>
      </c>
      <c r="C144">
        <v>3</v>
      </c>
      <c r="D144">
        <v>2</v>
      </c>
      <c r="F144" t="str">
        <f t="shared" si="1"/>
        <v>("2","7","3","2"),</v>
      </c>
    </row>
    <row r="145" spans="1:6" x14ac:dyDescent="0.3">
      <c r="A145">
        <v>3</v>
      </c>
      <c r="B145">
        <v>8</v>
      </c>
      <c r="C145">
        <v>10</v>
      </c>
      <c r="D145">
        <v>6</v>
      </c>
      <c r="F145" t="str">
        <f t="shared" si="1"/>
        <v>("3","8","10","6"),</v>
      </c>
    </row>
    <row r="146" spans="1:6" x14ac:dyDescent="0.3">
      <c r="A146">
        <v>1</v>
      </c>
      <c r="B146">
        <v>9</v>
      </c>
      <c r="C146">
        <v>8</v>
      </c>
      <c r="D146">
        <v>1</v>
      </c>
      <c r="F146" t="str">
        <f t="shared" si="1"/>
        <v>("1","9","8","1"),</v>
      </c>
    </row>
    <row r="147" spans="1:6" x14ac:dyDescent="0.3">
      <c r="A147">
        <v>2</v>
      </c>
      <c r="B147">
        <v>10</v>
      </c>
      <c r="C147">
        <v>6</v>
      </c>
      <c r="D147">
        <v>3</v>
      </c>
      <c r="F147" t="str">
        <f t="shared" si="1"/>
        <v>("2","10","6","3"),</v>
      </c>
    </row>
    <row r="148" spans="1:6" x14ac:dyDescent="0.3">
      <c r="A148">
        <v>3</v>
      </c>
      <c r="B148">
        <v>11</v>
      </c>
      <c r="C148">
        <v>8</v>
      </c>
      <c r="D148">
        <v>8</v>
      </c>
      <c r="F148" t="str">
        <f t="shared" ref="F148:F211" si="2">_xlfn.CONCAT("(",
IF(A148="","NULL",_xlfn.CONCAT("""",A148,"""")),",",
IF(B148="","NULL",_xlfn.CONCAT("""",B148,"""")),",",
IF(C148="","NULL",_xlfn.CONCAT("""",C148,"""")),",",
IF(D148="","NULL",_xlfn.CONCAT("""",D148,"""")),"),")</f>
        <v>("3","11","8","8"),</v>
      </c>
    </row>
    <row r="149" spans="1:6" x14ac:dyDescent="0.3">
      <c r="A149">
        <v>1</v>
      </c>
      <c r="B149">
        <v>12</v>
      </c>
      <c r="C149">
        <v>2</v>
      </c>
      <c r="D149">
        <v>0</v>
      </c>
      <c r="F149" t="str">
        <f t="shared" si="2"/>
        <v>("1","12","2","0"),</v>
      </c>
    </row>
    <row r="150" spans="1:6" x14ac:dyDescent="0.3">
      <c r="A150">
        <v>2</v>
      </c>
      <c r="B150">
        <v>13</v>
      </c>
      <c r="C150">
        <v>1</v>
      </c>
      <c r="D150">
        <v>1</v>
      </c>
      <c r="F150" t="str">
        <f t="shared" si="2"/>
        <v>("2","13","1","1"),</v>
      </c>
    </row>
    <row r="151" spans="1:6" x14ac:dyDescent="0.3">
      <c r="A151">
        <v>3</v>
      </c>
      <c r="B151">
        <v>14</v>
      </c>
      <c r="C151">
        <v>1</v>
      </c>
      <c r="D151">
        <v>1</v>
      </c>
      <c r="F151" t="str">
        <f t="shared" si="2"/>
        <v>("3","14","1","1"),</v>
      </c>
    </row>
    <row r="152" spans="1:6" x14ac:dyDescent="0.3">
      <c r="A152">
        <v>1</v>
      </c>
      <c r="B152">
        <v>15</v>
      </c>
      <c r="C152">
        <v>2</v>
      </c>
      <c r="D152">
        <v>0</v>
      </c>
      <c r="F152" t="str">
        <f t="shared" si="2"/>
        <v>("1","15","2","0"),</v>
      </c>
    </row>
    <row r="153" spans="1:6" x14ac:dyDescent="0.3">
      <c r="A153">
        <v>2</v>
      </c>
      <c r="B153">
        <v>16</v>
      </c>
      <c r="C153">
        <v>2</v>
      </c>
      <c r="D153">
        <v>0</v>
      </c>
      <c r="F153" t="str">
        <f t="shared" si="2"/>
        <v>("2","16","2","0"),</v>
      </c>
    </row>
    <row r="154" spans="1:6" x14ac:dyDescent="0.3">
      <c r="A154">
        <v>3</v>
      </c>
      <c r="B154">
        <v>17</v>
      </c>
      <c r="C154">
        <v>6</v>
      </c>
      <c r="D154">
        <v>2</v>
      </c>
      <c r="F154" t="str">
        <f t="shared" si="2"/>
        <v>("3","17","6","2"),</v>
      </c>
    </row>
    <row r="155" spans="1:6" x14ac:dyDescent="0.3">
      <c r="A155">
        <v>1</v>
      </c>
      <c r="B155">
        <v>18</v>
      </c>
      <c r="C155">
        <v>4</v>
      </c>
      <c r="D155">
        <v>3</v>
      </c>
      <c r="F155" t="str">
        <f t="shared" si="2"/>
        <v>("1","18","4","3"),</v>
      </c>
    </row>
    <row r="156" spans="1:6" x14ac:dyDescent="0.3">
      <c r="A156">
        <v>2</v>
      </c>
      <c r="B156">
        <v>19</v>
      </c>
      <c r="C156">
        <v>4</v>
      </c>
      <c r="D156">
        <v>1</v>
      </c>
      <c r="F156" t="str">
        <f t="shared" si="2"/>
        <v>("2","19","4","1"),</v>
      </c>
    </row>
    <row r="157" spans="1:6" x14ac:dyDescent="0.3">
      <c r="A157">
        <v>3</v>
      </c>
      <c r="B157">
        <v>20</v>
      </c>
      <c r="C157">
        <v>4</v>
      </c>
      <c r="D157">
        <v>4</v>
      </c>
      <c r="F157" t="str">
        <f t="shared" si="2"/>
        <v>("3","20","4","4"),</v>
      </c>
    </row>
    <row r="158" spans="1:6" x14ac:dyDescent="0.3">
      <c r="A158">
        <v>1</v>
      </c>
      <c r="B158">
        <v>21</v>
      </c>
      <c r="C158">
        <v>4</v>
      </c>
      <c r="D158">
        <v>3</v>
      </c>
      <c r="F158" t="str">
        <f t="shared" si="2"/>
        <v>("1","21","4","3"),</v>
      </c>
    </row>
    <row r="159" spans="1:6" x14ac:dyDescent="0.3">
      <c r="A159">
        <v>2</v>
      </c>
      <c r="B159">
        <v>22</v>
      </c>
      <c r="C159">
        <v>2</v>
      </c>
      <c r="D159">
        <v>2</v>
      </c>
      <c r="F159" t="str">
        <f t="shared" si="2"/>
        <v>("2","22","2","2"),</v>
      </c>
    </row>
    <row r="160" spans="1:6" x14ac:dyDescent="0.3">
      <c r="A160">
        <v>3</v>
      </c>
      <c r="B160">
        <v>23</v>
      </c>
      <c r="C160">
        <v>5</v>
      </c>
      <c r="D160">
        <v>0</v>
      </c>
      <c r="F160" t="str">
        <f t="shared" si="2"/>
        <v>("3","23","5","0"),</v>
      </c>
    </row>
    <row r="161" spans="1:6" x14ac:dyDescent="0.3">
      <c r="A161">
        <v>1</v>
      </c>
      <c r="B161">
        <v>24</v>
      </c>
      <c r="C161">
        <v>1</v>
      </c>
      <c r="D161">
        <v>1</v>
      </c>
      <c r="F161" t="str">
        <f t="shared" si="2"/>
        <v>("1","24","1","1"),</v>
      </c>
    </row>
    <row r="162" spans="1:6" x14ac:dyDescent="0.3">
      <c r="A162">
        <v>2</v>
      </c>
      <c r="B162">
        <v>25</v>
      </c>
      <c r="C162">
        <v>9</v>
      </c>
      <c r="D162">
        <v>1</v>
      </c>
      <c r="F162" t="str">
        <f t="shared" si="2"/>
        <v>("2","25","9","1"),</v>
      </c>
    </row>
    <row r="163" spans="1:6" x14ac:dyDescent="0.3">
      <c r="A163">
        <v>3</v>
      </c>
      <c r="B163">
        <v>26</v>
      </c>
      <c r="C163">
        <v>10</v>
      </c>
      <c r="D163">
        <v>1</v>
      </c>
      <c r="F163" t="str">
        <f t="shared" si="2"/>
        <v>("3","26","10","1"),</v>
      </c>
    </row>
    <row r="164" spans="1:6" x14ac:dyDescent="0.3">
      <c r="A164">
        <v>1</v>
      </c>
      <c r="B164">
        <v>27</v>
      </c>
      <c r="C164">
        <v>10</v>
      </c>
      <c r="D164">
        <v>6</v>
      </c>
      <c r="F164" t="str">
        <f t="shared" si="2"/>
        <v>("1","27","10","6"),</v>
      </c>
    </row>
    <row r="165" spans="1:6" x14ac:dyDescent="0.3">
      <c r="A165">
        <v>2</v>
      </c>
      <c r="B165">
        <v>28</v>
      </c>
      <c r="C165">
        <v>10</v>
      </c>
      <c r="D165">
        <v>7</v>
      </c>
      <c r="F165" t="str">
        <f t="shared" si="2"/>
        <v>("2","28","10","7"),</v>
      </c>
    </row>
    <row r="166" spans="1:6" x14ac:dyDescent="0.3">
      <c r="A166">
        <v>3</v>
      </c>
      <c r="B166">
        <v>29</v>
      </c>
      <c r="C166">
        <v>4</v>
      </c>
      <c r="D166">
        <v>1</v>
      </c>
      <c r="F166" t="str">
        <f t="shared" si="2"/>
        <v>("3","29","4","1"),</v>
      </c>
    </row>
    <row r="167" spans="1:6" x14ac:dyDescent="0.3">
      <c r="A167">
        <v>1</v>
      </c>
      <c r="B167">
        <v>30</v>
      </c>
      <c r="C167">
        <v>7</v>
      </c>
      <c r="D167">
        <v>0</v>
      </c>
      <c r="F167" t="str">
        <f t="shared" si="2"/>
        <v>("1","30","7","0"),</v>
      </c>
    </row>
    <row r="168" spans="1:6" x14ac:dyDescent="0.3">
      <c r="A168">
        <v>2</v>
      </c>
      <c r="B168">
        <v>31</v>
      </c>
      <c r="C168">
        <v>6</v>
      </c>
      <c r="D168">
        <v>3</v>
      </c>
      <c r="F168" t="str">
        <f t="shared" si="2"/>
        <v>("2","31","6","3"),</v>
      </c>
    </row>
    <row r="169" spans="1:6" x14ac:dyDescent="0.3">
      <c r="A169">
        <v>3</v>
      </c>
      <c r="B169">
        <v>32</v>
      </c>
      <c r="C169">
        <v>10</v>
      </c>
      <c r="D169">
        <v>5</v>
      </c>
      <c r="F169" t="str">
        <f t="shared" si="2"/>
        <v>("3","32","10","5"),</v>
      </c>
    </row>
    <row r="170" spans="1:6" x14ac:dyDescent="0.3">
      <c r="A170">
        <v>1</v>
      </c>
      <c r="B170">
        <v>33</v>
      </c>
      <c r="C170">
        <v>6</v>
      </c>
      <c r="D170">
        <v>0</v>
      </c>
      <c r="F170" t="str">
        <f t="shared" si="2"/>
        <v>("1","33","6","0"),</v>
      </c>
    </row>
    <row r="171" spans="1:6" x14ac:dyDescent="0.3">
      <c r="A171">
        <v>2</v>
      </c>
      <c r="B171">
        <v>34</v>
      </c>
      <c r="C171">
        <v>7</v>
      </c>
      <c r="D171">
        <v>0</v>
      </c>
      <c r="F171" t="str">
        <f t="shared" si="2"/>
        <v>("2","34","7","0"),</v>
      </c>
    </row>
    <row r="172" spans="1:6" x14ac:dyDescent="0.3">
      <c r="A172">
        <v>3</v>
      </c>
      <c r="B172">
        <v>35</v>
      </c>
      <c r="C172">
        <v>2</v>
      </c>
      <c r="D172">
        <v>2</v>
      </c>
      <c r="F172" t="str">
        <f t="shared" si="2"/>
        <v>("3","35","2","2"),</v>
      </c>
    </row>
    <row r="173" spans="1:6" x14ac:dyDescent="0.3">
      <c r="A173">
        <v>1</v>
      </c>
      <c r="B173">
        <v>36</v>
      </c>
      <c r="C173">
        <v>5</v>
      </c>
      <c r="D173">
        <v>1</v>
      </c>
      <c r="F173" t="str">
        <f t="shared" si="2"/>
        <v>("1","36","5","1"),</v>
      </c>
    </row>
    <row r="174" spans="1:6" x14ac:dyDescent="0.3">
      <c r="A174">
        <v>2</v>
      </c>
      <c r="B174">
        <v>37</v>
      </c>
      <c r="C174">
        <v>10</v>
      </c>
      <c r="D174">
        <v>3</v>
      </c>
      <c r="F174" t="str">
        <f t="shared" si="2"/>
        <v>("2","37","10","3"),</v>
      </c>
    </row>
    <row r="175" spans="1:6" x14ac:dyDescent="0.3">
      <c r="A175">
        <v>3</v>
      </c>
      <c r="B175">
        <v>38</v>
      </c>
      <c r="C175">
        <v>3</v>
      </c>
      <c r="D175">
        <v>2</v>
      </c>
      <c r="F175" t="str">
        <f t="shared" si="2"/>
        <v>("3","38","3","2"),</v>
      </c>
    </row>
    <row r="176" spans="1:6" x14ac:dyDescent="0.3">
      <c r="A176">
        <v>1</v>
      </c>
      <c r="B176">
        <v>39</v>
      </c>
      <c r="C176">
        <v>4</v>
      </c>
      <c r="D176">
        <v>0</v>
      </c>
      <c r="F176" t="str">
        <f t="shared" si="2"/>
        <v>("1","39","4","0"),</v>
      </c>
    </row>
    <row r="177" spans="1:6" x14ac:dyDescent="0.3">
      <c r="A177">
        <v>2</v>
      </c>
      <c r="B177">
        <v>40</v>
      </c>
      <c r="C177">
        <v>3</v>
      </c>
      <c r="D177">
        <v>0</v>
      </c>
      <c r="F177" t="str">
        <f t="shared" si="2"/>
        <v>("2","40","3","0"),</v>
      </c>
    </row>
    <row r="178" spans="1:6" x14ac:dyDescent="0.3">
      <c r="A178">
        <v>3</v>
      </c>
      <c r="B178">
        <v>41</v>
      </c>
      <c r="C178">
        <v>7</v>
      </c>
      <c r="D178">
        <v>2</v>
      </c>
      <c r="F178" t="str">
        <f t="shared" si="2"/>
        <v>("3","41","7","2"),</v>
      </c>
    </row>
    <row r="179" spans="1:6" x14ac:dyDescent="0.3">
      <c r="A179">
        <v>1</v>
      </c>
      <c r="B179">
        <v>42</v>
      </c>
      <c r="C179">
        <v>5</v>
      </c>
      <c r="D179">
        <v>3</v>
      </c>
      <c r="F179" t="str">
        <f t="shared" si="2"/>
        <v>("1","42","5","3"),</v>
      </c>
    </row>
    <row r="180" spans="1:6" x14ac:dyDescent="0.3">
      <c r="A180">
        <v>2</v>
      </c>
      <c r="B180">
        <v>43</v>
      </c>
      <c r="C180">
        <v>1</v>
      </c>
      <c r="D180">
        <v>1</v>
      </c>
      <c r="F180" t="str">
        <f t="shared" si="2"/>
        <v>("2","43","1","1"),</v>
      </c>
    </row>
    <row r="181" spans="1:6" x14ac:dyDescent="0.3">
      <c r="A181">
        <v>3</v>
      </c>
      <c r="B181">
        <v>44</v>
      </c>
      <c r="C181">
        <v>4</v>
      </c>
      <c r="D181">
        <v>3</v>
      </c>
      <c r="F181" t="str">
        <f t="shared" si="2"/>
        <v>("3","44","4","3"),</v>
      </c>
    </row>
    <row r="182" spans="1:6" x14ac:dyDescent="0.3">
      <c r="A182">
        <v>1</v>
      </c>
      <c r="B182">
        <v>45</v>
      </c>
      <c r="C182">
        <v>5</v>
      </c>
      <c r="D182">
        <v>5</v>
      </c>
      <c r="F182" t="str">
        <f t="shared" si="2"/>
        <v>("1","45","5","5"),</v>
      </c>
    </row>
    <row r="183" spans="1:6" x14ac:dyDescent="0.3">
      <c r="A183">
        <v>2</v>
      </c>
      <c r="B183">
        <v>46</v>
      </c>
      <c r="C183">
        <v>4</v>
      </c>
      <c r="D183">
        <v>1</v>
      </c>
      <c r="F183" t="str">
        <f t="shared" si="2"/>
        <v>("2","46","4","1"),</v>
      </c>
    </row>
    <row r="184" spans="1:6" x14ac:dyDescent="0.3">
      <c r="A184">
        <v>3</v>
      </c>
      <c r="B184">
        <v>47</v>
      </c>
      <c r="C184">
        <v>5</v>
      </c>
      <c r="D184">
        <v>2</v>
      </c>
      <c r="F184" t="str">
        <f t="shared" si="2"/>
        <v>("3","47","5","2"),</v>
      </c>
    </row>
    <row r="185" spans="1:6" x14ac:dyDescent="0.3">
      <c r="A185">
        <v>1</v>
      </c>
      <c r="B185">
        <v>48</v>
      </c>
      <c r="C185">
        <v>4</v>
      </c>
      <c r="D185">
        <v>3</v>
      </c>
      <c r="F185" t="str">
        <f t="shared" si="2"/>
        <v>("1","48","4","3"),</v>
      </c>
    </row>
    <row r="186" spans="1:6" x14ac:dyDescent="0.3">
      <c r="A186">
        <v>2</v>
      </c>
      <c r="B186">
        <v>49</v>
      </c>
      <c r="C186">
        <v>1</v>
      </c>
      <c r="D186">
        <v>0</v>
      </c>
      <c r="F186" t="str">
        <f t="shared" si="2"/>
        <v>("2","49","1","0"),</v>
      </c>
    </row>
    <row r="187" spans="1:6" x14ac:dyDescent="0.3">
      <c r="A187">
        <v>3</v>
      </c>
      <c r="B187">
        <v>50</v>
      </c>
      <c r="C187">
        <v>8</v>
      </c>
      <c r="D187">
        <v>7</v>
      </c>
      <c r="F187" t="str">
        <f t="shared" si="2"/>
        <v>("3","50","8","7"),</v>
      </c>
    </row>
    <row r="188" spans="1:6" x14ac:dyDescent="0.3">
      <c r="A188">
        <v>1</v>
      </c>
      <c r="B188">
        <v>51</v>
      </c>
      <c r="C188">
        <v>8</v>
      </c>
      <c r="D188">
        <v>3</v>
      </c>
      <c r="F188" t="str">
        <f t="shared" si="2"/>
        <v>("1","51","8","3"),</v>
      </c>
    </row>
    <row r="189" spans="1:6" x14ac:dyDescent="0.3">
      <c r="A189">
        <v>2</v>
      </c>
      <c r="B189">
        <v>52</v>
      </c>
      <c r="C189">
        <v>7</v>
      </c>
      <c r="D189">
        <v>5</v>
      </c>
      <c r="F189" t="str">
        <f t="shared" si="2"/>
        <v>("2","52","7","5"),</v>
      </c>
    </row>
    <row r="190" spans="1:6" x14ac:dyDescent="0.3">
      <c r="A190">
        <v>3</v>
      </c>
      <c r="B190">
        <v>53</v>
      </c>
      <c r="C190">
        <v>1</v>
      </c>
      <c r="D190">
        <v>1</v>
      </c>
      <c r="F190" t="str">
        <f t="shared" si="2"/>
        <v>("3","53","1","1"),</v>
      </c>
    </row>
    <row r="191" spans="1:6" x14ac:dyDescent="0.3">
      <c r="A191">
        <v>1</v>
      </c>
      <c r="B191">
        <v>54</v>
      </c>
      <c r="C191">
        <v>3</v>
      </c>
      <c r="D191">
        <v>0</v>
      </c>
      <c r="F191" t="str">
        <f t="shared" si="2"/>
        <v>("1","54","3","0"),</v>
      </c>
    </row>
    <row r="192" spans="1:6" x14ac:dyDescent="0.3">
      <c r="A192">
        <v>2</v>
      </c>
      <c r="B192">
        <v>55</v>
      </c>
      <c r="C192">
        <v>1</v>
      </c>
      <c r="D192">
        <v>1</v>
      </c>
      <c r="F192" t="str">
        <f t="shared" si="2"/>
        <v>("2","55","1","1"),</v>
      </c>
    </row>
    <row r="193" spans="1:6" x14ac:dyDescent="0.3">
      <c r="A193">
        <v>3</v>
      </c>
      <c r="B193">
        <v>56</v>
      </c>
      <c r="C193">
        <v>5</v>
      </c>
      <c r="D193">
        <v>2</v>
      </c>
      <c r="F193" t="str">
        <f t="shared" si="2"/>
        <v>("3","56","5","2"),</v>
      </c>
    </row>
    <row r="194" spans="1:6" x14ac:dyDescent="0.3">
      <c r="A194">
        <v>1</v>
      </c>
      <c r="B194">
        <v>57</v>
      </c>
      <c r="C194">
        <v>8</v>
      </c>
      <c r="D194">
        <v>8</v>
      </c>
      <c r="F194" t="str">
        <f t="shared" si="2"/>
        <v>("1","57","8","8"),</v>
      </c>
    </row>
    <row r="195" spans="1:6" x14ac:dyDescent="0.3">
      <c r="A195">
        <v>2</v>
      </c>
      <c r="B195">
        <v>58</v>
      </c>
      <c r="C195">
        <v>7</v>
      </c>
      <c r="D195">
        <v>0</v>
      </c>
      <c r="F195" t="str">
        <f t="shared" si="2"/>
        <v>("2","58","7","0"),</v>
      </c>
    </row>
    <row r="196" spans="1:6" x14ac:dyDescent="0.3">
      <c r="A196">
        <v>3</v>
      </c>
      <c r="B196">
        <v>59</v>
      </c>
      <c r="C196">
        <v>7</v>
      </c>
      <c r="D196">
        <v>5</v>
      </c>
      <c r="F196" t="str">
        <f t="shared" si="2"/>
        <v>("3","59","7","5"),</v>
      </c>
    </row>
    <row r="197" spans="1:6" x14ac:dyDescent="0.3">
      <c r="A197">
        <v>1</v>
      </c>
      <c r="B197">
        <v>60</v>
      </c>
      <c r="C197">
        <v>10</v>
      </c>
      <c r="D197">
        <v>9</v>
      </c>
      <c r="F197" t="str">
        <f t="shared" si="2"/>
        <v>("1","60","10","9"),</v>
      </c>
    </row>
    <row r="198" spans="1:6" x14ac:dyDescent="0.3">
      <c r="A198">
        <v>2</v>
      </c>
      <c r="B198">
        <v>61</v>
      </c>
      <c r="C198">
        <v>7</v>
      </c>
      <c r="D198">
        <v>1</v>
      </c>
      <c r="F198" t="str">
        <f t="shared" si="2"/>
        <v>("2","61","7","1"),</v>
      </c>
    </row>
    <row r="199" spans="1:6" x14ac:dyDescent="0.3">
      <c r="A199">
        <v>3</v>
      </c>
      <c r="B199">
        <v>62</v>
      </c>
      <c r="C199">
        <v>1</v>
      </c>
      <c r="D199">
        <v>0</v>
      </c>
      <c r="F199" t="str">
        <f t="shared" si="2"/>
        <v>("3","62","1","0"),</v>
      </c>
    </row>
    <row r="200" spans="1:6" x14ac:dyDescent="0.3">
      <c r="A200">
        <v>1</v>
      </c>
      <c r="B200">
        <v>63</v>
      </c>
      <c r="C200">
        <v>4</v>
      </c>
      <c r="D200">
        <v>2</v>
      </c>
      <c r="F200" t="str">
        <f t="shared" si="2"/>
        <v>("1","63","4","2"),</v>
      </c>
    </row>
    <row r="201" spans="1:6" x14ac:dyDescent="0.3">
      <c r="A201">
        <v>2</v>
      </c>
      <c r="B201">
        <v>64</v>
      </c>
      <c r="C201">
        <v>1</v>
      </c>
      <c r="D201">
        <v>1</v>
      </c>
      <c r="F201" t="str">
        <f t="shared" si="2"/>
        <v>("2","64","1","1"),</v>
      </c>
    </row>
    <row r="202" spans="1:6" x14ac:dyDescent="0.3">
      <c r="A202">
        <v>3</v>
      </c>
      <c r="B202">
        <v>65</v>
      </c>
      <c r="C202">
        <v>1</v>
      </c>
      <c r="D202">
        <v>1</v>
      </c>
      <c r="F202" t="str">
        <f t="shared" si="2"/>
        <v>("3","65","1","1"),</v>
      </c>
    </row>
    <row r="203" spans="1:6" x14ac:dyDescent="0.3">
      <c r="A203">
        <v>1</v>
      </c>
      <c r="B203">
        <v>66</v>
      </c>
      <c r="C203">
        <v>1</v>
      </c>
      <c r="D203">
        <v>0</v>
      </c>
      <c r="F203" t="str">
        <f t="shared" si="2"/>
        <v>("1","66","1","0"),</v>
      </c>
    </row>
    <row r="204" spans="1:6" x14ac:dyDescent="0.3">
      <c r="A204">
        <v>2</v>
      </c>
      <c r="B204">
        <v>67</v>
      </c>
      <c r="C204">
        <v>3</v>
      </c>
      <c r="D204">
        <v>1</v>
      </c>
      <c r="F204" t="str">
        <f t="shared" si="2"/>
        <v>("2","67","3","1"),</v>
      </c>
    </row>
    <row r="205" spans="1:6" x14ac:dyDescent="0.3">
      <c r="A205">
        <v>3</v>
      </c>
      <c r="B205">
        <v>68</v>
      </c>
      <c r="C205">
        <v>10</v>
      </c>
      <c r="D205">
        <v>0</v>
      </c>
      <c r="F205" t="str">
        <f t="shared" si="2"/>
        <v>("3","68","10","0"),</v>
      </c>
    </row>
    <row r="206" spans="1:6" x14ac:dyDescent="0.3">
      <c r="A206">
        <v>1</v>
      </c>
      <c r="B206">
        <v>69</v>
      </c>
      <c r="C206">
        <v>3</v>
      </c>
      <c r="D206">
        <v>3</v>
      </c>
      <c r="F206" t="str">
        <f t="shared" si="2"/>
        <v>("1","69","3","3"),</v>
      </c>
    </row>
    <row r="207" spans="1:6" x14ac:dyDescent="0.3">
      <c r="A207">
        <v>2</v>
      </c>
      <c r="B207">
        <v>70</v>
      </c>
      <c r="C207">
        <v>9</v>
      </c>
      <c r="D207">
        <v>4</v>
      </c>
      <c r="F207" t="str">
        <f t="shared" si="2"/>
        <v>("2","70","9","4"),</v>
      </c>
    </row>
    <row r="208" spans="1:6" x14ac:dyDescent="0.3">
      <c r="A208">
        <v>3</v>
      </c>
      <c r="B208">
        <v>71</v>
      </c>
      <c r="C208">
        <v>4</v>
      </c>
      <c r="D208">
        <v>2</v>
      </c>
      <c r="F208" t="str">
        <f t="shared" si="2"/>
        <v>("3","71","4","2"),</v>
      </c>
    </row>
    <row r="209" spans="1:6" x14ac:dyDescent="0.3">
      <c r="A209">
        <v>1</v>
      </c>
      <c r="B209">
        <v>72</v>
      </c>
      <c r="C209">
        <v>3</v>
      </c>
      <c r="D209">
        <v>1</v>
      </c>
      <c r="F209" t="str">
        <f t="shared" si="2"/>
        <v>("1","72","3","1"),</v>
      </c>
    </row>
    <row r="210" spans="1:6" x14ac:dyDescent="0.3">
      <c r="A210">
        <v>2</v>
      </c>
      <c r="B210">
        <v>73</v>
      </c>
      <c r="C210">
        <v>6</v>
      </c>
      <c r="D210">
        <v>0</v>
      </c>
      <c r="F210" t="str">
        <f t="shared" si="2"/>
        <v>("2","73","6","0"),</v>
      </c>
    </row>
    <row r="211" spans="1:6" x14ac:dyDescent="0.3">
      <c r="A211">
        <v>3</v>
      </c>
      <c r="B211">
        <v>74</v>
      </c>
      <c r="C211">
        <v>9</v>
      </c>
      <c r="D211">
        <v>7</v>
      </c>
      <c r="F211" t="str">
        <f t="shared" si="2"/>
        <v>("3","74","9","7"),</v>
      </c>
    </row>
    <row r="212" spans="1:6" x14ac:dyDescent="0.3">
      <c r="A212">
        <v>1</v>
      </c>
      <c r="B212">
        <v>75</v>
      </c>
      <c r="C212">
        <v>7</v>
      </c>
      <c r="D212">
        <v>5</v>
      </c>
      <c r="F212" t="str">
        <f t="shared" ref="F212:F275" si="3">_xlfn.CONCAT("(",
IF(A212="","NULL",_xlfn.CONCAT("""",A212,"""")),",",
IF(B212="","NULL",_xlfn.CONCAT("""",B212,"""")),",",
IF(C212="","NULL",_xlfn.CONCAT("""",C212,"""")),",",
IF(D212="","NULL",_xlfn.CONCAT("""",D212,"""")),"),")</f>
        <v>("1","75","7","5"),</v>
      </c>
    </row>
    <row r="213" spans="1:6" x14ac:dyDescent="0.3">
      <c r="A213">
        <v>2</v>
      </c>
      <c r="B213">
        <v>76</v>
      </c>
      <c r="C213">
        <v>4</v>
      </c>
      <c r="D213">
        <v>4</v>
      </c>
      <c r="F213" t="str">
        <f t="shared" si="3"/>
        <v>("2","76","4","4"),</v>
      </c>
    </row>
    <row r="214" spans="1:6" x14ac:dyDescent="0.3">
      <c r="A214">
        <v>3</v>
      </c>
      <c r="B214">
        <v>77</v>
      </c>
      <c r="C214">
        <v>6</v>
      </c>
      <c r="D214">
        <v>2</v>
      </c>
      <c r="F214" t="str">
        <f t="shared" si="3"/>
        <v>("3","77","6","2"),</v>
      </c>
    </row>
    <row r="215" spans="1:6" x14ac:dyDescent="0.3">
      <c r="A215">
        <v>1</v>
      </c>
      <c r="B215">
        <v>78</v>
      </c>
      <c r="C215">
        <v>9</v>
      </c>
      <c r="D215">
        <v>0</v>
      </c>
      <c r="F215" t="str">
        <f t="shared" si="3"/>
        <v>("1","78","9","0"),</v>
      </c>
    </row>
    <row r="216" spans="1:6" x14ac:dyDescent="0.3">
      <c r="A216">
        <v>2</v>
      </c>
      <c r="B216">
        <v>79</v>
      </c>
      <c r="C216">
        <v>10</v>
      </c>
      <c r="D216">
        <v>1</v>
      </c>
      <c r="F216" t="str">
        <f t="shared" si="3"/>
        <v>("2","79","10","1"),</v>
      </c>
    </row>
    <row r="217" spans="1:6" x14ac:dyDescent="0.3">
      <c r="A217">
        <v>3</v>
      </c>
      <c r="B217">
        <v>80</v>
      </c>
      <c r="C217">
        <v>2</v>
      </c>
      <c r="D217">
        <v>2</v>
      </c>
      <c r="F217" t="str">
        <f t="shared" si="3"/>
        <v>("3","80","2","2"),</v>
      </c>
    </row>
    <row r="218" spans="1:6" x14ac:dyDescent="0.3">
      <c r="A218">
        <v>1</v>
      </c>
      <c r="B218">
        <v>81</v>
      </c>
      <c r="C218">
        <v>10</v>
      </c>
      <c r="D218">
        <v>2</v>
      </c>
      <c r="F218" t="str">
        <f t="shared" si="3"/>
        <v>("1","81","10","2"),</v>
      </c>
    </row>
    <row r="219" spans="1:6" x14ac:dyDescent="0.3">
      <c r="A219">
        <v>2</v>
      </c>
      <c r="B219">
        <v>82</v>
      </c>
      <c r="C219">
        <v>1</v>
      </c>
      <c r="D219">
        <v>1</v>
      </c>
      <c r="F219" t="str">
        <f t="shared" si="3"/>
        <v>("2","82","1","1"),</v>
      </c>
    </row>
    <row r="220" spans="1:6" x14ac:dyDescent="0.3">
      <c r="A220">
        <v>3</v>
      </c>
      <c r="B220">
        <v>83</v>
      </c>
      <c r="C220">
        <v>7</v>
      </c>
      <c r="D220">
        <v>7</v>
      </c>
      <c r="F220" t="str">
        <f t="shared" si="3"/>
        <v>("3","83","7","7"),</v>
      </c>
    </row>
    <row r="221" spans="1:6" x14ac:dyDescent="0.3">
      <c r="A221">
        <v>1</v>
      </c>
      <c r="B221">
        <v>84</v>
      </c>
      <c r="C221">
        <v>7</v>
      </c>
      <c r="D221">
        <v>2</v>
      </c>
      <c r="F221" t="str">
        <f t="shared" si="3"/>
        <v>("1","84","7","2"),</v>
      </c>
    </row>
    <row r="222" spans="1:6" x14ac:dyDescent="0.3">
      <c r="A222">
        <v>2</v>
      </c>
      <c r="B222">
        <v>85</v>
      </c>
      <c r="C222">
        <v>2</v>
      </c>
      <c r="D222">
        <v>2</v>
      </c>
      <c r="F222" t="str">
        <f t="shared" si="3"/>
        <v>("2","85","2","2"),</v>
      </c>
    </row>
    <row r="223" spans="1:6" x14ac:dyDescent="0.3">
      <c r="A223">
        <v>3</v>
      </c>
      <c r="B223">
        <v>86</v>
      </c>
      <c r="C223">
        <v>1</v>
      </c>
      <c r="D223">
        <v>1</v>
      </c>
      <c r="F223" t="str">
        <f t="shared" si="3"/>
        <v>("3","86","1","1"),</v>
      </c>
    </row>
    <row r="224" spans="1:6" x14ac:dyDescent="0.3">
      <c r="A224">
        <v>1</v>
      </c>
      <c r="B224">
        <v>87</v>
      </c>
      <c r="C224">
        <v>5</v>
      </c>
      <c r="D224">
        <v>1</v>
      </c>
      <c r="F224" t="str">
        <f t="shared" si="3"/>
        <v>("1","87","5","1"),</v>
      </c>
    </row>
    <row r="225" spans="1:6" x14ac:dyDescent="0.3">
      <c r="A225">
        <v>2</v>
      </c>
      <c r="B225">
        <v>88</v>
      </c>
      <c r="C225">
        <v>1</v>
      </c>
      <c r="D225">
        <v>1</v>
      </c>
      <c r="F225" t="str">
        <f t="shared" si="3"/>
        <v>("2","88","1","1"),</v>
      </c>
    </row>
    <row r="226" spans="1:6" x14ac:dyDescent="0.3">
      <c r="A226">
        <v>3</v>
      </c>
      <c r="B226">
        <v>89</v>
      </c>
      <c r="C226">
        <v>6</v>
      </c>
      <c r="D226">
        <v>0</v>
      </c>
      <c r="F226" t="str">
        <f t="shared" si="3"/>
        <v>("3","89","6","0"),</v>
      </c>
    </row>
    <row r="227" spans="1:6" x14ac:dyDescent="0.3">
      <c r="A227">
        <v>1</v>
      </c>
      <c r="B227">
        <v>90</v>
      </c>
      <c r="C227">
        <v>9</v>
      </c>
      <c r="D227">
        <v>2</v>
      </c>
      <c r="F227" t="str">
        <f t="shared" si="3"/>
        <v>("1","90","9","2"),</v>
      </c>
    </row>
    <row r="228" spans="1:6" x14ac:dyDescent="0.3">
      <c r="A228">
        <v>2</v>
      </c>
      <c r="B228">
        <v>91</v>
      </c>
      <c r="C228">
        <v>3</v>
      </c>
      <c r="D228">
        <v>1</v>
      </c>
      <c r="F228" t="str">
        <f t="shared" si="3"/>
        <v>("2","91","3","1"),</v>
      </c>
    </row>
    <row r="229" spans="1:6" x14ac:dyDescent="0.3">
      <c r="A229">
        <v>3</v>
      </c>
      <c r="B229">
        <v>92</v>
      </c>
      <c r="C229">
        <v>6</v>
      </c>
      <c r="D229">
        <v>1</v>
      </c>
      <c r="F229" t="str">
        <f t="shared" si="3"/>
        <v>("3","92","6","1"),</v>
      </c>
    </row>
    <row r="230" spans="1:6" x14ac:dyDescent="0.3">
      <c r="A230">
        <v>1</v>
      </c>
      <c r="B230">
        <v>93</v>
      </c>
      <c r="C230">
        <v>2</v>
      </c>
      <c r="D230">
        <v>0</v>
      </c>
      <c r="F230" t="str">
        <f t="shared" si="3"/>
        <v>("1","93","2","0"),</v>
      </c>
    </row>
    <row r="231" spans="1:6" x14ac:dyDescent="0.3">
      <c r="A231">
        <v>2</v>
      </c>
      <c r="B231">
        <v>94</v>
      </c>
      <c r="C231">
        <v>1</v>
      </c>
      <c r="D231">
        <v>1</v>
      </c>
      <c r="F231" t="str">
        <f t="shared" si="3"/>
        <v>("2","94","1","1"),</v>
      </c>
    </row>
    <row r="232" spans="1:6" x14ac:dyDescent="0.3">
      <c r="A232">
        <v>3</v>
      </c>
      <c r="B232">
        <v>95</v>
      </c>
      <c r="C232">
        <v>6</v>
      </c>
      <c r="D232">
        <v>6</v>
      </c>
      <c r="F232" t="str">
        <f t="shared" si="3"/>
        <v>("3","95","6","6"),</v>
      </c>
    </row>
    <row r="233" spans="1:6" x14ac:dyDescent="0.3">
      <c r="A233">
        <v>1</v>
      </c>
      <c r="B233">
        <v>96</v>
      </c>
      <c r="C233">
        <v>4</v>
      </c>
      <c r="D233">
        <v>1</v>
      </c>
      <c r="F233" t="str">
        <f t="shared" si="3"/>
        <v>("1","96","4","1"),</v>
      </c>
    </row>
    <row r="234" spans="1:6" x14ac:dyDescent="0.3">
      <c r="A234">
        <v>2</v>
      </c>
      <c r="B234">
        <v>97</v>
      </c>
      <c r="C234">
        <v>9</v>
      </c>
      <c r="D234">
        <v>0</v>
      </c>
      <c r="F234" t="str">
        <f t="shared" si="3"/>
        <v>("2","97","9","0"),</v>
      </c>
    </row>
    <row r="235" spans="1:6" x14ac:dyDescent="0.3">
      <c r="A235">
        <v>3</v>
      </c>
      <c r="B235">
        <v>98</v>
      </c>
      <c r="C235">
        <v>2</v>
      </c>
      <c r="D235">
        <v>0</v>
      </c>
      <c r="F235" t="str">
        <f t="shared" si="3"/>
        <v>("3","98","2","0"),</v>
      </c>
    </row>
    <row r="236" spans="1:6" x14ac:dyDescent="0.3">
      <c r="A236">
        <v>1</v>
      </c>
      <c r="B236">
        <v>99</v>
      </c>
      <c r="C236">
        <v>3</v>
      </c>
      <c r="D236">
        <v>2</v>
      </c>
      <c r="F236" t="str">
        <f t="shared" si="3"/>
        <v>("1","99","3","2"),</v>
      </c>
    </row>
    <row r="237" spans="1:6" x14ac:dyDescent="0.3">
      <c r="A237">
        <v>2</v>
      </c>
      <c r="B237">
        <v>100</v>
      </c>
      <c r="C237">
        <v>5</v>
      </c>
      <c r="D237">
        <v>4</v>
      </c>
      <c r="F237" t="str">
        <f t="shared" si="3"/>
        <v>("2","100","5","4"),</v>
      </c>
    </row>
    <row r="238" spans="1:6" x14ac:dyDescent="0.3">
      <c r="A238">
        <v>3</v>
      </c>
      <c r="B238">
        <v>101</v>
      </c>
      <c r="C238">
        <v>2</v>
      </c>
      <c r="D238">
        <v>0</v>
      </c>
      <c r="F238" t="str">
        <f t="shared" si="3"/>
        <v>("3","101","2","0"),</v>
      </c>
    </row>
    <row r="239" spans="1:6" x14ac:dyDescent="0.3">
      <c r="A239">
        <v>1</v>
      </c>
      <c r="B239">
        <v>102</v>
      </c>
      <c r="C239">
        <v>9</v>
      </c>
      <c r="D239">
        <v>6</v>
      </c>
      <c r="F239" t="str">
        <f t="shared" si="3"/>
        <v>("1","102","9","6"),</v>
      </c>
    </row>
    <row r="240" spans="1:6" x14ac:dyDescent="0.3">
      <c r="A240">
        <v>2</v>
      </c>
      <c r="B240">
        <v>103</v>
      </c>
      <c r="C240">
        <v>4</v>
      </c>
      <c r="D240">
        <v>2</v>
      </c>
      <c r="F240" t="str">
        <f t="shared" si="3"/>
        <v>("2","103","4","2"),</v>
      </c>
    </row>
    <row r="241" spans="1:6" x14ac:dyDescent="0.3">
      <c r="A241">
        <v>3</v>
      </c>
      <c r="B241">
        <v>104</v>
      </c>
      <c r="C241">
        <v>10</v>
      </c>
      <c r="D241">
        <v>0</v>
      </c>
      <c r="F241" t="str">
        <f t="shared" si="3"/>
        <v>("3","104","10","0"),</v>
      </c>
    </row>
    <row r="242" spans="1:6" x14ac:dyDescent="0.3">
      <c r="A242">
        <v>1</v>
      </c>
      <c r="B242">
        <v>105</v>
      </c>
      <c r="C242">
        <v>9</v>
      </c>
      <c r="D242">
        <v>2</v>
      </c>
      <c r="F242" t="str">
        <f t="shared" si="3"/>
        <v>("1","105","9","2"),</v>
      </c>
    </row>
    <row r="243" spans="1:6" x14ac:dyDescent="0.3">
      <c r="A243">
        <v>2</v>
      </c>
      <c r="B243">
        <v>106</v>
      </c>
      <c r="C243">
        <v>7</v>
      </c>
      <c r="D243">
        <v>2</v>
      </c>
      <c r="F243" t="str">
        <f t="shared" si="3"/>
        <v>("2","106","7","2"),</v>
      </c>
    </row>
    <row r="244" spans="1:6" x14ac:dyDescent="0.3">
      <c r="A244">
        <v>3</v>
      </c>
      <c r="B244">
        <v>107</v>
      </c>
      <c r="C244">
        <v>3</v>
      </c>
      <c r="D244">
        <v>1</v>
      </c>
      <c r="F244" t="str">
        <f t="shared" si="3"/>
        <v>("3","107","3","1"),</v>
      </c>
    </row>
    <row r="245" spans="1:6" x14ac:dyDescent="0.3">
      <c r="A245">
        <v>1</v>
      </c>
      <c r="B245">
        <v>108</v>
      </c>
      <c r="C245">
        <v>5</v>
      </c>
      <c r="D245">
        <v>2</v>
      </c>
      <c r="F245" t="str">
        <f t="shared" si="3"/>
        <v>("1","108","5","2"),</v>
      </c>
    </row>
    <row r="246" spans="1:6" x14ac:dyDescent="0.3">
      <c r="A246">
        <v>2</v>
      </c>
      <c r="B246">
        <v>109</v>
      </c>
      <c r="C246">
        <v>2</v>
      </c>
      <c r="D246">
        <v>2</v>
      </c>
      <c r="F246" t="str">
        <f t="shared" si="3"/>
        <v>("2","109","2","2"),</v>
      </c>
    </row>
    <row r="247" spans="1:6" x14ac:dyDescent="0.3">
      <c r="A247">
        <v>3</v>
      </c>
      <c r="B247">
        <v>110</v>
      </c>
      <c r="C247">
        <v>4</v>
      </c>
      <c r="D247">
        <v>2</v>
      </c>
      <c r="F247" t="str">
        <f t="shared" si="3"/>
        <v>("3","110","4","2"),</v>
      </c>
    </row>
    <row r="248" spans="1:6" x14ac:dyDescent="0.3">
      <c r="A248">
        <v>1</v>
      </c>
      <c r="B248">
        <v>111</v>
      </c>
      <c r="C248">
        <v>7</v>
      </c>
      <c r="D248">
        <v>0</v>
      </c>
      <c r="F248" t="str">
        <f t="shared" si="3"/>
        <v>("1","111","7","0"),</v>
      </c>
    </row>
    <row r="249" spans="1:6" x14ac:dyDescent="0.3">
      <c r="A249">
        <v>2</v>
      </c>
      <c r="B249">
        <v>112</v>
      </c>
      <c r="C249">
        <v>7</v>
      </c>
      <c r="D249">
        <v>1</v>
      </c>
      <c r="F249" t="str">
        <f t="shared" si="3"/>
        <v>("2","112","7","1"),</v>
      </c>
    </row>
    <row r="250" spans="1:6" x14ac:dyDescent="0.3">
      <c r="A250">
        <v>3</v>
      </c>
      <c r="B250">
        <v>113</v>
      </c>
      <c r="C250">
        <v>3</v>
      </c>
      <c r="D250">
        <v>2</v>
      </c>
      <c r="F250" t="str">
        <f t="shared" si="3"/>
        <v>("3","113","3","2"),</v>
      </c>
    </row>
    <row r="251" spans="1:6" x14ac:dyDescent="0.3">
      <c r="A251">
        <v>1</v>
      </c>
      <c r="B251">
        <v>114</v>
      </c>
      <c r="C251">
        <v>8</v>
      </c>
      <c r="D251">
        <v>2</v>
      </c>
      <c r="F251" t="str">
        <f t="shared" si="3"/>
        <v>("1","114","8","2"),</v>
      </c>
    </row>
    <row r="252" spans="1:6" x14ac:dyDescent="0.3">
      <c r="A252">
        <v>2</v>
      </c>
      <c r="B252">
        <v>115</v>
      </c>
      <c r="C252">
        <v>4</v>
      </c>
      <c r="D252">
        <v>2</v>
      </c>
      <c r="F252" t="str">
        <f t="shared" si="3"/>
        <v>("2","115","4","2"),</v>
      </c>
    </row>
    <row r="253" spans="1:6" x14ac:dyDescent="0.3">
      <c r="A253">
        <v>3</v>
      </c>
      <c r="B253">
        <v>116</v>
      </c>
      <c r="C253">
        <v>9</v>
      </c>
      <c r="D253">
        <v>5</v>
      </c>
      <c r="F253" t="str">
        <f t="shared" si="3"/>
        <v>("3","116","9","5"),</v>
      </c>
    </row>
    <row r="254" spans="1:6" x14ac:dyDescent="0.3">
      <c r="A254">
        <v>1</v>
      </c>
      <c r="B254">
        <v>117</v>
      </c>
      <c r="C254">
        <v>10</v>
      </c>
      <c r="D254">
        <v>6</v>
      </c>
      <c r="F254" t="str">
        <f t="shared" si="3"/>
        <v>("1","117","10","6"),</v>
      </c>
    </row>
    <row r="255" spans="1:6" x14ac:dyDescent="0.3">
      <c r="A255">
        <v>2</v>
      </c>
      <c r="B255">
        <v>118</v>
      </c>
      <c r="C255">
        <v>9</v>
      </c>
      <c r="D255">
        <v>9</v>
      </c>
      <c r="F255" t="str">
        <f t="shared" si="3"/>
        <v>("2","118","9","9"),</v>
      </c>
    </row>
    <row r="256" spans="1:6" x14ac:dyDescent="0.3">
      <c r="A256">
        <v>3</v>
      </c>
      <c r="B256">
        <v>119</v>
      </c>
      <c r="C256">
        <v>9</v>
      </c>
      <c r="D256">
        <v>6</v>
      </c>
      <c r="F256" t="str">
        <f t="shared" si="3"/>
        <v>("3","119","9","6"),</v>
      </c>
    </row>
    <row r="257" spans="1:6" x14ac:dyDescent="0.3">
      <c r="A257">
        <v>1</v>
      </c>
      <c r="B257">
        <v>120</v>
      </c>
      <c r="C257">
        <v>9</v>
      </c>
      <c r="D257">
        <v>2</v>
      </c>
      <c r="F257" t="str">
        <f t="shared" si="3"/>
        <v>("1","120","9","2"),</v>
      </c>
    </row>
    <row r="258" spans="1:6" x14ac:dyDescent="0.3">
      <c r="A258">
        <v>2</v>
      </c>
      <c r="B258">
        <v>121</v>
      </c>
      <c r="C258">
        <v>5</v>
      </c>
      <c r="D258">
        <v>3</v>
      </c>
      <c r="F258" t="str">
        <f t="shared" si="3"/>
        <v>("2","121","5","3"),</v>
      </c>
    </row>
    <row r="259" spans="1:6" x14ac:dyDescent="0.3">
      <c r="A259">
        <v>3</v>
      </c>
      <c r="B259">
        <v>122</v>
      </c>
      <c r="C259">
        <v>7</v>
      </c>
      <c r="D259">
        <v>3</v>
      </c>
      <c r="F259" t="str">
        <f t="shared" si="3"/>
        <v>("3","122","7","3"),</v>
      </c>
    </row>
    <row r="260" spans="1:6" x14ac:dyDescent="0.3">
      <c r="A260">
        <v>1</v>
      </c>
      <c r="B260">
        <v>123</v>
      </c>
      <c r="C260">
        <v>4</v>
      </c>
      <c r="D260">
        <v>2</v>
      </c>
      <c r="F260" t="str">
        <f t="shared" si="3"/>
        <v>("1","123","4","2"),</v>
      </c>
    </row>
    <row r="261" spans="1:6" x14ac:dyDescent="0.3">
      <c r="A261">
        <v>2</v>
      </c>
      <c r="B261">
        <v>124</v>
      </c>
      <c r="C261">
        <v>7</v>
      </c>
      <c r="D261">
        <v>5</v>
      </c>
      <c r="F261" t="str">
        <f t="shared" si="3"/>
        <v>("2","124","7","5"),</v>
      </c>
    </row>
    <row r="262" spans="1:6" x14ac:dyDescent="0.3">
      <c r="A262">
        <v>3</v>
      </c>
      <c r="B262">
        <v>125</v>
      </c>
      <c r="C262">
        <v>7</v>
      </c>
      <c r="D262">
        <v>1</v>
      </c>
      <c r="F262" t="str">
        <f t="shared" si="3"/>
        <v>("3","125","7","1"),</v>
      </c>
    </row>
    <row r="263" spans="1:6" x14ac:dyDescent="0.3">
      <c r="A263">
        <v>1</v>
      </c>
      <c r="B263">
        <v>126</v>
      </c>
      <c r="C263">
        <v>5</v>
      </c>
      <c r="D263">
        <v>4</v>
      </c>
      <c r="F263" t="str">
        <f t="shared" si="3"/>
        <v>("1","126","5","4"),</v>
      </c>
    </row>
    <row r="264" spans="1:6" x14ac:dyDescent="0.3">
      <c r="A264">
        <v>2</v>
      </c>
      <c r="B264">
        <v>127</v>
      </c>
      <c r="C264">
        <v>1</v>
      </c>
      <c r="D264">
        <v>0</v>
      </c>
      <c r="F264" t="str">
        <f t="shared" si="3"/>
        <v>("2","127","1","0"),</v>
      </c>
    </row>
    <row r="265" spans="1:6" x14ac:dyDescent="0.3">
      <c r="A265">
        <v>3</v>
      </c>
      <c r="B265">
        <v>128</v>
      </c>
      <c r="C265">
        <v>2</v>
      </c>
      <c r="D265">
        <v>0</v>
      </c>
      <c r="F265" t="str">
        <f t="shared" si="3"/>
        <v>("3","128","2","0"),</v>
      </c>
    </row>
    <row r="266" spans="1:6" x14ac:dyDescent="0.3">
      <c r="A266">
        <v>1</v>
      </c>
      <c r="B266">
        <v>129</v>
      </c>
      <c r="C266">
        <v>2</v>
      </c>
      <c r="D266">
        <v>2</v>
      </c>
      <c r="F266" t="str">
        <f t="shared" si="3"/>
        <v>("1","129","2","2"),</v>
      </c>
    </row>
    <row r="267" spans="1:6" x14ac:dyDescent="0.3">
      <c r="A267">
        <v>2</v>
      </c>
      <c r="B267">
        <v>130</v>
      </c>
      <c r="C267">
        <v>9</v>
      </c>
      <c r="D267">
        <v>9</v>
      </c>
      <c r="F267" t="str">
        <f t="shared" si="3"/>
        <v>("2","130","9","9"),</v>
      </c>
    </row>
    <row r="268" spans="1:6" x14ac:dyDescent="0.3">
      <c r="A268">
        <v>3</v>
      </c>
      <c r="B268">
        <v>131</v>
      </c>
      <c r="C268">
        <v>3</v>
      </c>
      <c r="D268">
        <v>0</v>
      </c>
      <c r="F268" t="str">
        <f t="shared" si="3"/>
        <v>("3","131","3","0"),</v>
      </c>
    </row>
    <row r="269" spans="1:6" x14ac:dyDescent="0.3">
      <c r="A269">
        <v>1</v>
      </c>
      <c r="B269">
        <v>132</v>
      </c>
      <c r="C269">
        <v>1</v>
      </c>
      <c r="D269">
        <v>1</v>
      </c>
      <c r="F269" t="str">
        <f t="shared" si="3"/>
        <v>("1","132","1","1"),</v>
      </c>
    </row>
    <row r="270" spans="1:6" x14ac:dyDescent="0.3">
      <c r="A270">
        <v>2</v>
      </c>
      <c r="B270">
        <v>133</v>
      </c>
      <c r="C270">
        <v>8</v>
      </c>
      <c r="D270">
        <v>6</v>
      </c>
      <c r="F270" t="str">
        <f t="shared" si="3"/>
        <v>("2","133","8","6"),</v>
      </c>
    </row>
    <row r="271" spans="1:6" x14ac:dyDescent="0.3">
      <c r="A271">
        <v>3</v>
      </c>
      <c r="B271">
        <v>134</v>
      </c>
      <c r="C271">
        <v>1</v>
      </c>
      <c r="D271">
        <v>1</v>
      </c>
      <c r="F271" t="str">
        <f t="shared" si="3"/>
        <v>("3","134","1","1"),</v>
      </c>
    </row>
    <row r="272" spans="1:6" x14ac:dyDescent="0.3">
      <c r="A272">
        <v>1</v>
      </c>
      <c r="B272">
        <v>135</v>
      </c>
      <c r="C272">
        <v>9</v>
      </c>
      <c r="D272">
        <v>8</v>
      </c>
      <c r="F272" t="str">
        <f t="shared" si="3"/>
        <v>("1","135","9","8"),</v>
      </c>
    </row>
    <row r="273" spans="1:6" x14ac:dyDescent="0.3">
      <c r="A273">
        <v>2</v>
      </c>
      <c r="B273">
        <v>136</v>
      </c>
      <c r="C273">
        <v>4</v>
      </c>
      <c r="D273">
        <v>4</v>
      </c>
      <c r="F273" t="str">
        <f t="shared" si="3"/>
        <v>("2","136","4","4"),</v>
      </c>
    </row>
    <row r="274" spans="1:6" x14ac:dyDescent="0.3">
      <c r="A274">
        <v>3</v>
      </c>
      <c r="B274">
        <v>1</v>
      </c>
      <c r="C274">
        <v>8</v>
      </c>
      <c r="D274">
        <v>5</v>
      </c>
      <c r="F274" t="str">
        <f t="shared" si="3"/>
        <v>("3","1","8","5"),</v>
      </c>
    </row>
    <row r="275" spans="1:6" x14ac:dyDescent="0.3">
      <c r="A275">
        <v>1</v>
      </c>
      <c r="B275">
        <v>2</v>
      </c>
      <c r="C275">
        <v>4</v>
      </c>
      <c r="D275">
        <v>0</v>
      </c>
      <c r="F275" t="str">
        <f t="shared" si="3"/>
        <v>("1","2","4","0"),</v>
      </c>
    </row>
    <row r="276" spans="1:6" x14ac:dyDescent="0.3">
      <c r="A276">
        <v>2</v>
      </c>
      <c r="B276">
        <v>3</v>
      </c>
      <c r="C276">
        <v>6</v>
      </c>
      <c r="D276">
        <v>5</v>
      </c>
      <c r="F276" t="str">
        <f t="shared" ref="F276:F339" si="4">_xlfn.CONCAT("(",
IF(A276="","NULL",_xlfn.CONCAT("""",A276,"""")),",",
IF(B276="","NULL",_xlfn.CONCAT("""",B276,"""")),",",
IF(C276="","NULL",_xlfn.CONCAT("""",C276,"""")),",",
IF(D276="","NULL",_xlfn.CONCAT("""",D276,"""")),"),")</f>
        <v>("2","3","6","5"),</v>
      </c>
    </row>
    <row r="277" spans="1:6" x14ac:dyDescent="0.3">
      <c r="A277">
        <v>3</v>
      </c>
      <c r="B277">
        <v>4</v>
      </c>
      <c r="C277">
        <v>8</v>
      </c>
      <c r="D277">
        <v>6</v>
      </c>
      <c r="F277" t="str">
        <f t="shared" si="4"/>
        <v>("3","4","8","6"),</v>
      </c>
    </row>
    <row r="278" spans="1:6" x14ac:dyDescent="0.3">
      <c r="A278">
        <v>1</v>
      </c>
      <c r="B278">
        <v>5</v>
      </c>
      <c r="C278">
        <v>1</v>
      </c>
      <c r="D278">
        <v>1</v>
      </c>
      <c r="F278" t="str">
        <f t="shared" si="4"/>
        <v>("1","5","1","1"),</v>
      </c>
    </row>
    <row r="279" spans="1:6" x14ac:dyDescent="0.3">
      <c r="A279">
        <v>2</v>
      </c>
      <c r="B279">
        <v>6</v>
      </c>
      <c r="C279">
        <v>6</v>
      </c>
      <c r="D279">
        <v>1</v>
      </c>
      <c r="F279" t="str">
        <f t="shared" si="4"/>
        <v>("2","6","6","1"),</v>
      </c>
    </row>
    <row r="280" spans="1:6" x14ac:dyDescent="0.3">
      <c r="A280">
        <v>3</v>
      </c>
      <c r="B280">
        <v>7</v>
      </c>
      <c r="C280">
        <v>5</v>
      </c>
      <c r="D280">
        <v>5</v>
      </c>
      <c r="F280" t="str">
        <f t="shared" si="4"/>
        <v>("3","7","5","5"),</v>
      </c>
    </row>
    <row r="281" spans="1:6" x14ac:dyDescent="0.3">
      <c r="A281">
        <v>1</v>
      </c>
      <c r="B281">
        <v>8</v>
      </c>
      <c r="C281">
        <v>1</v>
      </c>
      <c r="D281">
        <v>1</v>
      </c>
      <c r="F281" t="str">
        <f t="shared" si="4"/>
        <v>("1","8","1","1"),</v>
      </c>
    </row>
    <row r="282" spans="1:6" x14ac:dyDescent="0.3">
      <c r="A282">
        <v>2</v>
      </c>
      <c r="B282">
        <v>9</v>
      </c>
      <c r="C282">
        <v>2</v>
      </c>
      <c r="D282">
        <v>2</v>
      </c>
      <c r="F282" t="str">
        <f t="shared" si="4"/>
        <v>("2","9","2","2"),</v>
      </c>
    </row>
    <row r="283" spans="1:6" x14ac:dyDescent="0.3">
      <c r="A283">
        <v>3</v>
      </c>
      <c r="B283">
        <v>10</v>
      </c>
      <c r="C283">
        <v>6</v>
      </c>
      <c r="D283">
        <v>5</v>
      </c>
      <c r="F283" t="str">
        <f t="shared" si="4"/>
        <v>("3","10","6","5"),</v>
      </c>
    </row>
    <row r="284" spans="1:6" x14ac:dyDescent="0.3">
      <c r="A284">
        <v>1</v>
      </c>
      <c r="B284">
        <v>11</v>
      </c>
      <c r="C284">
        <v>8</v>
      </c>
      <c r="D284">
        <v>8</v>
      </c>
      <c r="F284" t="str">
        <f t="shared" si="4"/>
        <v>("1","11","8","8"),</v>
      </c>
    </row>
    <row r="285" spans="1:6" x14ac:dyDescent="0.3">
      <c r="A285">
        <v>2</v>
      </c>
      <c r="B285">
        <v>12</v>
      </c>
      <c r="C285">
        <v>6</v>
      </c>
      <c r="D285">
        <v>5</v>
      </c>
      <c r="F285" t="str">
        <f t="shared" si="4"/>
        <v>("2","12","6","5"),</v>
      </c>
    </row>
    <row r="286" spans="1:6" x14ac:dyDescent="0.3">
      <c r="A286">
        <v>3</v>
      </c>
      <c r="B286">
        <v>13</v>
      </c>
      <c r="C286">
        <v>3</v>
      </c>
      <c r="D286">
        <v>1</v>
      </c>
      <c r="F286" t="str">
        <f t="shared" si="4"/>
        <v>("3","13","3","1"),</v>
      </c>
    </row>
    <row r="287" spans="1:6" x14ac:dyDescent="0.3">
      <c r="A287">
        <v>1</v>
      </c>
      <c r="B287">
        <v>14</v>
      </c>
      <c r="C287">
        <v>8</v>
      </c>
      <c r="D287">
        <v>8</v>
      </c>
      <c r="F287" t="str">
        <f t="shared" si="4"/>
        <v>("1","14","8","8"),</v>
      </c>
    </row>
    <row r="288" spans="1:6" x14ac:dyDescent="0.3">
      <c r="A288">
        <v>2</v>
      </c>
      <c r="B288">
        <v>15</v>
      </c>
      <c r="C288">
        <v>5</v>
      </c>
      <c r="D288">
        <v>5</v>
      </c>
      <c r="F288" t="str">
        <f t="shared" si="4"/>
        <v>("2","15","5","5"),</v>
      </c>
    </row>
    <row r="289" spans="1:6" x14ac:dyDescent="0.3">
      <c r="A289">
        <v>3</v>
      </c>
      <c r="B289">
        <v>16</v>
      </c>
      <c r="C289">
        <v>5</v>
      </c>
      <c r="D289">
        <v>4</v>
      </c>
      <c r="F289" t="str">
        <f t="shared" si="4"/>
        <v>("3","16","5","4"),</v>
      </c>
    </row>
    <row r="290" spans="1:6" x14ac:dyDescent="0.3">
      <c r="A290">
        <v>1</v>
      </c>
      <c r="B290">
        <v>17</v>
      </c>
      <c r="C290">
        <v>1</v>
      </c>
      <c r="D290">
        <v>0</v>
      </c>
      <c r="F290" t="str">
        <f t="shared" si="4"/>
        <v>("1","17","1","0"),</v>
      </c>
    </row>
    <row r="291" spans="1:6" x14ac:dyDescent="0.3">
      <c r="A291">
        <v>2</v>
      </c>
      <c r="B291">
        <v>18</v>
      </c>
      <c r="C291">
        <v>4</v>
      </c>
      <c r="D291">
        <v>2</v>
      </c>
      <c r="F291" t="str">
        <f t="shared" si="4"/>
        <v>("2","18","4","2"),</v>
      </c>
    </row>
    <row r="292" spans="1:6" x14ac:dyDescent="0.3">
      <c r="A292">
        <v>3</v>
      </c>
      <c r="B292">
        <v>19</v>
      </c>
      <c r="C292">
        <v>9</v>
      </c>
      <c r="D292">
        <v>4</v>
      </c>
      <c r="F292" t="str">
        <f t="shared" si="4"/>
        <v>("3","19","9","4"),</v>
      </c>
    </row>
    <row r="293" spans="1:6" x14ac:dyDescent="0.3">
      <c r="A293">
        <v>1</v>
      </c>
      <c r="B293">
        <v>20</v>
      </c>
      <c r="C293">
        <v>5</v>
      </c>
      <c r="D293">
        <v>3</v>
      </c>
      <c r="F293" t="str">
        <f t="shared" si="4"/>
        <v>("1","20","5","3"),</v>
      </c>
    </row>
    <row r="294" spans="1:6" x14ac:dyDescent="0.3">
      <c r="A294">
        <v>2</v>
      </c>
      <c r="B294">
        <v>21</v>
      </c>
      <c r="C294">
        <v>9</v>
      </c>
      <c r="D294">
        <v>1</v>
      </c>
      <c r="F294" t="str">
        <f t="shared" si="4"/>
        <v>("2","21","9","1"),</v>
      </c>
    </row>
    <row r="295" spans="1:6" x14ac:dyDescent="0.3">
      <c r="A295">
        <v>3</v>
      </c>
      <c r="B295">
        <v>22</v>
      </c>
      <c r="C295">
        <v>9</v>
      </c>
      <c r="D295">
        <v>8</v>
      </c>
      <c r="F295" t="str">
        <f t="shared" si="4"/>
        <v>("3","22","9","8"),</v>
      </c>
    </row>
    <row r="296" spans="1:6" x14ac:dyDescent="0.3">
      <c r="A296">
        <v>1</v>
      </c>
      <c r="B296">
        <v>23</v>
      </c>
      <c r="C296">
        <v>4</v>
      </c>
      <c r="D296">
        <v>4</v>
      </c>
      <c r="F296" t="str">
        <f t="shared" si="4"/>
        <v>("1","23","4","4"),</v>
      </c>
    </row>
    <row r="297" spans="1:6" x14ac:dyDescent="0.3">
      <c r="A297">
        <v>2</v>
      </c>
      <c r="B297">
        <v>24</v>
      </c>
      <c r="C297">
        <v>1</v>
      </c>
      <c r="D297">
        <v>1</v>
      </c>
      <c r="F297" t="str">
        <f t="shared" si="4"/>
        <v>("2","24","1","1"),</v>
      </c>
    </row>
    <row r="298" spans="1:6" x14ac:dyDescent="0.3">
      <c r="A298">
        <v>3</v>
      </c>
      <c r="B298">
        <v>25</v>
      </c>
      <c r="C298">
        <v>3</v>
      </c>
      <c r="D298">
        <v>3</v>
      </c>
      <c r="F298" t="str">
        <f t="shared" si="4"/>
        <v>("3","25","3","3"),</v>
      </c>
    </row>
    <row r="299" spans="1:6" x14ac:dyDescent="0.3">
      <c r="A299">
        <v>1</v>
      </c>
      <c r="B299">
        <v>26</v>
      </c>
      <c r="C299">
        <v>1</v>
      </c>
      <c r="D299">
        <v>1</v>
      </c>
      <c r="F299" t="str">
        <f t="shared" si="4"/>
        <v>("1","26","1","1"),</v>
      </c>
    </row>
    <row r="300" spans="1:6" x14ac:dyDescent="0.3">
      <c r="A300">
        <v>2</v>
      </c>
      <c r="B300">
        <v>27</v>
      </c>
      <c r="C300">
        <v>9</v>
      </c>
      <c r="D300">
        <v>1</v>
      </c>
      <c r="F300" t="str">
        <f t="shared" si="4"/>
        <v>("2","27","9","1"),</v>
      </c>
    </row>
    <row r="301" spans="1:6" x14ac:dyDescent="0.3">
      <c r="A301">
        <v>3</v>
      </c>
      <c r="B301">
        <v>28</v>
      </c>
      <c r="C301">
        <v>1</v>
      </c>
      <c r="D301">
        <v>1</v>
      </c>
      <c r="F301" t="str">
        <f t="shared" si="4"/>
        <v>("3","28","1","1"),</v>
      </c>
    </row>
    <row r="302" spans="1:6" x14ac:dyDescent="0.3">
      <c r="A302">
        <v>1</v>
      </c>
      <c r="B302">
        <v>29</v>
      </c>
      <c r="C302">
        <v>7</v>
      </c>
      <c r="D302">
        <v>6</v>
      </c>
      <c r="F302" t="str">
        <f t="shared" si="4"/>
        <v>("1","29","7","6"),</v>
      </c>
    </row>
    <row r="303" spans="1:6" x14ac:dyDescent="0.3">
      <c r="A303">
        <v>2</v>
      </c>
      <c r="B303">
        <v>30</v>
      </c>
      <c r="C303">
        <v>2</v>
      </c>
      <c r="D303">
        <v>0</v>
      </c>
      <c r="F303" t="str">
        <f t="shared" si="4"/>
        <v>("2","30","2","0"),</v>
      </c>
    </row>
    <row r="304" spans="1:6" x14ac:dyDescent="0.3">
      <c r="A304">
        <v>3</v>
      </c>
      <c r="B304">
        <v>31</v>
      </c>
      <c r="C304">
        <v>5</v>
      </c>
      <c r="D304">
        <v>2</v>
      </c>
      <c r="F304" t="str">
        <f t="shared" si="4"/>
        <v>("3","31","5","2"),</v>
      </c>
    </row>
    <row r="305" spans="1:6" x14ac:dyDescent="0.3">
      <c r="A305">
        <v>1</v>
      </c>
      <c r="B305">
        <v>32</v>
      </c>
      <c r="C305">
        <v>3</v>
      </c>
      <c r="D305">
        <v>1</v>
      </c>
      <c r="F305" t="str">
        <f t="shared" si="4"/>
        <v>("1","32","3","1"),</v>
      </c>
    </row>
    <row r="306" spans="1:6" x14ac:dyDescent="0.3">
      <c r="A306">
        <v>2</v>
      </c>
      <c r="B306">
        <v>33</v>
      </c>
      <c r="C306">
        <v>7</v>
      </c>
      <c r="D306">
        <v>4</v>
      </c>
      <c r="F306" t="str">
        <f t="shared" si="4"/>
        <v>("2","33","7","4"),</v>
      </c>
    </row>
    <row r="307" spans="1:6" x14ac:dyDescent="0.3">
      <c r="A307">
        <v>3</v>
      </c>
      <c r="B307">
        <v>34</v>
      </c>
      <c r="C307">
        <v>10</v>
      </c>
      <c r="D307">
        <v>4</v>
      </c>
      <c r="F307" t="str">
        <f t="shared" si="4"/>
        <v>("3","34","10","4"),</v>
      </c>
    </row>
    <row r="308" spans="1:6" x14ac:dyDescent="0.3">
      <c r="A308">
        <v>1</v>
      </c>
      <c r="B308">
        <v>35</v>
      </c>
      <c r="C308">
        <v>3</v>
      </c>
      <c r="D308">
        <v>0</v>
      </c>
      <c r="F308" t="str">
        <f t="shared" si="4"/>
        <v>("1","35","3","0"),</v>
      </c>
    </row>
    <row r="309" spans="1:6" x14ac:dyDescent="0.3">
      <c r="A309">
        <v>2</v>
      </c>
      <c r="B309">
        <v>36</v>
      </c>
      <c r="C309">
        <v>6</v>
      </c>
      <c r="D309">
        <v>2</v>
      </c>
      <c r="F309" t="str">
        <f t="shared" si="4"/>
        <v>("2","36","6","2"),</v>
      </c>
    </row>
    <row r="310" spans="1:6" x14ac:dyDescent="0.3">
      <c r="A310">
        <v>3</v>
      </c>
      <c r="B310">
        <v>37</v>
      </c>
      <c r="C310">
        <v>8</v>
      </c>
      <c r="D310">
        <v>8</v>
      </c>
      <c r="F310" t="str">
        <f t="shared" si="4"/>
        <v>("3","37","8","8"),</v>
      </c>
    </row>
    <row r="311" spans="1:6" x14ac:dyDescent="0.3">
      <c r="A311">
        <v>1</v>
      </c>
      <c r="B311">
        <v>38</v>
      </c>
      <c r="C311">
        <v>1</v>
      </c>
      <c r="D311">
        <v>0</v>
      </c>
      <c r="F311" t="str">
        <f t="shared" si="4"/>
        <v>("1","38","1","0"),</v>
      </c>
    </row>
    <row r="312" spans="1:6" x14ac:dyDescent="0.3">
      <c r="A312">
        <v>2</v>
      </c>
      <c r="B312">
        <v>39</v>
      </c>
      <c r="C312">
        <v>4</v>
      </c>
      <c r="D312">
        <v>2</v>
      </c>
      <c r="F312" t="str">
        <f t="shared" si="4"/>
        <v>("2","39","4","2"),</v>
      </c>
    </row>
    <row r="313" spans="1:6" x14ac:dyDescent="0.3">
      <c r="A313">
        <v>3</v>
      </c>
      <c r="B313">
        <v>40</v>
      </c>
      <c r="C313">
        <v>4</v>
      </c>
      <c r="D313">
        <v>0</v>
      </c>
      <c r="F313" t="str">
        <f t="shared" si="4"/>
        <v>("3","40","4","0"),</v>
      </c>
    </row>
    <row r="314" spans="1:6" x14ac:dyDescent="0.3">
      <c r="A314">
        <v>1</v>
      </c>
      <c r="B314">
        <v>41</v>
      </c>
      <c r="C314">
        <v>10</v>
      </c>
      <c r="D314">
        <v>1</v>
      </c>
      <c r="F314" t="str">
        <f t="shared" si="4"/>
        <v>("1","41","10","1"),</v>
      </c>
    </row>
    <row r="315" spans="1:6" x14ac:dyDescent="0.3">
      <c r="A315">
        <v>2</v>
      </c>
      <c r="B315">
        <v>42</v>
      </c>
      <c r="C315">
        <v>3</v>
      </c>
      <c r="D315">
        <v>0</v>
      </c>
      <c r="F315" t="str">
        <f t="shared" si="4"/>
        <v>("2","42","3","0"),</v>
      </c>
    </row>
    <row r="316" spans="1:6" x14ac:dyDescent="0.3">
      <c r="A316">
        <v>3</v>
      </c>
      <c r="B316">
        <v>43</v>
      </c>
      <c r="C316">
        <v>6</v>
      </c>
      <c r="D316">
        <v>2</v>
      </c>
      <c r="F316" t="str">
        <f t="shared" si="4"/>
        <v>("3","43","6","2"),</v>
      </c>
    </row>
    <row r="317" spans="1:6" x14ac:dyDescent="0.3">
      <c r="A317">
        <v>1</v>
      </c>
      <c r="B317">
        <v>44</v>
      </c>
      <c r="C317">
        <v>5</v>
      </c>
      <c r="D317">
        <v>5</v>
      </c>
      <c r="F317" t="str">
        <f t="shared" si="4"/>
        <v>("1","44","5","5"),</v>
      </c>
    </row>
    <row r="318" spans="1:6" x14ac:dyDescent="0.3">
      <c r="A318">
        <v>2</v>
      </c>
      <c r="B318">
        <v>45</v>
      </c>
      <c r="C318">
        <v>7</v>
      </c>
      <c r="D318">
        <v>0</v>
      </c>
      <c r="F318" t="str">
        <f t="shared" si="4"/>
        <v>("2","45","7","0"),</v>
      </c>
    </row>
    <row r="319" spans="1:6" x14ac:dyDescent="0.3">
      <c r="A319">
        <v>3</v>
      </c>
      <c r="B319">
        <v>46</v>
      </c>
      <c r="C319">
        <v>6</v>
      </c>
      <c r="D319">
        <v>3</v>
      </c>
      <c r="F319" t="str">
        <f t="shared" si="4"/>
        <v>("3","46","6","3"),</v>
      </c>
    </row>
    <row r="320" spans="1:6" x14ac:dyDescent="0.3">
      <c r="A320">
        <v>1</v>
      </c>
      <c r="B320">
        <v>47</v>
      </c>
      <c r="C320">
        <v>8</v>
      </c>
      <c r="D320">
        <v>6</v>
      </c>
      <c r="F320" t="str">
        <f t="shared" si="4"/>
        <v>("1","47","8","6"),</v>
      </c>
    </row>
    <row r="321" spans="1:6" x14ac:dyDescent="0.3">
      <c r="A321">
        <v>2</v>
      </c>
      <c r="B321">
        <v>48</v>
      </c>
      <c r="C321">
        <v>5</v>
      </c>
      <c r="D321">
        <v>5</v>
      </c>
      <c r="F321" t="str">
        <f t="shared" si="4"/>
        <v>("2","48","5","5"),</v>
      </c>
    </row>
    <row r="322" spans="1:6" x14ac:dyDescent="0.3">
      <c r="A322">
        <v>3</v>
      </c>
      <c r="B322">
        <v>49</v>
      </c>
      <c r="C322">
        <v>4</v>
      </c>
      <c r="D322">
        <v>0</v>
      </c>
      <c r="F322" t="str">
        <f t="shared" si="4"/>
        <v>("3","49","4","0"),</v>
      </c>
    </row>
    <row r="323" spans="1:6" x14ac:dyDescent="0.3">
      <c r="A323">
        <v>1</v>
      </c>
      <c r="B323">
        <v>50</v>
      </c>
      <c r="C323">
        <v>8</v>
      </c>
      <c r="D323">
        <v>6</v>
      </c>
      <c r="F323" t="str">
        <f t="shared" si="4"/>
        <v>("1","50","8","6"),</v>
      </c>
    </row>
    <row r="324" spans="1:6" x14ac:dyDescent="0.3">
      <c r="A324">
        <v>2</v>
      </c>
      <c r="B324">
        <v>51</v>
      </c>
      <c r="C324">
        <v>5</v>
      </c>
      <c r="D324">
        <v>0</v>
      </c>
      <c r="F324" t="str">
        <f t="shared" si="4"/>
        <v>("2","51","5","0"),</v>
      </c>
    </row>
    <row r="325" spans="1:6" x14ac:dyDescent="0.3">
      <c r="A325">
        <v>3</v>
      </c>
      <c r="B325">
        <v>52</v>
      </c>
      <c r="C325">
        <v>4</v>
      </c>
      <c r="D325">
        <v>0</v>
      </c>
      <c r="F325" t="str">
        <f t="shared" si="4"/>
        <v>("3","52","4","0"),</v>
      </c>
    </row>
    <row r="326" spans="1:6" x14ac:dyDescent="0.3">
      <c r="A326">
        <v>1</v>
      </c>
      <c r="B326">
        <v>53</v>
      </c>
      <c r="C326">
        <v>10</v>
      </c>
      <c r="D326">
        <v>10</v>
      </c>
      <c r="F326" t="str">
        <f t="shared" si="4"/>
        <v>("1","53","10","10"),</v>
      </c>
    </row>
    <row r="327" spans="1:6" x14ac:dyDescent="0.3">
      <c r="A327">
        <v>2</v>
      </c>
      <c r="B327">
        <v>54</v>
      </c>
      <c r="C327">
        <v>7</v>
      </c>
      <c r="D327">
        <v>2</v>
      </c>
      <c r="F327" t="str">
        <f t="shared" si="4"/>
        <v>("2","54","7","2"),</v>
      </c>
    </row>
    <row r="328" spans="1:6" x14ac:dyDescent="0.3">
      <c r="A328">
        <v>3</v>
      </c>
      <c r="B328">
        <v>55</v>
      </c>
      <c r="C328">
        <v>2</v>
      </c>
      <c r="D328">
        <v>0</v>
      </c>
      <c r="F328" t="str">
        <f t="shared" si="4"/>
        <v>("3","55","2","0"),</v>
      </c>
    </row>
    <row r="329" spans="1:6" x14ac:dyDescent="0.3">
      <c r="A329">
        <v>1</v>
      </c>
      <c r="B329">
        <v>56</v>
      </c>
      <c r="C329">
        <v>6</v>
      </c>
      <c r="D329">
        <v>6</v>
      </c>
      <c r="F329" t="str">
        <f t="shared" si="4"/>
        <v>("1","56","6","6"),</v>
      </c>
    </row>
    <row r="330" spans="1:6" x14ac:dyDescent="0.3">
      <c r="A330">
        <v>2</v>
      </c>
      <c r="B330">
        <v>57</v>
      </c>
      <c r="C330">
        <v>10</v>
      </c>
      <c r="D330">
        <v>6</v>
      </c>
      <c r="F330" t="str">
        <f t="shared" si="4"/>
        <v>("2","57","10","6"),</v>
      </c>
    </row>
    <row r="331" spans="1:6" x14ac:dyDescent="0.3">
      <c r="A331">
        <v>3</v>
      </c>
      <c r="B331">
        <v>58</v>
      </c>
      <c r="C331">
        <v>10</v>
      </c>
      <c r="D331">
        <v>6</v>
      </c>
      <c r="F331" t="str">
        <f t="shared" si="4"/>
        <v>("3","58","10","6"),</v>
      </c>
    </row>
    <row r="332" spans="1:6" x14ac:dyDescent="0.3">
      <c r="A332">
        <v>1</v>
      </c>
      <c r="B332">
        <v>59</v>
      </c>
      <c r="C332">
        <v>6</v>
      </c>
      <c r="D332">
        <v>4</v>
      </c>
      <c r="F332" t="str">
        <f t="shared" si="4"/>
        <v>("1","59","6","4"),</v>
      </c>
    </row>
    <row r="333" spans="1:6" x14ac:dyDescent="0.3">
      <c r="A333">
        <v>2</v>
      </c>
      <c r="B333">
        <v>60</v>
      </c>
      <c r="C333">
        <v>5</v>
      </c>
      <c r="D333">
        <v>4</v>
      </c>
      <c r="F333" t="str">
        <f t="shared" si="4"/>
        <v>("2","60","5","4"),</v>
      </c>
    </row>
    <row r="334" spans="1:6" x14ac:dyDescent="0.3">
      <c r="A334">
        <v>3</v>
      </c>
      <c r="B334">
        <v>61</v>
      </c>
      <c r="C334">
        <v>5</v>
      </c>
      <c r="D334">
        <v>2</v>
      </c>
      <c r="F334" t="str">
        <f t="shared" si="4"/>
        <v>("3","61","5","2"),</v>
      </c>
    </row>
    <row r="335" spans="1:6" x14ac:dyDescent="0.3">
      <c r="A335">
        <v>1</v>
      </c>
      <c r="B335">
        <v>62</v>
      </c>
      <c r="C335">
        <v>8</v>
      </c>
      <c r="D335">
        <v>0</v>
      </c>
      <c r="F335" t="str">
        <f t="shared" si="4"/>
        <v>("1","62","8","0"),</v>
      </c>
    </row>
    <row r="336" spans="1:6" x14ac:dyDescent="0.3">
      <c r="A336">
        <v>2</v>
      </c>
      <c r="B336">
        <v>63</v>
      </c>
      <c r="C336">
        <v>5</v>
      </c>
      <c r="D336">
        <v>2</v>
      </c>
      <c r="F336" t="str">
        <f t="shared" si="4"/>
        <v>("2","63","5","2"),</v>
      </c>
    </row>
    <row r="337" spans="1:6" x14ac:dyDescent="0.3">
      <c r="A337">
        <v>3</v>
      </c>
      <c r="B337">
        <v>64</v>
      </c>
      <c r="C337">
        <v>8</v>
      </c>
      <c r="D337">
        <v>3</v>
      </c>
      <c r="F337" t="str">
        <f t="shared" si="4"/>
        <v>("3","64","8","3"),</v>
      </c>
    </row>
    <row r="338" spans="1:6" x14ac:dyDescent="0.3">
      <c r="A338">
        <v>1</v>
      </c>
      <c r="B338">
        <v>65</v>
      </c>
      <c r="C338">
        <v>1</v>
      </c>
      <c r="D338">
        <v>0</v>
      </c>
      <c r="F338" t="str">
        <f t="shared" si="4"/>
        <v>("1","65","1","0"),</v>
      </c>
    </row>
    <row r="339" spans="1:6" x14ac:dyDescent="0.3">
      <c r="A339">
        <v>2</v>
      </c>
      <c r="B339">
        <v>66</v>
      </c>
      <c r="C339">
        <v>3</v>
      </c>
      <c r="D339">
        <v>2</v>
      </c>
      <c r="F339" t="str">
        <f t="shared" si="4"/>
        <v>("2","66","3","2"),</v>
      </c>
    </row>
    <row r="340" spans="1:6" x14ac:dyDescent="0.3">
      <c r="A340">
        <v>3</v>
      </c>
      <c r="B340">
        <v>67</v>
      </c>
      <c r="C340">
        <v>10</v>
      </c>
      <c r="D340">
        <v>9</v>
      </c>
      <c r="F340" t="str">
        <f t="shared" ref="F340:F403" si="5">_xlfn.CONCAT("(",
IF(A340="","NULL",_xlfn.CONCAT("""",A340,"""")),",",
IF(B340="","NULL",_xlfn.CONCAT("""",B340,"""")),",",
IF(C340="","NULL",_xlfn.CONCAT("""",C340,"""")),",",
IF(D340="","NULL",_xlfn.CONCAT("""",D340,"""")),"),")</f>
        <v>("3","67","10","9"),</v>
      </c>
    </row>
    <row r="341" spans="1:6" x14ac:dyDescent="0.3">
      <c r="A341">
        <v>1</v>
      </c>
      <c r="B341">
        <v>68</v>
      </c>
      <c r="C341">
        <v>7</v>
      </c>
      <c r="D341">
        <v>5</v>
      </c>
      <c r="F341" t="str">
        <f t="shared" si="5"/>
        <v>("1","68","7","5"),</v>
      </c>
    </row>
    <row r="342" spans="1:6" x14ac:dyDescent="0.3">
      <c r="A342">
        <v>2</v>
      </c>
      <c r="B342">
        <v>69</v>
      </c>
      <c r="C342">
        <v>10</v>
      </c>
      <c r="D342">
        <v>7</v>
      </c>
      <c r="F342" t="str">
        <f t="shared" si="5"/>
        <v>("2","69","10","7"),</v>
      </c>
    </row>
    <row r="343" spans="1:6" x14ac:dyDescent="0.3">
      <c r="A343">
        <v>3</v>
      </c>
      <c r="B343">
        <v>70</v>
      </c>
      <c r="C343">
        <v>7</v>
      </c>
      <c r="D343">
        <v>7</v>
      </c>
      <c r="F343" t="str">
        <f t="shared" si="5"/>
        <v>("3","70","7","7"),</v>
      </c>
    </row>
    <row r="344" spans="1:6" x14ac:dyDescent="0.3">
      <c r="A344">
        <v>1</v>
      </c>
      <c r="B344">
        <v>71</v>
      </c>
      <c r="C344">
        <v>4</v>
      </c>
      <c r="D344">
        <v>4</v>
      </c>
      <c r="F344" t="str">
        <f t="shared" si="5"/>
        <v>("1","71","4","4"),</v>
      </c>
    </row>
    <row r="345" spans="1:6" x14ac:dyDescent="0.3">
      <c r="A345">
        <v>2</v>
      </c>
      <c r="B345">
        <v>72</v>
      </c>
      <c r="C345">
        <v>3</v>
      </c>
      <c r="D345">
        <v>1</v>
      </c>
      <c r="F345" t="str">
        <f t="shared" si="5"/>
        <v>("2","72","3","1"),</v>
      </c>
    </row>
    <row r="346" spans="1:6" x14ac:dyDescent="0.3">
      <c r="A346">
        <v>3</v>
      </c>
      <c r="B346">
        <v>73</v>
      </c>
      <c r="C346">
        <v>2</v>
      </c>
      <c r="D346">
        <v>0</v>
      </c>
      <c r="F346" t="str">
        <f t="shared" si="5"/>
        <v>("3","73","2","0"),</v>
      </c>
    </row>
    <row r="347" spans="1:6" x14ac:dyDescent="0.3">
      <c r="A347">
        <v>1</v>
      </c>
      <c r="B347">
        <v>74</v>
      </c>
      <c r="C347">
        <v>7</v>
      </c>
      <c r="D347">
        <v>7</v>
      </c>
      <c r="F347" t="str">
        <f t="shared" si="5"/>
        <v>("1","74","7","7"),</v>
      </c>
    </row>
    <row r="348" spans="1:6" x14ac:dyDescent="0.3">
      <c r="A348">
        <v>2</v>
      </c>
      <c r="B348">
        <v>75</v>
      </c>
      <c r="C348">
        <v>6</v>
      </c>
      <c r="D348">
        <v>5</v>
      </c>
      <c r="F348" t="str">
        <f t="shared" si="5"/>
        <v>("2","75","6","5"),</v>
      </c>
    </row>
    <row r="349" spans="1:6" x14ac:dyDescent="0.3">
      <c r="A349">
        <v>3</v>
      </c>
      <c r="B349">
        <v>76</v>
      </c>
      <c r="C349">
        <v>6</v>
      </c>
      <c r="D349">
        <v>4</v>
      </c>
      <c r="F349" t="str">
        <f t="shared" si="5"/>
        <v>("3","76","6","4"),</v>
      </c>
    </row>
    <row r="350" spans="1:6" x14ac:dyDescent="0.3">
      <c r="A350">
        <v>1</v>
      </c>
      <c r="B350">
        <v>77</v>
      </c>
      <c r="C350">
        <v>4</v>
      </c>
      <c r="D350">
        <v>2</v>
      </c>
      <c r="F350" t="str">
        <f t="shared" si="5"/>
        <v>("1","77","4","2"),</v>
      </c>
    </row>
    <row r="351" spans="1:6" x14ac:dyDescent="0.3">
      <c r="A351">
        <v>2</v>
      </c>
      <c r="B351">
        <v>78</v>
      </c>
      <c r="C351">
        <v>2</v>
      </c>
      <c r="D351">
        <v>2</v>
      </c>
      <c r="F351" t="str">
        <f t="shared" si="5"/>
        <v>("2","78","2","2"),</v>
      </c>
    </row>
    <row r="352" spans="1:6" x14ac:dyDescent="0.3">
      <c r="A352">
        <v>3</v>
      </c>
      <c r="B352">
        <v>79</v>
      </c>
      <c r="C352">
        <v>5</v>
      </c>
      <c r="D352">
        <v>0</v>
      </c>
      <c r="F352" t="str">
        <f t="shared" si="5"/>
        <v>("3","79","5","0"),</v>
      </c>
    </row>
    <row r="353" spans="1:6" x14ac:dyDescent="0.3">
      <c r="A353">
        <v>1</v>
      </c>
      <c r="B353">
        <v>80</v>
      </c>
      <c r="C353">
        <v>4</v>
      </c>
      <c r="D353">
        <v>3</v>
      </c>
      <c r="F353" t="str">
        <f t="shared" si="5"/>
        <v>("1","80","4","3"),</v>
      </c>
    </row>
    <row r="354" spans="1:6" x14ac:dyDescent="0.3">
      <c r="A354">
        <v>2</v>
      </c>
      <c r="B354">
        <v>81</v>
      </c>
      <c r="C354">
        <v>6</v>
      </c>
      <c r="D354">
        <v>3</v>
      </c>
      <c r="F354" t="str">
        <f t="shared" si="5"/>
        <v>("2","81","6","3"),</v>
      </c>
    </row>
    <row r="355" spans="1:6" x14ac:dyDescent="0.3">
      <c r="A355">
        <v>3</v>
      </c>
      <c r="B355">
        <v>82</v>
      </c>
      <c r="C355">
        <v>1</v>
      </c>
      <c r="D355">
        <v>1</v>
      </c>
      <c r="F355" t="str">
        <f t="shared" si="5"/>
        <v>("3","82","1","1"),</v>
      </c>
    </row>
    <row r="356" spans="1:6" x14ac:dyDescent="0.3">
      <c r="A356">
        <v>1</v>
      </c>
      <c r="B356">
        <v>83</v>
      </c>
      <c r="C356">
        <v>4</v>
      </c>
      <c r="D356">
        <v>0</v>
      </c>
      <c r="F356" t="str">
        <f t="shared" si="5"/>
        <v>("1","83","4","0"),</v>
      </c>
    </row>
    <row r="357" spans="1:6" x14ac:dyDescent="0.3">
      <c r="A357">
        <v>2</v>
      </c>
      <c r="B357">
        <v>84</v>
      </c>
      <c r="C357">
        <v>10</v>
      </c>
      <c r="D357">
        <v>4</v>
      </c>
      <c r="F357" t="str">
        <f t="shared" si="5"/>
        <v>("2","84","10","4"),</v>
      </c>
    </row>
    <row r="358" spans="1:6" x14ac:dyDescent="0.3">
      <c r="A358">
        <v>3</v>
      </c>
      <c r="B358">
        <v>85</v>
      </c>
      <c r="C358">
        <v>9</v>
      </c>
      <c r="D358">
        <v>8</v>
      </c>
      <c r="F358" t="str">
        <f t="shared" si="5"/>
        <v>("3","85","9","8"),</v>
      </c>
    </row>
    <row r="359" spans="1:6" x14ac:dyDescent="0.3">
      <c r="A359">
        <v>1</v>
      </c>
      <c r="B359">
        <v>86</v>
      </c>
      <c r="C359">
        <v>3</v>
      </c>
      <c r="D359">
        <v>1</v>
      </c>
      <c r="F359" t="str">
        <f t="shared" si="5"/>
        <v>("1","86","3","1"),</v>
      </c>
    </row>
    <row r="360" spans="1:6" x14ac:dyDescent="0.3">
      <c r="A360">
        <v>2</v>
      </c>
      <c r="B360">
        <v>87</v>
      </c>
      <c r="C360">
        <v>8</v>
      </c>
      <c r="D360">
        <v>8</v>
      </c>
      <c r="F360" t="str">
        <f t="shared" si="5"/>
        <v>("2","87","8","8"),</v>
      </c>
    </row>
    <row r="361" spans="1:6" x14ac:dyDescent="0.3">
      <c r="A361">
        <v>3</v>
      </c>
      <c r="B361">
        <v>88</v>
      </c>
      <c r="C361">
        <v>1</v>
      </c>
      <c r="D361">
        <v>0</v>
      </c>
      <c r="F361" t="str">
        <f t="shared" si="5"/>
        <v>("3","88","1","0"),</v>
      </c>
    </row>
    <row r="362" spans="1:6" x14ac:dyDescent="0.3">
      <c r="A362">
        <v>1</v>
      </c>
      <c r="B362">
        <v>89</v>
      </c>
      <c r="C362">
        <v>5</v>
      </c>
      <c r="D362">
        <v>1</v>
      </c>
      <c r="F362" t="str">
        <f t="shared" si="5"/>
        <v>("1","89","5","1"),</v>
      </c>
    </row>
    <row r="363" spans="1:6" x14ac:dyDescent="0.3">
      <c r="A363">
        <v>2</v>
      </c>
      <c r="B363">
        <v>90</v>
      </c>
      <c r="C363">
        <v>3</v>
      </c>
      <c r="D363">
        <v>2</v>
      </c>
      <c r="F363" t="str">
        <f t="shared" si="5"/>
        <v>("2","90","3","2"),</v>
      </c>
    </row>
    <row r="364" spans="1:6" x14ac:dyDescent="0.3">
      <c r="A364">
        <v>3</v>
      </c>
      <c r="B364">
        <v>91</v>
      </c>
      <c r="C364">
        <v>10</v>
      </c>
      <c r="D364">
        <v>6</v>
      </c>
      <c r="F364" t="str">
        <f t="shared" si="5"/>
        <v>("3","91","10","6"),</v>
      </c>
    </row>
    <row r="365" spans="1:6" x14ac:dyDescent="0.3">
      <c r="A365">
        <v>1</v>
      </c>
      <c r="B365">
        <v>92</v>
      </c>
      <c r="C365">
        <v>7</v>
      </c>
      <c r="D365">
        <v>4</v>
      </c>
      <c r="F365" t="str">
        <f t="shared" si="5"/>
        <v>("1","92","7","4"),</v>
      </c>
    </row>
    <row r="366" spans="1:6" x14ac:dyDescent="0.3">
      <c r="A366">
        <v>2</v>
      </c>
      <c r="B366">
        <v>93</v>
      </c>
      <c r="C366">
        <v>10</v>
      </c>
      <c r="D366">
        <v>2</v>
      </c>
      <c r="F366" t="str">
        <f t="shared" si="5"/>
        <v>("2","93","10","2"),</v>
      </c>
    </row>
    <row r="367" spans="1:6" x14ac:dyDescent="0.3">
      <c r="A367">
        <v>3</v>
      </c>
      <c r="B367">
        <v>94</v>
      </c>
      <c r="C367">
        <v>7</v>
      </c>
      <c r="D367">
        <v>4</v>
      </c>
      <c r="F367" t="str">
        <f t="shared" si="5"/>
        <v>("3","94","7","4"),</v>
      </c>
    </row>
    <row r="368" spans="1:6" x14ac:dyDescent="0.3">
      <c r="A368">
        <v>1</v>
      </c>
      <c r="B368">
        <v>95</v>
      </c>
      <c r="C368">
        <v>5</v>
      </c>
      <c r="D368">
        <v>4</v>
      </c>
      <c r="F368" t="str">
        <f t="shared" si="5"/>
        <v>("1","95","5","4"),</v>
      </c>
    </row>
    <row r="369" spans="1:6" x14ac:dyDescent="0.3">
      <c r="A369">
        <v>2</v>
      </c>
      <c r="B369">
        <v>96</v>
      </c>
      <c r="C369">
        <v>6</v>
      </c>
      <c r="D369">
        <v>4</v>
      </c>
      <c r="F369" t="str">
        <f t="shared" si="5"/>
        <v>("2","96","6","4"),</v>
      </c>
    </row>
    <row r="370" spans="1:6" x14ac:dyDescent="0.3">
      <c r="A370">
        <v>3</v>
      </c>
      <c r="B370">
        <v>97</v>
      </c>
      <c r="C370">
        <v>9</v>
      </c>
      <c r="D370">
        <v>0</v>
      </c>
      <c r="F370" t="str">
        <f t="shared" si="5"/>
        <v>("3","97","9","0"),</v>
      </c>
    </row>
    <row r="371" spans="1:6" x14ac:dyDescent="0.3">
      <c r="A371">
        <v>1</v>
      </c>
      <c r="B371">
        <v>98</v>
      </c>
      <c r="C371">
        <v>1</v>
      </c>
      <c r="D371">
        <v>1</v>
      </c>
      <c r="F371" t="str">
        <f t="shared" si="5"/>
        <v>("1","98","1","1"),</v>
      </c>
    </row>
    <row r="372" spans="1:6" x14ac:dyDescent="0.3">
      <c r="A372">
        <v>2</v>
      </c>
      <c r="B372">
        <v>99</v>
      </c>
      <c r="C372">
        <v>1</v>
      </c>
      <c r="D372">
        <v>0</v>
      </c>
      <c r="F372" t="str">
        <f t="shared" si="5"/>
        <v>("2","99","1","0"),</v>
      </c>
    </row>
    <row r="373" spans="1:6" x14ac:dyDescent="0.3">
      <c r="A373">
        <v>3</v>
      </c>
      <c r="B373">
        <v>100</v>
      </c>
      <c r="C373">
        <v>8</v>
      </c>
      <c r="D373">
        <v>1</v>
      </c>
      <c r="F373" t="str">
        <f t="shared" si="5"/>
        <v>("3","100","8","1"),</v>
      </c>
    </row>
    <row r="374" spans="1:6" x14ac:dyDescent="0.3">
      <c r="A374">
        <v>1</v>
      </c>
      <c r="B374">
        <v>101</v>
      </c>
      <c r="C374">
        <v>5</v>
      </c>
      <c r="D374">
        <v>0</v>
      </c>
      <c r="F374" t="str">
        <f t="shared" si="5"/>
        <v>("1","101","5","0"),</v>
      </c>
    </row>
    <row r="375" spans="1:6" x14ac:dyDescent="0.3">
      <c r="A375">
        <v>2</v>
      </c>
      <c r="B375">
        <v>102</v>
      </c>
      <c r="C375">
        <v>4</v>
      </c>
      <c r="D375">
        <v>2</v>
      </c>
      <c r="F375" t="str">
        <f t="shared" si="5"/>
        <v>("2","102","4","2"),</v>
      </c>
    </row>
    <row r="376" spans="1:6" x14ac:dyDescent="0.3">
      <c r="A376">
        <v>3</v>
      </c>
      <c r="B376">
        <v>103</v>
      </c>
      <c r="C376">
        <v>7</v>
      </c>
      <c r="D376">
        <v>0</v>
      </c>
      <c r="F376" t="str">
        <f t="shared" si="5"/>
        <v>("3","103","7","0"),</v>
      </c>
    </row>
    <row r="377" spans="1:6" x14ac:dyDescent="0.3">
      <c r="A377">
        <v>1</v>
      </c>
      <c r="B377">
        <v>104</v>
      </c>
      <c r="C377">
        <v>8</v>
      </c>
      <c r="D377">
        <v>5</v>
      </c>
      <c r="F377" t="str">
        <f t="shared" si="5"/>
        <v>("1","104","8","5"),</v>
      </c>
    </row>
    <row r="378" spans="1:6" x14ac:dyDescent="0.3">
      <c r="A378">
        <v>2</v>
      </c>
      <c r="B378">
        <v>105</v>
      </c>
      <c r="C378">
        <v>7</v>
      </c>
      <c r="D378">
        <v>7</v>
      </c>
      <c r="F378" t="str">
        <f t="shared" si="5"/>
        <v>("2","105","7","7"),</v>
      </c>
    </row>
    <row r="379" spans="1:6" x14ac:dyDescent="0.3">
      <c r="A379">
        <v>3</v>
      </c>
      <c r="B379">
        <v>106</v>
      </c>
      <c r="C379">
        <v>1</v>
      </c>
      <c r="D379">
        <v>0</v>
      </c>
      <c r="F379" t="str">
        <f t="shared" si="5"/>
        <v>("3","106","1","0"),</v>
      </c>
    </row>
    <row r="380" spans="1:6" x14ac:dyDescent="0.3">
      <c r="A380">
        <v>1</v>
      </c>
      <c r="B380">
        <v>107</v>
      </c>
      <c r="C380">
        <v>2</v>
      </c>
      <c r="D380">
        <v>0</v>
      </c>
      <c r="F380" t="str">
        <f t="shared" si="5"/>
        <v>("1","107","2","0"),</v>
      </c>
    </row>
    <row r="381" spans="1:6" x14ac:dyDescent="0.3">
      <c r="A381">
        <v>2</v>
      </c>
      <c r="B381">
        <v>108</v>
      </c>
      <c r="C381">
        <v>3</v>
      </c>
      <c r="D381">
        <v>2</v>
      </c>
      <c r="F381" t="str">
        <f t="shared" si="5"/>
        <v>("2","108","3","2"),</v>
      </c>
    </row>
    <row r="382" spans="1:6" x14ac:dyDescent="0.3">
      <c r="A382">
        <v>3</v>
      </c>
      <c r="B382">
        <v>109</v>
      </c>
      <c r="C382">
        <v>7</v>
      </c>
      <c r="D382">
        <v>0</v>
      </c>
      <c r="F382" t="str">
        <f t="shared" si="5"/>
        <v>("3","109","7","0"),</v>
      </c>
    </row>
    <row r="383" spans="1:6" x14ac:dyDescent="0.3">
      <c r="A383">
        <v>1</v>
      </c>
      <c r="B383">
        <v>110</v>
      </c>
      <c r="C383">
        <v>3</v>
      </c>
      <c r="D383">
        <v>3</v>
      </c>
      <c r="F383" t="str">
        <f t="shared" si="5"/>
        <v>("1","110","3","3"),</v>
      </c>
    </row>
    <row r="384" spans="1:6" x14ac:dyDescent="0.3">
      <c r="A384">
        <v>2</v>
      </c>
      <c r="B384">
        <v>111</v>
      </c>
      <c r="C384">
        <v>6</v>
      </c>
      <c r="D384">
        <v>4</v>
      </c>
      <c r="F384" t="str">
        <f t="shared" si="5"/>
        <v>("2","111","6","4"),</v>
      </c>
    </row>
    <row r="385" spans="1:6" x14ac:dyDescent="0.3">
      <c r="A385">
        <v>3</v>
      </c>
      <c r="B385">
        <v>112</v>
      </c>
      <c r="C385">
        <v>1</v>
      </c>
      <c r="D385">
        <v>1</v>
      </c>
      <c r="F385" t="str">
        <f t="shared" si="5"/>
        <v>("3","112","1","1"),</v>
      </c>
    </row>
    <row r="386" spans="1:6" x14ac:dyDescent="0.3">
      <c r="A386">
        <v>1</v>
      </c>
      <c r="B386">
        <v>113</v>
      </c>
      <c r="C386">
        <v>6</v>
      </c>
      <c r="D386">
        <v>4</v>
      </c>
      <c r="F386" t="str">
        <f t="shared" si="5"/>
        <v>("1","113","6","4"),</v>
      </c>
    </row>
    <row r="387" spans="1:6" x14ac:dyDescent="0.3">
      <c r="A387">
        <v>2</v>
      </c>
      <c r="B387">
        <v>114</v>
      </c>
      <c r="C387">
        <v>5</v>
      </c>
      <c r="D387">
        <v>0</v>
      </c>
      <c r="F387" t="str">
        <f t="shared" si="5"/>
        <v>("2","114","5","0"),</v>
      </c>
    </row>
    <row r="388" spans="1:6" x14ac:dyDescent="0.3">
      <c r="A388">
        <v>3</v>
      </c>
      <c r="B388">
        <v>115</v>
      </c>
      <c r="C388">
        <v>7</v>
      </c>
      <c r="D388">
        <v>3</v>
      </c>
      <c r="F388" t="str">
        <f t="shared" si="5"/>
        <v>("3","115","7","3"),</v>
      </c>
    </row>
    <row r="389" spans="1:6" x14ac:dyDescent="0.3">
      <c r="A389">
        <v>1</v>
      </c>
      <c r="B389">
        <v>116</v>
      </c>
      <c r="C389">
        <v>8</v>
      </c>
      <c r="D389">
        <v>8</v>
      </c>
      <c r="F389" t="str">
        <f t="shared" si="5"/>
        <v>("1","116","8","8"),</v>
      </c>
    </row>
    <row r="390" spans="1:6" x14ac:dyDescent="0.3">
      <c r="A390">
        <v>2</v>
      </c>
      <c r="B390">
        <v>117</v>
      </c>
      <c r="C390">
        <v>2</v>
      </c>
      <c r="D390">
        <v>1</v>
      </c>
      <c r="F390" t="str">
        <f t="shared" si="5"/>
        <v>("2","117","2","1"),</v>
      </c>
    </row>
    <row r="391" spans="1:6" x14ac:dyDescent="0.3">
      <c r="A391">
        <v>3</v>
      </c>
      <c r="B391">
        <v>118</v>
      </c>
      <c r="C391">
        <v>3</v>
      </c>
      <c r="D391">
        <v>3</v>
      </c>
      <c r="F391" t="str">
        <f t="shared" si="5"/>
        <v>("3","118","3","3"),</v>
      </c>
    </row>
    <row r="392" spans="1:6" x14ac:dyDescent="0.3">
      <c r="A392">
        <v>1</v>
      </c>
      <c r="B392">
        <v>119</v>
      </c>
      <c r="C392">
        <v>2</v>
      </c>
      <c r="D392">
        <v>1</v>
      </c>
      <c r="F392" t="str">
        <f t="shared" si="5"/>
        <v>("1","119","2","1"),</v>
      </c>
    </row>
    <row r="393" spans="1:6" x14ac:dyDescent="0.3">
      <c r="A393">
        <v>2</v>
      </c>
      <c r="B393">
        <v>120</v>
      </c>
      <c r="C393">
        <v>1</v>
      </c>
      <c r="D393">
        <v>0</v>
      </c>
      <c r="F393" t="str">
        <f t="shared" si="5"/>
        <v>("2","120","1","0"),</v>
      </c>
    </row>
    <row r="394" spans="1:6" x14ac:dyDescent="0.3">
      <c r="A394">
        <v>3</v>
      </c>
      <c r="B394">
        <v>121</v>
      </c>
      <c r="C394">
        <v>9</v>
      </c>
      <c r="D394">
        <v>5</v>
      </c>
      <c r="F394" t="str">
        <f t="shared" si="5"/>
        <v>("3","121","9","5"),</v>
      </c>
    </row>
    <row r="395" spans="1:6" x14ac:dyDescent="0.3">
      <c r="A395">
        <v>1</v>
      </c>
      <c r="B395">
        <v>122</v>
      </c>
      <c r="C395">
        <v>1</v>
      </c>
      <c r="D395">
        <v>0</v>
      </c>
      <c r="F395" t="str">
        <f t="shared" si="5"/>
        <v>("1","122","1","0"),</v>
      </c>
    </row>
    <row r="396" spans="1:6" x14ac:dyDescent="0.3">
      <c r="A396">
        <v>2</v>
      </c>
      <c r="B396">
        <v>123</v>
      </c>
      <c r="C396">
        <v>10</v>
      </c>
      <c r="D396">
        <v>5</v>
      </c>
      <c r="F396" t="str">
        <f t="shared" si="5"/>
        <v>("2","123","10","5"),</v>
      </c>
    </row>
    <row r="397" spans="1:6" x14ac:dyDescent="0.3">
      <c r="A397">
        <v>3</v>
      </c>
      <c r="B397">
        <v>124</v>
      </c>
      <c r="C397">
        <v>8</v>
      </c>
      <c r="D397">
        <v>7</v>
      </c>
      <c r="F397" t="str">
        <f t="shared" si="5"/>
        <v>("3","124","8","7"),</v>
      </c>
    </row>
    <row r="398" spans="1:6" x14ac:dyDescent="0.3">
      <c r="A398">
        <v>1</v>
      </c>
      <c r="B398">
        <v>125</v>
      </c>
      <c r="C398">
        <v>2</v>
      </c>
      <c r="D398">
        <v>0</v>
      </c>
      <c r="F398" t="str">
        <f t="shared" si="5"/>
        <v>("1","125","2","0"),</v>
      </c>
    </row>
    <row r="399" spans="1:6" x14ac:dyDescent="0.3">
      <c r="A399">
        <v>2</v>
      </c>
      <c r="B399">
        <v>126</v>
      </c>
      <c r="C399">
        <v>8</v>
      </c>
      <c r="D399">
        <v>3</v>
      </c>
      <c r="F399" t="str">
        <f t="shared" si="5"/>
        <v>("2","126","8","3"),</v>
      </c>
    </row>
    <row r="400" spans="1:6" x14ac:dyDescent="0.3">
      <c r="A400">
        <v>3</v>
      </c>
      <c r="B400">
        <v>127</v>
      </c>
      <c r="C400">
        <v>1</v>
      </c>
      <c r="D400">
        <v>1</v>
      </c>
      <c r="F400" t="str">
        <f t="shared" si="5"/>
        <v>("3","127","1","1"),</v>
      </c>
    </row>
    <row r="401" spans="1:6" x14ac:dyDescent="0.3">
      <c r="A401">
        <v>1</v>
      </c>
      <c r="B401">
        <v>128</v>
      </c>
      <c r="C401">
        <v>1</v>
      </c>
      <c r="D401">
        <v>0</v>
      </c>
      <c r="F401" t="str">
        <f t="shared" si="5"/>
        <v>("1","128","1","0"),</v>
      </c>
    </row>
    <row r="402" spans="1:6" x14ac:dyDescent="0.3">
      <c r="A402">
        <v>2</v>
      </c>
      <c r="B402">
        <v>129</v>
      </c>
      <c r="C402">
        <v>8</v>
      </c>
      <c r="D402">
        <v>6</v>
      </c>
      <c r="F402" t="str">
        <f t="shared" si="5"/>
        <v>("2","129","8","6"),</v>
      </c>
    </row>
    <row r="403" spans="1:6" x14ac:dyDescent="0.3">
      <c r="A403">
        <v>3</v>
      </c>
      <c r="B403">
        <v>130</v>
      </c>
      <c r="C403">
        <v>1</v>
      </c>
      <c r="D403">
        <v>0</v>
      </c>
      <c r="F403" t="str">
        <f t="shared" si="5"/>
        <v>("3","130","1","0"),</v>
      </c>
    </row>
    <row r="404" spans="1:6" x14ac:dyDescent="0.3">
      <c r="A404">
        <v>1</v>
      </c>
      <c r="B404">
        <v>131</v>
      </c>
      <c r="C404">
        <v>5</v>
      </c>
      <c r="D404">
        <v>5</v>
      </c>
      <c r="F404" t="str">
        <f t="shared" ref="F404:F409" si="6">_xlfn.CONCAT("(",
IF(A404="","NULL",_xlfn.CONCAT("""",A404,"""")),",",
IF(B404="","NULL",_xlfn.CONCAT("""",B404,"""")),",",
IF(C404="","NULL",_xlfn.CONCAT("""",C404,"""")),",",
IF(D404="","NULL",_xlfn.CONCAT("""",D404,"""")),"),")</f>
        <v>("1","131","5","5"),</v>
      </c>
    </row>
    <row r="405" spans="1:6" x14ac:dyDescent="0.3">
      <c r="A405">
        <v>2</v>
      </c>
      <c r="B405">
        <v>132</v>
      </c>
      <c r="C405">
        <v>10</v>
      </c>
      <c r="D405">
        <v>9</v>
      </c>
      <c r="F405" t="str">
        <f t="shared" si="6"/>
        <v>("2","132","10","9"),</v>
      </c>
    </row>
    <row r="406" spans="1:6" x14ac:dyDescent="0.3">
      <c r="A406">
        <v>3</v>
      </c>
      <c r="B406">
        <v>133</v>
      </c>
      <c r="C406">
        <v>2</v>
      </c>
      <c r="D406">
        <v>2</v>
      </c>
      <c r="F406" t="str">
        <f t="shared" si="6"/>
        <v>("3","133","2","2"),</v>
      </c>
    </row>
    <row r="407" spans="1:6" x14ac:dyDescent="0.3">
      <c r="A407">
        <v>1</v>
      </c>
      <c r="B407">
        <v>134</v>
      </c>
      <c r="C407">
        <v>4</v>
      </c>
      <c r="D407">
        <v>0</v>
      </c>
      <c r="F407" t="str">
        <f t="shared" si="6"/>
        <v>("1","134","4","0"),</v>
      </c>
    </row>
    <row r="408" spans="1:6" x14ac:dyDescent="0.3">
      <c r="A408">
        <v>2</v>
      </c>
      <c r="B408">
        <v>135</v>
      </c>
      <c r="C408">
        <v>1</v>
      </c>
      <c r="D408">
        <v>1</v>
      </c>
      <c r="F408" t="str">
        <f t="shared" si="6"/>
        <v>("2","135","1","1"),</v>
      </c>
    </row>
    <row r="409" spans="1:6" x14ac:dyDescent="0.3">
      <c r="A409">
        <v>3</v>
      </c>
      <c r="B409">
        <v>136</v>
      </c>
      <c r="C409">
        <v>3</v>
      </c>
      <c r="D409">
        <v>0</v>
      </c>
      <c r="F409" t="str">
        <f>_xlfn.CONCAT("(",
IF(A409="","NULL",_xlfn.CONCAT("""",A409,"""")),",",
IF(B409="","NULL",_xlfn.CONCAT("""",B409,"""")),",",
IF(C409="","NULL",_xlfn.CONCAT("""",C409,"""")),",",
IF(D409="","NULL",_xlfn.CONCAT("""",D409,"""")),");")</f>
        <v>("3","136","3","0");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D254-DAA5-4C45-81E9-439CA656FE0D}">
  <dimension ref="A1:D8"/>
  <sheetViews>
    <sheetView workbookViewId="0"/>
  </sheetViews>
  <sheetFormatPr defaultColWidth="8.77734375" defaultRowHeight="14.4" x14ac:dyDescent="0.3"/>
  <cols>
    <col min="1" max="2" width="15.77734375" customWidth="1"/>
  </cols>
  <sheetData>
    <row r="1" spans="1:4" x14ac:dyDescent="0.3">
      <c r="A1" s="2" t="s">
        <v>481</v>
      </c>
      <c r="B1" s="2" t="s">
        <v>482</v>
      </c>
      <c r="D1" t="str">
        <f>_xlfn.CONCAT("INSERT INTO tag (",
A1,",",
B1,") VALUES ")</f>
        <v xml:space="preserve">INSERT INTO tag (tag_id,tag_name) VALUES </v>
      </c>
    </row>
    <row r="2" spans="1:4" x14ac:dyDescent="0.3">
      <c r="A2">
        <v>1</v>
      </c>
      <c r="B2" s="1" t="s">
        <v>483</v>
      </c>
      <c r="D2" t="str">
        <f>_xlfn.CONCAT("(",
IF(A2="","NULL",_xlfn.CONCAT("""",A2,"""")),",",
IF(B2="","NULL",_xlfn.CONCAT("""",B2,"""")),"),")</f>
        <v>("1","children"),</v>
      </c>
    </row>
    <row r="3" spans="1:4" x14ac:dyDescent="0.3">
      <c r="A3">
        <v>2</v>
      </c>
      <c r="B3" s="1" t="s">
        <v>484</v>
      </c>
      <c r="D3" t="str">
        <f>_xlfn.CONCAT("(",
IF(A3="","NULL",_xlfn.CONCAT("""",A3,"""")),",",
IF(B3="","NULL",_xlfn.CONCAT("""",B3,"""")),"),")</f>
        <v>("2","adult"),</v>
      </c>
    </row>
    <row r="4" spans="1:4" x14ac:dyDescent="0.3">
      <c r="A4">
        <v>3</v>
      </c>
      <c r="B4" s="1" t="s">
        <v>485</v>
      </c>
      <c r="D4" t="str">
        <f>_xlfn.CONCAT("(",
IF(A4="","NULL",_xlfn.CONCAT("""",A4,"""")),",",
IF(B4="","NULL",_xlfn.CONCAT("""",B4,"""")),"),")</f>
        <v>("3","fiction"),</v>
      </c>
    </row>
    <row r="5" spans="1:4" x14ac:dyDescent="0.3">
      <c r="A5">
        <v>4</v>
      </c>
      <c r="B5" s="1" t="s">
        <v>487</v>
      </c>
      <c r="D5" t="str">
        <f>_xlfn.CONCAT("(",
IF(A5="","NULL",_xlfn.CONCAT("""",A5,"""")),",",
IF(B5="","NULL",_xlfn.CONCAT("""",B5,"""")),"),")</f>
        <v>("4","subject"),</v>
      </c>
    </row>
    <row r="6" spans="1:4" x14ac:dyDescent="0.3">
      <c r="A6">
        <v>5</v>
      </c>
      <c r="B6" s="1" t="s">
        <v>486</v>
      </c>
      <c r="D6" t="str">
        <f>_xlfn.CONCAT("(",
IF(A6="","NULL",_xlfn.CONCAT("""",A6,"""")),",",
IF(B6="","NULL",_xlfn.CONCAT("""",B6,"""")),"),")</f>
        <v>("5","novels"),</v>
      </c>
    </row>
    <row r="7" spans="1:4" x14ac:dyDescent="0.3">
      <c r="A7">
        <v>6</v>
      </c>
      <c r="B7" s="1" t="s">
        <v>488</v>
      </c>
      <c r="D7" t="str">
        <f>_xlfn.CONCAT("(",
IF(A7="","NULL",_xlfn.CONCAT("""",A7,"""")),",",
IF(B7="","NULL",_xlfn.CONCAT("""",B7,"""")),"),")</f>
        <v>("6","war"),</v>
      </c>
    </row>
    <row r="8" spans="1:4" x14ac:dyDescent="0.3">
      <c r="A8">
        <v>7</v>
      </c>
      <c r="B8" s="1" t="s">
        <v>489</v>
      </c>
      <c r="D8" t="str">
        <f>_xlfn.CONCAT("(",
IF(A8="","NULL",_xlfn.CONCAT("""",A8,"""")),",",
IF(B8="","NULL",_xlfn.CONCAT("""",B8,"""")),");")</f>
        <v>("7","religion");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D273"/>
  <sheetViews>
    <sheetView workbookViewId="0"/>
  </sheetViews>
  <sheetFormatPr defaultColWidth="8.77734375" defaultRowHeight="14.4" x14ac:dyDescent="0.3"/>
  <cols>
    <col min="1" max="2" width="10.77734375" customWidth="1"/>
  </cols>
  <sheetData>
    <row r="1" spans="1:4" x14ac:dyDescent="0.3">
      <c r="A1" s="2" t="s">
        <v>2</v>
      </c>
      <c r="B1" s="2" t="s">
        <v>481</v>
      </c>
      <c r="D1" t="str">
        <f>_xlfn.CONCAT("INSERT INTO book_tag (",
A1,",",
B1,") VALUES ")</f>
        <v xml:space="preserve">INSERT INTO book_tag (book_id,tag_id) VALUES </v>
      </c>
    </row>
    <row r="2" spans="1:4" x14ac:dyDescent="0.3">
      <c r="A2">
        <v>1</v>
      </c>
      <c r="B2">
        <v>5</v>
      </c>
      <c r="D2" t="str">
        <f>_xlfn.CONCAT("(",
IF(A2="","NULL",_xlfn.CONCAT("""",A2,"""")),",",
IF(B2="","NULL",_xlfn.CONCAT("""",B2,"""")),"),")</f>
        <v>("1","5"),</v>
      </c>
    </row>
    <row r="3" spans="1:4" x14ac:dyDescent="0.3">
      <c r="A3">
        <v>1</v>
      </c>
      <c r="B3">
        <v>6</v>
      </c>
      <c r="D3" t="str">
        <f>_xlfn.CONCAT("(",
IF(A3="","NULL",_xlfn.CONCAT("""",A3,"""")),",",
IF(B3="","NULL",_xlfn.CONCAT("""",B3,"""")),"),")</f>
        <v>("1","6"),</v>
      </c>
    </row>
    <row r="4" spans="1:4" x14ac:dyDescent="0.3">
      <c r="A4">
        <v>2</v>
      </c>
      <c r="B4">
        <v>7</v>
      </c>
      <c r="D4" t="str">
        <f>_xlfn.CONCAT("(",
IF(A4="","NULL",_xlfn.CONCAT("""",A4,"""")),",",
IF(B4="","NULL",_xlfn.CONCAT("""",B4,"""")),"),")</f>
        <v>("2","7"),</v>
      </c>
    </row>
    <row r="5" spans="1:4" x14ac:dyDescent="0.3">
      <c r="A5">
        <v>2</v>
      </c>
      <c r="B5">
        <v>3</v>
      </c>
      <c r="D5" t="str">
        <f>_xlfn.CONCAT("(",
IF(A5="","NULL",_xlfn.CONCAT("""",A5,"""")),",",
IF(B5="","NULL",_xlfn.CONCAT("""",B5,"""")),"),")</f>
        <v>("2","3"),</v>
      </c>
    </row>
    <row r="6" spans="1:4" x14ac:dyDescent="0.3">
      <c r="A6">
        <v>3</v>
      </c>
      <c r="B6">
        <v>2</v>
      </c>
      <c r="D6" t="str">
        <f>_xlfn.CONCAT("(",
IF(A6="","NULL",_xlfn.CONCAT("""",A6,"""")),",",
IF(B6="","NULL",_xlfn.CONCAT("""",B6,"""")),"),")</f>
        <v>("3","2"),</v>
      </c>
    </row>
    <row r="7" spans="1:4" x14ac:dyDescent="0.3">
      <c r="A7">
        <v>3</v>
      </c>
      <c r="B7">
        <v>2</v>
      </c>
      <c r="D7" t="str">
        <f>_xlfn.CONCAT("(",
IF(A7="","NULL",_xlfn.CONCAT("""",A7,"""")),",",
IF(B7="","NULL",_xlfn.CONCAT("""",B7,"""")),"),")</f>
        <v>("3","2"),</v>
      </c>
    </row>
    <row r="8" spans="1:4" x14ac:dyDescent="0.3">
      <c r="A8">
        <v>4</v>
      </c>
      <c r="B8">
        <v>3</v>
      </c>
      <c r="D8" t="str">
        <f>_xlfn.CONCAT("(",
IF(A8="","NULL",_xlfn.CONCAT("""",A8,"""")),",",
IF(B8="","NULL",_xlfn.CONCAT("""",B8,"""")),"),")</f>
        <v>("4","3"),</v>
      </c>
    </row>
    <row r="9" spans="1:4" x14ac:dyDescent="0.3">
      <c r="A9">
        <v>4</v>
      </c>
      <c r="B9">
        <v>2</v>
      </c>
      <c r="D9" t="str">
        <f>_xlfn.CONCAT("(",
IF(A9="","NULL",_xlfn.CONCAT("""",A9,"""")),",",
IF(B9="","NULL",_xlfn.CONCAT("""",B9,"""")),"),")</f>
        <v>("4","2"),</v>
      </c>
    </row>
    <row r="10" spans="1:4" x14ac:dyDescent="0.3">
      <c r="A10">
        <v>5</v>
      </c>
      <c r="B10">
        <v>4</v>
      </c>
      <c r="D10" t="str">
        <f>_xlfn.CONCAT("(",
IF(A10="","NULL",_xlfn.CONCAT("""",A10,"""")),",",
IF(B10="","NULL",_xlfn.CONCAT("""",B10,"""")),"),")</f>
        <v>("5","4"),</v>
      </c>
    </row>
    <row r="11" spans="1:4" x14ac:dyDescent="0.3">
      <c r="A11">
        <v>5</v>
      </c>
      <c r="B11">
        <v>6</v>
      </c>
      <c r="D11" t="str">
        <f>_xlfn.CONCAT("(",
IF(A11="","NULL",_xlfn.CONCAT("""",A11,"""")),",",
IF(B11="","NULL",_xlfn.CONCAT("""",B11,"""")),"),")</f>
        <v>("5","6"),</v>
      </c>
    </row>
    <row r="12" spans="1:4" x14ac:dyDescent="0.3">
      <c r="A12">
        <v>6</v>
      </c>
      <c r="B12">
        <v>4</v>
      </c>
      <c r="D12" t="str">
        <f>_xlfn.CONCAT("(",
IF(A12="","NULL",_xlfn.CONCAT("""",A12,"""")),",",
IF(B12="","NULL",_xlfn.CONCAT("""",B12,"""")),"),")</f>
        <v>("6","4"),</v>
      </c>
    </row>
    <row r="13" spans="1:4" x14ac:dyDescent="0.3">
      <c r="A13">
        <v>6</v>
      </c>
      <c r="B13">
        <v>2</v>
      </c>
      <c r="D13" t="str">
        <f>_xlfn.CONCAT("(",
IF(A13="","NULL",_xlfn.CONCAT("""",A13,"""")),",",
IF(B13="","NULL",_xlfn.CONCAT("""",B13,"""")),"),")</f>
        <v>("6","2"),</v>
      </c>
    </row>
    <row r="14" spans="1:4" x14ac:dyDescent="0.3">
      <c r="A14">
        <v>7</v>
      </c>
      <c r="B14">
        <v>7</v>
      </c>
      <c r="D14" t="str">
        <f>_xlfn.CONCAT("(",
IF(A14="","NULL",_xlfn.CONCAT("""",A14,"""")),",",
IF(B14="","NULL",_xlfn.CONCAT("""",B14,"""")),"),")</f>
        <v>("7","7"),</v>
      </c>
    </row>
    <row r="15" spans="1:4" x14ac:dyDescent="0.3">
      <c r="A15">
        <v>7</v>
      </c>
      <c r="B15">
        <v>5</v>
      </c>
      <c r="D15" t="str">
        <f>_xlfn.CONCAT("(",
IF(A15="","NULL",_xlfn.CONCAT("""",A15,"""")),",",
IF(B15="","NULL",_xlfn.CONCAT("""",B15,"""")),"),")</f>
        <v>("7","5"),</v>
      </c>
    </row>
    <row r="16" spans="1:4" x14ac:dyDescent="0.3">
      <c r="A16">
        <v>8</v>
      </c>
      <c r="B16">
        <v>3</v>
      </c>
      <c r="D16" t="str">
        <f>_xlfn.CONCAT("(",
IF(A16="","NULL",_xlfn.CONCAT("""",A16,"""")),",",
IF(B16="","NULL",_xlfn.CONCAT("""",B16,"""")),"),")</f>
        <v>("8","3"),</v>
      </c>
    </row>
    <row r="17" spans="1:4" x14ac:dyDescent="0.3">
      <c r="A17">
        <v>8</v>
      </c>
      <c r="B17">
        <v>7</v>
      </c>
      <c r="D17" t="str">
        <f>_xlfn.CONCAT("(",
IF(A17="","NULL",_xlfn.CONCAT("""",A17,"""")),",",
IF(B17="","NULL",_xlfn.CONCAT("""",B17,"""")),"),")</f>
        <v>("8","7"),</v>
      </c>
    </row>
    <row r="18" spans="1:4" x14ac:dyDescent="0.3">
      <c r="A18">
        <v>9</v>
      </c>
      <c r="B18">
        <v>2</v>
      </c>
      <c r="D18" t="str">
        <f>_xlfn.CONCAT("(",
IF(A18="","NULL",_xlfn.CONCAT("""",A18,"""")),",",
IF(B18="","NULL",_xlfn.CONCAT("""",B18,"""")),"),")</f>
        <v>("9","2"),</v>
      </c>
    </row>
    <row r="19" spans="1:4" x14ac:dyDescent="0.3">
      <c r="A19">
        <v>9</v>
      </c>
      <c r="B19">
        <v>7</v>
      </c>
      <c r="D19" t="str">
        <f>_xlfn.CONCAT("(",
IF(A19="","NULL",_xlfn.CONCAT("""",A19,"""")),",",
IF(B19="","NULL",_xlfn.CONCAT("""",B19,"""")),"),")</f>
        <v>("9","7"),</v>
      </c>
    </row>
    <row r="20" spans="1:4" x14ac:dyDescent="0.3">
      <c r="A20">
        <v>10</v>
      </c>
      <c r="B20">
        <v>1</v>
      </c>
      <c r="D20" t="str">
        <f>_xlfn.CONCAT("(",
IF(A20="","NULL",_xlfn.CONCAT("""",A20,"""")),",",
IF(B20="","NULL",_xlfn.CONCAT("""",B20,"""")),"),")</f>
        <v>("10","1"),</v>
      </c>
    </row>
    <row r="21" spans="1:4" x14ac:dyDescent="0.3">
      <c r="A21">
        <v>10</v>
      </c>
      <c r="B21">
        <v>2</v>
      </c>
      <c r="D21" t="str">
        <f t="shared" ref="D21:D84" si="0">_xlfn.CONCAT("(",
IF(A21="","NULL",_xlfn.CONCAT("""",A21,"""")),",",
IF(B21="","NULL",_xlfn.CONCAT("""",B21,"""")),"),")</f>
        <v>("10","2"),</v>
      </c>
    </row>
    <row r="22" spans="1:4" x14ac:dyDescent="0.3">
      <c r="A22">
        <v>11</v>
      </c>
      <c r="B22">
        <v>1</v>
      </c>
      <c r="D22" t="str">
        <f t="shared" si="0"/>
        <v>("11","1"),</v>
      </c>
    </row>
    <row r="23" spans="1:4" x14ac:dyDescent="0.3">
      <c r="A23">
        <v>11</v>
      </c>
      <c r="B23">
        <v>2</v>
      </c>
      <c r="D23" t="str">
        <f t="shared" si="0"/>
        <v>("11","2"),</v>
      </c>
    </row>
    <row r="24" spans="1:4" x14ac:dyDescent="0.3">
      <c r="A24">
        <v>12</v>
      </c>
      <c r="B24">
        <v>1</v>
      </c>
      <c r="D24" t="str">
        <f t="shared" si="0"/>
        <v>("12","1"),</v>
      </c>
    </row>
    <row r="25" spans="1:4" x14ac:dyDescent="0.3">
      <c r="A25">
        <v>12</v>
      </c>
      <c r="B25">
        <v>6</v>
      </c>
      <c r="D25" t="str">
        <f t="shared" si="0"/>
        <v>("12","6"),</v>
      </c>
    </row>
    <row r="26" spans="1:4" x14ac:dyDescent="0.3">
      <c r="A26">
        <v>13</v>
      </c>
      <c r="B26">
        <v>2</v>
      </c>
      <c r="D26" t="str">
        <f t="shared" si="0"/>
        <v>("13","2"),</v>
      </c>
    </row>
    <row r="27" spans="1:4" x14ac:dyDescent="0.3">
      <c r="A27">
        <v>13</v>
      </c>
      <c r="B27">
        <v>3</v>
      </c>
      <c r="D27" t="str">
        <f t="shared" si="0"/>
        <v>("13","3"),</v>
      </c>
    </row>
    <row r="28" spans="1:4" x14ac:dyDescent="0.3">
      <c r="A28">
        <v>14</v>
      </c>
      <c r="B28">
        <v>3</v>
      </c>
      <c r="D28" t="str">
        <f t="shared" si="0"/>
        <v>("14","3"),</v>
      </c>
    </row>
    <row r="29" spans="1:4" x14ac:dyDescent="0.3">
      <c r="A29">
        <v>14</v>
      </c>
      <c r="B29">
        <v>6</v>
      </c>
      <c r="D29" t="str">
        <f t="shared" si="0"/>
        <v>("14","6"),</v>
      </c>
    </row>
    <row r="30" spans="1:4" x14ac:dyDescent="0.3">
      <c r="A30">
        <v>15</v>
      </c>
      <c r="B30">
        <v>1</v>
      </c>
      <c r="D30" t="str">
        <f t="shared" si="0"/>
        <v>("15","1"),</v>
      </c>
    </row>
    <row r="31" spans="1:4" x14ac:dyDescent="0.3">
      <c r="A31">
        <v>15</v>
      </c>
      <c r="B31">
        <v>4</v>
      </c>
      <c r="D31" t="str">
        <f t="shared" si="0"/>
        <v>("15","4"),</v>
      </c>
    </row>
    <row r="32" spans="1:4" x14ac:dyDescent="0.3">
      <c r="A32">
        <v>16</v>
      </c>
      <c r="B32">
        <v>7</v>
      </c>
      <c r="D32" t="str">
        <f t="shared" si="0"/>
        <v>("16","7"),</v>
      </c>
    </row>
    <row r="33" spans="1:4" x14ac:dyDescent="0.3">
      <c r="A33">
        <v>16</v>
      </c>
      <c r="B33">
        <v>3</v>
      </c>
      <c r="D33" t="str">
        <f t="shared" si="0"/>
        <v>("16","3"),</v>
      </c>
    </row>
    <row r="34" spans="1:4" x14ac:dyDescent="0.3">
      <c r="A34">
        <v>17</v>
      </c>
      <c r="B34">
        <v>7</v>
      </c>
      <c r="D34" t="str">
        <f t="shared" si="0"/>
        <v>("17","7"),</v>
      </c>
    </row>
    <row r="35" spans="1:4" x14ac:dyDescent="0.3">
      <c r="A35">
        <v>17</v>
      </c>
      <c r="B35">
        <v>5</v>
      </c>
      <c r="D35" t="str">
        <f t="shared" si="0"/>
        <v>("17","5"),</v>
      </c>
    </row>
    <row r="36" spans="1:4" x14ac:dyDescent="0.3">
      <c r="A36">
        <v>18</v>
      </c>
      <c r="B36">
        <v>1</v>
      </c>
      <c r="D36" t="str">
        <f t="shared" si="0"/>
        <v>("18","1"),</v>
      </c>
    </row>
    <row r="37" spans="1:4" x14ac:dyDescent="0.3">
      <c r="A37">
        <v>18</v>
      </c>
      <c r="B37">
        <v>5</v>
      </c>
      <c r="D37" t="str">
        <f t="shared" si="0"/>
        <v>("18","5"),</v>
      </c>
    </row>
    <row r="38" spans="1:4" x14ac:dyDescent="0.3">
      <c r="A38">
        <v>19</v>
      </c>
      <c r="B38">
        <v>2</v>
      </c>
      <c r="D38" t="str">
        <f t="shared" si="0"/>
        <v>("19","2"),</v>
      </c>
    </row>
    <row r="39" spans="1:4" x14ac:dyDescent="0.3">
      <c r="A39">
        <v>19</v>
      </c>
      <c r="B39">
        <v>1</v>
      </c>
      <c r="D39" t="str">
        <f t="shared" si="0"/>
        <v>("19","1"),</v>
      </c>
    </row>
    <row r="40" spans="1:4" x14ac:dyDescent="0.3">
      <c r="A40">
        <v>20</v>
      </c>
      <c r="B40">
        <v>7</v>
      </c>
      <c r="D40" t="str">
        <f t="shared" si="0"/>
        <v>("20","7"),</v>
      </c>
    </row>
    <row r="41" spans="1:4" x14ac:dyDescent="0.3">
      <c r="A41">
        <v>20</v>
      </c>
      <c r="B41">
        <v>1</v>
      </c>
      <c r="D41" t="str">
        <f t="shared" si="0"/>
        <v>("20","1"),</v>
      </c>
    </row>
    <row r="42" spans="1:4" x14ac:dyDescent="0.3">
      <c r="A42">
        <v>21</v>
      </c>
      <c r="B42">
        <v>2</v>
      </c>
      <c r="D42" t="str">
        <f t="shared" si="0"/>
        <v>("21","2"),</v>
      </c>
    </row>
    <row r="43" spans="1:4" x14ac:dyDescent="0.3">
      <c r="A43">
        <v>21</v>
      </c>
      <c r="B43">
        <v>2</v>
      </c>
      <c r="D43" t="str">
        <f t="shared" si="0"/>
        <v>("21","2"),</v>
      </c>
    </row>
    <row r="44" spans="1:4" x14ac:dyDescent="0.3">
      <c r="A44">
        <v>22</v>
      </c>
      <c r="B44">
        <v>5</v>
      </c>
      <c r="D44" t="str">
        <f t="shared" si="0"/>
        <v>("22","5"),</v>
      </c>
    </row>
    <row r="45" spans="1:4" x14ac:dyDescent="0.3">
      <c r="A45">
        <v>22</v>
      </c>
      <c r="B45">
        <v>1</v>
      </c>
      <c r="D45" t="str">
        <f t="shared" si="0"/>
        <v>("22","1"),</v>
      </c>
    </row>
    <row r="46" spans="1:4" x14ac:dyDescent="0.3">
      <c r="A46">
        <v>23</v>
      </c>
      <c r="B46">
        <v>5</v>
      </c>
      <c r="D46" t="str">
        <f t="shared" si="0"/>
        <v>("23","5"),</v>
      </c>
    </row>
    <row r="47" spans="1:4" x14ac:dyDescent="0.3">
      <c r="A47">
        <v>23</v>
      </c>
      <c r="B47">
        <v>7</v>
      </c>
      <c r="D47" t="str">
        <f t="shared" si="0"/>
        <v>("23","7"),</v>
      </c>
    </row>
    <row r="48" spans="1:4" x14ac:dyDescent="0.3">
      <c r="A48">
        <v>24</v>
      </c>
      <c r="B48">
        <v>2</v>
      </c>
      <c r="D48" t="str">
        <f t="shared" si="0"/>
        <v>("24","2"),</v>
      </c>
    </row>
    <row r="49" spans="1:4" x14ac:dyDescent="0.3">
      <c r="A49">
        <v>24</v>
      </c>
      <c r="B49">
        <v>3</v>
      </c>
      <c r="D49" t="str">
        <f t="shared" si="0"/>
        <v>("24","3"),</v>
      </c>
    </row>
    <row r="50" spans="1:4" x14ac:dyDescent="0.3">
      <c r="A50">
        <v>25</v>
      </c>
      <c r="B50">
        <v>3</v>
      </c>
      <c r="D50" t="str">
        <f t="shared" si="0"/>
        <v>("25","3"),</v>
      </c>
    </row>
    <row r="51" spans="1:4" x14ac:dyDescent="0.3">
      <c r="A51">
        <v>25</v>
      </c>
      <c r="B51">
        <v>2</v>
      </c>
      <c r="D51" t="str">
        <f t="shared" si="0"/>
        <v>("25","2"),</v>
      </c>
    </row>
    <row r="52" spans="1:4" x14ac:dyDescent="0.3">
      <c r="A52">
        <v>26</v>
      </c>
      <c r="B52">
        <v>1</v>
      </c>
      <c r="D52" t="str">
        <f t="shared" si="0"/>
        <v>("26","1"),</v>
      </c>
    </row>
    <row r="53" spans="1:4" x14ac:dyDescent="0.3">
      <c r="A53">
        <v>26</v>
      </c>
      <c r="B53">
        <v>1</v>
      </c>
      <c r="D53" t="str">
        <f t="shared" si="0"/>
        <v>("26","1"),</v>
      </c>
    </row>
    <row r="54" spans="1:4" x14ac:dyDescent="0.3">
      <c r="A54">
        <v>27</v>
      </c>
      <c r="B54">
        <v>1</v>
      </c>
      <c r="D54" t="str">
        <f t="shared" si="0"/>
        <v>("27","1"),</v>
      </c>
    </row>
    <row r="55" spans="1:4" x14ac:dyDescent="0.3">
      <c r="A55">
        <v>27</v>
      </c>
      <c r="B55">
        <v>1</v>
      </c>
      <c r="D55" t="str">
        <f t="shared" si="0"/>
        <v>("27","1"),</v>
      </c>
    </row>
    <row r="56" spans="1:4" x14ac:dyDescent="0.3">
      <c r="A56">
        <v>28</v>
      </c>
      <c r="B56">
        <v>7</v>
      </c>
      <c r="D56" t="str">
        <f t="shared" si="0"/>
        <v>("28","7"),</v>
      </c>
    </row>
    <row r="57" spans="1:4" x14ac:dyDescent="0.3">
      <c r="A57">
        <v>28</v>
      </c>
      <c r="B57">
        <v>3</v>
      </c>
      <c r="D57" t="str">
        <f t="shared" si="0"/>
        <v>("28","3"),</v>
      </c>
    </row>
    <row r="58" spans="1:4" x14ac:dyDescent="0.3">
      <c r="A58">
        <v>29</v>
      </c>
      <c r="B58">
        <v>7</v>
      </c>
      <c r="D58" t="str">
        <f t="shared" si="0"/>
        <v>("29","7"),</v>
      </c>
    </row>
    <row r="59" spans="1:4" x14ac:dyDescent="0.3">
      <c r="A59">
        <v>29</v>
      </c>
      <c r="B59">
        <v>4</v>
      </c>
      <c r="D59" t="str">
        <f t="shared" si="0"/>
        <v>("29","4"),</v>
      </c>
    </row>
    <row r="60" spans="1:4" x14ac:dyDescent="0.3">
      <c r="A60">
        <v>30</v>
      </c>
      <c r="B60">
        <v>1</v>
      </c>
      <c r="D60" t="str">
        <f t="shared" si="0"/>
        <v>("30","1"),</v>
      </c>
    </row>
    <row r="61" spans="1:4" x14ac:dyDescent="0.3">
      <c r="A61">
        <v>30</v>
      </c>
      <c r="B61">
        <v>1</v>
      </c>
      <c r="D61" t="str">
        <f t="shared" si="0"/>
        <v>("30","1"),</v>
      </c>
    </row>
    <row r="62" spans="1:4" x14ac:dyDescent="0.3">
      <c r="A62">
        <v>31</v>
      </c>
      <c r="B62">
        <v>4</v>
      </c>
      <c r="D62" t="str">
        <f t="shared" si="0"/>
        <v>("31","4"),</v>
      </c>
    </row>
    <row r="63" spans="1:4" x14ac:dyDescent="0.3">
      <c r="A63">
        <v>31</v>
      </c>
      <c r="B63">
        <v>7</v>
      </c>
      <c r="D63" t="str">
        <f t="shared" si="0"/>
        <v>("31","7"),</v>
      </c>
    </row>
    <row r="64" spans="1:4" x14ac:dyDescent="0.3">
      <c r="A64">
        <v>32</v>
      </c>
      <c r="B64">
        <v>6</v>
      </c>
      <c r="D64" t="str">
        <f t="shared" si="0"/>
        <v>("32","6"),</v>
      </c>
    </row>
    <row r="65" spans="1:4" x14ac:dyDescent="0.3">
      <c r="A65">
        <v>32</v>
      </c>
      <c r="B65">
        <v>1</v>
      </c>
      <c r="D65" t="str">
        <f t="shared" si="0"/>
        <v>("32","1"),</v>
      </c>
    </row>
    <row r="66" spans="1:4" x14ac:dyDescent="0.3">
      <c r="A66">
        <v>33</v>
      </c>
      <c r="B66">
        <v>2</v>
      </c>
      <c r="D66" t="str">
        <f t="shared" si="0"/>
        <v>("33","2"),</v>
      </c>
    </row>
    <row r="67" spans="1:4" x14ac:dyDescent="0.3">
      <c r="A67">
        <v>33</v>
      </c>
      <c r="B67">
        <v>3</v>
      </c>
      <c r="D67" t="str">
        <f t="shared" si="0"/>
        <v>("33","3"),</v>
      </c>
    </row>
    <row r="68" spans="1:4" x14ac:dyDescent="0.3">
      <c r="A68">
        <v>34</v>
      </c>
      <c r="B68">
        <v>3</v>
      </c>
      <c r="D68" t="str">
        <f t="shared" si="0"/>
        <v>("34","3"),</v>
      </c>
    </row>
    <row r="69" spans="1:4" x14ac:dyDescent="0.3">
      <c r="A69">
        <v>34</v>
      </c>
      <c r="B69">
        <v>3</v>
      </c>
      <c r="D69" t="str">
        <f t="shared" si="0"/>
        <v>("34","3"),</v>
      </c>
    </row>
    <row r="70" spans="1:4" x14ac:dyDescent="0.3">
      <c r="A70">
        <v>35</v>
      </c>
      <c r="B70">
        <v>3</v>
      </c>
      <c r="D70" t="str">
        <f t="shared" si="0"/>
        <v>("35","3"),</v>
      </c>
    </row>
    <row r="71" spans="1:4" x14ac:dyDescent="0.3">
      <c r="A71">
        <v>35</v>
      </c>
      <c r="B71">
        <v>1</v>
      </c>
      <c r="D71" t="str">
        <f t="shared" si="0"/>
        <v>("35","1"),</v>
      </c>
    </row>
    <row r="72" spans="1:4" x14ac:dyDescent="0.3">
      <c r="A72">
        <v>36</v>
      </c>
      <c r="B72">
        <v>1</v>
      </c>
      <c r="D72" t="str">
        <f t="shared" si="0"/>
        <v>("36","1"),</v>
      </c>
    </row>
    <row r="73" spans="1:4" x14ac:dyDescent="0.3">
      <c r="A73">
        <v>36</v>
      </c>
      <c r="B73">
        <v>7</v>
      </c>
      <c r="D73" t="str">
        <f t="shared" si="0"/>
        <v>("36","7"),</v>
      </c>
    </row>
    <row r="74" spans="1:4" x14ac:dyDescent="0.3">
      <c r="A74">
        <v>37</v>
      </c>
      <c r="B74">
        <v>2</v>
      </c>
      <c r="D74" t="str">
        <f t="shared" si="0"/>
        <v>("37","2"),</v>
      </c>
    </row>
    <row r="75" spans="1:4" x14ac:dyDescent="0.3">
      <c r="A75">
        <v>37</v>
      </c>
      <c r="B75">
        <v>6</v>
      </c>
      <c r="D75" t="str">
        <f t="shared" si="0"/>
        <v>("37","6"),</v>
      </c>
    </row>
    <row r="76" spans="1:4" x14ac:dyDescent="0.3">
      <c r="A76">
        <v>38</v>
      </c>
      <c r="B76">
        <v>4</v>
      </c>
      <c r="D76" t="str">
        <f t="shared" si="0"/>
        <v>("38","4"),</v>
      </c>
    </row>
    <row r="77" spans="1:4" x14ac:dyDescent="0.3">
      <c r="A77">
        <v>38</v>
      </c>
      <c r="B77">
        <v>4</v>
      </c>
      <c r="D77" t="str">
        <f t="shared" si="0"/>
        <v>("38","4"),</v>
      </c>
    </row>
    <row r="78" spans="1:4" x14ac:dyDescent="0.3">
      <c r="A78">
        <v>39</v>
      </c>
      <c r="B78">
        <v>1</v>
      </c>
      <c r="D78" t="str">
        <f t="shared" si="0"/>
        <v>("39","1"),</v>
      </c>
    </row>
    <row r="79" spans="1:4" x14ac:dyDescent="0.3">
      <c r="A79">
        <v>39</v>
      </c>
      <c r="B79">
        <v>6</v>
      </c>
      <c r="D79" t="str">
        <f t="shared" si="0"/>
        <v>("39","6"),</v>
      </c>
    </row>
    <row r="80" spans="1:4" x14ac:dyDescent="0.3">
      <c r="A80">
        <v>40</v>
      </c>
      <c r="B80">
        <v>1</v>
      </c>
      <c r="D80" t="str">
        <f t="shared" si="0"/>
        <v>("40","1"),</v>
      </c>
    </row>
    <row r="81" spans="1:4" x14ac:dyDescent="0.3">
      <c r="A81">
        <v>40</v>
      </c>
      <c r="B81">
        <v>1</v>
      </c>
      <c r="D81" t="str">
        <f t="shared" si="0"/>
        <v>("40","1"),</v>
      </c>
    </row>
    <row r="82" spans="1:4" x14ac:dyDescent="0.3">
      <c r="A82">
        <v>41</v>
      </c>
      <c r="B82">
        <v>6</v>
      </c>
      <c r="D82" t="str">
        <f t="shared" si="0"/>
        <v>("41","6"),</v>
      </c>
    </row>
    <row r="83" spans="1:4" x14ac:dyDescent="0.3">
      <c r="A83">
        <v>41</v>
      </c>
      <c r="B83">
        <v>7</v>
      </c>
      <c r="D83" t="str">
        <f t="shared" si="0"/>
        <v>("41","7"),</v>
      </c>
    </row>
    <row r="84" spans="1:4" x14ac:dyDescent="0.3">
      <c r="A84">
        <v>42</v>
      </c>
      <c r="B84">
        <v>6</v>
      </c>
      <c r="D84" t="str">
        <f t="shared" si="0"/>
        <v>("42","6"),</v>
      </c>
    </row>
    <row r="85" spans="1:4" x14ac:dyDescent="0.3">
      <c r="A85">
        <v>42</v>
      </c>
      <c r="B85">
        <v>7</v>
      </c>
      <c r="D85" t="str">
        <f t="shared" ref="D85:D148" si="1">_xlfn.CONCAT("(",
IF(A85="","NULL",_xlfn.CONCAT("""",A85,"""")),",",
IF(B85="","NULL",_xlfn.CONCAT("""",B85,"""")),"),")</f>
        <v>("42","7"),</v>
      </c>
    </row>
    <row r="86" spans="1:4" x14ac:dyDescent="0.3">
      <c r="A86">
        <v>43</v>
      </c>
      <c r="B86">
        <v>7</v>
      </c>
      <c r="D86" t="str">
        <f t="shared" si="1"/>
        <v>("43","7"),</v>
      </c>
    </row>
    <row r="87" spans="1:4" x14ac:dyDescent="0.3">
      <c r="A87">
        <v>43</v>
      </c>
      <c r="B87">
        <v>2</v>
      </c>
      <c r="D87" t="str">
        <f t="shared" si="1"/>
        <v>("43","2"),</v>
      </c>
    </row>
    <row r="88" spans="1:4" x14ac:dyDescent="0.3">
      <c r="A88">
        <v>44</v>
      </c>
      <c r="B88">
        <v>7</v>
      </c>
      <c r="D88" t="str">
        <f t="shared" si="1"/>
        <v>("44","7"),</v>
      </c>
    </row>
    <row r="89" spans="1:4" x14ac:dyDescent="0.3">
      <c r="A89">
        <v>44</v>
      </c>
      <c r="B89">
        <v>6</v>
      </c>
      <c r="D89" t="str">
        <f t="shared" si="1"/>
        <v>("44","6"),</v>
      </c>
    </row>
    <row r="90" spans="1:4" x14ac:dyDescent="0.3">
      <c r="A90">
        <v>45</v>
      </c>
      <c r="B90">
        <v>7</v>
      </c>
      <c r="D90" t="str">
        <f t="shared" si="1"/>
        <v>("45","7"),</v>
      </c>
    </row>
    <row r="91" spans="1:4" x14ac:dyDescent="0.3">
      <c r="A91">
        <v>45</v>
      </c>
      <c r="B91">
        <v>5</v>
      </c>
      <c r="D91" t="str">
        <f t="shared" si="1"/>
        <v>("45","5"),</v>
      </c>
    </row>
    <row r="92" spans="1:4" x14ac:dyDescent="0.3">
      <c r="A92">
        <v>46</v>
      </c>
      <c r="B92">
        <v>4</v>
      </c>
      <c r="D92" t="str">
        <f t="shared" si="1"/>
        <v>("46","4"),</v>
      </c>
    </row>
    <row r="93" spans="1:4" x14ac:dyDescent="0.3">
      <c r="A93">
        <v>46</v>
      </c>
      <c r="B93">
        <v>5</v>
      </c>
      <c r="D93" t="str">
        <f t="shared" si="1"/>
        <v>("46","5"),</v>
      </c>
    </row>
    <row r="94" spans="1:4" x14ac:dyDescent="0.3">
      <c r="A94">
        <v>47</v>
      </c>
      <c r="B94">
        <v>7</v>
      </c>
      <c r="D94" t="str">
        <f t="shared" si="1"/>
        <v>("47","7"),</v>
      </c>
    </row>
    <row r="95" spans="1:4" x14ac:dyDescent="0.3">
      <c r="A95">
        <v>47</v>
      </c>
      <c r="B95">
        <v>3</v>
      </c>
      <c r="D95" t="str">
        <f t="shared" si="1"/>
        <v>("47","3"),</v>
      </c>
    </row>
    <row r="96" spans="1:4" x14ac:dyDescent="0.3">
      <c r="A96">
        <v>48</v>
      </c>
      <c r="B96">
        <v>2</v>
      </c>
      <c r="D96" t="str">
        <f t="shared" si="1"/>
        <v>("48","2"),</v>
      </c>
    </row>
    <row r="97" spans="1:4" x14ac:dyDescent="0.3">
      <c r="A97">
        <v>48</v>
      </c>
      <c r="B97">
        <v>3</v>
      </c>
      <c r="D97" t="str">
        <f t="shared" si="1"/>
        <v>("48","3"),</v>
      </c>
    </row>
    <row r="98" spans="1:4" x14ac:dyDescent="0.3">
      <c r="A98">
        <v>49</v>
      </c>
      <c r="B98">
        <v>2</v>
      </c>
      <c r="D98" t="str">
        <f t="shared" si="1"/>
        <v>("49","2"),</v>
      </c>
    </row>
    <row r="99" spans="1:4" x14ac:dyDescent="0.3">
      <c r="A99">
        <v>49</v>
      </c>
      <c r="B99">
        <v>6</v>
      </c>
      <c r="D99" t="str">
        <f t="shared" si="1"/>
        <v>("49","6"),</v>
      </c>
    </row>
    <row r="100" spans="1:4" x14ac:dyDescent="0.3">
      <c r="A100">
        <v>50</v>
      </c>
      <c r="B100">
        <v>2</v>
      </c>
      <c r="D100" t="str">
        <f t="shared" si="1"/>
        <v>("50","2"),</v>
      </c>
    </row>
    <row r="101" spans="1:4" x14ac:dyDescent="0.3">
      <c r="A101">
        <v>50</v>
      </c>
      <c r="B101">
        <v>6</v>
      </c>
      <c r="D101" t="str">
        <f t="shared" si="1"/>
        <v>("50","6"),</v>
      </c>
    </row>
    <row r="102" spans="1:4" x14ac:dyDescent="0.3">
      <c r="A102">
        <v>51</v>
      </c>
      <c r="B102">
        <v>4</v>
      </c>
      <c r="D102" t="str">
        <f t="shared" si="1"/>
        <v>("51","4"),</v>
      </c>
    </row>
    <row r="103" spans="1:4" x14ac:dyDescent="0.3">
      <c r="A103">
        <v>51</v>
      </c>
      <c r="B103">
        <v>6</v>
      </c>
      <c r="D103" t="str">
        <f t="shared" si="1"/>
        <v>("51","6"),</v>
      </c>
    </row>
    <row r="104" spans="1:4" x14ac:dyDescent="0.3">
      <c r="A104">
        <v>52</v>
      </c>
      <c r="B104">
        <v>5</v>
      </c>
      <c r="D104" t="str">
        <f t="shared" si="1"/>
        <v>("52","5"),</v>
      </c>
    </row>
    <row r="105" spans="1:4" x14ac:dyDescent="0.3">
      <c r="A105">
        <v>52</v>
      </c>
      <c r="B105">
        <v>3</v>
      </c>
      <c r="D105" t="str">
        <f t="shared" si="1"/>
        <v>("52","3"),</v>
      </c>
    </row>
    <row r="106" spans="1:4" x14ac:dyDescent="0.3">
      <c r="A106">
        <v>53</v>
      </c>
      <c r="B106">
        <v>4</v>
      </c>
      <c r="D106" t="str">
        <f t="shared" si="1"/>
        <v>("53","4"),</v>
      </c>
    </row>
    <row r="107" spans="1:4" x14ac:dyDescent="0.3">
      <c r="A107">
        <v>53</v>
      </c>
      <c r="B107">
        <v>4</v>
      </c>
      <c r="D107" t="str">
        <f t="shared" si="1"/>
        <v>("53","4"),</v>
      </c>
    </row>
    <row r="108" spans="1:4" x14ac:dyDescent="0.3">
      <c r="A108">
        <v>54</v>
      </c>
      <c r="B108">
        <v>6</v>
      </c>
      <c r="D108" t="str">
        <f t="shared" si="1"/>
        <v>("54","6"),</v>
      </c>
    </row>
    <row r="109" spans="1:4" x14ac:dyDescent="0.3">
      <c r="A109">
        <v>54</v>
      </c>
      <c r="B109">
        <v>1</v>
      </c>
      <c r="D109" t="str">
        <f t="shared" si="1"/>
        <v>("54","1"),</v>
      </c>
    </row>
    <row r="110" spans="1:4" x14ac:dyDescent="0.3">
      <c r="A110">
        <v>55</v>
      </c>
      <c r="B110">
        <v>6</v>
      </c>
      <c r="D110" t="str">
        <f t="shared" si="1"/>
        <v>("55","6"),</v>
      </c>
    </row>
    <row r="111" spans="1:4" x14ac:dyDescent="0.3">
      <c r="A111">
        <v>55</v>
      </c>
      <c r="B111">
        <v>6</v>
      </c>
      <c r="D111" t="str">
        <f t="shared" si="1"/>
        <v>("55","6"),</v>
      </c>
    </row>
    <row r="112" spans="1:4" x14ac:dyDescent="0.3">
      <c r="A112">
        <v>56</v>
      </c>
      <c r="B112">
        <v>3</v>
      </c>
      <c r="D112" t="str">
        <f t="shared" si="1"/>
        <v>("56","3"),</v>
      </c>
    </row>
    <row r="113" spans="1:4" x14ac:dyDescent="0.3">
      <c r="A113">
        <v>56</v>
      </c>
      <c r="B113">
        <v>7</v>
      </c>
      <c r="D113" t="str">
        <f t="shared" si="1"/>
        <v>("56","7"),</v>
      </c>
    </row>
    <row r="114" spans="1:4" x14ac:dyDescent="0.3">
      <c r="A114">
        <v>57</v>
      </c>
      <c r="B114">
        <v>4</v>
      </c>
      <c r="D114" t="str">
        <f t="shared" si="1"/>
        <v>("57","4"),</v>
      </c>
    </row>
    <row r="115" spans="1:4" x14ac:dyDescent="0.3">
      <c r="A115">
        <v>57</v>
      </c>
      <c r="B115">
        <v>1</v>
      </c>
      <c r="D115" t="str">
        <f t="shared" si="1"/>
        <v>("57","1"),</v>
      </c>
    </row>
    <row r="116" spans="1:4" x14ac:dyDescent="0.3">
      <c r="A116">
        <v>58</v>
      </c>
      <c r="B116">
        <v>4</v>
      </c>
      <c r="D116" t="str">
        <f t="shared" si="1"/>
        <v>("58","4"),</v>
      </c>
    </row>
    <row r="117" spans="1:4" x14ac:dyDescent="0.3">
      <c r="A117">
        <v>58</v>
      </c>
      <c r="B117">
        <v>3</v>
      </c>
      <c r="D117" t="str">
        <f t="shared" si="1"/>
        <v>("58","3"),</v>
      </c>
    </row>
    <row r="118" spans="1:4" x14ac:dyDescent="0.3">
      <c r="A118">
        <v>59</v>
      </c>
      <c r="B118">
        <v>3</v>
      </c>
      <c r="D118" t="str">
        <f t="shared" si="1"/>
        <v>("59","3"),</v>
      </c>
    </row>
    <row r="119" spans="1:4" x14ac:dyDescent="0.3">
      <c r="A119">
        <v>59</v>
      </c>
      <c r="B119">
        <v>6</v>
      </c>
      <c r="D119" t="str">
        <f t="shared" si="1"/>
        <v>("59","6"),</v>
      </c>
    </row>
    <row r="120" spans="1:4" x14ac:dyDescent="0.3">
      <c r="A120">
        <v>60</v>
      </c>
      <c r="B120">
        <v>7</v>
      </c>
      <c r="D120" t="str">
        <f t="shared" si="1"/>
        <v>("60","7"),</v>
      </c>
    </row>
    <row r="121" spans="1:4" x14ac:dyDescent="0.3">
      <c r="A121">
        <v>60</v>
      </c>
      <c r="B121">
        <v>1</v>
      </c>
      <c r="D121" t="str">
        <f t="shared" si="1"/>
        <v>("60","1"),</v>
      </c>
    </row>
    <row r="122" spans="1:4" x14ac:dyDescent="0.3">
      <c r="A122">
        <v>61</v>
      </c>
      <c r="B122">
        <v>2</v>
      </c>
      <c r="D122" t="str">
        <f t="shared" si="1"/>
        <v>("61","2"),</v>
      </c>
    </row>
    <row r="123" spans="1:4" x14ac:dyDescent="0.3">
      <c r="A123">
        <v>61</v>
      </c>
      <c r="B123">
        <v>7</v>
      </c>
      <c r="D123" t="str">
        <f t="shared" si="1"/>
        <v>("61","7"),</v>
      </c>
    </row>
    <row r="124" spans="1:4" x14ac:dyDescent="0.3">
      <c r="A124">
        <v>62</v>
      </c>
      <c r="B124">
        <v>7</v>
      </c>
      <c r="D124" t="str">
        <f t="shared" si="1"/>
        <v>("62","7"),</v>
      </c>
    </row>
    <row r="125" spans="1:4" x14ac:dyDescent="0.3">
      <c r="A125">
        <v>62</v>
      </c>
      <c r="B125">
        <v>5</v>
      </c>
      <c r="D125" t="str">
        <f t="shared" si="1"/>
        <v>("62","5"),</v>
      </c>
    </row>
    <row r="126" spans="1:4" x14ac:dyDescent="0.3">
      <c r="A126">
        <v>63</v>
      </c>
      <c r="B126">
        <v>4</v>
      </c>
      <c r="D126" t="str">
        <f t="shared" si="1"/>
        <v>("63","4"),</v>
      </c>
    </row>
    <row r="127" spans="1:4" x14ac:dyDescent="0.3">
      <c r="A127">
        <v>63</v>
      </c>
      <c r="B127">
        <v>6</v>
      </c>
      <c r="D127" t="str">
        <f t="shared" si="1"/>
        <v>("63","6"),</v>
      </c>
    </row>
    <row r="128" spans="1:4" x14ac:dyDescent="0.3">
      <c r="A128">
        <v>64</v>
      </c>
      <c r="B128">
        <v>6</v>
      </c>
      <c r="D128" t="str">
        <f t="shared" si="1"/>
        <v>("64","6"),</v>
      </c>
    </row>
    <row r="129" spans="1:4" x14ac:dyDescent="0.3">
      <c r="A129">
        <v>64</v>
      </c>
      <c r="B129">
        <v>3</v>
      </c>
      <c r="D129" t="str">
        <f t="shared" si="1"/>
        <v>("64","3"),</v>
      </c>
    </row>
    <row r="130" spans="1:4" x14ac:dyDescent="0.3">
      <c r="A130">
        <v>65</v>
      </c>
      <c r="B130">
        <v>4</v>
      </c>
      <c r="D130" t="str">
        <f t="shared" si="1"/>
        <v>("65","4"),</v>
      </c>
    </row>
    <row r="131" spans="1:4" x14ac:dyDescent="0.3">
      <c r="A131">
        <v>65</v>
      </c>
      <c r="B131">
        <v>1</v>
      </c>
      <c r="D131" t="str">
        <f t="shared" si="1"/>
        <v>("65","1"),</v>
      </c>
    </row>
    <row r="132" spans="1:4" x14ac:dyDescent="0.3">
      <c r="A132">
        <v>66</v>
      </c>
      <c r="B132">
        <v>5</v>
      </c>
      <c r="D132" t="str">
        <f t="shared" si="1"/>
        <v>("66","5"),</v>
      </c>
    </row>
    <row r="133" spans="1:4" x14ac:dyDescent="0.3">
      <c r="A133">
        <v>66</v>
      </c>
      <c r="B133">
        <v>2</v>
      </c>
      <c r="D133" t="str">
        <f t="shared" si="1"/>
        <v>("66","2"),</v>
      </c>
    </row>
    <row r="134" spans="1:4" x14ac:dyDescent="0.3">
      <c r="A134">
        <v>67</v>
      </c>
      <c r="B134">
        <v>5</v>
      </c>
      <c r="D134" t="str">
        <f t="shared" si="1"/>
        <v>("67","5"),</v>
      </c>
    </row>
    <row r="135" spans="1:4" x14ac:dyDescent="0.3">
      <c r="A135">
        <v>67</v>
      </c>
      <c r="B135">
        <v>1</v>
      </c>
      <c r="D135" t="str">
        <f t="shared" si="1"/>
        <v>("67","1"),</v>
      </c>
    </row>
    <row r="136" spans="1:4" x14ac:dyDescent="0.3">
      <c r="A136">
        <v>68</v>
      </c>
      <c r="B136">
        <v>6</v>
      </c>
      <c r="D136" t="str">
        <f t="shared" si="1"/>
        <v>("68","6"),</v>
      </c>
    </row>
    <row r="137" spans="1:4" x14ac:dyDescent="0.3">
      <c r="A137">
        <v>68</v>
      </c>
      <c r="B137">
        <v>3</v>
      </c>
      <c r="D137" t="str">
        <f t="shared" si="1"/>
        <v>("68","3"),</v>
      </c>
    </row>
    <row r="138" spans="1:4" x14ac:dyDescent="0.3">
      <c r="A138">
        <v>69</v>
      </c>
      <c r="B138">
        <v>7</v>
      </c>
      <c r="D138" t="str">
        <f t="shared" si="1"/>
        <v>("69","7"),</v>
      </c>
    </row>
    <row r="139" spans="1:4" x14ac:dyDescent="0.3">
      <c r="A139">
        <v>69</v>
      </c>
      <c r="B139">
        <v>1</v>
      </c>
      <c r="D139" t="str">
        <f t="shared" si="1"/>
        <v>("69","1"),</v>
      </c>
    </row>
    <row r="140" spans="1:4" x14ac:dyDescent="0.3">
      <c r="A140">
        <v>70</v>
      </c>
      <c r="B140">
        <v>7</v>
      </c>
      <c r="D140" t="str">
        <f t="shared" si="1"/>
        <v>("70","7"),</v>
      </c>
    </row>
    <row r="141" spans="1:4" x14ac:dyDescent="0.3">
      <c r="A141">
        <v>70</v>
      </c>
      <c r="B141">
        <v>4</v>
      </c>
      <c r="D141" t="str">
        <f t="shared" si="1"/>
        <v>("70","4"),</v>
      </c>
    </row>
    <row r="142" spans="1:4" x14ac:dyDescent="0.3">
      <c r="A142">
        <v>71</v>
      </c>
      <c r="B142">
        <v>1</v>
      </c>
      <c r="D142" t="str">
        <f t="shared" si="1"/>
        <v>("71","1"),</v>
      </c>
    </row>
    <row r="143" spans="1:4" x14ac:dyDescent="0.3">
      <c r="A143">
        <v>71</v>
      </c>
      <c r="B143">
        <v>3</v>
      </c>
      <c r="D143" t="str">
        <f t="shared" si="1"/>
        <v>("71","3"),</v>
      </c>
    </row>
    <row r="144" spans="1:4" x14ac:dyDescent="0.3">
      <c r="A144">
        <v>72</v>
      </c>
      <c r="B144">
        <v>2</v>
      </c>
      <c r="D144" t="str">
        <f t="shared" si="1"/>
        <v>("72","2"),</v>
      </c>
    </row>
    <row r="145" spans="1:4" x14ac:dyDescent="0.3">
      <c r="A145">
        <v>72</v>
      </c>
      <c r="B145">
        <v>5</v>
      </c>
      <c r="D145" t="str">
        <f t="shared" si="1"/>
        <v>("72","5"),</v>
      </c>
    </row>
    <row r="146" spans="1:4" x14ac:dyDescent="0.3">
      <c r="A146">
        <v>73</v>
      </c>
      <c r="B146">
        <v>5</v>
      </c>
      <c r="D146" t="str">
        <f t="shared" si="1"/>
        <v>("73","5"),</v>
      </c>
    </row>
    <row r="147" spans="1:4" x14ac:dyDescent="0.3">
      <c r="A147">
        <v>73</v>
      </c>
      <c r="B147">
        <v>6</v>
      </c>
      <c r="D147" t="str">
        <f t="shared" si="1"/>
        <v>("73","6"),</v>
      </c>
    </row>
    <row r="148" spans="1:4" x14ac:dyDescent="0.3">
      <c r="A148">
        <v>74</v>
      </c>
      <c r="B148">
        <v>2</v>
      </c>
      <c r="D148" t="str">
        <f t="shared" si="1"/>
        <v>("74","2"),</v>
      </c>
    </row>
    <row r="149" spans="1:4" x14ac:dyDescent="0.3">
      <c r="A149">
        <v>74</v>
      </c>
      <c r="B149">
        <v>4</v>
      </c>
      <c r="D149" t="str">
        <f t="shared" ref="D149:D212" si="2">_xlfn.CONCAT("(",
IF(A149="","NULL",_xlfn.CONCAT("""",A149,"""")),",",
IF(B149="","NULL",_xlfn.CONCAT("""",B149,"""")),"),")</f>
        <v>("74","4"),</v>
      </c>
    </row>
    <row r="150" spans="1:4" x14ac:dyDescent="0.3">
      <c r="A150">
        <v>75</v>
      </c>
      <c r="B150">
        <v>6</v>
      </c>
      <c r="D150" t="str">
        <f t="shared" si="2"/>
        <v>("75","6"),</v>
      </c>
    </row>
    <row r="151" spans="1:4" x14ac:dyDescent="0.3">
      <c r="A151">
        <v>75</v>
      </c>
      <c r="B151">
        <v>2</v>
      </c>
      <c r="D151" t="str">
        <f t="shared" si="2"/>
        <v>("75","2"),</v>
      </c>
    </row>
    <row r="152" spans="1:4" x14ac:dyDescent="0.3">
      <c r="A152">
        <v>76</v>
      </c>
      <c r="B152">
        <v>3</v>
      </c>
      <c r="D152" t="str">
        <f t="shared" si="2"/>
        <v>("76","3"),</v>
      </c>
    </row>
    <row r="153" spans="1:4" x14ac:dyDescent="0.3">
      <c r="A153">
        <v>76</v>
      </c>
      <c r="B153">
        <v>4</v>
      </c>
      <c r="D153" t="str">
        <f t="shared" si="2"/>
        <v>("76","4"),</v>
      </c>
    </row>
    <row r="154" spans="1:4" x14ac:dyDescent="0.3">
      <c r="A154">
        <v>77</v>
      </c>
      <c r="B154">
        <v>1</v>
      </c>
      <c r="D154" t="str">
        <f t="shared" si="2"/>
        <v>("77","1"),</v>
      </c>
    </row>
    <row r="155" spans="1:4" x14ac:dyDescent="0.3">
      <c r="A155">
        <v>77</v>
      </c>
      <c r="B155">
        <v>5</v>
      </c>
      <c r="D155" t="str">
        <f t="shared" si="2"/>
        <v>("77","5"),</v>
      </c>
    </row>
    <row r="156" spans="1:4" x14ac:dyDescent="0.3">
      <c r="A156">
        <v>78</v>
      </c>
      <c r="B156">
        <v>1</v>
      </c>
      <c r="D156" t="str">
        <f t="shared" si="2"/>
        <v>("78","1"),</v>
      </c>
    </row>
    <row r="157" spans="1:4" x14ac:dyDescent="0.3">
      <c r="A157">
        <v>78</v>
      </c>
      <c r="B157">
        <v>2</v>
      </c>
      <c r="D157" t="str">
        <f t="shared" si="2"/>
        <v>("78","2"),</v>
      </c>
    </row>
    <row r="158" spans="1:4" x14ac:dyDescent="0.3">
      <c r="A158">
        <v>79</v>
      </c>
      <c r="B158">
        <v>1</v>
      </c>
      <c r="D158" t="str">
        <f t="shared" si="2"/>
        <v>("79","1"),</v>
      </c>
    </row>
    <row r="159" spans="1:4" x14ac:dyDescent="0.3">
      <c r="A159">
        <v>79</v>
      </c>
      <c r="B159">
        <v>4</v>
      </c>
      <c r="D159" t="str">
        <f t="shared" si="2"/>
        <v>("79","4"),</v>
      </c>
    </row>
    <row r="160" spans="1:4" x14ac:dyDescent="0.3">
      <c r="A160">
        <v>80</v>
      </c>
      <c r="B160">
        <v>7</v>
      </c>
      <c r="D160" t="str">
        <f t="shared" si="2"/>
        <v>("80","7"),</v>
      </c>
    </row>
    <row r="161" spans="1:4" x14ac:dyDescent="0.3">
      <c r="A161">
        <v>80</v>
      </c>
      <c r="B161">
        <v>7</v>
      </c>
      <c r="D161" t="str">
        <f t="shared" si="2"/>
        <v>("80","7"),</v>
      </c>
    </row>
    <row r="162" spans="1:4" x14ac:dyDescent="0.3">
      <c r="A162">
        <v>81</v>
      </c>
      <c r="B162">
        <v>4</v>
      </c>
      <c r="D162" t="str">
        <f t="shared" si="2"/>
        <v>("81","4"),</v>
      </c>
    </row>
    <row r="163" spans="1:4" x14ac:dyDescent="0.3">
      <c r="A163">
        <v>81</v>
      </c>
      <c r="B163">
        <v>1</v>
      </c>
      <c r="D163" t="str">
        <f t="shared" si="2"/>
        <v>("81","1"),</v>
      </c>
    </row>
    <row r="164" spans="1:4" x14ac:dyDescent="0.3">
      <c r="A164">
        <v>82</v>
      </c>
      <c r="B164">
        <v>1</v>
      </c>
      <c r="D164" t="str">
        <f t="shared" si="2"/>
        <v>("82","1"),</v>
      </c>
    </row>
    <row r="165" spans="1:4" x14ac:dyDescent="0.3">
      <c r="A165">
        <v>82</v>
      </c>
      <c r="B165">
        <v>4</v>
      </c>
      <c r="D165" t="str">
        <f t="shared" si="2"/>
        <v>("82","4"),</v>
      </c>
    </row>
    <row r="166" spans="1:4" x14ac:dyDescent="0.3">
      <c r="A166">
        <v>83</v>
      </c>
      <c r="B166">
        <v>3</v>
      </c>
      <c r="D166" t="str">
        <f t="shared" si="2"/>
        <v>("83","3"),</v>
      </c>
    </row>
    <row r="167" spans="1:4" x14ac:dyDescent="0.3">
      <c r="A167">
        <v>83</v>
      </c>
      <c r="B167">
        <v>3</v>
      </c>
      <c r="D167" t="str">
        <f t="shared" si="2"/>
        <v>("83","3"),</v>
      </c>
    </row>
    <row r="168" spans="1:4" x14ac:dyDescent="0.3">
      <c r="A168">
        <v>84</v>
      </c>
      <c r="B168">
        <v>4</v>
      </c>
      <c r="D168" t="str">
        <f t="shared" si="2"/>
        <v>("84","4"),</v>
      </c>
    </row>
    <row r="169" spans="1:4" x14ac:dyDescent="0.3">
      <c r="A169">
        <v>84</v>
      </c>
      <c r="B169">
        <v>7</v>
      </c>
      <c r="D169" t="str">
        <f t="shared" si="2"/>
        <v>("84","7"),</v>
      </c>
    </row>
    <row r="170" spans="1:4" x14ac:dyDescent="0.3">
      <c r="A170">
        <v>85</v>
      </c>
      <c r="B170">
        <v>5</v>
      </c>
      <c r="D170" t="str">
        <f t="shared" si="2"/>
        <v>("85","5"),</v>
      </c>
    </row>
    <row r="171" spans="1:4" x14ac:dyDescent="0.3">
      <c r="A171">
        <v>85</v>
      </c>
      <c r="B171">
        <v>4</v>
      </c>
      <c r="D171" t="str">
        <f t="shared" si="2"/>
        <v>("85","4"),</v>
      </c>
    </row>
    <row r="172" spans="1:4" x14ac:dyDescent="0.3">
      <c r="A172">
        <v>86</v>
      </c>
      <c r="B172">
        <v>3</v>
      </c>
      <c r="D172" t="str">
        <f t="shared" si="2"/>
        <v>("86","3"),</v>
      </c>
    </row>
    <row r="173" spans="1:4" x14ac:dyDescent="0.3">
      <c r="A173">
        <v>86</v>
      </c>
      <c r="B173">
        <v>7</v>
      </c>
      <c r="D173" t="str">
        <f t="shared" si="2"/>
        <v>("86","7"),</v>
      </c>
    </row>
    <row r="174" spans="1:4" x14ac:dyDescent="0.3">
      <c r="A174">
        <v>87</v>
      </c>
      <c r="B174">
        <v>1</v>
      </c>
      <c r="D174" t="str">
        <f t="shared" si="2"/>
        <v>("87","1"),</v>
      </c>
    </row>
    <row r="175" spans="1:4" x14ac:dyDescent="0.3">
      <c r="A175">
        <v>87</v>
      </c>
      <c r="B175">
        <v>2</v>
      </c>
      <c r="D175" t="str">
        <f t="shared" si="2"/>
        <v>("87","2"),</v>
      </c>
    </row>
    <row r="176" spans="1:4" x14ac:dyDescent="0.3">
      <c r="A176">
        <v>88</v>
      </c>
      <c r="B176">
        <v>1</v>
      </c>
      <c r="D176" t="str">
        <f t="shared" si="2"/>
        <v>("88","1"),</v>
      </c>
    </row>
    <row r="177" spans="1:4" x14ac:dyDescent="0.3">
      <c r="A177">
        <v>88</v>
      </c>
      <c r="B177">
        <v>1</v>
      </c>
      <c r="D177" t="str">
        <f t="shared" si="2"/>
        <v>("88","1"),</v>
      </c>
    </row>
    <row r="178" spans="1:4" x14ac:dyDescent="0.3">
      <c r="A178">
        <v>89</v>
      </c>
      <c r="B178">
        <v>4</v>
      </c>
      <c r="D178" t="str">
        <f t="shared" si="2"/>
        <v>("89","4"),</v>
      </c>
    </row>
    <row r="179" spans="1:4" x14ac:dyDescent="0.3">
      <c r="A179">
        <v>89</v>
      </c>
      <c r="B179">
        <v>7</v>
      </c>
      <c r="D179" t="str">
        <f t="shared" si="2"/>
        <v>("89","7"),</v>
      </c>
    </row>
    <row r="180" spans="1:4" x14ac:dyDescent="0.3">
      <c r="A180">
        <v>90</v>
      </c>
      <c r="B180">
        <v>4</v>
      </c>
      <c r="D180" t="str">
        <f t="shared" si="2"/>
        <v>("90","4"),</v>
      </c>
    </row>
    <row r="181" spans="1:4" x14ac:dyDescent="0.3">
      <c r="A181">
        <v>90</v>
      </c>
      <c r="B181">
        <v>5</v>
      </c>
      <c r="D181" t="str">
        <f t="shared" si="2"/>
        <v>("90","5"),</v>
      </c>
    </row>
    <row r="182" spans="1:4" x14ac:dyDescent="0.3">
      <c r="A182">
        <v>91</v>
      </c>
      <c r="B182">
        <v>3</v>
      </c>
      <c r="D182" t="str">
        <f t="shared" si="2"/>
        <v>("91","3"),</v>
      </c>
    </row>
    <row r="183" spans="1:4" x14ac:dyDescent="0.3">
      <c r="A183">
        <v>91</v>
      </c>
      <c r="B183">
        <v>6</v>
      </c>
      <c r="D183" t="str">
        <f t="shared" si="2"/>
        <v>("91","6"),</v>
      </c>
    </row>
    <row r="184" spans="1:4" x14ac:dyDescent="0.3">
      <c r="A184">
        <v>92</v>
      </c>
      <c r="B184">
        <v>2</v>
      </c>
      <c r="D184" t="str">
        <f t="shared" si="2"/>
        <v>("92","2"),</v>
      </c>
    </row>
    <row r="185" spans="1:4" x14ac:dyDescent="0.3">
      <c r="A185">
        <v>92</v>
      </c>
      <c r="B185">
        <v>2</v>
      </c>
      <c r="D185" t="str">
        <f t="shared" si="2"/>
        <v>("92","2"),</v>
      </c>
    </row>
    <row r="186" spans="1:4" x14ac:dyDescent="0.3">
      <c r="A186">
        <v>93</v>
      </c>
      <c r="B186">
        <v>6</v>
      </c>
      <c r="D186" t="str">
        <f t="shared" si="2"/>
        <v>("93","6"),</v>
      </c>
    </row>
    <row r="187" spans="1:4" x14ac:dyDescent="0.3">
      <c r="A187">
        <v>93</v>
      </c>
      <c r="B187">
        <v>1</v>
      </c>
      <c r="D187" t="str">
        <f t="shared" si="2"/>
        <v>("93","1"),</v>
      </c>
    </row>
    <row r="188" spans="1:4" x14ac:dyDescent="0.3">
      <c r="A188">
        <v>94</v>
      </c>
      <c r="B188">
        <v>3</v>
      </c>
      <c r="D188" t="str">
        <f t="shared" si="2"/>
        <v>("94","3"),</v>
      </c>
    </row>
    <row r="189" spans="1:4" x14ac:dyDescent="0.3">
      <c r="A189">
        <v>94</v>
      </c>
      <c r="B189">
        <v>2</v>
      </c>
      <c r="D189" t="str">
        <f t="shared" si="2"/>
        <v>("94","2"),</v>
      </c>
    </row>
    <row r="190" spans="1:4" x14ac:dyDescent="0.3">
      <c r="A190">
        <v>95</v>
      </c>
      <c r="B190">
        <v>7</v>
      </c>
      <c r="D190" t="str">
        <f t="shared" si="2"/>
        <v>("95","7"),</v>
      </c>
    </row>
    <row r="191" spans="1:4" x14ac:dyDescent="0.3">
      <c r="A191">
        <v>95</v>
      </c>
      <c r="B191">
        <v>7</v>
      </c>
      <c r="D191" t="str">
        <f t="shared" si="2"/>
        <v>("95","7"),</v>
      </c>
    </row>
    <row r="192" spans="1:4" x14ac:dyDescent="0.3">
      <c r="A192">
        <v>96</v>
      </c>
      <c r="B192">
        <v>6</v>
      </c>
      <c r="D192" t="str">
        <f t="shared" si="2"/>
        <v>("96","6"),</v>
      </c>
    </row>
    <row r="193" spans="1:4" x14ac:dyDescent="0.3">
      <c r="A193">
        <v>96</v>
      </c>
      <c r="B193">
        <v>1</v>
      </c>
      <c r="D193" t="str">
        <f t="shared" si="2"/>
        <v>("96","1"),</v>
      </c>
    </row>
    <row r="194" spans="1:4" x14ac:dyDescent="0.3">
      <c r="A194">
        <v>97</v>
      </c>
      <c r="B194">
        <v>5</v>
      </c>
      <c r="D194" t="str">
        <f t="shared" si="2"/>
        <v>("97","5"),</v>
      </c>
    </row>
    <row r="195" spans="1:4" x14ac:dyDescent="0.3">
      <c r="A195">
        <v>97</v>
      </c>
      <c r="B195">
        <v>4</v>
      </c>
      <c r="D195" t="str">
        <f t="shared" si="2"/>
        <v>("97","4"),</v>
      </c>
    </row>
    <row r="196" spans="1:4" x14ac:dyDescent="0.3">
      <c r="A196">
        <v>98</v>
      </c>
      <c r="B196">
        <v>6</v>
      </c>
      <c r="D196" t="str">
        <f t="shared" si="2"/>
        <v>("98","6"),</v>
      </c>
    </row>
    <row r="197" spans="1:4" x14ac:dyDescent="0.3">
      <c r="A197">
        <v>98</v>
      </c>
      <c r="B197">
        <v>3</v>
      </c>
      <c r="D197" t="str">
        <f t="shared" si="2"/>
        <v>("98","3"),</v>
      </c>
    </row>
    <row r="198" spans="1:4" x14ac:dyDescent="0.3">
      <c r="A198">
        <v>99</v>
      </c>
      <c r="B198">
        <v>2</v>
      </c>
      <c r="D198" t="str">
        <f t="shared" si="2"/>
        <v>("99","2"),</v>
      </c>
    </row>
    <row r="199" spans="1:4" x14ac:dyDescent="0.3">
      <c r="A199">
        <v>99</v>
      </c>
      <c r="B199">
        <v>4</v>
      </c>
      <c r="D199" t="str">
        <f t="shared" si="2"/>
        <v>("99","4"),</v>
      </c>
    </row>
    <row r="200" spans="1:4" x14ac:dyDescent="0.3">
      <c r="A200">
        <v>100</v>
      </c>
      <c r="B200">
        <v>2</v>
      </c>
      <c r="D200" t="str">
        <f t="shared" si="2"/>
        <v>("100","2"),</v>
      </c>
    </row>
    <row r="201" spans="1:4" x14ac:dyDescent="0.3">
      <c r="A201">
        <v>100</v>
      </c>
      <c r="B201">
        <v>4</v>
      </c>
      <c r="D201" t="str">
        <f t="shared" si="2"/>
        <v>("100","4"),</v>
      </c>
    </row>
    <row r="202" spans="1:4" x14ac:dyDescent="0.3">
      <c r="A202">
        <v>101</v>
      </c>
      <c r="B202">
        <v>2</v>
      </c>
      <c r="D202" t="str">
        <f t="shared" si="2"/>
        <v>("101","2"),</v>
      </c>
    </row>
    <row r="203" spans="1:4" x14ac:dyDescent="0.3">
      <c r="A203">
        <v>101</v>
      </c>
      <c r="B203">
        <v>3</v>
      </c>
      <c r="D203" t="str">
        <f t="shared" si="2"/>
        <v>("101","3"),</v>
      </c>
    </row>
    <row r="204" spans="1:4" x14ac:dyDescent="0.3">
      <c r="A204">
        <v>102</v>
      </c>
      <c r="B204">
        <v>5</v>
      </c>
      <c r="D204" t="str">
        <f t="shared" si="2"/>
        <v>("102","5"),</v>
      </c>
    </row>
    <row r="205" spans="1:4" x14ac:dyDescent="0.3">
      <c r="A205">
        <v>102</v>
      </c>
      <c r="B205">
        <v>2</v>
      </c>
      <c r="D205" t="str">
        <f t="shared" si="2"/>
        <v>("102","2"),</v>
      </c>
    </row>
    <row r="206" spans="1:4" x14ac:dyDescent="0.3">
      <c r="A206">
        <v>103</v>
      </c>
      <c r="B206">
        <v>5</v>
      </c>
      <c r="D206" t="str">
        <f t="shared" si="2"/>
        <v>("103","5"),</v>
      </c>
    </row>
    <row r="207" spans="1:4" x14ac:dyDescent="0.3">
      <c r="A207">
        <v>103</v>
      </c>
      <c r="B207">
        <v>5</v>
      </c>
      <c r="D207" t="str">
        <f t="shared" si="2"/>
        <v>("103","5"),</v>
      </c>
    </row>
    <row r="208" spans="1:4" x14ac:dyDescent="0.3">
      <c r="A208">
        <v>104</v>
      </c>
      <c r="B208">
        <v>7</v>
      </c>
      <c r="D208" t="str">
        <f t="shared" si="2"/>
        <v>("104","7"),</v>
      </c>
    </row>
    <row r="209" spans="1:4" x14ac:dyDescent="0.3">
      <c r="A209">
        <v>104</v>
      </c>
      <c r="B209">
        <v>2</v>
      </c>
      <c r="D209" t="str">
        <f t="shared" si="2"/>
        <v>("104","2"),</v>
      </c>
    </row>
    <row r="210" spans="1:4" x14ac:dyDescent="0.3">
      <c r="A210">
        <v>105</v>
      </c>
      <c r="B210">
        <v>2</v>
      </c>
      <c r="D210" t="str">
        <f t="shared" si="2"/>
        <v>("105","2"),</v>
      </c>
    </row>
    <row r="211" spans="1:4" x14ac:dyDescent="0.3">
      <c r="A211">
        <v>105</v>
      </c>
      <c r="B211">
        <v>6</v>
      </c>
      <c r="D211" t="str">
        <f t="shared" si="2"/>
        <v>("105","6"),</v>
      </c>
    </row>
    <row r="212" spans="1:4" x14ac:dyDescent="0.3">
      <c r="A212">
        <v>106</v>
      </c>
      <c r="B212">
        <v>1</v>
      </c>
      <c r="D212" t="str">
        <f t="shared" si="2"/>
        <v>("106","1"),</v>
      </c>
    </row>
    <row r="213" spans="1:4" x14ac:dyDescent="0.3">
      <c r="A213">
        <v>106</v>
      </c>
      <c r="B213">
        <v>5</v>
      </c>
      <c r="D213" t="str">
        <f t="shared" ref="D213:D273" si="3">_xlfn.CONCAT("(",
IF(A213="","NULL",_xlfn.CONCAT("""",A213,"""")),",",
IF(B213="","NULL",_xlfn.CONCAT("""",B213,"""")),"),")</f>
        <v>("106","5"),</v>
      </c>
    </row>
    <row r="214" spans="1:4" x14ac:dyDescent="0.3">
      <c r="A214">
        <v>107</v>
      </c>
      <c r="B214">
        <v>1</v>
      </c>
      <c r="D214" t="str">
        <f t="shared" si="3"/>
        <v>("107","1"),</v>
      </c>
    </row>
    <row r="215" spans="1:4" x14ac:dyDescent="0.3">
      <c r="A215">
        <v>107</v>
      </c>
      <c r="B215">
        <v>5</v>
      </c>
      <c r="D215" t="str">
        <f t="shared" si="3"/>
        <v>("107","5"),</v>
      </c>
    </row>
    <row r="216" spans="1:4" x14ac:dyDescent="0.3">
      <c r="A216">
        <v>108</v>
      </c>
      <c r="B216">
        <v>2</v>
      </c>
      <c r="D216" t="str">
        <f t="shared" si="3"/>
        <v>("108","2"),</v>
      </c>
    </row>
    <row r="217" spans="1:4" x14ac:dyDescent="0.3">
      <c r="A217">
        <v>108</v>
      </c>
      <c r="B217">
        <v>3</v>
      </c>
      <c r="D217" t="str">
        <f t="shared" si="3"/>
        <v>("108","3"),</v>
      </c>
    </row>
    <row r="218" spans="1:4" x14ac:dyDescent="0.3">
      <c r="A218">
        <v>109</v>
      </c>
      <c r="B218">
        <v>1</v>
      </c>
      <c r="D218" t="str">
        <f t="shared" si="3"/>
        <v>("109","1"),</v>
      </c>
    </row>
    <row r="219" spans="1:4" x14ac:dyDescent="0.3">
      <c r="A219">
        <v>109</v>
      </c>
      <c r="B219">
        <v>4</v>
      </c>
      <c r="D219" t="str">
        <f t="shared" si="3"/>
        <v>("109","4"),</v>
      </c>
    </row>
    <row r="220" spans="1:4" x14ac:dyDescent="0.3">
      <c r="A220">
        <v>110</v>
      </c>
      <c r="B220">
        <v>2</v>
      </c>
      <c r="D220" t="str">
        <f t="shared" si="3"/>
        <v>("110","2"),</v>
      </c>
    </row>
    <row r="221" spans="1:4" x14ac:dyDescent="0.3">
      <c r="A221">
        <v>110</v>
      </c>
      <c r="B221">
        <v>2</v>
      </c>
      <c r="D221" t="str">
        <f t="shared" si="3"/>
        <v>("110","2"),</v>
      </c>
    </row>
    <row r="222" spans="1:4" x14ac:dyDescent="0.3">
      <c r="A222">
        <v>111</v>
      </c>
      <c r="B222">
        <v>7</v>
      </c>
      <c r="D222" t="str">
        <f t="shared" si="3"/>
        <v>("111","7"),</v>
      </c>
    </row>
    <row r="223" spans="1:4" x14ac:dyDescent="0.3">
      <c r="A223">
        <v>111</v>
      </c>
      <c r="B223">
        <v>1</v>
      </c>
      <c r="D223" t="str">
        <f t="shared" si="3"/>
        <v>("111","1"),</v>
      </c>
    </row>
    <row r="224" spans="1:4" x14ac:dyDescent="0.3">
      <c r="A224">
        <v>112</v>
      </c>
      <c r="B224">
        <v>7</v>
      </c>
      <c r="D224" t="str">
        <f t="shared" si="3"/>
        <v>("112","7"),</v>
      </c>
    </row>
    <row r="225" spans="1:4" x14ac:dyDescent="0.3">
      <c r="A225">
        <v>112</v>
      </c>
      <c r="B225">
        <v>2</v>
      </c>
      <c r="D225" t="str">
        <f t="shared" si="3"/>
        <v>("112","2"),</v>
      </c>
    </row>
    <row r="226" spans="1:4" x14ac:dyDescent="0.3">
      <c r="A226">
        <v>113</v>
      </c>
      <c r="B226">
        <v>5</v>
      </c>
      <c r="D226" t="str">
        <f t="shared" si="3"/>
        <v>("113","5"),</v>
      </c>
    </row>
    <row r="227" spans="1:4" x14ac:dyDescent="0.3">
      <c r="A227">
        <v>113</v>
      </c>
      <c r="B227">
        <v>7</v>
      </c>
      <c r="D227" t="str">
        <f t="shared" si="3"/>
        <v>("113","7"),</v>
      </c>
    </row>
    <row r="228" spans="1:4" x14ac:dyDescent="0.3">
      <c r="A228">
        <v>114</v>
      </c>
      <c r="B228">
        <v>7</v>
      </c>
      <c r="D228" t="str">
        <f t="shared" si="3"/>
        <v>("114","7"),</v>
      </c>
    </row>
    <row r="229" spans="1:4" x14ac:dyDescent="0.3">
      <c r="A229">
        <v>114</v>
      </c>
      <c r="B229">
        <v>2</v>
      </c>
      <c r="D229" t="str">
        <f t="shared" si="3"/>
        <v>("114","2"),</v>
      </c>
    </row>
    <row r="230" spans="1:4" x14ac:dyDescent="0.3">
      <c r="A230">
        <v>115</v>
      </c>
      <c r="B230">
        <v>7</v>
      </c>
      <c r="D230" t="str">
        <f t="shared" si="3"/>
        <v>("115","7"),</v>
      </c>
    </row>
    <row r="231" spans="1:4" x14ac:dyDescent="0.3">
      <c r="A231">
        <v>115</v>
      </c>
      <c r="B231">
        <v>2</v>
      </c>
      <c r="D231" t="str">
        <f t="shared" si="3"/>
        <v>("115","2"),</v>
      </c>
    </row>
    <row r="232" spans="1:4" x14ac:dyDescent="0.3">
      <c r="A232">
        <v>116</v>
      </c>
      <c r="B232">
        <v>6</v>
      </c>
      <c r="D232" t="str">
        <f t="shared" si="3"/>
        <v>("116","6"),</v>
      </c>
    </row>
    <row r="233" spans="1:4" x14ac:dyDescent="0.3">
      <c r="A233">
        <v>116</v>
      </c>
      <c r="B233">
        <v>6</v>
      </c>
      <c r="D233" t="str">
        <f t="shared" si="3"/>
        <v>("116","6"),</v>
      </c>
    </row>
    <row r="234" spans="1:4" x14ac:dyDescent="0.3">
      <c r="A234">
        <v>117</v>
      </c>
      <c r="B234">
        <v>5</v>
      </c>
      <c r="D234" t="str">
        <f t="shared" si="3"/>
        <v>("117","5"),</v>
      </c>
    </row>
    <row r="235" spans="1:4" x14ac:dyDescent="0.3">
      <c r="A235">
        <v>117</v>
      </c>
      <c r="B235">
        <v>4</v>
      </c>
      <c r="D235" t="str">
        <f t="shared" si="3"/>
        <v>("117","4"),</v>
      </c>
    </row>
    <row r="236" spans="1:4" x14ac:dyDescent="0.3">
      <c r="A236">
        <v>118</v>
      </c>
      <c r="B236">
        <v>4</v>
      </c>
      <c r="D236" t="str">
        <f t="shared" si="3"/>
        <v>("118","4"),</v>
      </c>
    </row>
    <row r="237" spans="1:4" x14ac:dyDescent="0.3">
      <c r="A237">
        <v>118</v>
      </c>
      <c r="B237">
        <v>3</v>
      </c>
      <c r="D237" t="str">
        <f t="shared" si="3"/>
        <v>("118","3"),</v>
      </c>
    </row>
    <row r="238" spans="1:4" x14ac:dyDescent="0.3">
      <c r="A238">
        <v>119</v>
      </c>
      <c r="B238">
        <v>1</v>
      </c>
      <c r="D238" t="str">
        <f t="shared" si="3"/>
        <v>("119","1"),</v>
      </c>
    </row>
    <row r="239" spans="1:4" x14ac:dyDescent="0.3">
      <c r="A239">
        <v>119</v>
      </c>
      <c r="B239">
        <v>5</v>
      </c>
      <c r="D239" t="str">
        <f t="shared" si="3"/>
        <v>("119","5"),</v>
      </c>
    </row>
    <row r="240" spans="1:4" x14ac:dyDescent="0.3">
      <c r="A240">
        <v>120</v>
      </c>
      <c r="B240">
        <v>3</v>
      </c>
      <c r="D240" t="str">
        <f t="shared" si="3"/>
        <v>("120","3"),</v>
      </c>
    </row>
    <row r="241" spans="1:4" x14ac:dyDescent="0.3">
      <c r="A241">
        <v>120</v>
      </c>
      <c r="B241">
        <v>7</v>
      </c>
      <c r="D241" t="str">
        <f t="shared" si="3"/>
        <v>("120","7"),</v>
      </c>
    </row>
    <row r="242" spans="1:4" x14ac:dyDescent="0.3">
      <c r="A242">
        <v>121</v>
      </c>
      <c r="B242">
        <v>3</v>
      </c>
      <c r="D242" t="str">
        <f t="shared" si="3"/>
        <v>("121","3"),</v>
      </c>
    </row>
    <row r="243" spans="1:4" x14ac:dyDescent="0.3">
      <c r="A243">
        <v>121</v>
      </c>
      <c r="B243">
        <v>4</v>
      </c>
      <c r="D243" t="str">
        <f t="shared" si="3"/>
        <v>("121","4"),</v>
      </c>
    </row>
    <row r="244" spans="1:4" x14ac:dyDescent="0.3">
      <c r="A244">
        <v>122</v>
      </c>
      <c r="B244">
        <v>2</v>
      </c>
      <c r="D244" t="str">
        <f t="shared" si="3"/>
        <v>("122","2"),</v>
      </c>
    </row>
    <row r="245" spans="1:4" x14ac:dyDescent="0.3">
      <c r="A245">
        <v>122</v>
      </c>
      <c r="B245">
        <v>1</v>
      </c>
      <c r="D245" t="str">
        <f t="shared" si="3"/>
        <v>("122","1"),</v>
      </c>
    </row>
    <row r="246" spans="1:4" x14ac:dyDescent="0.3">
      <c r="A246">
        <v>123</v>
      </c>
      <c r="B246">
        <v>3</v>
      </c>
      <c r="D246" t="str">
        <f t="shared" si="3"/>
        <v>("123","3"),</v>
      </c>
    </row>
    <row r="247" spans="1:4" x14ac:dyDescent="0.3">
      <c r="A247">
        <v>123</v>
      </c>
      <c r="B247">
        <v>6</v>
      </c>
      <c r="D247" t="str">
        <f t="shared" si="3"/>
        <v>("123","6"),</v>
      </c>
    </row>
    <row r="248" spans="1:4" x14ac:dyDescent="0.3">
      <c r="A248">
        <v>124</v>
      </c>
      <c r="B248">
        <v>1</v>
      </c>
      <c r="D248" t="str">
        <f t="shared" si="3"/>
        <v>("124","1"),</v>
      </c>
    </row>
    <row r="249" spans="1:4" x14ac:dyDescent="0.3">
      <c r="A249">
        <v>124</v>
      </c>
      <c r="B249">
        <v>4</v>
      </c>
      <c r="D249" t="str">
        <f t="shared" si="3"/>
        <v>("124","4"),</v>
      </c>
    </row>
    <row r="250" spans="1:4" x14ac:dyDescent="0.3">
      <c r="A250">
        <v>125</v>
      </c>
      <c r="B250">
        <v>3</v>
      </c>
      <c r="D250" t="str">
        <f t="shared" si="3"/>
        <v>("125","3"),</v>
      </c>
    </row>
    <row r="251" spans="1:4" x14ac:dyDescent="0.3">
      <c r="A251">
        <v>125</v>
      </c>
      <c r="B251">
        <v>1</v>
      </c>
      <c r="D251" t="str">
        <f t="shared" si="3"/>
        <v>("125","1"),</v>
      </c>
    </row>
    <row r="252" spans="1:4" x14ac:dyDescent="0.3">
      <c r="A252">
        <v>126</v>
      </c>
      <c r="B252">
        <v>7</v>
      </c>
      <c r="D252" t="str">
        <f t="shared" si="3"/>
        <v>("126","7"),</v>
      </c>
    </row>
    <row r="253" spans="1:4" x14ac:dyDescent="0.3">
      <c r="A253">
        <v>126</v>
      </c>
      <c r="B253">
        <v>7</v>
      </c>
      <c r="D253" t="str">
        <f t="shared" si="3"/>
        <v>("126","7"),</v>
      </c>
    </row>
    <row r="254" spans="1:4" x14ac:dyDescent="0.3">
      <c r="A254">
        <v>127</v>
      </c>
      <c r="B254">
        <v>5</v>
      </c>
      <c r="D254" t="str">
        <f t="shared" si="3"/>
        <v>("127","5"),</v>
      </c>
    </row>
    <row r="255" spans="1:4" x14ac:dyDescent="0.3">
      <c r="A255">
        <v>127</v>
      </c>
      <c r="B255">
        <v>3</v>
      </c>
      <c r="D255" t="str">
        <f t="shared" si="3"/>
        <v>("127","3"),</v>
      </c>
    </row>
    <row r="256" spans="1:4" x14ac:dyDescent="0.3">
      <c r="A256">
        <v>128</v>
      </c>
      <c r="B256">
        <v>2</v>
      </c>
      <c r="D256" t="str">
        <f t="shared" si="3"/>
        <v>("128","2"),</v>
      </c>
    </row>
    <row r="257" spans="1:4" x14ac:dyDescent="0.3">
      <c r="A257">
        <v>128</v>
      </c>
      <c r="B257">
        <v>2</v>
      </c>
      <c r="D257" t="str">
        <f t="shared" si="3"/>
        <v>("128","2"),</v>
      </c>
    </row>
    <row r="258" spans="1:4" x14ac:dyDescent="0.3">
      <c r="A258">
        <v>129</v>
      </c>
      <c r="B258">
        <v>6</v>
      </c>
      <c r="D258" t="str">
        <f t="shared" si="3"/>
        <v>("129","6"),</v>
      </c>
    </row>
    <row r="259" spans="1:4" x14ac:dyDescent="0.3">
      <c r="A259">
        <v>129</v>
      </c>
      <c r="B259">
        <v>4</v>
      </c>
      <c r="D259" t="str">
        <f t="shared" si="3"/>
        <v>("129","4"),</v>
      </c>
    </row>
    <row r="260" spans="1:4" x14ac:dyDescent="0.3">
      <c r="A260">
        <v>130</v>
      </c>
      <c r="B260">
        <v>5</v>
      </c>
      <c r="D260" t="str">
        <f t="shared" si="3"/>
        <v>("130","5"),</v>
      </c>
    </row>
    <row r="261" spans="1:4" x14ac:dyDescent="0.3">
      <c r="A261">
        <v>130</v>
      </c>
      <c r="B261">
        <v>3</v>
      </c>
      <c r="D261" t="str">
        <f t="shared" si="3"/>
        <v>("130","3"),</v>
      </c>
    </row>
    <row r="262" spans="1:4" x14ac:dyDescent="0.3">
      <c r="A262">
        <v>131</v>
      </c>
      <c r="B262">
        <v>2</v>
      </c>
      <c r="D262" t="str">
        <f t="shared" si="3"/>
        <v>("131","2"),</v>
      </c>
    </row>
    <row r="263" spans="1:4" x14ac:dyDescent="0.3">
      <c r="A263">
        <v>131</v>
      </c>
      <c r="B263">
        <v>7</v>
      </c>
      <c r="D263" t="str">
        <f t="shared" si="3"/>
        <v>("131","7"),</v>
      </c>
    </row>
    <row r="264" spans="1:4" x14ac:dyDescent="0.3">
      <c r="A264">
        <v>132</v>
      </c>
      <c r="B264">
        <v>3</v>
      </c>
      <c r="D264" t="str">
        <f t="shared" si="3"/>
        <v>("132","3"),</v>
      </c>
    </row>
    <row r="265" spans="1:4" x14ac:dyDescent="0.3">
      <c r="A265">
        <v>132</v>
      </c>
      <c r="B265">
        <v>1</v>
      </c>
      <c r="D265" t="str">
        <f t="shared" si="3"/>
        <v>("132","1"),</v>
      </c>
    </row>
    <row r="266" spans="1:4" x14ac:dyDescent="0.3">
      <c r="A266">
        <v>133</v>
      </c>
      <c r="B266">
        <v>1</v>
      </c>
      <c r="D266" t="str">
        <f t="shared" si="3"/>
        <v>("133","1"),</v>
      </c>
    </row>
    <row r="267" spans="1:4" x14ac:dyDescent="0.3">
      <c r="A267">
        <v>133</v>
      </c>
      <c r="B267">
        <v>1</v>
      </c>
      <c r="D267" t="str">
        <f t="shared" si="3"/>
        <v>("133","1"),</v>
      </c>
    </row>
    <row r="268" spans="1:4" x14ac:dyDescent="0.3">
      <c r="A268">
        <v>134</v>
      </c>
      <c r="B268">
        <v>2</v>
      </c>
      <c r="D268" t="str">
        <f t="shared" si="3"/>
        <v>("134","2"),</v>
      </c>
    </row>
    <row r="269" spans="1:4" x14ac:dyDescent="0.3">
      <c r="A269">
        <v>134</v>
      </c>
      <c r="B269">
        <v>6</v>
      </c>
      <c r="D269" t="str">
        <f t="shared" si="3"/>
        <v>("134","6"),</v>
      </c>
    </row>
    <row r="270" spans="1:4" x14ac:dyDescent="0.3">
      <c r="A270">
        <v>135</v>
      </c>
      <c r="B270">
        <v>4</v>
      </c>
      <c r="D270" t="str">
        <f t="shared" si="3"/>
        <v>("135","4"),</v>
      </c>
    </row>
    <row r="271" spans="1:4" x14ac:dyDescent="0.3">
      <c r="A271">
        <v>135</v>
      </c>
      <c r="B271">
        <v>7</v>
      </c>
      <c r="D271" t="str">
        <f t="shared" si="3"/>
        <v>("135","7"),</v>
      </c>
    </row>
    <row r="272" spans="1:4" x14ac:dyDescent="0.3">
      <c r="A272">
        <v>136</v>
      </c>
      <c r="B272">
        <v>7</v>
      </c>
      <c r="D272" t="str">
        <f t="shared" si="3"/>
        <v>("136","7"),</v>
      </c>
    </row>
    <row r="273" spans="1:4" x14ac:dyDescent="0.3">
      <c r="A273">
        <v>136</v>
      </c>
      <c r="B273">
        <v>4</v>
      </c>
      <c r="D273" t="str">
        <f>_xlfn.CONCAT("(",
IF(A273="","NULL",_xlfn.CONCAT("""",A273,"""")),",",
IF(B273="","NULL",_xlfn.CONCAT("""",B273,"""")),");")</f>
        <v>("136","4");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J21"/>
  <sheetViews>
    <sheetView zoomScaleNormal="100" workbookViewId="0"/>
  </sheetViews>
  <sheetFormatPr defaultColWidth="8.77734375" defaultRowHeight="14.4" x14ac:dyDescent="0.3"/>
  <cols>
    <col min="1" max="8" width="10.77734375" customWidth="1"/>
  </cols>
  <sheetData>
    <row r="1" spans="1:10" x14ac:dyDescent="0.3">
      <c r="A1" s="2" t="s">
        <v>514</v>
      </c>
      <c r="B1" s="2" t="s">
        <v>515</v>
      </c>
      <c r="C1" s="2" t="s">
        <v>516</v>
      </c>
      <c r="D1" s="2" t="s">
        <v>517</v>
      </c>
      <c r="E1" s="2" t="s">
        <v>518</v>
      </c>
      <c r="F1" s="2" t="s">
        <v>519</v>
      </c>
      <c r="G1" s="2" t="s">
        <v>520</v>
      </c>
      <c r="H1" s="2" t="s">
        <v>521</v>
      </c>
      <c r="J1" t="str">
        <f>_xlfn.CONCAT("INSERT INTO librarian (",
A1,",",
B1,",",
C1,",",
D1,",",
E1,",",
F1,",",
G1,",",
H1,") VALUES ")</f>
        <v xml:space="preserve">INSERT INTO librarian (librarian_id,username,first_name,middle_name,last_name,email,password,role) VALUES </v>
      </c>
    </row>
    <row r="2" spans="1:10" x14ac:dyDescent="0.3">
      <c r="A2">
        <v>1</v>
      </c>
      <c r="B2" t="s">
        <v>522</v>
      </c>
      <c r="C2" t="s">
        <v>523</v>
      </c>
      <c r="E2" t="s">
        <v>524</v>
      </c>
      <c r="F2" t="s">
        <v>525</v>
      </c>
      <c r="G2" s="1" t="s">
        <v>526</v>
      </c>
      <c r="H2" t="s">
        <v>526</v>
      </c>
      <c r="J2" t="str">
        <f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IF(G2="","NULL",_xlfn.CONCAT("""",TEXT(G2,"YYYY-MM-DD"),"""")),",",
IF(H2="","NULL",_xlfn.CONCAT("""",H2,"""")),"),")</f>
        <v>("1","izabella","Izabella",NULL,"Patterson","izabella.patterson@ucalgary.ca","admin","admin"),</v>
      </c>
    </row>
    <row r="3" spans="1:10" x14ac:dyDescent="0.3">
      <c r="A3">
        <v>2</v>
      </c>
      <c r="B3" t="s">
        <v>528</v>
      </c>
      <c r="C3" t="s">
        <v>527</v>
      </c>
      <c r="D3" t="s">
        <v>530</v>
      </c>
      <c r="E3" t="s">
        <v>524</v>
      </c>
      <c r="F3" t="s">
        <v>529</v>
      </c>
      <c r="G3" s="1" t="s">
        <v>526</v>
      </c>
      <c r="H3" t="s">
        <v>526</v>
      </c>
      <c r="J3" t="str">
        <f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IF(G3="","NULL",_xlfn.CONCAT("""",TEXT(G3,"YYYY-MM-DD"),"""")),",",
IF(H3="","NULL",_xlfn.CONCAT("""",H3,"""")),");")</f>
        <v>("2","yuvraj","Yuvraj","Yash","Patterson","yuvraj.patterson@ucalgary.ca","admin","admin");</v>
      </c>
    </row>
    <row r="4" spans="1:10" x14ac:dyDescent="0.3">
      <c r="G4" s="1"/>
    </row>
    <row r="5" spans="1:10" x14ac:dyDescent="0.3">
      <c r="G5" s="1"/>
    </row>
    <row r="6" spans="1:10" x14ac:dyDescent="0.3">
      <c r="G6" s="1"/>
    </row>
    <row r="7" spans="1:10" x14ac:dyDescent="0.3">
      <c r="G7" s="1"/>
    </row>
    <row r="8" spans="1:10" x14ac:dyDescent="0.3">
      <c r="G8" s="1"/>
    </row>
    <row r="9" spans="1:10" x14ac:dyDescent="0.3">
      <c r="G9" s="1"/>
    </row>
    <row r="10" spans="1:10" x14ac:dyDescent="0.3">
      <c r="G10" s="1"/>
    </row>
    <row r="11" spans="1:10" x14ac:dyDescent="0.3">
      <c r="G11" s="1"/>
    </row>
    <row r="12" spans="1:10" x14ac:dyDescent="0.3">
      <c r="G12" s="1"/>
    </row>
    <row r="13" spans="1:10" x14ac:dyDescent="0.3">
      <c r="G13" s="1"/>
    </row>
    <row r="14" spans="1:10" x14ac:dyDescent="0.3">
      <c r="G14" s="1"/>
    </row>
    <row r="15" spans="1:10" x14ac:dyDescent="0.3">
      <c r="G15" s="1"/>
    </row>
    <row r="16" spans="1:10" x14ac:dyDescent="0.3">
      <c r="G16" s="1"/>
    </row>
    <row r="17" spans="7:7" x14ac:dyDescent="0.3">
      <c r="G17" s="1"/>
    </row>
    <row r="18" spans="7:7" x14ac:dyDescent="0.3">
      <c r="G18" s="1"/>
    </row>
    <row r="19" spans="7:7" x14ac:dyDescent="0.3">
      <c r="G19" s="1"/>
    </row>
    <row r="20" spans="7:7" x14ac:dyDescent="0.3">
      <c r="G20" s="1"/>
    </row>
    <row r="21" spans="7:7" x14ac:dyDescent="0.3">
      <c r="G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AFE5-CE5B-467E-B9FE-9E32C463D99E}">
  <dimension ref="A1:C23"/>
  <sheetViews>
    <sheetView workbookViewId="0"/>
  </sheetViews>
  <sheetFormatPr defaultColWidth="8.77734375" defaultRowHeight="14.4" x14ac:dyDescent="0.3"/>
  <cols>
    <col min="1" max="1" width="10.77734375" customWidth="1"/>
  </cols>
  <sheetData>
    <row r="1" spans="1:3" x14ac:dyDescent="0.3">
      <c r="A1" s="2" t="s">
        <v>491</v>
      </c>
      <c r="C1" t="str">
        <f>_xlfn.CONCAT("INSERT INTO class_code (",
A1,") VALUES ")</f>
        <v xml:space="preserve">INSERT INTO class_code (class_code) VALUES </v>
      </c>
    </row>
    <row r="2" spans="1:3" x14ac:dyDescent="0.3">
      <c r="A2" s="1" t="s">
        <v>492</v>
      </c>
      <c r="C2" t="str">
        <f>_xlfn.CONCAT("(",
IF(A2="","NULL",_xlfn.CONCAT("""",A2,"""")),"),")</f>
        <v>("K1 A"),</v>
      </c>
    </row>
    <row r="3" spans="1:3" x14ac:dyDescent="0.3">
      <c r="A3" s="1" t="s">
        <v>494</v>
      </c>
      <c r="C3" t="str">
        <f t="shared" ref="C3:C23" si="0">_xlfn.CONCAT("(",
IF(A3="","NULL",_xlfn.CONCAT("""",A3,"""")),"),")</f>
        <v>("K1 B"),</v>
      </c>
    </row>
    <row r="4" spans="1:3" x14ac:dyDescent="0.3">
      <c r="A4" s="1" t="s">
        <v>495</v>
      </c>
      <c r="C4" t="str">
        <f t="shared" si="0"/>
        <v>("K2 A"),</v>
      </c>
    </row>
    <row r="5" spans="1:3" x14ac:dyDescent="0.3">
      <c r="A5" s="1" t="s">
        <v>493</v>
      </c>
      <c r="C5" t="str">
        <f t="shared" si="0"/>
        <v>("K2 B"),</v>
      </c>
    </row>
    <row r="6" spans="1:3" x14ac:dyDescent="0.3">
      <c r="A6" s="1" t="s">
        <v>496</v>
      </c>
      <c r="C6" t="str">
        <f t="shared" si="0"/>
        <v>("G1 A"),</v>
      </c>
    </row>
    <row r="7" spans="1:3" x14ac:dyDescent="0.3">
      <c r="A7" s="1" t="s">
        <v>497</v>
      </c>
      <c r="C7" t="str">
        <f t="shared" si="0"/>
        <v>("G1 B"),</v>
      </c>
    </row>
    <row r="8" spans="1:3" x14ac:dyDescent="0.3">
      <c r="A8" s="1" t="s">
        <v>498</v>
      </c>
      <c r="C8" t="str">
        <f t="shared" si="0"/>
        <v>("G2 A"),</v>
      </c>
    </row>
    <row r="9" spans="1:3" x14ac:dyDescent="0.3">
      <c r="A9" s="1" t="s">
        <v>499</v>
      </c>
      <c r="C9" t="str">
        <f t="shared" si="0"/>
        <v>("G2 B"),</v>
      </c>
    </row>
    <row r="10" spans="1:3" x14ac:dyDescent="0.3">
      <c r="A10" s="1" t="s">
        <v>500</v>
      </c>
      <c r="C10" t="str">
        <f t="shared" si="0"/>
        <v>("G3 A"),</v>
      </c>
    </row>
    <row r="11" spans="1:3" x14ac:dyDescent="0.3">
      <c r="A11" s="1" t="s">
        <v>501</v>
      </c>
      <c r="C11" t="str">
        <f t="shared" si="0"/>
        <v>("G3 B"),</v>
      </c>
    </row>
    <row r="12" spans="1:3" x14ac:dyDescent="0.3">
      <c r="A12" s="1" t="s">
        <v>502</v>
      </c>
      <c r="C12" t="str">
        <f t="shared" si="0"/>
        <v>("G4 A"),</v>
      </c>
    </row>
    <row r="13" spans="1:3" x14ac:dyDescent="0.3">
      <c r="A13" s="1" t="s">
        <v>503</v>
      </c>
      <c r="C13" t="str">
        <f t="shared" si="0"/>
        <v>("G4 B"),</v>
      </c>
    </row>
    <row r="14" spans="1:3" x14ac:dyDescent="0.3">
      <c r="A14" s="1" t="s">
        <v>504</v>
      </c>
      <c r="C14" t="str">
        <f t="shared" si="0"/>
        <v>("G5 A"),</v>
      </c>
    </row>
    <row r="15" spans="1:3" x14ac:dyDescent="0.3">
      <c r="A15" s="1" t="s">
        <v>505</v>
      </c>
      <c r="C15" t="str">
        <f t="shared" si="0"/>
        <v>("G5 B"),</v>
      </c>
    </row>
    <row r="16" spans="1:3" x14ac:dyDescent="0.3">
      <c r="A16" s="1" t="s">
        <v>506</v>
      </c>
      <c r="C16" t="str">
        <f t="shared" si="0"/>
        <v>("G6 A"),</v>
      </c>
    </row>
    <row r="17" spans="1:3" x14ac:dyDescent="0.3">
      <c r="A17" s="1" t="s">
        <v>507</v>
      </c>
      <c r="C17" t="str">
        <f t="shared" si="0"/>
        <v>("G6 B"),</v>
      </c>
    </row>
    <row r="18" spans="1:3" x14ac:dyDescent="0.3">
      <c r="A18" s="1" t="s">
        <v>508</v>
      </c>
      <c r="C18" t="str">
        <f t="shared" si="0"/>
        <v>("G7 A"),</v>
      </c>
    </row>
    <row r="19" spans="1:3" x14ac:dyDescent="0.3">
      <c r="A19" s="1" t="s">
        <v>509</v>
      </c>
      <c r="C19" t="str">
        <f t="shared" si="0"/>
        <v>("G7 B"),</v>
      </c>
    </row>
    <row r="20" spans="1:3" x14ac:dyDescent="0.3">
      <c r="A20" s="1" t="s">
        <v>510</v>
      </c>
      <c r="C20" t="str">
        <f t="shared" si="0"/>
        <v>("G8 A"),</v>
      </c>
    </row>
    <row r="21" spans="1:3" x14ac:dyDescent="0.3">
      <c r="A21" s="1" t="s">
        <v>511</v>
      </c>
      <c r="C21" t="str">
        <f t="shared" si="0"/>
        <v>("G8 B"),</v>
      </c>
    </row>
    <row r="22" spans="1:3" x14ac:dyDescent="0.3">
      <c r="A22" s="1" t="s">
        <v>512</v>
      </c>
      <c r="C22" t="str">
        <f t="shared" si="0"/>
        <v>("G9 A"),</v>
      </c>
    </row>
    <row r="23" spans="1:3" x14ac:dyDescent="0.3">
      <c r="A23" s="1" t="s">
        <v>513</v>
      </c>
      <c r="C23" t="str">
        <f>_xlfn.CONCAT("(",
IF(A23="","NULL",_xlfn.CONCAT("""",A23,"""")),");")</f>
        <v>("G9 B");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101"/>
  <sheetViews>
    <sheetView zoomScaleNormal="100" workbookViewId="0"/>
  </sheetViews>
  <sheetFormatPr defaultColWidth="8.77734375" defaultRowHeight="14.4" x14ac:dyDescent="0.3"/>
  <cols>
    <col min="1" max="8" width="10.77734375" customWidth="1"/>
  </cols>
  <sheetData>
    <row r="1" spans="1:10" x14ac:dyDescent="0.3">
      <c r="A1" s="2" t="s">
        <v>531</v>
      </c>
      <c r="B1" s="2" t="s">
        <v>535</v>
      </c>
      <c r="C1" s="2" t="s">
        <v>532</v>
      </c>
      <c r="D1" s="2" t="s">
        <v>516</v>
      </c>
      <c r="E1" s="2" t="s">
        <v>517</v>
      </c>
      <c r="F1" s="2" t="s">
        <v>518</v>
      </c>
      <c r="G1" s="2" t="s">
        <v>533</v>
      </c>
      <c r="H1" s="2" t="s">
        <v>534</v>
      </c>
      <c r="J1" t="str">
        <f>_xlfn.CONCAT("INSERT INTO loaner (",
A1,",",
B1,",",
C1,",",
D1,",",
E1,",",
F1,",",
G1,",",
H1,") VALUES ")</f>
        <v xml:space="preserve">INSERT INTO loaner (school_id,is_student,salutation,first_name,middle_name,last_name,father_name,mother_name) VALUES </v>
      </c>
    </row>
    <row r="2" spans="1:10" x14ac:dyDescent="0.3">
      <c r="A2" t="s">
        <v>730</v>
      </c>
      <c r="B2">
        <v>0</v>
      </c>
      <c r="C2" t="str">
        <f>IF(B2=1,"","Mr")</f>
        <v>Mr</v>
      </c>
      <c r="D2" t="s">
        <v>536</v>
      </c>
      <c r="F2" t="s">
        <v>634</v>
      </c>
      <c r="G2" s="1" t="str">
        <f>IF(B2=0,"",_xlfn.CONCAT(D3," ",F3))</f>
        <v/>
      </c>
      <c r="H2" t="str">
        <f>IF(B2=0,"",_xlfn.CONCAT(D3," ",F3))</f>
        <v/>
      </c>
      <c r="J2" t="str">
        <f>_xlfn.CONCAT("(",
IF(A2="","NULL",_xlfn.CONCAT("""",A2,"""")),",",
IF(B2="","NULL",_xlfn.CONCAT("",B2,"")),",",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IF(H2="","NULL",_xlfn.CONCAT("""",H2,"""")),"),")</f>
        <v>("ZTJVXQ",0,"Mr","Darryl",NULL,"Mcbride",NULL,NULL),</v>
      </c>
    </row>
    <row r="3" spans="1:10" x14ac:dyDescent="0.3">
      <c r="A3" t="s">
        <v>731</v>
      </c>
      <c r="B3">
        <v>1</v>
      </c>
      <c r="C3" t="str">
        <f t="shared" ref="C3:C66" si="0">IF(B3=1,"","Mr")</f>
        <v/>
      </c>
      <c r="D3" t="s">
        <v>537</v>
      </c>
      <c r="F3" t="s">
        <v>635</v>
      </c>
      <c r="G3" s="1" t="str">
        <f t="shared" ref="G3:G66" si="1">IF(B3=0,"",_xlfn.CONCAT(D4," ",F4))</f>
        <v>Deborah Diaz</v>
      </c>
      <c r="H3" t="str">
        <f t="shared" ref="H3:H66" si="2">IF(B3=0,"",_xlfn.CONCAT(D4," ",F4))</f>
        <v>Deborah Diaz</v>
      </c>
      <c r="J3" t="str">
        <f t="shared" ref="J3:J66" si="3">_xlfn.CONCAT("(",
IF(A3="","NULL",_xlfn.CONCAT("""",A3,"""")),",",
IF(B3="","NULL",_xlfn.CONCAT("",B3,"")),",",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IF(H3="","NULL",_xlfn.CONCAT("""",H3,"""")),"),")</f>
        <v>("HTDTYG",1,NULL,"Lucille",NULL,"Williams","Deborah Diaz","Deborah Diaz"),</v>
      </c>
    </row>
    <row r="4" spans="1:10" x14ac:dyDescent="0.3">
      <c r="A4" t="s">
        <v>732</v>
      </c>
      <c r="B4">
        <v>1</v>
      </c>
      <c r="C4" t="str">
        <f t="shared" si="0"/>
        <v/>
      </c>
      <c r="D4" t="s">
        <v>538</v>
      </c>
      <c r="F4" t="s">
        <v>636</v>
      </c>
      <c r="G4" s="1" t="str">
        <f t="shared" si="1"/>
        <v>Grady Palmer</v>
      </c>
      <c r="H4" t="str">
        <f t="shared" si="2"/>
        <v>Grady Palmer</v>
      </c>
      <c r="J4" t="str">
        <f t="shared" si="3"/>
        <v>("PHDGYM",1,NULL,"Deborah",NULL,"Diaz","Grady Palmer","Grady Palmer"),</v>
      </c>
    </row>
    <row r="5" spans="1:10" x14ac:dyDescent="0.3">
      <c r="A5" t="s">
        <v>733</v>
      </c>
      <c r="B5">
        <v>1</v>
      </c>
      <c r="C5" t="str">
        <f t="shared" si="0"/>
        <v/>
      </c>
      <c r="D5" t="s">
        <v>539</v>
      </c>
      <c r="F5" t="s">
        <v>637</v>
      </c>
      <c r="G5" s="1" t="str">
        <f t="shared" si="1"/>
        <v>Dan Lloyd</v>
      </c>
      <c r="H5" t="str">
        <f t="shared" si="2"/>
        <v>Dan Lloyd</v>
      </c>
      <c r="J5" t="str">
        <f t="shared" si="3"/>
        <v>("PJATSB",1,NULL,"Grady",NULL,"Palmer","Dan Lloyd","Dan Lloyd"),</v>
      </c>
    </row>
    <row r="6" spans="1:10" x14ac:dyDescent="0.3">
      <c r="A6" t="s">
        <v>734</v>
      </c>
      <c r="B6">
        <v>0</v>
      </c>
      <c r="C6" t="str">
        <f t="shared" si="0"/>
        <v>Mr</v>
      </c>
      <c r="D6" t="s">
        <v>540</v>
      </c>
      <c r="F6" t="s">
        <v>638</v>
      </c>
      <c r="G6" s="1" t="str">
        <f t="shared" si="1"/>
        <v/>
      </c>
      <c r="H6" t="str">
        <f t="shared" si="2"/>
        <v/>
      </c>
      <c r="J6" t="str">
        <f t="shared" si="3"/>
        <v>("DRJJBJ",0,"Mr","Dan",NULL,"Lloyd",NULL,NULL),</v>
      </c>
    </row>
    <row r="7" spans="1:10" x14ac:dyDescent="0.3">
      <c r="A7" t="s">
        <v>735</v>
      </c>
      <c r="B7">
        <v>0</v>
      </c>
      <c r="C7" t="str">
        <f t="shared" si="0"/>
        <v>Mr</v>
      </c>
      <c r="D7" t="s">
        <v>541</v>
      </c>
      <c r="F7" t="s">
        <v>639</v>
      </c>
      <c r="G7" s="1" t="str">
        <f t="shared" si="1"/>
        <v/>
      </c>
      <c r="H7" t="str">
        <f t="shared" si="2"/>
        <v/>
      </c>
      <c r="J7" t="str">
        <f t="shared" si="3"/>
        <v>("XOJUTO",0,"Mr","Josephine",NULL,"Alvarez",NULL,NULL),</v>
      </c>
    </row>
    <row r="8" spans="1:10" x14ac:dyDescent="0.3">
      <c r="A8" t="s">
        <v>736</v>
      </c>
      <c r="B8">
        <v>0</v>
      </c>
      <c r="C8" t="str">
        <f t="shared" si="0"/>
        <v>Mr</v>
      </c>
      <c r="D8" t="s">
        <v>542</v>
      </c>
      <c r="F8" t="s">
        <v>640</v>
      </c>
      <c r="G8" s="1" t="str">
        <f t="shared" si="1"/>
        <v/>
      </c>
      <c r="H8" t="str">
        <f t="shared" si="2"/>
        <v/>
      </c>
      <c r="J8" t="str">
        <f t="shared" si="3"/>
        <v>("RNYPOT",0,"Mr","Mildred",NULL,"Becker",NULL,NULL),</v>
      </c>
    </row>
    <row r="9" spans="1:10" x14ac:dyDescent="0.3">
      <c r="A9" t="s">
        <v>737</v>
      </c>
      <c r="B9">
        <v>1</v>
      </c>
      <c r="C9" t="str">
        <f t="shared" si="0"/>
        <v/>
      </c>
      <c r="D9" t="s">
        <v>543</v>
      </c>
      <c r="F9" t="s">
        <v>641</v>
      </c>
      <c r="G9" s="1" t="str">
        <f t="shared" si="1"/>
        <v>Jennie Ford</v>
      </c>
      <c r="H9" t="str">
        <f t="shared" si="2"/>
        <v>Jennie Ford</v>
      </c>
      <c r="J9" t="str">
        <f t="shared" si="3"/>
        <v>("GLYOQZ",1,NULL,"Loretta",NULL,"Roberts","Jennie Ford","Jennie Ford"),</v>
      </c>
    </row>
    <row r="10" spans="1:10" x14ac:dyDescent="0.3">
      <c r="A10" t="s">
        <v>738</v>
      </c>
      <c r="B10">
        <v>0</v>
      </c>
      <c r="C10" t="str">
        <f t="shared" si="0"/>
        <v>Mr</v>
      </c>
      <c r="D10" t="s">
        <v>544</v>
      </c>
      <c r="F10" t="s">
        <v>642</v>
      </c>
      <c r="G10" s="1" t="str">
        <f t="shared" si="1"/>
        <v/>
      </c>
      <c r="H10" t="str">
        <f t="shared" si="2"/>
        <v/>
      </c>
      <c r="J10" t="str">
        <f t="shared" si="3"/>
        <v>("VMMFBK",0,"Mr","Jennie",NULL,"Ford",NULL,NULL),</v>
      </c>
    </row>
    <row r="11" spans="1:10" x14ac:dyDescent="0.3">
      <c r="A11" t="s">
        <v>739</v>
      </c>
      <c r="B11">
        <v>0</v>
      </c>
      <c r="C11" t="str">
        <f t="shared" si="0"/>
        <v>Mr</v>
      </c>
      <c r="D11" t="s">
        <v>545</v>
      </c>
      <c r="F11" t="s">
        <v>643</v>
      </c>
      <c r="G11" s="1" t="str">
        <f t="shared" si="1"/>
        <v/>
      </c>
      <c r="H11" t="str">
        <f t="shared" si="2"/>
        <v/>
      </c>
      <c r="J11" t="str">
        <f t="shared" si="3"/>
        <v>("URRFHX",0,"Mr","Jenna",NULL,"Gray",NULL,NULL),</v>
      </c>
    </row>
    <row r="12" spans="1:10" x14ac:dyDescent="0.3">
      <c r="A12" t="s">
        <v>740</v>
      </c>
      <c r="B12">
        <v>0</v>
      </c>
      <c r="C12" t="str">
        <f t="shared" si="0"/>
        <v>Mr</v>
      </c>
      <c r="D12" t="s">
        <v>546</v>
      </c>
      <c r="F12" t="s">
        <v>575</v>
      </c>
      <c r="G12" s="1" t="str">
        <f t="shared" si="1"/>
        <v/>
      </c>
      <c r="H12" t="str">
        <f t="shared" si="2"/>
        <v/>
      </c>
      <c r="J12" t="str">
        <f t="shared" si="3"/>
        <v>("OJTJMF",0,"Mr","Lucia",NULL,"Todd",NULL,NULL),</v>
      </c>
    </row>
    <row r="13" spans="1:10" x14ac:dyDescent="0.3">
      <c r="A13" t="s">
        <v>741</v>
      </c>
      <c r="B13">
        <v>0</v>
      </c>
      <c r="C13" t="str">
        <f t="shared" si="0"/>
        <v>Mr</v>
      </c>
      <c r="D13" t="s">
        <v>547</v>
      </c>
      <c r="F13" t="s">
        <v>644</v>
      </c>
      <c r="G13" s="1" t="str">
        <f t="shared" si="1"/>
        <v/>
      </c>
      <c r="H13" t="str">
        <f t="shared" si="2"/>
        <v/>
      </c>
      <c r="J13" t="str">
        <f t="shared" si="3"/>
        <v>("VDOADU",0,"Mr","Bobby",NULL,"Turner",NULL,NULL),</v>
      </c>
    </row>
    <row r="14" spans="1:10" x14ac:dyDescent="0.3">
      <c r="A14" t="s">
        <v>742</v>
      </c>
      <c r="B14">
        <v>1</v>
      </c>
      <c r="C14" t="str">
        <f t="shared" si="0"/>
        <v/>
      </c>
      <c r="D14" t="s">
        <v>548</v>
      </c>
      <c r="F14" t="s">
        <v>645</v>
      </c>
      <c r="G14" s="1" t="str">
        <f t="shared" si="1"/>
        <v>Reginald Wheeler</v>
      </c>
      <c r="H14" t="str">
        <f t="shared" si="2"/>
        <v>Reginald Wheeler</v>
      </c>
      <c r="J14" t="str">
        <f t="shared" si="3"/>
        <v>("EDIXII",1,NULL,"Angela",NULL,"Warren","Reginald Wheeler","Reginald Wheeler"),</v>
      </c>
    </row>
    <row r="15" spans="1:10" x14ac:dyDescent="0.3">
      <c r="A15" t="s">
        <v>743</v>
      </c>
      <c r="B15">
        <v>0</v>
      </c>
      <c r="C15" t="str">
        <f t="shared" si="0"/>
        <v>Mr</v>
      </c>
      <c r="D15" t="s">
        <v>549</v>
      </c>
      <c r="F15" t="s">
        <v>646</v>
      </c>
      <c r="G15" s="1" t="str">
        <f t="shared" si="1"/>
        <v/>
      </c>
      <c r="H15" t="str">
        <f t="shared" si="2"/>
        <v/>
      </c>
      <c r="J15" t="str">
        <f t="shared" si="3"/>
        <v>("PXMPJO",0,"Mr","Reginald",NULL,"Wheeler",NULL,NULL),</v>
      </c>
    </row>
    <row r="16" spans="1:10" x14ac:dyDescent="0.3">
      <c r="A16" t="s">
        <v>744</v>
      </c>
      <c r="B16">
        <v>1</v>
      </c>
      <c r="C16" t="str">
        <f t="shared" si="0"/>
        <v/>
      </c>
      <c r="D16" t="s">
        <v>550</v>
      </c>
      <c r="F16" t="s">
        <v>647</v>
      </c>
      <c r="G16" s="1" t="str">
        <f t="shared" si="1"/>
        <v>Kristi Weber</v>
      </c>
      <c r="H16" t="str">
        <f t="shared" si="2"/>
        <v>Kristi Weber</v>
      </c>
      <c r="J16" t="str">
        <f t="shared" si="3"/>
        <v>("FSNFAB",1,NULL,"Antoinette",NULL,"Lowe","Kristi Weber","Kristi Weber"),</v>
      </c>
    </row>
    <row r="17" spans="1:10" x14ac:dyDescent="0.3">
      <c r="A17" t="s">
        <v>745</v>
      </c>
      <c r="B17">
        <v>1</v>
      </c>
      <c r="C17" t="str">
        <f t="shared" si="0"/>
        <v/>
      </c>
      <c r="D17" t="s">
        <v>551</v>
      </c>
      <c r="F17" t="s">
        <v>648</v>
      </c>
      <c r="G17" s="1" t="str">
        <f t="shared" si="1"/>
        <v>Ronnie Mclaughlin</v>
      </c>
      <c r="H17" t="str">
        <f t="shared" si="2"/>
        <v>Ronnie Mclaughlin</v>
      </c>
      <c r="J17" t="str">
        <f t="shared" si="3"/>
        <v>("LSAQDG",1,NULL,"Kristi",NULL,"Weber","Ronnie Mclaughlin","Ronnie Mclaughlin"),</v>
      </c>
    </row>
    <row r="18" spans="1:10" x14ac:dyDescent="0.3">
      <c r="A18" t="s">
        <v>746</v>
      </c>
      <c r="B18">
        <v>1</v>
      </c>
      <c r="C18" t="str">
        <f t="shared" si="0"/>
        <v/>
      </c>
      <c r="D18" t="s">
        <v>552</v>
      </c>
      <c r="F18" t="s">
        <v>649</v>
      </c>
      <c r="G18" s="1" t="str">
        <f t="shared" si="1"/>
        <v>Archie Frazier</v>
      </c>
      <c r="H18" t="str">
        <f t="shared" si="2"/>
        <v>Archie Frazier</v>
      </c>
      <c r="J18" t="str">
        <f t="shared" si="3"/>
        <v>("SFEBLR",1,NULL,"Ronnie",NULL,"Mclaughlin","Archie Frazier","Archie Frazier"),</v>
      </c>
    </row>
    <row r="19" spans="1:10" x14ac:dyDescent="0.3">
      <c r="A19" t="s">
        <v>747</v>
      </c>
      <c r="B19">
        <v>0</v>
      </c>
      <c r="C19" t="str">
        <f t="shared" si="0"/>
        <v>Mr</v>
      </c>
      <c r="D19" t="s">
        <v>553</v>
      </c>
      <c r="F19" t="s">
        <v>650</v>
      </c>
      <c r="G19" s="1" t="str">
        <f t="shared" si="1"/>
        <v/>
      </c>
      <c r="H19" t="str">
        <f t="shared" si="2"/>
        <v/>
      </c>
      <c r="J19" t="str">
        <f t="shared" si="3"/>
        <v>("MIKPSY",0,"Mr","Archie",NULL,"Frazier",NULL,NULL),</v>
      </c>
    </row>
    <row r="20" spans="1:10" x14ac:dyDescent="0.3">
      <c r="A20" t="s">
        <v>748</v>
      </c>
      <c r="B20">
        <v>0</v>
      </c>
      <c r="C20" t="str">
        <f t="shared" si="0"/>
        <v>Mr</v>
      </c>
      <c r="D20" t="s">
        <v>554</v>
      </c>
      <c r="F20" t="s">
        <v>651</v>
      </c>
      <c r="G20" s="1" t="str">
        <f t="shared" si="1"/>
        <v/>
      </c>
      <c r="H20" t="str">
        <f t="shared" si="2"/>
        <v/>
      </c>
      <c r="J20" t="str">
        <f t="shared" si="3"/>
        <v>("COOLXB",0,"Mr","Ramona",NULL,"Harper",NULL,NULL),</v>
      </c>
    </row>
    <row r="21" spans="1:10" x14ac:dyDescent="0.3">
      <c r="A21" t="s">
        <v>749</v>
      </c>
      <c r="B21">
        <v>0</v>
      </c>
      <c r="C21" t="str">
        <f t="shared" si="0"/>
        <v>Mr</v>
      </c>
      <c r="D21" t="s">
        <v>555</v>
      </c>
      <c r="F21" t="s">
        <v>652</v>
      </c>
      <c r="G21" s="1" t="str">
        <f t="shared" si="1"/>
        <v/>
      </c>
      <c r="H21" t="str">
        <f t="shared" si="2"/>
        <v/>
      </c>
      <c r="J21" t="str">
        <f t="shared" si="3"/>
        <v>("DYUHWT",0,"Mr","Natalie",NULL,"Franklin",NULL,NULL),</v>
      </c>
    </row>
    <row r="22" spans="1:10" x14ac:dyDescent="0.3">
      <c r="A22" t="s">
        <v>750</v>
      </c>
      <c r="B22">
        <v>0</v>
      </c>
      <c r="C22" t="str">
        <f t="shared" si="0"/>
        <v>Mr</v>
      </c>
      <c r="D22" t="s">
        <v>556</v>
      </c>
      <c r="F22" t="s">
        <v>653</v>
      </c>
      <c r="G22" s="1" t="str">
        <f t="shared" si="1"/>
        <v/>
      </c>
      <c r="H22" t="str">
        <f t="shared" si="2"/>
        <v/>
      </c>
      <c r="J22" t="str">
        <f t="shared" si="3"/>
        <v>("QAOIZM",0,"Mr","Floyd",NULL,"Moore",NULL,NULL),</v>
      </c>
    </row>
    <row r="23" spans="1:10" x14ac:dyDescent="0.3">
      <c r="A23" t="s">
        <v>751</v>
      </c>
      <c r="B23">
        <v>0</v>
      </c>
      <c r="C23" t="str">
        <f t="shared" si="0"/>
        <v>Mr</v>
      </c>
      <c r="D23" t="s">
        <v>557</v>
      </c>
      <c r="F23" t="s">
        <v>654</v>
      </c>
      <c r="G23" s="1" t="str">
        <f t="shared" si="1"/>
        <v/>
      </c>
      <c r="H23" t="str">
        <f t="shared" si="2"/>
        <v/>
      </c>
      <c r="J23" t="str">
        <f t="shared" si="3"/>
        <v>("HDCUFO",0,"Mr","Caroline",NULL,"Casey",NULL,NULL),</v>
      </c>
    </row>
    <row r="24" spans="1:10" x14ac:dyDescent="0.3">
      <c r="A24" t="s">
        <v>752</v>
      </c>
      <c r="B24">
        <v>0</v>
      </c>
      <c r="C24" t="str">
        <f t="shared" si="0"/>
        <v>Mr</v>
      </c>
      <c r="D24" t="s">
        <v>558</v>
      </c>
      <c r="F24" t="s">
        <v>631</v>
      </c>
      <c r="G24" s="1" t="str">
        <f t="shared" si="1"/>
        <v/>
      </c>
      <c r="H24" t="str">
        <f t="shared" si="2"/>
        <v/>
      </c>
      <c r="J24" t="str">
        <f t="shared" si="3"/>
        <v>("UQDSHD",0,"Mr","Josefina",NULL,"Wallace",NULL,NULL),</v>
      </c>
    </row>
    <row r="25" spans="1:10" x14ac:dyDescent="0.3">
      <c r="A25" t="s">
        <v>753</v>
      </c>
      <c r="B25">
        <v>0</v>
      </c>
      <c r="C25" t="str">
        <f t="shared" si="0"/>
        <v>Mr</v>
      </c>
      <c r="D25" t="s">
        <v>559</v>
      </c>
      <c r="F25" t="s">
        <v>655</v>
      </c>
      <c r="G25" s="1" t="str">
        <f t="shared" si="1"/>
        <v/>
      </c>
      <c r="H25" t="str">
        <f t="shared" si="2"/>
        <v/>
      </c>
      <c r="J25" t="str">
        <f t="shared" si="3"/>
        <v>("OSDOWQ",0,"Mr","Elvira",NULL,"Rose",NULL,NULL),</v>
      </c>
    </row>
    <row r="26" spans="1:10" x14ac:dyDescent="0.3">
      <c r="A26" t="s">
        <v>754</v>
      </c>
      <c r="B26">
        <v>1</v>
      </c>
      <c r="C26" t="str">
        <f t="shared" si="0"/>
        <v/>
      </c>
      <c r="D26" t="s">
        <v>560</v>
      </c>
      <c r="F26" t="s">
        <v>656</v>
      </c>
      <c r="G26" s="1" t="str">
        <f t="shared" si="1"/>
        <v>Duane Chandler</v>
      </c>
      <c r="H26" t="str">
        <f t="shared" si="2"/>
        <v>Duane Chandler</v>
      </c>
      <c r="J26" t="str">
        <f t="shared" si="3"/>
        <v>("OUOSMV",1,NULL,"Jordan",NULL,"Rivera","Duane Chandler","Duane Chandler"),</v>
      </c>
    </row>
    <row r="27" spans="1:10" x14ac:dyDescent="0.3">
      <c r="A27" t="s">
        <v>755</v>
      </c>
      <c r="B27">
        <v>0</v>
      </c>
      <c r="C27" t="str">
        <f t="shared" si="0"/>
        <v>Mr</v>
      </c>
      <c r="D27" t="s">
        <v>561</v>
      </c>
      <c r="F27" t="s">
        <v>657</v>
      </c>
      <c r="G27" s="1" t="str">
        <f t="shared" si="1"/>
        <v/>
      </c>
      <c r="H27" t="str">
        <f t="shared" si="2"/>
        <v/>
      </c>
      <c r="J27" t="str">
        <f t="shared" si="3"/>
        <v>("FUIMIK",0,"Mr","Duane",NULL,"Chandler",NULL,NULL),</v>
      </c>
    </row>
    <row r="28" spans="1:10" x14ac:dyDescent="0.3">
      <c r="A28" t="s">
        <v>756</v>
      </c>
      <c r="B28">
        <v>0</v>
      </c>
      <c r="C28" t="str">
        <f t="shared" si="0"/>
        <v>Mr</v>
      </c>
      <c r="D28" t="s">
        <v>562</v>
      </c>
      <c r="F28" t="s">
        <v>658</v>
      </c>
      <c r="G28" s="1" t="str">
        <f t="shared" si="1"/>
        <v/>
      </c>
      <c r="H28" t="str">
        <f t="shared" si="2"/>
        <v/>
      </c>
      <c r="J28" t="str">
        <f t="shared" si="3"/>
        <v>("MAXBVE",0,"Mr","Toni",NULL,"Manning",NULL,NULL),</v>
      </c>
    </row>
    <row r="29" spans="1:10" x14ac:dyDescent="0.3">
      <c r="A29" t="s">
        <v>757</v>
      </c>
      <c r="B29">
        <v>0</v>
      </c>
      <c r="C29" t="str">
        <f t="shared" si="0"/>
        <v>Mr</v>
      </c>
      <c r="D29" t="s">
        <v>563</v>
      </c>
      <c r="F29" t="s">
        <v>659</v>
      </c>
      <c r="G29" s="1" t="str">
        <f t="shared" si="1"/>
        <v/>
      </c>
      <c r="H29" t="str">
        <f t="shared" si="2"/>
        <v/>
      </c>
      <c r="J29" t="str">
        <f t="shared" si="3"/>
        <v>("UOCRKO",0,"Mr","Zachary",NULL,"Mendez",NULL,NULL),</v>
      </c>
    </row>
    <row r="30" spans="1:10" x14ac:dyDescent="0.3">
      <c r="A30" t="s">
        <v>758</v>
      </c>
      <c r="B30">
        <v>0</v>
      </c>
      <c r="C30" t="str">
        <f t="shared" si="0"/>
        <v>Mr</v>
      </c>
      <c r="D30" t="s">
        <v>564</v>
      </c>
      <c r="F30" t="s">
        <v>660</v>
      </c>
      <c r="G30" s="1" t="str">
        <f t="shared" si="1"/>
        <v/>
      </c>
      <c r="H30" t="str">
        <f t="shared" si="2"/>
        <v/>
      </c>
      <c r="J30" t="str">
        <f t="shared" si="3"/>
        <v>("CWFWUS",0,"Mr","Everett",NULL,"Gill",NULL,NULL),</v>
      </c>
    </row>
    <row r="31" spans="1:10" x14ac:dyDescent="0.3">
      <c r="A31" t="s">
        <v>759</v>
      </c>
      <c r="B31">
        <v>0</v>
      </c>
      <c r="C31" t="str">
        <f t="shared" si="0"/>
        <v>Mr</v>
      </c>
      <c r="D31" t="s">
        <v>565</v>
      </c>
      <c r="F31" t="s">
        <v>661</v>
      </c>
      <c r="G31" s="1" t="str">
        <f t="shared" si="1"/>
        <v/>
      </c>
      <c r="H31" t="str">
        <f t="shared" si="2"/>
        <v/>
      </c>
      <c r="J31" t="str">
        <f t="shared" si="3"/>
        <v>("YBVALL",0,"Mr","Alton",NULL,"Hicks",NULL,NULL),</v>
      </c>
    </row>
    <row r="32" spans="1:10" x14ac:dyDescent="0.3">
      <c r="A32" t="s">
        <v>760</v>
      </c>
      <c r="B32">
        <v>0</v>
      </c>
      <c r="C32" t="str">
        <f t="shared" si="0"/>
        <v>Mr</v>
      </c>
      <c r="D32" t="s">
        <v>566</v>
      </c>
      <c r="F32" t="s">
        <v>662</v>
      </c>
      <c r="G32" s="1" t="str">
        <f t="shared" si="1"/>
        <v/>
      </c>
      <c r="H32" t="str">
        <f t="shared" si="2"/>
        <v/>
      </c>
      <c r="J32" t="str">
        <f t="shared" si="3"/>
        <v>("XLJYAU",0,"Mr","Kirk",NULL,"Phillips",NULL,NULL),</v>
      </c>
    </row>
    <row r="33" spans="1:10" x14ac:dyDescent="0.3">
      <c r="A33" t="s">
        <v>761</v>
      </c>
      <c r="B33">
        <v>0</v>
      </c>
      <c r="C33" t="str">
        <f t="shared" si="0"/>
        <v>Mr</v>
      </c>
      <c r="D33" t="s">
        <v>567</v>
      </c>
      <c r="F33" t="s">
        <v>663</v>
      </c>
      <c r="G33" s="1" t="str">
        <f t="shared" si="1"/>
        <v/>
      </c>
      <c r="H33" t="str">
        <f t="shared" si="2"/>
        <v/>
      </c>
      <c r="J33" t="str">
        <f t="shared" si="3"/>
        <v>("ZTSUIM",0,"Mr","Opal",NULL,"Kelly",NULL,NULL),</v>
      </c>
    </row>
    <row r="34" spans="1:10" x14ac:dyDescent="0.3">
      <c r="A34" t="s">
        <v>762</v>
      </c>
      <c r="B34">
        <v>0</v>
      </c>
      <c r="C34" t="str">
        <f t="shared" si="0"/>
        <v>Mr</v>
      </c>
      <c r="D34" t="s">
        <v>568</v>
      </c>
      <c r="F34" t="s">
        <v>664</v>
      </c>
      <c r="G34" s="1" t="str">
        <f t="shared" si="1"/>
        <v/>
      </c>
      <c r="H34" t="str">
        <f t="shared" si="2"/>
        <v/>
      </c>
      <c r="J34" t="str">
        <f t="shared" si="3"/>
        <v>("KWGMAT",0,"Mr","Doreen",NULL,"Mccarthy",NULL,NULL),</v>
      </c>
    </row>
    <row r="35" spans="1:10" x14ac:dyDescent="0.3">
      <c r="A35" t="s">
        <v>763</v>
      </c>
      <c r="B35">
        <v>0</v>
      </c>
      <c r="C35" t="str">
        <f t="shared" si="0"/>
        <v>Mr</v>
      </c>
      <c r="D35" t="s">
        <v>569</v>
      </c>
      <c r="F35" t="s">
        <v>665</v>
      </c>
      <c r="G35" s="1" t="str">
        <f t="shared" si="1"/>
        <v/>
      </c>
      <c r="H35" t="str">
        <f t="shared" si="2"/>
        <v/>
      </c>
      <c r="J35" t="str">
        <f t="shared" si="3"/>
        <v>("NFYEFT",0,"Mr","Juan",NULL,"Francis",NULL,NULL),</v>
      </c>
    </row>
    <row r="36" spans="1:10" x14ac:dyDescent="0.3">
      <c r="A36" t="s">
        <v>764</v>
      </c>
      <c r="B36">
        <v>0</v>
      </c>
      <c r="C36" t="str">
        <f t="shared" si="0"/>
        <v>Mr</v>
      </c>
      <c r="D36" t="s">
        <v>570</v>
      </c>
      <c r="F36" t="s">
        <v>666</v>
      </c>
      <c r="G36" s="1" t="str">
        <f t="shared" si="1"/>
        <v/>
      </c>
      <c r="H36" t="str">
        <f t="shared" si="2"/>
        <v/>
      </c>
      <c r="J36" t="str">
        <f t="shared" si="3"/>
        <v>("XYBWCP",0,"Mr","Tami",NULL,"Sharp",NULL,NULL),</v>
      </c>
    </row>
    <row r="37" spans="1:10" x14ac:dyDescent="0.3">
      <c r="A37" t="s">
        <v>765</v>
      </c>
      <c r="B37">
        <v>0</v>
      </c>
      <c r="C37" t="str">
        <f t="shared" si="0"/>
        <v>Mr</v>
      </c>
      <c r="D37" t="s">
        <v>571</v>
      </c>
      <c r="F37" t="s">
        <v>667</v>
      </c>
      <c r="G37" s="1" t="str">
        <f t="shared" si="1"/>
        <v/>
      </c>
      <c r="H37" t="str">
        <f t="shared" si="2"/>
        <v/>
      </c>
      <c r="J37" t="str">
        <f t="shared" si="3"/>
        <v>("NAPMUP",0,"Mr","Vanessa",NULL,"Howard",NULL,NULL),</v>
      </c>
    </row>
    <row r="38" spans="1:10" x14ac:dyDescent="0.3">
      <c r="A38" t="s">
        <v>766</v>
      </c>
      <c r="B38">
        <v>0</v>
      </c>
      <c r="C38" t="str">
        <f t="shared" si="0"/>
        <v>Mr</v>
      </c>
      <c r="D38" t="s">
        <v>572</v>
      </c>
      <c r="F38" t="s">
        <v>668</v>
      </c>
      <c r="G38" s="1" t="str">
        <f t="shared" si="1"/>
        <v/>
      </c>
      <c r="H38" t="str">
        <f t="shared" si="2"/>
        <v/>
      </c>
      <c r="J38" t="str">
        <f t="shared" si="3"/>
        <v>("YIMEOT",0,"Mr","Pamela",NULL,"Bennett",NULL,NULL),</v>
      </c>
    </row>
    <row r="39" spans="1:10" x14ac:dyDescent="0.3">
      <c r="A39" t="s">
        <v>767</v>
      </c>
      <c r="B39">
        <v>1</v>
      </c>
      <c r="C39" t="str">
        <f t="shared" si="0"/>
        <v/>
      </c>
      <c r="D39" t="s">
        <v>573</v>
      </c>
      <c r="F39" t="s">
        <v>669</v>
      </c>
      <c r="G39" s="1" t="str">
        <f t="shared" si="1"/>
        <v>Ian Keller</v>
      </c>
      <c r="H39" t="str">
        <f t="shared" si="2"/>
        <v>Ian Keller</v>
      </c>
      <c r="J39" t="str">
        <f t="shared" si="3"/>
        <v>("QTHNXS",1,NULL,"Elaine",NULL,"Bryant","Ian Keller","Ian Keller"),</v>
      </c>
    </row>
    <row r="40" spans="1:10" x14ac:dyDescent="0.3">
      <c r="A40" t="s">
        <v>768</v>
      </c>
      <c r="B40">
        <v>1</v>
      </c>
      <c r="C40" t="str">
        <f t="shared" si="0"/>
        <v/>
      </c>
      <c r="D40" t="s">
        <v>574</v>
      </c>
      <c r="F40" t="s">
        <v>670</v>
      </c>
      <c r="G40" s="1" t="str">
        <f t="shared" si="1"/>
        <v>Todd Rodriguez</v>
      </c>
      <c r="H40" t="str">
        <f t="shared" si="2"/>
        <v>Todd Rodriguez</v>
      </c>
      <c r="J40" t="str">
        <f t="shared" si="3"/>
        <v>("NAPGDX",1,NULL,"Ian",NULL,"Keller","Todd Rodriguez","Todd Rodriguez"),</v>
      </c>
    </row>
    <row r="41" spans="1:10" x14ac:dyDescent="0.3">
      <c r="A41" t="s">
        <v>769</v>
      </c>
      <c r="B41">
        <v>1</v>
      </c>
      <c r="C41" t="str">
        <f t="shared" si="0"/>
        <v/>
      </c>
      <c r="D41" t="s">
        <v>575</v>
      </c>
      <c r="F41" t="s">
        <v>671</v>
      </c>
      <c r="G41" s="1" t="str">
        <f t="shared" si="1"/>
        <v>Ollie Williamson</v>
      </c>
      <c r="H41" t="str">
        <f t="shared" si="2"/>
        <v>Ollie Williamson</v>
      </c>
      <c r="J41" t="str">
        <f t="shared" si="3"/>
        <v>("RGRGOB",1,NULL,"Todd",NULL,"Rodriguez","Ollie Williamson","Ollie Williamson"),</v>
      </c>
    </row>
    <row r="42" spans="1:10" x14ac:dyDescent="0.3">
      <c r="A42" t="s">
        <v>770</v>
      </c>
      <c r="B42">
        <v>0</v>
      </c>
      <c r="C42" t="str">
        <f t="shared" si="0"/>
        <v>Mr</v>
      </c>
      <c r="D42" t="s">
        <v>576</v>
      </c>
      <c r="F42" t="s">
        <v>672</v>
      </c>
      <c r="G42" s="1" t="str">
        <f t="shared" si="1"/>
        <v/>
      </c>
      <c r="H42" t="str">
        <f t="shared" si="2"/>
        <v/>
      </c>
      <c r="J42" t="str">
        <f t="shared" si="3"/>
        <v>("IUPQJR",0,"Mr","Ollie",NULL,"Williamson",NULL,NULL),</v>
      </c>
    </row>
    <row r="43" spans="1:10" x14ac:dyDescent="0.3">
      <c r="A43" t="s">
        <v>771</v>
      </c>
      <c r="B43">
        <v>1</v>
      </c>
      <c r="C43" t="str">
        <f t="shared" si="0"/>
        <v/>
      </c>
      <c r="D43" t="s">
        <v>577</v>
      </c>
      <c r="F43" t="s">
        <v>673</v>
      </c>
      <c r="G43" s="1" t="str">
        <f t="shared" si="1"/>
        <v>Wilma Yates</v>
      </c>
      <c r="H43" t="str">
        <f t="shared" si="2"/>
        <v>Wilma Yates</v>
      </c>
      <c r="J43" t="str">
        <f t="shared" si="3"/>
        <v>("ZGQUYW",1,NULL,"Preston",NULL,"Mason","Wilma Yates","Wilma Yates"),</v>
      </c>
    </row>
    <row r="44" spans="1:10" x14ac:dyDescent="0.3">
      <c r="A44" t="s">
        <v>772</v>
      </c>
      <c r="B44">
        <v>1</v>
      </c>
      <c r="C44" t="str">
        <f t="shared" si="0"/>
        <v/>
      </c>
      <c r="D44" t="s">
        <v>578</v>
      </c>
      <c r="F44" t="s">
        <v>674</v>
      </c>
      <c r="G44" s="1" t="str">
        <f t="shared" si="1"/>
        <v>Willard Cole</v>
      </c>
      <c r="H44" t="str">
        <f t="shared" si="2"/>
        <v>Willard Cole</v>
      </c>
      <c r="J44" t="str">
        <f t="shared" si="3"/>
        <v>("EOIWIS",1,NULL,"Wilma",NULL,"Yates","Willard Cole","Willard Cole"),</v>
      </c>
    </row>
    <row r="45" spans="1:10" x14ac:dyDescent="0.3">
      <c r="A45" t="s">
        <v>773</v>
      </c>
      <c r="B45">
        <v>0</v>
      </c>
      <c r="C45" t="str">
        <f t="shared" si="0"/>
        <v>Mr</v>
      </c>
      <c r="D45" t="s">
        <v>579</v>
      </c>
      <c r="F45" t="s">
        <v>675</v>
      </c>
      <c r="G45" s="1" t="str">
        <f t="shared" si="1"/>
        <v/>
      </c>
      <c r="H45" t="str">
        <f t="shared" si="2"/>
        <v/>
      </c>
      <c r="J45" t="str">
        <f t="shared" si="3"/>
        <v>("RTOQRV",0,"Mr","Willard",NULL,"Cole",NULL,NULL),</v>
      </c>
    </row>
    <row r="46" spans="1:10" x14ac:dyDescent="0.3">
      <c r="A46" t="s">
        <v>774</v>
      </c>
      <c r="B46">
        <v>0</v>
      </c>
      <c r="C46" t="str">
        <f t="shared" si="0"/>
        <v>Mr</v>
      </c>
      <c r="D46" t="s">
        <v>580</v>
      </c>
      <c r="F46" t="s">
        <v>676</v>
      </c>
      <c r="G46" s="1" t="str">
        <f t="shared" si="1"/>
        <v/>
      </c>
      <c r="H46" t="str">
        <f t="shared" si="2"/>
        <v/>
      </c>
      <c r="J46" t="str">
        <f t="shared" si="3"/>
        <v>("SRYWKU",0,"Mr","Herbert",NULL,"Hanson",NULL,NULL),</v>
      </c>
    </row>
    <row r="47" spans="1:10" x14ac:dyDescent="0.3">
      <c r="A47" t="s">
        <v>775</v>
      </c>
      <c r="B47">
        <v>0</v>
      </c>
      <c r="C47" t="str">
        <f t="shared" si="0"/>
        <v>Mr</v>
      </c>
      <c r="D47" t="s">
        <v>1</v>
      </c>
      <c r="F47" t="s">
        <v>677</v>
      </c>
      <c r="G47" s="1" t="str">
        <f t="shared" si="1"/>
        <v/>
      </c>
      <c r="H47" t="str">
        <f t="shared" si="2"/>
        <v/>
      </c>
      <c r="J47" t="str">
        <f t="shared" si="3"/>
        <v>("ZRTVEX",0,"Mr","Julian",NULL,"Watkins",NULL,NULL),</v>
      </c>
    </row>
    <row r="48" spans="1:10" x14ac:dyDescent="0.3">
      <c r="A48" t="s">
        <v>776</v>
      </c>
      <c r="B48">
        <v>1</v>
      </c>
      <c r="C48" t="str">
        <f t="shared" si="0"/>
        <v/>
      </c>
      <c r="D48" t="s">
        <v>581</v>
      </c>
      <c r="F48" t="s">
        <v>678</v>
      </c>
      <c r="G48" s="1" t="str">
        <f t="shared" si="1"/>
        <v>Jerald Waters</v>
      </c>
      <c r="H48" t="str">
        <f t="shared" si="2"/>
        <v>Jerald Waters</v>
      </c>
      <c r="J48" t="str">
        <f t="shared" si="3"/>
        <v>("SAGWDS",1,NULL,"Kerry",NULL,"Swanson","Jerald Waters","Jerald Waters"),</v>
      </c>
    </row>
    <row r="49" spans="1:10" x14ac:dyDescent="0.3">
      <c r="A49" t="s">
        <v>777</v>
      </c>
      <c r="B49">
        <v>0</v>
      </c>
      <c r="C49" t="str">
        <f t="shared" si="0"/>
        <v>Mr</v>
      </c>
      <c r="D49" t="s">
        <v>582</v>
      </c>
      <c r="F49" t="s">
        <v>679</v>
      </c>
      <c r="G49" s="1" t="str">
        <f t="shared" si="1"/>
        <v/>
      </c>
      <c r="H49" t="str">
        <f t="shared" si="2"/>
        <v/>
      </c>
      <c r="J49" t="str">
        <f t="shared" si="3"/>
        <v>("SCAOJU",0,"Mr","Jerald",NULL,"Waters",NULL,NULL),</v>
      </c>
    </row>
    <row r="50" spans="1:10" x14ac:dyDescent="0.3">
      <c r="A50" t="s">
        <v>778</v>
      </c>
      <c r="B50">
        <v>0</v>
      </c>
      <c r="C50" t="str">
        <f t="shared" si="0"/>
        <v>Mr</v>
      </c>
      <c r="D50" t="s">
        <v>583</v>
      </c>
      <c r="F50" t="s">
        <v>680</v>
      </c>
      <c r="G50" s="1" t="str">
        <f t="shared" si="1"/>
        <v/>
      </c>
      <c r="H50" t="str">
        <f t="shared" si="2"/>
        <v/>
      </c>
      <c r="J50" t="str">
        <f t="shared" si="3"/>
        <v>("PWCQKX",0,"Mr","Gary",NULL,"Alexander",NULL,NULL),</v>
      </c>
    </row>
    <row r="51" spans="1:10" x14ac:dyDescent="0.3">
      <c r="A51" t="s">
        <v>779</v>
      </c>
      <c r="B51">
        <v>0</v>
      </c>
      <c r="C51" t="str">
        <f t="shared" si="0"/>
        <v>Mr</v>
      </c>
      <c r="D51" t="s">
        <v>584</v>
      </c>
      <c r="F51" t="s">
        <v>681</v>
      </c>
      <c r="G51" s="1" t="str">
        <f t="shared" si="1"/>
        <v/>
      </c>
      <c r="H51" t="str">
        <f t="shared" si="2"/>
        <v/>
      </c>
      <c r="J51" t="str">
        <f t="shared" si="3"/>
        <v>("NPOMDO",0,"Mr","Troy",NULL,"Fernandez",NULL,NULL),</v>
      </c>
    </row>
    <row r="52" spans="1:10" x14ac:dyDescent="0.3">
      <c r="A52" t="s">
        <v>780</v>
      </c>
      <c r="B52">
        <v>1</v>
      </c>
      <c r="C52" t="str">
        <f t="shared" si="0"/>
        <v/>
      </c>
      <c r="D52" t="s">
        <v>585</v>
      </c>
      <c r="F52" t="s">
        <v>682</v>
      </c>
      <c r="G52" s="1" t="str">
        <f t="shared" si="1"/>
        <v>Grace Singleton</v>
      </c>
      <c r="H52" t="str">
        <f t="shared" si="2"/>
        <v>Grace Singleton</v>
      </c>
      <c r="J52" t="str">
        <f t="shared" si="3"/>
        <v>("UZJCKW",1,NULL,"Allen",NULL,"Oliver","Grace Singleton","Grace Singleton"),</v>
      </c>
    </row>
    <row r="53" spans="1:10" x14ac:dyDescent="0.3">
      <c r="A53" t="s">
        <v>781</v>
      </c>
      <c r="B53">
        <v>0</v>
      </c>
      <c r="C53" t="str">
        <f t="shared" si="0"/>
        <v>Mr</v>
      </c>
      <c r="D53" t="s">
        <v>586</v>
      </c>
      <c r="F53" t="s">
        <v>683</v>
      </c>
      <c r="G53" s="1" t="str">
        <f t="shared" si="1"/>
        <v/>
      </c>
      <c r="H53" t="str">
        <f t="shared" si="2"/>
        <v/>
      </c>
      <c r="J53" t="str">
        <f t="shared" si="3"/>
        <v>("DMFVYD",0,"Mr","Grace",NULL,"Singleton",NULL,NULL),</v>
      </c>
    </row>
    <row r="54" spans="1:10" x14ac:dyDescent="0.3">
      <c r="A54" t="s">
        <v>782</v>
      </c>
      <c r="B54">
        <v>0</v>
      </c>
      <c r="C54" t="str">
        <f t="shared" si="0"/>
        <v>Mr</v>
      </c>
      <c r="D54" t="s">
        <v>587</v>
      </c>
      <c r="F54" t="s">
        <v>684</v>
      </c>
      <c r="G54" s="1" t="str">
        <f t="shared" si="1"/>
        <v/>
      </c>
      <c r="H54" t="str">
        <f t="shared" si="2"/>
        <v/>
      </c>
      <c r="J54" t="str">
        <f t="shared" si="3"/>
        <v>("WYCWNS",0,"Mr","Jan",NULL,"Barker",NULL,NULL),</v>
      </c>
    </row>
    <row r="55" spans="1:10" x14ac:dyDescent="0.3">
      <c r="A55" t="s">
        <v>783</v>
      </c>
      <c r="B55">
        <v>1</v>
      </c>
      <c r="C55" t="str">
        <f t="shared" si="0"/>
        <v/>
      </c>
      <c r="D55" t="s">
        <v>588</v>
      </c>
      <c r="F55" t="s">
        <v>560</v>
      </c>
      <c r="G55" s="1" t="str">
        <f t="shared" si="1"/>
        <v>Shirley Ball</v>
      </c>
      <c r="H55" t="str">
        <f t="shared" si="2"/>
        <v>Shirley Ball</v>
      </c>
      <c r="J55" t="str">
        <f t="shared" si="3"/>
        <v>("EEMNDC",1,NULL,"Jonathan",NULL,"Jordan","Shirley Ball","Shirley Ball"),</v>
      </c>
    </row>
    <row r="56" spans="1:10" x14ac:dyDescent="0.3">
      <c r="A56" t="s">
        <v>784</v>
      </c>
      <c r="B56">
        <v>1</v>
      </c>
      <c r="C56" t="str">
        <f t="shared" si="0"/>
        <v/>
      </c>
      <c r="D56" t="s">
        <v>589</v>
      </c>
      <c r="F56" t="s">
        <v>685</v>
      </c>
      <c r="G56" s="1" t="str">
        <f t="shared" si="1"/>
        <v>Elmer Barrett</v>
      </c>
      <c r="H56" t="str">
        <f t="shared" si="2"/>
        <v>Elmer Barrett</v>
      </c>
      <c r="J56" t="str">
        <f t="shared" si="3"/>
        <v>("SNTWSP",1,NULL,"Shirley",NULL,"Ball","Elmer Barrett","Elmer Barrett"),</v>
      </c>
    </row>
    <row r="57" spans="1:10" x14ac:dyDescent="0.3">
      <c r="A57" t="s">
        <v>785</v>
      </c>
      <c r="B57">
        <v>0</v>
      </c>
      <c r="C57" t="str">
        <f t="shared" si="0"/>
        <v>Mr</v>
      </c>
      <c r="D57" t="s">
        <v>590</v>
      </c>
      <c r="F57" t="s">
        <v>686</v>
      </c>
      <c r="G57" s="1" t="str">
        <f t="shared" si="1"/>
        <v/>
      </c>
      <c r="H57" t="str">
        <f t="shared" si="2"/>
        <v/>
      </c>
      <c r="J57" t="str">
        <f t="shared" si="3"/>
        <v>("WLVSZN",0,"Mr","Elmer",NULL,"Barrett",NULL,NULL),</v>
      </c>
    </row>
    <row r="58" spans="1:10" x14ac:dyDescent="0.3">
      <c r="A58" t="s">
        <v>786</v>
      </c>
      <c r="B58">
        <v>0</v>
      </c>
      <c r="C58" t="str">
        <f t="shared" si="0"/>
        <v>Mr</v>
      </c>
      <c r="D58" t="s">
        <v>591</v>
      </c>
      <c r="F58" t="s">
        <v>687</v>
      </c>
      <c r="G58" s="1" t="str">
        <f t="shared" si="1"/>
        <v/>
      </c>
      <c r="H58" t="str">
        <f t="shared" si="2"/>
        <v/>
      </c>
      <c r="J58" t="str">
        <f t="shared" si="3"/>
        <v>("QGHZCT",0,"Mr","Travis",NULL,"Mcdaniel",NULL,NULL),</v>
      </c>
    </row>
    <row r="59" spans="1:10" x14ac:dyDescent="0.3">
      <c r="A59" t="s">
        <v>787</v>
      </c>
      <c r="B59">
        <v>1</v>
      </c>
      <c r="C59" t="str">
        <f t="shared" si="0"/>
        <v/>
      </c>
      <c r="D59" t="s">
        <v>592</v>
      </c>
      <c r="F59" t="s">
        <v>688</v>
      </c>
      <c r="G59" s="1" t="str">
        <f t="shared" si="1"/>
        <v>Kristina Shelton</v>
      </c>
      <c r="H59" t="str">
        <f t="shared" si="2"/>
        <v>Kristina Shelton</v>
      </c>
      <c r="J59" t="str">
        <f t="shared" si="3"/>
        <v>("CNYDDL",1,NULL,"Mona",NULL,"Crawford","Kristina Shelton","Kristina Shelton"),</v>
      </c>
    </row>
    <row r="60" spans="1:10" x14ac:dyDescent="0.3">
      <c r="A60" t="s">
        <v>788</v>
      </c>
      <c r="B60">
        <v>0</v>
      </c>
      <c r="C60" t="str">
        <f t="shared" si="0"/>
        <v>Mr</v>
      </c>
      <c r="D60" t="s">
        <v>593</v>
      </c>
      <c r="F60" t="s">
        <v>689</v>
      </c>
      <c r="G60" s="1" t="str">
        <f t="shared" si="1"/>
        <v/>
      </c>
      <c r="H60" t="str">
        <f t="shared" si="2"/>
        <v/>
      </c>
      <c r="J60" t="str">
        <f t="shared" si="3"/>
        <v>("INQBUV",0,"Mr","Kristina",NULL,"Shelton",NULL,NULL),</v>
      </c>
    </row>
    <row r="61" spans="1:10" x14ac:dyDescent="0.3">
      <c r="A61" t="s">
        <v>789</v>
      </c>
      <c r="B61">
        <v>0</v>
      </c>
      <c r="C61" t="str">
        <f t="shared" si="0"/>
        <v>Mr</v>
      </c>
      <c r="D61" t="s">
        <v>594</v>
      </c>
      <c r="F61" t="s">
        <v>690</v>
      </c>
      <c r="G61" s="1" t="str">
        <f t="shared" si="1"/>
        <v/>
      </c>
      <c r="H61" t="str">
        <f t="shared" si="2"/>
        <v/>
      </c>
      <c r="J61" t="str">
        <f t="shared" si="3"/>
        <v>("RXEJQO",0,"Mr","Angelo",NULL,"Cunningham",NULL,NULL),</v>
      </c>
    </row>
    <row r="62" spans="1:10" x14ac:dyDescent="0.3">
      <c r="A62" t="s">
        <v>790</v>
      </c>
      <c r="B62">
        <v>0</v>
      </c>
      <c r="C62" t="str">
        <f t="shared" si="0"/>
        <v>Mr</v>
      </c>
      <c r="D62" t="s">
        <v>595</v>
      </c>
      <c r="F62" t="s">
        <v>691</v>
      </c>
      <c r="G62" s="1" t="str">
        <f t="shared" si="1"/>
        <v/>
      </c>
      <c r="H62" t="str">
        <f t="shared" si="2"/>
        <v/>
      </c>
      <c r="J62" t="str">
        <f t="shared" si="3"/>
        <v>("SQFZJZ",0,"Mr","Kristen",NULL,"Robbins",NULL,NULL),</v>
      </c>
    </row>
    <row r="63" spans="1:10" x14ac:dyDescent="0.3">
      <c r="A63" t="s">
        <v>791</v>
      </c>
      <c r="B63">
        <v>1</v>
      </c>
      <c r="C63" t="str">
        <f t="shared" si="0"/>
        <v/>
      </c>
      <c r="D63" t="s">
        <v>596</v>
      </c>
      <c r="F63" t="s">
        <v>692</v>
      </c>
      <c r="G63" s="1" t="str">
        <f t="shared" si="1"/>
        <v>Omar Grant</v>
      </c>
      <c r="H63" t="str">
        <f t="shared" si="2"/>
        <v>Omar Grant</v>
      </c>
      <c r="J63" t="str">
        <f t="shared" si="3"/>
        <v>("DEDZTE",1,NULL,"Marsha",NULL,"Davidson","Omar Grant","Omar Grant"),</v>
      </c>
    </row>
    <row r="64" spans="1:10" x14ac:dyDescent="0.3">
      <c r="A64" t="s">
        <v>792</v>
      </c>
      <c r="B64">
        <v>1</v>
      </c>
      <c r="C64" t="str">
        <f t="shared" si="0"/>
        <v/>
      </c>
      <c r="D64" t="s">
        <v>597</v>
      </c>
      <c r="F64" t="s">
        <v>693</v>
      </c>
      <c r="G64" s="1" t="str">
        <f t="shared" si="1"/>
        <v>Carla Armstrong</v>
      </c>
      <c r="H64" t="str">
        <f t="shared" si="2"/>
        <v>Carla Armstrong</v>
      </c>
      <c r="J64" t="str">
        <f t="shared" si="3"/>
        <v>("WBSIDW",1,NULL,"Omar",NULL,"Grant","Carla Armstrong","Carla Armstrong"),</v>
      </c>
    </row>
    <row r="65" spans="1:10" x14ac:dyDescent="0.3">
      <c r="A65" t="s">
        <v>793</v>
      </c>
      <c r="B65">
        <v>1</v>
      </c>
      <c r="C65" t="str">
        <f t="shared" si="0"/>
        <v/>
      </c>
      <c r="D65" t="s">
        <v>598</v>
      </c>
      <c r="F65" t="s">
        <v>694</v>
      </c>
      <c r="G65" s="1" t="str">
        <f t="shared" si="1"/>
        <v>Susan Mack</v>
      </c>
      <c r="H65" t="str">
        <f t="shared" si="2"/>
        <v>Susan Mack</v>
      </c>
      <c r="J65" t="str">
        <f t="shared" si="3"/>
        <v>("DRZMHG",1,NULL,"Carla",NULL,"Armstrong","Susan Mack","Susan Mack"),</v>
      </c>
    </row>
    <row r="66" spans="1:10" x14ac:dyDescent="0.3">
      <c r="A66" t="s">
        <v>794</v>
      </c>
      <c r="B66">
        <v>0</v>
      </c>
      <c r="C66" t="str">
        <f t="shared" si="0"/>
        <v>Mr</v>
      </c>
      <c r="D66" t="s">
        <v>599</v>
      </c>
      <c r="F66" t="s">
        <v>695</v>
      </c>
      <c r="G66" s="1" t="str">
        <f t="shared" si="1"/>
        <v/>
      </c>
      <c r="H66" t="str">
        <f t="shared" si="2"/>
        <v/>
      </c>
      <c r="J66" t="str">
        <f t="shared" si="3"/>
        <v>("SVORNX",0,"Mr","Susan",NULL,"Mack",NULL,NULL),</v>
      </c>
    </row>
    <row r="67" spans="1:10" x14ac:dyDescent="0.3">
      <c r="A67" t="s">
        <v>795</v>
      </c>
      <c r="B67">
        <v>0</v>
      </c>
      <c r="C67" t="str">
        <f t="shared" ref="C67:C101" si="4">IF(B67=1,"","Mr")</f>
        <v>Mr</v>
      </c>
      <c r="D67" t="s">
        <v>600</v>
      </c>
      <c r="F67" t="s">
        <v>696</v>
      </c>
      <c r="G67" s="1" t="str">
        <f t="shared" ref="G67:G101" si="5">IF(B67=0,"",_xlfn.CONCAT(D68," ",F68))</f>
        <v/>
      </c>
      <c r="H67" t="str">
        <f t="shared" ref="H67:H101" si="6">IF(B67=0,"",_xlfn.CONCAT(D68," ",F68))</f>
        <v/>
      </c>
      <c r="J67" t="str">
        <f t="shared" ref="J67:J101" si="7">_xlfn.CONCAT("(",
IF(A67="","NULL",_xlfn.CONCAT("""",A67,"""")),",",
IF(B67="","NULL",_xlfn.CONCAT("",B67,"")),",",
IF(C67="","NULL",_xlfn.CONCAT("""",C67,"""")),",",
IF(D67="","NULL",_xlfn.CONCAT("""",D67,"""")),",",
IF(E67="","NULL",_xlfn.CONCAT("""",E67,"""")),",",
IF(F67="","NULL",_xlfn.CONCAT("""",F67,"""")),",",
IF(G67="","NULL",_xlfn.CONCAT("""",G67,"""")),",",
IF(H67="","NULL",_xlfn.CONCAT("""",H67,"""")),"),")</f>
        <v>("SVZCJN",0,"Mr","Rickey",NULL,"Olson",NULL,NULL),</v>
      </c>
    </row>
    <row r="68" spans="1:10" x14ac:dyDescent="0.3">
      <c r="A68" t="s">
        <v>796</v>
      </c>
      <c r="B68">
        <v>0</v>
      </c>
      <c r="C68" t="str">
        <f t="shared" si="4"/>
        <v>Mr</v>
      </c>
      <c r="D68" t="s">
        <v>601</v>
      </c>
      <c r="F68" t="s">
        <v>697</v>
      </c>
      <c r="G68" s="1" t="str">
        <f t="shared" si="5"/>
        <v/>
      </c>
      <c r="H68" t="str">
        <f t="shared" si="6"/>
        <v/>
      </c>
      <c r="J68" t="str">
        <f t="shared" si="7"/>
        <v>("MCZJOS",0,"Mr","Freda",NULL,"Cook",NULL,NULL),</v>
      </c>
    </row>
    <row r="69" spans="1:10" x14ac:dyDescent="0.3">
      <c r="A69" t="s">
        <v>797</v>
      </c>
      <c r="B69">
        <v>1</v>
      </c>
      <c r="C69" t="str">
        <f t="shared" si="4"/>
        <v/>
      </c>
      <c r="D69" t="s">
        <v>602</v>
      </c>
      <c r="F69" t="s">
        <v>698</v>
      </c>
      <c r="G69" s="1" t="str">
        <f t="shared" si="5"/>
        <v>Javier Romero</v>
      </c>
      <c r="H69" t="str">
        <f t="shared" si="6"/>
        <v>Javier Romero</v>
      </c>
      <c r="J69" t="str">
        <f t="shared" si="7"/>
        <v>("BFLQCH",1,NULL,"Jessie",NULL,"Mendoza","Javier Romero","Javier Romero"),</v>
      </c>
    </row>
    <row r="70" spans="1:10" x14ac:dyDescent="0.3">
      <c r="A70" t="s">
        <v>798</v>
      </c>
      <c r="B70">
        <v>0</v>
      </c>
      <c r="C70" t="str">
        <f t="shared" si="4"/>
        <v>Mr</v>
      </c>
      <c r="D70" t="s">
        <v>603</v>
      </c>
      <c r="F70" t="s">
        <v>699</v>
      </c>
      <c r="G70" s="1" t="str">
        <f t="shared" si="5"/>
        <v/>
      </c>
      <c r="H70" t="str">
        <f t="shared" si="6"/>
        <v/>
      </c>
      <c r="J70" t="str">
        <f t="shared" si="7"/>
        <v>("TFJJVK",0,"Mr","Javier",NULL,"Romero",NULL,NULL),</v>
      </c>
    </row>
    <row r="71" spans="1:10" x14ac:dyDescent="0.3">
      <c r="A71" t="s">
        <v>799</v>
      </c>
      <c r="B71">
        <v>0</v>
      </c>
      <c r="C71" t="str">
        <f t="shared" si="4"/>
        <v>Mr</v>
      </c>
      <c r="D71" t="s">
        <v>604</v>
      </c>
      <c r="F71" t="s">
        <v>700</v>
      </c>
      <c r="G71" s="1" t="str">
        <f t="shared" si="5"/>
        <v/>
      </c>
      <c r="H71" t="str">
        <f t="shared" si="6"/>
        <v/>
      </c>
      <c r="J71" t="str">
        <f t="shared" si="7"/>
        <v>("PMXSYP",0,"Mr","Wilbert",NULL,"Byrd",NULL,NULL),</v>
      </c>
    </row>
    <row r="72" spans="1:10" x14ac:dyDescent="0.3">
      <c r="A72" t="s">
        <v>800</v>
      </c>
      <c r="B72">
        <v>0</v>
      </c>
      <c r="C72" t="str">
        <f t="shared" si="4"/>
        <v>Mr</v>
      </c>
      <c r="D72" t="s">
        <v>605</v>
      </c>
      <c r="F72" t="s">
        <v>701</v>
      </c>
      <c r="G72" s="1" t="str">
        <f t="shared" si="5"/>
        <v/>
      </c>
      <c r="H72" t="str">
        <f t="shared" si="6"/>
        <v/>
      </c>
      <c r="J72" t="str">
        <f t="shared" si="7"/>
        <v>("YVMWQF",0,"Mr","Sharon",NULL,"Jacobs",NULL,NULL),</v>
      </c>
    </row>
    <row r="73" spans="1:10" x14ac:dyDescent="0.3">
      <c r="A73" t="s">
        <v>801</v>
      </c>
      <c r="B73">
        <v>0</v>
      </c>
      <c r="C73" t="str">
        <f t="shared" si="4"/>
        <v>Mr</v>
      </c>
      <c r="D73" t="s">
        <v>606</v>
      </c>
      <c r="F73" t="s">
        <v>702</v>
      </c>
      <c r="G73" s="1" t="str">
        <f t="shared" si="5"/>
        <v/>
      </c>
      <c r="H73" t="str">
        <f t="shared" si="6"/>
        <v/>
      </c>
      <c r="J73" t="str">
        <f t="shared" si="7"/>
        <v>("RTYMWP",0,"Mr","Kurt",NULL,"Munoz",NULL,NULL),</v>
      </c>
    </row>
    <row r="74" spans="1:10" x14ac:dyDescent="0.3">
      <c r="A74" t="s">
        <v>802</v>
      </c>
      <c r="B74">
        <v>1</v>
      </c>
      <c r="C74" t="str">
        <f t="shared" si="4"/>
        <v/>
      </c>
      <c r="D74" t="s">
        <v>607</v>
      </c>
      <c r="F74" t="s">
        <v>703</v>
      </c>
      <c r="G74" s="1" t="str">
        <f t="shared" si="5"/>
        <v>Judith Vasquez</v>
      </c>
      <c r="H74" t="str">
        <f t="shared" si="6"/>
        <v>Judith Vasquez</v>
      </c>
      <c r="J74" t="str">
        <f t="shared" si="7"/>
        <v>("MCMNLV",1,NULL,"Katherine",NULL,"Garner","Judith Vasquez","Judith Vasquez"),</v>
      </c>
    </row>
    <row r="75" spans="1:10" x14ac:dyDescent="0.3">
      <c r="A75" t="s">
        <v>803</v>
      </c>
      <c r="B75">
        <v>0</v>
      </c>
      <c r="C75" t="str">
        <f t="shared" si="4"/>
        <v>Mr</v>
      </c>
      <c r="D75" t="s">
        <v>608</v>
      </c>
      <c r="F75" t="s">
        <v>704</v>
      </c>
      <c r="G75" s="1" t="str">
        <f t="shared" si="5"/>
        <v/>
      </c>
      <c r="H75" t="str">
        <f t="shared" si="6"/>
        <v/>
      </c>
      <c r="J75" t="str">
        <f t="shared" si="7"/>
        <v>("AUQPJM",0,"Mr","Judith",NULL,"Vasquez",NULL,NULL),</v>
      </c>
    </row>
    <row r="76" spans="1:10" x14ac:dyDescent="0.3">
      <c r="A76" t="s">
        <v>804</v>
      </c>
      <c r="B76">
        <v>1</v>
      </c>
      <c r="C76" t="str">
        <f t="shared" si="4"/>
        <v/>
      </c>
      <c r="D76" t="s">
        <v>609</v>
      </c>
      <c r="F76" t="s">
        <v>705</v>
      </c>
      <c r="G76" s="1" t="str">
        <f t="shared" si="5"/>
        <v>Tara Daniel</v>
      </c>
      <c r="H76" t="str">
        <f t="shared" si="6"/>
        <v>Tara Daniel</v>
      </c>
      <c r="J76" t="str">
        <f t="shared" si="7"/>
        <v>("XLHSQB",1,NULL,"Rogelio",NULL,"Montgomery","Tara Daniel","Tara Daniel"),</v>
      </c>
    </row>
    <row r="77" spans="1:10" x14ac:dyDescent="0.3">
      <c r="A77" t="s">
        <v>805</v>
      </c>
      <c r="B77">
        <v>1</v>
      </c>
      <c r="C77" t="str">
        <f t="shared" si="4"/>
        <v/>
      </c>
      <c r="D77" t="s">
        <v>0</v>
      </c>
      <c r="F77" t="s">
        <v>706</v>
      </c>
      <c r="G77" s="1" t="str">
        <f t="shared" si="5"/>
        <v>Tracy Doyle</v>
      </c>
      <c r="H77" t="str">
        <f t="shared" si="6"/>
        <v>Tracy Doyle</v>
      </c>
      <c r="J77" t="str">
        <f t="shared" si="7"/>
        <v>("XXCGXN",1,NULL,"Tara",NULL,"Daniel","Tracy Doyle","Tracy Doyle"),</v>
      </c>
    </row>
    <row r="78" spans="1:10" x14ac:dyDescent="0.3">
      <c r="A78" t="s">
        <v>806</v>
      </c>
      <c r="B78">
        <v>1</v>
      </c>
      <c r="C78" t="str">
        <f t="shared" si="4"/>
        <v/>
      </c>
      <c r="D78" t="s">
        <v>610</v>
      </c>
      <c r="F78" t="s">
        <v>707</v>
      </c>
      <c r="G78" s="1" t="str">
        <f t="shared" si="5"/>
        <v>Olive Pena</v>
      </c>
      <c r="H78" t="str">
        <f t="shared" si="6"/>
        <v>Olive Pena</v>
      </c>
      <c r="J78" t="str">
        <f t="shared" si="7"/>
        <v>("EPTQDN",1,NULL,"Tracy",NULL,"Doyle","Olive Pena","Olive Pena"),</v>
      </c>
    </row>
    <row r="79" spans="1:10" x14ac:dyDescent="0.3">
      <c r="A79" t="s">
        <v>807</v>
      </c>
      <c r="B79">
        <v>0</v>
      </c>
      <c r="C79" t="str">
        <f t="shared" si="4"/>
        <v>Mr</v>
      </c>
      <c r="D79" t="s">
        <v>611</v>
      </c>
      <c r="F79" t="s">
        <v>708</v>
      </c>
      <c r="G79" s="1" t="str">
        <f t="shared" si="5"/>
        <v/>
      </c>
      <c r="H79" t="str">
        <f t="shared" si="6"/>
        <v/>
      </c>
      <c r="J79" t="str">
        <f t="shared" si="7"/>
        <v>("VHXJIK",0,"Mr","Olive",NULL,"Pena",NULL,NULL),</v>
      </c>
    </row>
    <row r="80" spans="1:10" x14ac:dyDescent="0.3">
      <c r="A80" t="s">
        <v>808</v>
      </c>
      <c r="B80">
        <v>0</v>
      </c>
      <c r="C80" t="str">
        <f t="shared" si="4"/>
        <v>Mr</v>
      </c>
      <c r="D80" t="s">
        <v>612</v>
      </c>
      <c r="F80" t="s">
        <v>709</v>
      </c>
      <c r="G80" s="1" t="str">
        <f t="shared" si="5"/>
        <v/>
      </c>
      <c r="H80" t="str">
        <f t="shared" si="6"/>
        <v/>
      </c>
      <c r="J80" t="str">
        <f t="shared" si="7"/>
        <v>("IVVZEM",0,"Mr","Stephanie",NULL,"Dennis",NULL,NULL),</v>
      </c>
    </row>
    <row r="81" spans="1:10" x14ac:dyDescent="0.3">
      <c r="A81" t="s">
        <v>809</v>
      </c>
      <c r="B81">
        <v>0</v>
      </c>
      <c r="C81" t="str">
        <f t="shared" si="4"/>
        <v>Mr</v>
      </c>
      <c r="D81" t="s">
        <v>613</v>
      </c>
      <c r="F81" t="s">
        <v>710</v>
      </c>
      <c r="G81" s="1" t="str">
        <f t="shared" si="5"/>
        <v/>
      </c>
      <c r="H81" t="str">
        <f t="shared" si="6"/>
        <v/>
      </c>
      <c r="J81" t="str">
        <f t="shared" si="7"/>
        <v>("RHHLCB",0,"Mr","Diane",NULL,"Hopkins",NULL,NULL),</v>
      </c>
    </row>
    <row r="82" spans="1:10" x14ac:dyDescent="0.3">
      <c r="A82" t="s">
        <v>810</v>
      </c>
      <c r="B82">
        <v>0</v>
      </c>
      <c r="C82" t="str">
        <f t="shared" si="4"/>
        <v>Mr</v>
      </c>
      <c r="D82" t="s">
        <v>614</v>
      </c>
      <c r="F82" t="s">
        <v>711</v>
      </c>
      <c r="G82" s="1" t="str">
        <f t="shared" si="5"/>
        <v/>
      </c>
      <c r="H82" t="str">
        <f t="shared" si="6"/>
        <v/>
      </c>
      <c r="J82" t="str">
        <f t="shared" si="7"/>
        <v>("KHWQAO",0,"Mr","Lucy",NULL,"Nelson",NULL,NULL),</v>
      </c>
    </row>
    <row r="83" spans="1:10" x14ac:dyDescent="0.3">
      <c r="A83" t="s">
        <v>811</v>
      </c>
      <c r="B83">
        <v>0</v>
      </c>
      <c r="C83" t="str">
        <f t="shared" si="4"/>
        <v>Mr</v>
      </c>
      <c r="D83" t="s">
        <v>615</v>
      </c>
      <c r="F83" t="s">
        <v>712</v>
      </c>
      <c r="G83" s="1" t="str">
        <f t="shared" si="5"/>
        <v/>
      </c>
      <c r="H83" t="str">
        <f t="shared" si="6"/>
        <v/>
      </c>
      <c r="J83" t="str">
        <f t="shared" si="7"/>
        <v>("CHQPEH",0,"Mr","Lora",NULL,"Nunez",NULL,NULL),</v>
      </c>
    </row>
    <row r="84" spans="1:10" x14ac:dyDescent="0.3">
      <c r="A84" t="s">
        <v>812</v>
      </c>
      <c r="B84">
        <v>0</v>
      </c>
      <c r="C84" t="str">
        <f t="shared" si="4"/>
        <v>Mr</v>
      </c>
      <c r="D84" t="s">
        <v>616</v>
      </c>
      <c r="F84" t="s">
        <v>713</v>
      </c>
      <c r="G84" s="1" t="str">
        <f t="shared" si="5"/>
        <v/>
      </c>
      <c r="H84" t="str">
        <f t="shared" si="6"/>
        <v/>
      </c>
      <c r="J84" t="str">
        <f t="shared" si="7"/>
        <v>("EXMXZB",0,"Mr","Ismael",NULL,"Haynes",NULL,NULL),</v>
      </c>
    </row>
    <row r="85" spans="1:10" x14ac:dyDescent="0.3">
      <c r="A85" t="s">
        <v>813</v>
      </c>
      <c r="B85">
        <v>0</v>
      </c>
      <c r="C85" t="str">
        <f t="shared" si="4"/>
        <v>Mr</v>
      </c>
      <c r="D85" t="s">
        <v>617</v>
      </c>
      <c r="F85" t="s">
        <v>714</v>
      </c>
      <c r="G85" s="1" t="str">
        <f t="shared" si="5"/>
        <v/>
      </c>
      <c r="H85" t="str">
        <f t="shared" si="6"/>
        <v/>
      </c>
      <c r="J85" t="str">
        <f t="shared" si="7"/>
        <v>("DAUCMN",0,"Mr","Candace",NULL,"Garrett",NULL,NULL),</v>
      </c>
    </row>
    <row r="86" spans="1:10" x14ac:dyDescent="0.3">
      <c r="A86" t="s">
        <v>814</v>
      </c>
      <c r="B86">
        <v>1</v>
      </c>
      <c r="C86" t="str">
        <f t="shared" si="4"/>
        <v/>
      </c>
      <c r="D86" t="s">
        <v>618</v>
      </c>
      <c r="F86" t="s">
        <v>715</v>
      </c>
      <c r="G86" s="1" t="str">
        <f t="shared" si="5"/>
        <v>Violet Fox</v>
      </c>
      <c r="H86" t="str">
        <f t="shared" si="6"/>
        <v>Violet Fox</v>
      </c>
      <c r="J86" t="str">
        <f t="shared" si="7"/>
        <v>("KMOEEY",1,NULL,"Devin",NULL,"Berry","Violet Fox","Violet Fox"),</v>
      </c>
    </row>
    <row r="87" spans="1:10" x14ac:dyDescent="0.3">
      <c r="A87" t="s">
        <v>815</v>
      </c>
      <c r="B87">
        <v>0</v>
      </c>
      <c r="C87" t="str">
        <f t="shared" si="4"/>
        <v>Mr</v>
      </c>
      <c r="D87" t="s">
        <v>619</v>
      </c>
      <c r="F87" t="s">
        <v>716</v>
      </c>
      <c r="G87" s="1" t="str">
        <f t="shared" si="5"/>
        <v/>
      </c>
      <c r="H87" t="str">
        <f t="shared" si="6"/>
        <v/>
      </c>
      <c r="J87" t="str">
        <f t="shared" si="7"/>
        <v>("UKRJFN",0,"Mr","Violet",NULL,"Fox",NULL,NULL),</v>
      </c>
    </row>
    <row r="88" spans="1:10" x14ac:dyDescent="0.3">
      <c r="A88" t="s">
        <v>816</v>
      </c>
      <c r="B88">
        <v>0</v>
      </c>
      <c r="C88" t="str">
        <f t="shared" si="4"/>
        <v>Mr</v>
      </c>
      <c r="D88" t="s">
        <v>620</v>
      </c>
      <c r="F88" t="s">
        <v>717</v>
      </c>
      <c r="G88" s="1" t="str">
        <f t="shared" si="5"/>
        <v/>
      </c>
      <c r="H88" t="str">
        <f t="shared" si="6"/>
        <v/>
      </c>
      <c r="J88" t="str">
        <f t="shared" si="7"/>
        <v>("HCMFFU",0,"Mr","Erika",NULL,"Reynolds",NULL,NULL),</v>
      </c>
    </row>
    <row r="89" spans="1:10" x14ac:dyDescent="0.3">
      <c r="A89" t="s">
        <v>817</v>
      </c>
      <c r="B89">
        <v>0</v>
      </c>
      <c r="C89" t="str">
        <f t="shared" si="4"/>
        <v>Mr</v>
      </c>
      <c r="D89" t="s">
        <v>621</v>
      </c>
      <c r="F89" t="s">
        <v>718</v>
      </c>
      <c r="G89" s="1" t="str">
        <f t="shared" si="5"/>
        <v/>
      </c>
      <c r="H89" t="str">
        <f t="shared" si="6"/>
        <v/>
      </c>
      <c r="J89" t="str">
        <f t="shared" si="7"/>
        <v>("QZWHHL",0,"Mr","Joann",NULL,"Hubbard",NULL,NULL),</v>
      </c>
    </row>
    <row r="90" spans="1:10" x14ac:dyDescent="0.3">
      <c r="A90" t="s">
        <v>818</v>
      </c>
      <c r="B90">
        <v>0</v>
      </c>
      <c r="C90" t="str">
        <f t="shared" si="4"/>
        <v>Mr</v>
      </c>
      <c r="D90" t="s">
        <v>622</v>
      </c>
      <c r="F90" t="s">
        <v>556</v>
      </c>
      <c r="G90" s="1" t="str">
        <f t="shared" si="5"/>
        <v/>
      </c>
      <c r="H90" t="str">
        <f t="shared" si="6"/>
        <v/>
      </c>
      <c r="J90" t="str">
        <f t="shared" si="7"/>
        <v>("BVCQBG",0,"Mr","Leticia",NULL,"Floyd",NULL,NULL),</v>
      </c>
    </row>
    <row r="91" spans="1:10" x14ac:dyDescent="0.3">
      <c r="A91" t="s">
        <v>819</v>
      </c>
      <c r="B91">
        <v>0</v>
      </c>
      <c r="C91" t="str">
        <f t="shared" si="4"/>
        <v>Mr</v>
      </c>
      <c r="D91" t="s">
        <v>623</v>
      </c>
      <c r="F91" t="s">
        <v>719</v>
      </c>
      <c r="G91" s="1" t="str">
        <f t="shared" si="5"/>
        <v/>
      </c>
      <c r="H91" t="str">
        <f t="shared" si="6"/>
        <v/>
      </c>
      <c r="J91" t="str">
        <f t="shared" si="7"/>
        <v>("QSRXWZ",0,"Mr","Nora",NULL,"Sparks",NULL,NULL),</v>
      </c>
    </row>
    <row r="92" spans="1:10" x14ac:dyDescent="0.3">
      <c r="A92" t="s">
        <v>820</v>
      </c>
      <c r="B92">
        <v>0</v>
      </c>
      <c r="C92" t="str">
        <f t="shared" si="4"/>
        <v>Mr</v>
      </c>
      <c r="D92" t="s">
        <v>624</v>
      </c>
      <c r="F92" t="s">
        <v>720</v>
      </c>
      <c r="G92" s="1" t="str">
        <f t="shared" si="5"/>
        <v/>
      </c>
      <c r="H92" t="str">
        <f t="shared" si="6"/>
        <v/>
      </c>
      <c r="J92" t="str">
        <f t="shared" si="7"/>
        <v>("UOPAAY",0,"Mr","Noah",NULL,"Reeves",NULL,NULL),</v>
      </c>
    </row>
    <row r="93" spans="1:10" x14ac:dyDescent="0.3">
      <c r="A93" t="s">
        <v>821</v>
      </c>
      <c r="B93">
        <v>0</v>
      </c>
      <c r="C93" t="str">
        <f t="shared" si="4"/>
        <v>Mr</v>
      </c>
      <c r="D93" t="s">
        <v>625</v>
      </c>
      <c r="F93" t="s">
        <v>721</v>
      </c>
      <c r="G93" s="1" t="str">
        <f t="shared" si="5"/>
        <v/>
      </c>
      <c r="H93" t="str">
        <f t="shared" si="6"/>
        <v/>
      </c>
      <c r="J93" t="str">
        <f t="shared" si="7"/>
        <v>("RYTNZJ",0,"Mr","Andrew",NULL,"Cain",NULL,NULL),</v>
      </c>
    </row>
    <row r="94" spans="1:10" x14ac:dyDescent="0.3">
      <c r="A94" t="s">
        <v>822</v>
      </c>
      <c r="B94">
        <v>0</v>
      </c>
      <c r="C94" t="str">
        <f t="shared" si="4"/>
        <v>Mr</v>
      </c>
      <c r="D94" t="s">
        <v>626</v>
      </c>
      <c r="F94" t="s">
        <v>722</v>
      </c>
      <c r="G94" s="1" t="str">
        <f t="shared" si="5"/>
        <v/>
      </c>
      <c r="H94" t="str">
        <f t="shared" si="6"/>
        <v/>
      </c>
      <c r="J94" t="str">
        <f t="shared" si="7"/>
        <v>("SSSRGU",0,"Mr","Cassandra",NULL,"Porter",NULL,NULL),</v>
      </c>
    </row>
    <row r="95" spans="1:10" x14ac:dyDescent="0.3">
      <c r="A95" t="s">
        <v>823</v>
      </c>
      <c r="B95">
        <v>0</v>
      </c>
      <c r="C95" t="str">
        <f t="shared" si="4"/>
        <v>Mr</v>
      </c>
      <c r="D95" t="s">
        <v>627</v>
      </c>
      <c r="F95" t="s">
        <v>723</v>
      </c>
      <c r="G95" s="1" t="str">
        <f t="shared" si="5"/>
        <v/>
      </c>
      <c r="H95" t="str">
        <f t="shared" si="6"/>
        <v/>
      </c>
      <c r="J95" t="str">
        <f t="shared" si="7"/>
        <v>("MGUTCB",0,"Mr","Myron",NULL,"Morton",NULL,NULL),</v>
      </c>
    </row>
    <row r="96" spans="1:10" x14ac:dyDescent="0.3">
      <c r="A96" t="s">
        <v>824</v>
      </c>
      <c r="B96">
        <v>0</v>
      </c>
      <c r="C96" t="str">
        <f t="shared" si="4"/>
        <v>Mr</v>
      </c>
      <c r="D96" t="s">
        <v>628</v>
      </c>
      <c r="F96" t="s">
        <v>724</v>
      </c>
      <c r="G96" s="1" t="str">
        <f t="shared" si="5"/>
        <v/>
      </c>
      <c r="H96" t="str">
        <f t="shared" si="6"/>
        <v/>
      </c>
      <c r="J96" t="str">
        <f t="shared" si="7"/>
        <v>("UBUIRQ",0,"Mr","Timmy",NULL,"Hayes",NULL,NULL),</v>
      </c>
    </row>
    <row r="97" spans="1:10" x14ac:dyDescent="0.3">
      <c r="A97" t="s">
        <v>825</v>
      </c>
      <c r="B97">
        <v>0</v>
      </c>
      <c r="C97" t="str">
        <f t="shared" si="4"/>
        <v>Mr</v>
      </c>
      <c r="D97" t="s">
        <v>629</v>
      </c>
      <c r="F97" t="s">
        <v>725</v>
      </c>
      <c r="G97" s="1" t="str">
        <f t="shared" si="5"/>
        <v/>
      </c>
      <c r="H97" t="str">
        <f t="shared" si="6"/>
        <v/>
      </c>
      <c r="J97" t="str">
        <f t="shared" si="7"/>
        <v>("YJWVYT",0,"Mr","Armando",NULL,"Park",NULL,NULL),</v>
      </c>
    </row>
    <row r="98" spans="1:10" x14ac:dyDescent="0.3">
      <c r="A98" t="s">
        <v>826</v>
      </c>
      <c r="B98">
        <v>0</v>
      </c>
      <c r="C98" t="str">
        <f t="shared" si="4"/>
        <v>Mr</v>
      </c>
      <c r="D98" t="s">
        <v>630</v>
      </c>
      <c r="F98" t="s">
        <v>726</v>
      </c>
      <c r="G98" s="1" t="str">
        <f t="shared" si="5"/>
        <v/>
      </c>
      <c r="H98" t="str">
        <f t="shared" si="6"/>
        <v/>
      </c>
      <c r="J98" t="str">
        <f t="shared" si="7"/>
        <v>("MDBTTL",0,"Mr","Mark",NULL,"Welch",NULL,NULL),</v>
      </c>
    </row>
    <row r="99" spans="1:10" x14ac:dyDescent="0.3">
      <c r="A99" t="s">
        <v>827</v>
      </c>
      <c r="B99">
        <v>1</v>
      </c>
      <c r="C99" t="str">
        <f t="shared" si="4"/>
        <v/>
      </c>
      <c r="D99" t="s">
        <v>631</v>
      </c>
      <c r="F99" t="s">
        <v>727</v>
      </c>
      <c r="G99" s="1" t="str">
        <f t="shared" si="5"/>
        <v>Jenny Vega</v>
      </c>
      <c r="H99" t="str">
        <f t="shared" si="6"/>
        <v>Jenny Vega</v>
      </c>
      <c r="J99" t="str">
        <f t="shared" si="7"/>
        <v>("EQTEFX",1,NULL,"Wallace",NULL,"Harris","Jenny Vega","Jenny Vega"),</v>
      </c>
    </row>
    <row r="100" spans="1:10" x14ac:dyDescent="0.3">
      <c r="A100" t="s">
        <v>828</v>
      </c>
      <c r="B100">
        <v>1</v>
      </c>
      <c r="C100" t="str">
        <f t="shared" si="4"/>
        <v/>
      </c>
      <c r="D100" t="s">
        <v>632</v>
      </c>
      <c r="F100" t="s">
        <v>728</v>
      </c>
      <c r="G100" s="1" t="str">
        <f t="shared" si="5"/>
        <v>Jackie Rowe</v>
      </c>
      <c r="H100" t="str">
        <f t="shared" si="6"/>
        <v>Jackie Rowe</v>
      </c>
      <c r="J100" t="str">
        <f t="shared" si="7"/>
        <v>("BJPXOX",1,NULL,"Jenny",NULL,"Vega","Jackie Rowe","Jackie Rowe"),</v>
      </c>
    </row>
    <row r="101" spans="1:10" x14ac:dyDescent="0.3">
      <c r="A101" t="s">
        <v>829</v>
      </c>
      <c r="B101">
        <v>1</v>
      </c>
      <c r="C101" t="str">
        <f t="shared" si="4"/>
        <v/>
      </c>
      <c r="D101" t="s">
        <v>633</v>
      </c>
      <c r="F101" t="s">
        <v>729</v>
      </c>
      <c r="G101" s="1" t="str">
        <f t="shared" si="5"/>
        <v xml:space="preserve"> </v>
      </c>
      <c r="H101" t="str">
        <f t="shared" si="6"/>
        <v xml:space="preserve"> </v>
      </c>
      <c r="J101" t="str">
        <f>_xlfn.CONCAT("(",
IF(A101="","NULL",_xlfn.CONCAT("""",A101,"""")),",",
IF(B101="","NULL",_xlfn.CONCAT("",B101,"")),",",
IF(C101="","NULL",_xlfn.CONCAT("""",C101,"""")),",",
IF(D101="","NULL",_xlfn.CONCAT("""",D101,"""")),",",
IF(E101="","NULL",_xlfn.CONCAT("""",E101,"""")),",",
IF(F101="","NULL",_xlfn.CONCAT("""",F101,"""")),",",
IF(G101="","NULL",_xlfn.CONCAT("""",G101,"""")),",",
IF(H101="","NULL",_xlfn.CONCAT("""",H101,"""")),");")</f>
        <v>("JSDAZO",1,NULL,"Jackie",NULL,"Rowe"," "," ");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5F6C-A8DA-4DBA-AEF7-E7170CF7C840}">
  <dimension ref="A1:D70"/>
  <sheetViews>
    <sheetView workbookViewId="0"/>
  </sheetViews>
  <sheetFormatPr defaultColWidth="8.77734375" defaultRowHeight="14.4" x14ac:dyDescent="0.3"/>
  <cols>
    <col min="1" max="2" width="15.77734375" customWidth="1"/>
  </cols>
  <sheetData>
    <row r="1" spans="1:4" x14ac:dyDescent="0.3">
      <c r="A1" s="2" t="s">
        <v>830</v>
      </c>
      <c r="B1" s="2" t="s">
        <v>490</v>
      </c>
      <c r="D1" t="str">
        <f>_xlfn.CONCAT("INSERT INTO faculty_class (",
A1,",",
B1,") VALUES ")</f>
        <v xml:space="preserve">INSERT INTO faculty_class (loaner_id,class_id) VALUES </v>
      </c>
    </row>
    <row r="2" spans="1:4" x14ac:dyDescent="0.3">
      <c r="A2">
        <v>1</v>
      </c>
      <c r="B2">
        <v>19</v>
      </c>
      <c r="D2" t="str">
        <f>_xlfn.CONCAT("(",
IF(A2="","NULL",_xlfn.CONCAT("""",A2,"""")),",",
IF(B2="","NULL",_xlfn.CONCAT("""",B2,"""")),"),")</f>
        <v>("1","19"),</v>
      </c>
    </row>
    <row r="3" spans="1:4" x14ac:dyDescent="0.3">
      <c r="A3">
        <v>5</v>
      </c>
      <c r="B3">
        <v>12</v>
      </c>
      <c r="D3" t="str">
        <f>_xlfn.CONCAT("(",
IF(A3="","NULL",_xlfn.CONCAT("""",A3,"""")),",",
IF(B3="","NULL",_xlfn.CONCAT("""",B3,"""")),"),")</f>
        <v>("5","12"),</v>
      </c>
    </row>
    <row r="4" spans="1:4" x14ac:dyDescent="0.3">
      <c r="A4">
        <v>6</v>
      </c>
      <c r="B4">
        <v>3</v>
      </c>
      <c r="D4" t="str">
        <f>_xlfn.CONCAT("(",
IF(A4="","NULL",_xlfn.CONCAT("""",A4,"""")),",",
IF(B4="","NULL",_xlfn.CONCAT("""",B4,"""")),"),")</f>
        <v>("6","3"),</v>
      </c>
    </row>
    <row r="5" spans="1:4" x14ac:dyDescent="0.3">
      <c r="A5">
        <v>7</v>
      </c>
      <c r="B5">
        <v>19</v>
      </c>
      <c r="D5" t="str">
        <f>_xlfn.CONCAT("(",
IF(A5="","NULL",_xlfn.CONCAT("""",A5,"""")),",",
IF(B5="","NULL",_xlfn.CONCAT("""",B5,"""")),"),")</f>
        <v>("7","19"),</v>
      </c>
    </row>
    <row r="6" spans="1:4" x14ac:dyDescent="0.3">
      <c r="A6">
        <v>9</v>
      </c>
      <c r="B6">
        <v>15</v>
      </c>
      <c r="D6" t="str">
        <f>_xlfn.CONCAT("(",
IF(A6="","NULL",_xlfn.CONCAT("""",A6,"""")),",",
IF(B6="","NULL",_xlfn.CONCAT("""",B6,"""")),"),")</f>
        <v>("9","15"),</v>
      </c>
    </row>
    <row r="7" spans="1:4" x14ac:dyDescent="0.3">
      <c r="A7">
        <v>10</v>
      </c>
      <c r="B7">
        <v>13</v>
      </c>
      <c r="D7" t="str">
        <f>_xlfn.CONCAT("(",
IF(A7="","NULL",_xlfn.CONCAT("""",A7,"""")),",",
IF(B7="","NULL",_xlfn.CONCAT("""",B7,"""")),"),")</f>
        <v>("10","13"),</v>
      </c>
    </row>
    <row r="8" spans="1:4" x14ac:dyDescent="0.3">
      <c r="A8">
        <v>11</v>
      </c>
      <c r="B8">
        <v>16</v>
      </c>
      <c r="D8" t="str">
        <f>_xlfn.CONCAT("(",
IF(A8="","NULL",_xlfn.CONCAT("""",A8,"""")),",",
IF(B8="","NULL",_xlfn.CONCAT("""",B8,"""")),"),")</f>
        <v>("11","16"),</v>
      </c>
    </row>
    <row r="9" spans="1:4" x14ac:dyDescent="0.3">
      <c r="A9">
        <v>12</v>
      </c>
      <c r="B9">
        <v>21</v>
      </c>
      <c r="D9" t="str">
        <f>_xlfn.CONCAT("(",
IF(A9="","NULL",_xlfn.CONCAT("""",A9,"""")),",",
IF(B9="","NULL",_xlfn.CONCAT("""",B9,"""")),"),")</f>
        <v>("12","21"),</v>
      </c>
    </row>
    <row r="10" spans="1:4" x14ac:dyDescent="0.3">
      <c r="A10">
        <v>14</v>
      </c>
      <c r="B10">
        <v>4</v>
      </c>
      <c r="D10" t="str">
        <f>_xlfn.CONCAT("(",
IF(A10="","NULL",_xlfn.CONCAT("""",A10,"""")),",",
IF(B10="","NULL",_xlfn.CONCAT("""",B10,"""")),"),")</f>
        <v>("14","4"),</v>
      </c>
    </row>
    <row r="11" spans="1:4" x14ac:dyDescent="0.3">
      <c r="A11">
        <v>18</v>
      </c>
      <c r="B11">
        <v>10</v>
      </c>
      <c r="D11" t="str">
        <f>_xlfn.CONCAT("(",
IF(A11="","NULL",_xlfn.CONCAT("""",A11,"""")),",",
IF(B11="","NULL",_xlfn.CONCAT("""",B11,"""")),"),")</f>
        <v>("18","10"),</v>
      </c>
    </row>
    <row r="12" spans="1:4" x14ac:dyDescent="0.3">
      <c r="A12">
        <v>19</v>
      </c>
      <c r="B12">
        <v>21</v>
      </c>
      <c r="D12" t="str">
        <f>_xlfn.CONCAT("(",
IF(A12="","NULL",_xlfn.CONCAT("""",A12,"""")),",",
IF(B12="","NULL",_xlfn.CONCAT("""",B12,"""")),"),")</f>
        <v>("19","21"),</v>
      </c>
    </row>
    <row r="13" spans="1:4" x14ac:dyDescent="0.3">
      <c r="A13">
        <v>20</v>
      </c>
      <c r="B13">
        <v>2</v>
      </c>
      <c r="D13" t="str">
        <f>_xlfn.CONCAT("(",
IF(A13="","NULL",_xlfn.CONCAT("""",A13,"""")),",",
IF(B13="","NULL",_xlfn.CONCAT("""",B13,"""")),"),")</f>
        <v>("20","2"),</v>
      </c>
    </row>
    <row r="14" spans="1:4" x14ac:dyDescent="0.3">
      <c r="A14">
        <v>21</v>
      </c>
      <c r="B14">
        <v>4</v>
      </c>
      <c r="D14" t="str">
        <f>_xlfn.CONCAT("(",
IF(A14="","NULL",_xlfn.CONCAT("""",A14,"""")),",",
IF(B14="","NULL",_xlfn.CONCAT("""",B14,"""")),"),")</f>
        <v>("21","4"),</v>
      </c>
    </row>
    <row r="15" spans="1:4" x14ac:dyDescent="0.3">
      <c r="A15">
        <v>22</v>
      </c>
      <c r="B15">
        <v>21</v>
      </c>
      <c r="D15" t="str">
        <f>_xlfn.CONCAT("(",
IF(A15="","NULL",_xlfn.CONCAT("""",A15,"""")),",",
IF(B15="","NULL",_xlfn.CONCAT("""",B15,"""")),"),")</f>
        <v>("22","21"),</v>
      </c>
    </row>
    <row r="16" spans="1:4" x14ac:dyDescent="0.3">
      <c r="A16">
        <v>23</v>
      </c>
      <c r="B16">
        <v>16</v>
      </c>
      <c r="D16" t="str">
        <f>_xlfn.CONCAT("(",
IF(A16="","NULL",_xlfn.CONCAT("""",A16,"""")),",",
IF(B16="","NULL",_xlfn.CONCAT("""",B16,"""")),"),")</f>
        <v>("23","16"),</v>
      </c>
    </row>
    <row r="17" spans="1:4" x14ac:dyDescent="0.3">
      <c r="A17">
        <v>24</v>
      </c>
      <c r="B17">
        <v>7</v>
      </c>
      <c r="D17" t="str">
        <f>_xlfn.CONCAT("(",
IF(A17="","NULL",_xlfn.CONCAT("""",A17,"""")),",",
IF(B17="","NULL",_xlfn.CONCAT("""",B17,"""")),"),")</f>
        <v>("24","7"),</v>
      </c>
    </row>
    <row r="18" spans="1:4" x14ac:dyDescent="0.3">
      <c r="A18">
        <v>26</v>
      </c>
      <c r="B18">
        <v>18</v>
      </c>
      <c r="D18" t="str">
        <f>_xlfn.CONCAT("(",
IF(A18="","NULL",_xlfn.CONCAT("""",A18,"""")),",",
IF(B18="","NULL",_xlfn.CONCAT("""",B18,"""")),"),")</f>
        <v>("26","18"),</v>
      </c>
    </row>
    <row r="19" spans="1:4" x14ac:dyDescent="0.3">
      <c r="A19">
        <v>27</v>
      </c>
      <c r="B19">
        <v>7</v>
      </c>
      <c r="D19" t="str">
        <f>_xlfn.CONCAT("(",
IF(A19="","NULL",_xlfn.CONCAT("""",A19,"""")),",",
IF(B19="","NULL",_xlfn.CONCAT("""",B19,"""")),"),")</f>
        <v>("27","7"),</v>
      </c>
    </row>
    <row r="20" spans="1:4" x14ac:dyDescent="0.3">
      <c r="A20">
        <v>28</v>
      </c>
      <c r="B20">
        <v>18</v>
      </c>
      <c r="D20" t="str">
        <f>_xlfn.CONCAT("(",
IF(A20="","NULL",_xlfn.CONCAT("""",A20,"""")),",",
IF(B20="","NULL",_xlfn.CONCAT("""",B20,"""")),"),")</f>
        <v>("28","18"),</v>
      </c>
    </row>
    <row r="21" spans="1:4" x14ac:dyDescent="0.3">
      <c r="A21">
        <v>29</v>
      </c>
      <c r="B21">
        <v>8</v>
      </c>
      <c r="D21" t="str">
        <f t="shared" ref="D21:D70" si="0">_xlfn.CONCAT("(",
IF(A21="","NULL",_xlfn.CONCAT("""",A21,"""")),",",
IF(B21="","NULL",_xlfn.CONCAT("""",B21,"""")),"),")</f>
        <v>("29","8"),</v>
      </c>
    </row>
    <row r="22" spans="1:4" x14ac:dyDescent="0.3">
      <c r="A22">
        <v>30</v>
      </c>
      <c r="B22">
        <v>22</v>
      </c>
      <c r="D22" t="str">
        <f t="shared" si="0"/>
        <v>("30","22"),</v>
      </c>
    </row>
    <row r="23" spans="1:4" x14ac:dyDescent="0.3">
      <c r="A23">
        <v>31</v>
      </c>
      <c r="B23">
        <v>2</v>
      </c>
      <c r="D23" t="str">
        <f t="shared" si="0"/>
        <v>("31","2"),</v>
      </c>
    </row>
    <row r="24" spans="1:4" x14ac:dyDescent="0.3">
      <c r="A24">
        <v>32</v>
      </c>
      <c r="B24">
        <v>18</v>
      </c>
      <c r="D24" t="str">
        <f t="shared" si="0"/>
        <v>("32","18"),</v>
      </c>
    </row>
    <row r="25" spans="1:4" x14ac:dyDescent="0.3">
      <c r="A25">
        <v>33</v>
      </c>
      <c r="B25">
        <v>11</v>
      </c>
      <c r="D25" t="str">
        <f t="shared" si="0"/>
        <v>("33","11"),</v>
      </c>
    </row>
    <row r="26" spans="1:4" x14ac:dyDescent="0.3">
      <c r="A26">
        <v>34</v>
      </c>
      <c r="B26">
        <v>22</v>
      </c>
      <c r="D26" t="str">
        <f t="shared" si="0"/>
        <v>("34","22"),</v>
      </c>
    </row>
    <row r="27" spans="1:4" x14ac:dyDescent="0.3">
      <c r="A27">
        <v>35</v>
      </c>
      <c r="B27">
        <v>20</v>
      </c>
      <c r="D27" t="str">
        <f t="shared" si="0"/>
        <v>("35","20"),</v>
      </c>
    </row>
    <row r="28" spans="1:4" x14ac:dyDescent="0.3">
      <c r="A28">
        <v>36</v>
      </c>
      <c r="B28">
        <v>5</v>
      </c>
      <c r="D28" t="str">
        <f t="shared" si="0"/>
        <v>("36","5"),</v>
      </c>
    </row>
    <row r="29" spans="1:4" x14ac:dyDescent="0.3">
      <c r="A29">
        <v>37</v>
      </c>
      <c r="B29">
        <v>13</v>
      </c>
      <c r="D29" t="str">
        <f t="shared" si="0"/>
        <v>("37","13"),</v>
      </c>
    </row>
    <row r="30" spans="1:4" x14ac:dyDescent="0.3">
      <c r="A30">
        <v>41</v>
      </c>
      <c r="B30">
        <v>6</v>
      </c>
      <c r="D30" t="str">
        <f t="shared" si="0"/>
        <v>("41","6"),</v>
      </c>
    </row>
    <row r="31" spans="1:4" x14ac:dyDescent="0.3">
      <c r="A31">
        <v>44</v>
      </c>
      <c r="B31">
        <v>1</v>
      </c>
      <c r="D31" t="str">
        <f t="shared" si="0"/>
        <v>("44","1"),</v>
      </c>
    </row>
    <row r="32" spans="1:4" x14ac:dyDescent="0.3">
      <c r="A32">
        <v>45</v>
      </c>
      <c r="B32">
        <v>12</v>
      </c>
      <c r="D32" t="str">
        <f t="shared" si="0"/>
        <v>("45","12"),</v>
      </c>
    </row>
    <row r="33" spans="1:4" x14ac:dyDescent="0.3">
      <c r="A33">
        <v>46</v>
      </c>
      <c r="B33">
        <v>15</v>
      </c>
      <c r="D33" t="str">
        <f t="shared" si="0"/>
        <v>("46","15"),</v>
      </c>
    </row>
    <row r="34" spans="1:4" x14ac:dyDescent="0.3">
      <c r="A34">
        <v>48</v>
      </c>
      <c r="B34">
        <v>2</v>
      </c>
      <c r="D34" t="str">
        <f t="shared" si="0"/>
        <v>("48","2"),</v>
      </c>
    </row>
    <row r="35" spans="1:4" x14ac:dyDescent="0.3">
      <c r="A35">
        <v>49</v>
      </c>
      <c r="B35">
        <v>22</v>
      </c>
      <c r="D35" t="str">
        <f t="shared" si="0"/>
        <v>("49","22"),</v>
      </c>
    </row>
    <row r="36" spans="1:4" x14ac:dyDescent="0.3">
      <c r="A36">
        <v>50</v>
      </c>
      <c r="B36">
        <v>10</v>
      </c>
      <c r="D36" t="str">
        <f t="shared" si="0"/>
        <v>("50","10"),</v>
      </c>
    </row>
    <row r="37" spans="1:4" x14ac:dyDescent="0.3">
      <c r="A37">
        <v>52</v>
      </c>
      <c r="B37">
        <v>1</v>
      </c>
      <c r="D37" t="str">
        <f t="shared" si="0"/>
        <v>("52","1"),</v>
      </c>
    </row>
    <row r="38" spans="1:4" x14ac:dyDescent="0.3">
      <c r="A38">
        <v>53</v>
      </c>
      <c r="B38">
        <v>20</v>
      </c>
      <c r="D38" t="str">
        <f t="shared" si="0"/>
        <v>("53","20"),</v>
      </c>
    </row>
    <row r="39" spans="1:4" x14ac:dyDescent="0.3">
      <c r="A39">
        <v>56</v>
      </c>
      <c r="B39">
        <v>12</v>
      </c>
      <c r="D39" t="str">
        <f t="shared" si="0"/>
        <v>("56","12"),</v>
      </c>
    </row>
    <row r="40" spans="1:4" x14ac:dyDescent="0.3">
      <c r="A40">
        <v>57</v>
      </c>
      <c r="B40">
        <v>11</v>
      </c>
      <c r="D40" t="str">
        <f t="shared" si="0"/>
        <v>("57","11"),</v>
      </c>
    </row>
    <row r="41" spans="1:4" x14ac:dyDescent="0.3">
      <c r="A41">
        <v>59</v>
      </c>
      <c r="B41">
        <v>19</v>
      </c>
      <c r="D41" t="str">
        <f t="shared" si="0"/>
        <v>("59","19"),</v>
      </c>
    </row>
    <row r="42" spans="1:4" x14ac:dyDescent="0.3">
      <c r="A42">
        <v>60</v>
      </c>
      <c r="B42">
        <v>21</v>
      </c>
      <c r="D42" t="str">
        <f t="shared" si="0"/>
        <v>("60","21"),</v>
      </c>
    </row>
    <row r="43" spans="1:4" x14ac:dyDescent="0.3">
      <c r="A43">
        <v>61</v>
      </c>
      <c r="B43">
        <v>11</v>
      </c>
      <c r="D43" t="str">
        <f t="shared" si="0"/>
        <v>("61","11"),</v>
      </c>
    </row>
    <row r="44" spans="1:4" x14ac:dyDescent="0.3">
      <c r="A44">
        <v>65</v>
      </c>
      <c r="B44">
        <v>4</v>
      </c>
      <c r="D44" t="str">
        <f t="shared" si="0"/>
        <v>("65","4"),</v>
      </c>
    </row>
    <row r="45" spans="1:4" x14ac:dyDescent="0.3">
      <c r="A45">
        <v>66</v>
      </c>
      <c r="B45">
        <v>12</v>
      </c>
      <c r="D45" t="str">
        <f t="shared" si="0"/>
        <v>("66","12"),</v>
      </c>
    </row>
    <row r="46" spans="1:4" x14ac:dyDescent="0.3">
      <c r="A46">
        <v>67</v>
      </c>
      <c r="B46">
        <v>2</v>
      </c>
      <c r="D46" t="str">
        <f t="shared" si="0"/>
        <v>("67","2"),</v>
      </c>
    </row>
    <row r="47" spans="1:4" x14ac:dyDescent="0.3">
      <c r="A47">
        <v>69</v>
      </c>
      <c r="B47">
        <v>2</v>
      </c>
      <c r="D47" t="str">
        <f t="shared" si="0"/>
        <v>("69","2"),</v>
      </c>
    </row>
    <row r="48" spans="1:4" x14ac:dyDescent="0.3">
      <c r="A48">
        <v>70</v>
      </c>
      <c r="B48">
        <v>8</v>
      </c>
      <c r="D48" t="str">
        <f t="shared" si="0"/>
        <v>("70","8"),</v>
      </c>
    </row>
    <row r="49" spans="1:4" x14ac:dyDescent="0.3">
      <c r="A49">
        <v>71</v>
      </c>
      <c r="B49">
        <v>5</v>
      </c>
      <c r="D49" t="str">
        <f t="shared" si="0"/>
        <v>("71","5"),</v>
      </c>
    </row>
    <row r="50" spans="1:4" x14ac:dyDescent="0.3">
      <c r="A50">
        <v>72</v>
      </c>
      <c r="B50">
        <v>1</v>
      </c>
      <c r="D50" t="str">
        <f t="shared" si="0"/>
        <v>("72","1"),</v>
      </c>
    </row>
    <row r="51" spans="1:4" x14ac:dyDescent="0.3">
      <c r="A51">
        <v>74</v>
      </c>
      <c r="B51">
        <v>19</v>
      </c>
      <c r="D51" t="str">
        <f t="shared" si="0"/>
        <v>("74","19"),</v>
      </c>
    </row>
    <row r="52" spans="1:4" x14ac:dyDescent="0.3">
      <c r="A52">
        <v>78</v>
      </c>
      <c r="B52">
        <v>9</v>
      </c>
      <c r="D52" t="str">
        <f t="shared" si="0"/>
        <v>("78","9"),</v>
      </c>
    </row>
    <row r="53" spans="1:4" x14ac:dyDescent="0.3">
      <c r="A53">
        <v>79</v>
      </c>
      <c r="B53">
        <v>9</v>
      </c>
      <c r="D53" t="str">
        <f t="shared" si="0"/>
        <v>("79","9"),</v>
      </c>
    </row>
    <row r="54" spans="1:4" x14ac:dyDescent="0.3">
      <c r="A54">
        <v>80</v>
      </c>
      <c r="B54">
        <v>8</v>
      </c>
      <c r="D54" t="str">
        <f t="shared" si="0"/>
        <v>("80","8"),</v>
      </c>
    </row>
    <row r="55" spans="1:4" x14ac:dyDescent="0.3">
      <c r="A55">
        <v>81</v>
      </c>
      <c r="B55">
        <v>7</v>
      </c>
      <c r="D55" t="str">
        <f t="shared" si="0"/>
        <v>("81","7"),</v>
      </c>
    </row>
    <row r="56" spans="1:4" x14ac:dyDescent="0.3">
      <c r="A56">
        <v>82</v>
      </c>
      <c r="B56">
        <v>19</v>
      </c>
      <c r="D56" t="str">
        <f t="shared" si="0"/>
        <v>("82","19"),</v>
      </c>
    </row>
    <row r="57" spans="1:4" x14ac:dyDescent="0.3">
      <c r="A57">
        <v>83</v>
      </c>
      <c r="B57">
        <v>3</v>
      </c>
      <c r="D57" t="str">
        <f t="shared" si="0"/>
        <v>("83","3"),</v>
      </c>
    </row>
    <row r="58" spans="1:4" x14ac:dyDescent="0.3">
      <c r="A58">
        <v>84</v>
      </c>
      <c r="B58">
        <v>14</v>
      </c>
      <c r="D58" t="str">
        <f t="shared" si="0"/>
        <v>("84","14"),</v>
      </c>
    </row>
    <row r="59" spans="1:4" x14ac:dyDescent="0.3">
      <c r="A59">
        <v>86</v>
      </c>
      <c r="B59">
        <v>19</v>
      </c>
      <c r="D59" t="str">
        <f t="shared" si="0"/>
        <v>("86","19"),</v>
      </c>
    </row>
    <row r="60" spans="1:4" x14ac:dyDescent="0.3">
      <c r="A60">
        <v>87</v>
      </c>
      <c r="B60">
        <v>1</v>
      </c>
      <c r="D60" t="str">
        <f t="shared" si="0"/>
        <v>("87","1"),</v>
      </c>
    </row>
    <row r="61" spans="1:4" x14ac:dyDescent="0.3">
      <c r="A61">
        <v>88</v>
      </c>
      <c r="B61">
        <v>7</v>
      </c>
      <c r="D61" t="str">
        <f t="shared" si="0"/>
        <v>("88","7"),</v>
      </c>
    </row>
    <row r="62" spans="1:4" x14ac:dyDescent="0.3">
      <c r="A62">
        <v>89</v>
      </c>
      <c r="B62">
        <v>17</v>
      </c>
      <c r="D62" t="str">
        <f t="shared" si="0"/>
        <v>("89","17"),</v>
      </c>
    </row>
    <row r="63" spans="1:4" x14ac:dyDescent="0.3">
      <c r="A63">
        <v>90</v>
      </c>
      <c r="B63">
        <v>1</v>
      </c>
      <c r="D63" t="str">
        <f t="shared" si="0"/>
        <v>("90","1"),</v>
      </c>
    </row>
    <row r="64" spans="1:4" x14ac:dyDescent="0.3">
      <c r="A64">
        <v>91</v>
      </c>
      <c r="B64">
        <v>14</v>
      </c>
      <c r="D64" t="str">
        <f t="shared" si="0"/>
        <v>("91","14"),</v>
      </c>
    </row>
    <row r="65" spans="1:4" x14ac:dyDescent="0.3">
      <c r="A65">
        <v>92</v>
      </c>
      <c r="B65">
        <v>9</v>
      </c>
      <c r="D65" t="str">
        <f t="shared" si="0"/>
        <v>("92","9"),</v>
      </c>
    </row>
    <row r="66" spans="1:4" x14ac:dyDescent="0.3">
      <c r="A66">
        <v>93</v>
      </c>
      <c r="B66">
        <v>11</v>
      </c>
      <c r="D66" t="str">
        <f t="shared" si="0"/>
        <v>("93","11"),</v>
      </c>
    </row>
    <row r="67" spans="1:4" x14ac:dyDescent="0.3">
      <c r="A67">
        <v>94</v>
      </c>
      <c r="B67">
        <v>17</v>
      </c>
      <c r="D67" t="str">
        <f t="shared" si="0"/>
        <v>("94","17"),</v>
      </c>
    </row>
    <row r="68" spans="1:4" x14ac:dyDescent="0.3">
      <c r="A68">
        <v>95</v>
      </c>
      <c r="B68">
        <v>12</v>
      </c>
      <c r="D68" t="str">
        <f t="shared" si="0"/>
        <v>("95","12"),</v>
      </c>
    </row>
    <row r="69" spans="1:4" x14ac:dyDescent="0.3">
      <c r="A69">
        <v>96</v>
      </c>
      <c r="B69">
        <v>21</v>
      </c>
      <c r="D69" t="str">
        <f t="shared" si="0"/>
        <v>("96","21"),</v>
      </c>
    </row>
    <row r="70" spans="1:4" x14ac:dyDescent="0.3">
      <c r="A70">
        <v>97</v>
      </c>
      <c r="B70">
        <v>5</v>
      </c>
      <c r="D70" t="str">
        <f>_xlfn.CONCAT("(",
IF(A70="","NULL",_xlfn.CONCAT("""",A70,"""")),",",
IF(B70="","NULL",_xlfn.CONCAT("""",B70,"""")),");")</f>
        <v>("97","5");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book</vt:lpstr>
      <vt:lpstr>branch</vt:lpstr>
      <vt:lpstr>book_quantity</vt:lpstr>
      <vt:lpstr>tag</vt:lpstr>
      <vt:lpstr>book_tag</vt:lpstr>
      <vt:lpstr>librarian</vt:lpstr>
      <vt:lpstr>class_code</vt:lpstr>
      <vt:lpstr>loaner</vt:lpstr>
      <vt:lpstr>faculty_class</vt:lpstr>
      <vt:lpstr>transaction</vt:lpstr>
      <vt:lpstr>trn_quantity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zbhavyai</cp:lastModifiedBy>
  <dcterms:created xsi:type="dcterms:W3CDTF">2021-11-07T07:53:54Z</dcterms:created>
  <dcterms:modified xsi:type="dcterms:W3CDTF">2022-02-02T09:48:19Z</dcterms:modified>
</cp:coreProperties>
</file>