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solver_adj" vbProcedure="false">Лист1!$B$2:$E$3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Лист1!$B$10</definedName>
    <definedName function="false" hidden="false" localSheetId="0" name="solver_lhs10" vbProcedure="false">Лист1!$B$2:$E$3</definedName>
    <definedName function="false" hidden="false" localSheetId="0" name="solver_lhs11" vbProcedure="false">Лист1!$B$6</definedName>
    <definedName function="false" hidden="false" localSheetId="0" name="solver_lhs12" vbProcedure="false">Лист1!$B$7</definedName>
    <definedName function="false" hidden="false" localSheetId="0" name="solver_lhs13" vbProcedure="false">Лист1!$B$9</definedName>
    <definedName function="false" hidden="false" localSheetId="0" name="solver_lhs14" vbProcedure="false">Лист1!$F$13</definedName>
    <definedName function="false" hidden="false" localSheetId="0" name="solver_lhs15" vbProcedure="false">Лист1!$F$14</definedName>
    <definedName function="false" hidden="false" localSheetId="0" name="solver_lhs16" vbProcedure="false">Лист1!$F$15</definedName>
    <definedName function="false" hidden="false" localSheetId="0" name="solver_lhs17" vbProcedure="false">Лист1!$F$17</definedName>
    <definedName function="false" hidden="false" localSheetId="0" name="solver_lhs18" vbProcedure="false">Лист1!$F$18</definedName>
    <definedName function="false" hidden="false" localSheetId="0" name="solver_lhs19" vbProcedure="false">Лист1!$F$19</definedName>
    <definedName function="false" hidden="false" localSheetId="0" name="solver_lhs2" vbProcedure="false">Лист1!$B$11</definedName>
    <definedName function="false" hidden="false" localSheetId="0" name="solver_lhs3" vbProcedure="false">Лист1!$B$13</definedName>
    <definedName function="false" hidden="false" localSheetId="0" name="solver_lhs4" vbProcedure="false">Лист1!$B$14</definedName>
    <definedName function="false" hidden="false" localSheetId="0" name="solver_lhs5" vbProcedure="false">Лист1!$B$15</definedName>
    <definedName function="false" hidden="false" localSheetId="0" name="solver_lhs6" vbProcedure="false">Лист1!$B$17</definedName>
    <definedName function="false" hidden="false" localSheetId="0" name="solver_lhs7" vbProcedure="false">Лист1!$B$18</definedName>
    <definedName function="false" hidden="false" localSheetId="0" name="solver_lhs8" vbProcedure="false">Лист1!$B$19</definedName>
    <definedName function="false" hidden="false" localSheetId="0" name="solver_lhs9" vbProcedure="false">Лист1!$B$2:$E$3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19</definedName>
    <definedName function="false" hidden="false" localSheetId="0" name="solver_nwt" vbProcedure="false">1</definedName>
    <definedName function="false" hidden="false" localSheetId="0" name="solver_opt" vbProcedure="false">Лист1!$F$24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3</definedName>
    <definedName function="false" hidden="false" localSheetId="0" name="solver_rel10" vbProcedure="false">3</definedName>
    <definedName function="false" hidden="false" localSheetId="0" name="solver_rel11" vbProcedure="false">2</definedName>
    <definedName function="false" hidden="false" localSheetId="0" name="solver_rel12" vbProcedure="false">2</definedName>
    <definedName function="false" hidden="false" localSheetId="0" name="solver_rel13" vbProcedure="false">3</definedName>
    <definedName function="false" hidden="false" localSheetId="0" name="solver_rel14" vbProcedure="false">1</definedName>
    <definedName function="false" hidden="false" localSheetId="0" name="solver_rel15" vbProcedure="false">1</definedName>
    <definedName function="false" hidden="false" localSheetId="0" name="solver_rel16" vbProcedure="false">1</definedName>
    <definedName function="false" hidden="false" localSheetId="0" name="solver_rel17" vbProcedure="false">1</definedName>
    <definedName function="false" hidden="false" localSheetId="0" name="solver_rel18" vbProcedure="false">1</definedName>
    <definedName function="false" hidden="false" localSheetId="0" name="solver_rel19" vbProcedure="false">1</definedName>
    <definedName function="false" hidden="false" localSheetId="0" name="solver_rel2" vbProcedure="false">3</definedName>
    <definedName function="false" hidden="false" localSheetId="0" name="solver_rel3" vbProcedure="false">1</definedName>
    <definedName function="false" hidden="false" localSheetId="0" name="solver_rel4" vbProcedure="false">1</definedName>
    <definedName function="false" hidden="false" localSheetId="0" name="solver_rel5" vbProcedure="false">1</definedName>
    <definedName function="false" hidden="false" localSheetId="0" name="solver_rel6" vbProcedure="false">1</definedName>
    <definedName function="false" hidden="false" localSheetId="0" name="solver_rel7" vbProcedure="false">1</definedName>
    <definedName function="false" hidden="false" localSheetId="0" name="solver_rel8" vbProcedure="false">1</definedName>
    <definedName function="false" hidden="false" localSheetId="0" name="solver_rel9" vbProcedure="false">4</definedName>
    <definedName function="false" hidden="false" localSheetId="0" name="solver_rhs1" vbProcedure="false">Лист1!$D$10</definedName>
    <definedName function="false" hidden="false" localSheetId="0" name="solver_rhs10" vbProcedure="false">0</definedName>
    <definedName function="false" hidden="false" localSheetId="0" name="solver_rhs11" vbProcedure="false">Лист1!$D$6</definedName>
    <definedName function="false" hidden="false" localSheetId="0" name="solver_rhs12" vbProcedure="false">Лист1!$D$7</definedName>
    <definedName function="false" hidden="false" localSheetId="0" name="solver_rhs13" vbProcedure="false">Лист1!$D$9</definedName>
    <definedName function="false" hidden="false" localSheetId="0" name="solver_rhs14" vbProcedure="false">Лист1!$H$13</definedName>
    <definedName function="false" hidden="false" localSheetId="0" name="solver_rhs15" vbProcedure="false">Лист1!$H$14</definedName>
    <definedName function="false" hidden="false" localSheetId="0" name="solver_rhs16" vbProcedure="false">Лист1!$H$15</definedName>
    <definedName function="false" hidden="false" localSheetId="0" name="solver_rhs17" vbProcedure="false">Лист1!$H$17</definedName>
    <definedName function="false" hidden="false" localSheetId="0" name="solver_rhs18" vbProcedure="false">Лист1!$H$18</definedName>
    <definedName function="false" hidden="false" localSheetId="0" name="solver_rhs19" vbProcedure="false">Лист1!$H$19</definedName>
    <definedName function="false" hidden="false" localSheetId="0" name="solver_rhs2" vbProcedure="false">Лист1!$D$11</definedName>
    <definedName function="false" hidden="false" localSheetId="0" name="solver_rhs3" vbProcedure="false">Лист1!$D$13</definedName>
    <definedName function="false" hidden="false" localSheetId="0" name="solver_rhs4" vbProcedure="false">Лист1!$D$14</definedName>
    <definedName function="false" hidden="false" localSheetId="0" name="solver_rhs5" vbProcedure="false">Лист1!$D$15</definedName>
    <definedName function="false" hidden="false" localSheetId="0" name="solver_rhs6" vbProcedure="false">Лист1!$D$17</definedName>
    <definedName function="false" hidden="false" localSheetId="0" name="solver_rhs7" vbProcedure="false">Лист1!$D$18</definedName>
    <definedName function="false" hidden="false" localSheetId="0" name="solver_rhs8" vbProcedure="false">Лист1!$D$19</definedName>
    <definedName function="false" hidden="false" localSheetId="0" name="solver_rhs9" vbProcedure="false">целое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<sst xmlns="http://schemas.openxmlformats.org/spreadsheetml/2006/main" count="25" uniqueCount="11">
  <si>
    <t>Решение</t>
  </si>
  <si>
    <t>Нормы расхода времени по операциям</t>
  </si>
  <si>
    <t>Холодильник</t>
  </si>
  <si>
    <t>Кухонная мебель</t>
  </si>
  <si>
    <t>Ограничения на общий объем производства</t>
  </si>
  <si>
    <t>=</t>
  </si>
  <si>
    <t>Ограничения на объемы производства по неделям</t>
  </si>
  <si>
    <t>&gt;=</t>
  </si>
  <si>
    <t>Ограничения на время работы оборудования</t>
  </si>
  <si>
    <t>&lt;=</t>
  </si>
  <si>
    <t>Целевая функция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</si>
</sst>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8.4251012145749"/>
    <col collapsed="false" hidden="false" max="1025" min="2" style="0" width="8.57085020242915"/>
  </cols>
  <sheetData>
    <row r="1" customFormat="false" ht="13.8" hidden="false" customHeight="false" outlineLevel="0" collapsed="false">
      <c r="B1" s="1" t="s">
        <v>0</v>
      </c>
      <c r="G1" s="1" t="s">
        <v>1</v>
      </c>
    </row>
    <row r="2" customFormat="false" ht="15" hidden="false" customHeight="false" outlineLevel="0" collapsed="false">
      <c r="A2" s="0" t="s">
        <v>2</v>
      </c>
      <c r="B2" s="2" t="n">
        <v>550</v>
      </c>
      <c r="C2" s="3" t="n">
        <v>550</v>
      </c>
      <c r="D2" s="3" t="n">
        <v>950</v>
      </c>
      <c r="E2" s="4" t="n">
        <v>950</v>
      </c>
      <c r="G2" s="0" t="n">
        <v>5</v>
      </c>
      <c r="H2" s="0" t="n">
        <v>20</v>
      </c>
      <c r="I2" s="0" t="n">
        <v>12</v>
      </c>
    </row>
    <row r="3" customFormat="false" ht="15" hidden="false" customHeight="false" outlineLevel="0" collapsed="false">
      <c r="A3" s="0" t="s">
        <v>3</v>
      </c>
      <c r="B3" s="5" t="n">
        <v>400</v>
      </c>
      <c r="C3" s="6" t="n">
        <v>800</v>
      </c>
      <c r="D3" s="6" t="n">
        <v>400</v>
      </c>
      <c r="E3" s="7" t="n">
        <v>400</v>
      </c>
      <c r="G3" s="0" t="n">
        <v>2</v>
      </c>
      <c r="H3" s="0" t="n">
        <v>5</v>
      </c>
      <c r="I3" s="0" t="n">
        <v>10</v>
      </c>
    </row>
    <row r="5" customFormat="false" ht="13.8" hidden="false" customHeight="false" outlineLevel="0" collapsed="false">
      <c r="A5" s="1" t="s">
        <v>4</v>
      </c>
    </row>
    <row r="6" customFormat="false" ht="15" hidden="false" customHeight="false" outlineLevel="0" collapsed="false">
      <c r="B6" s="0" t="n">
        <f aca="false">B2+C2+D2+E2</f>
        <v>3000</v>
      </c>
      <c r="C6" s="0" t="s">
        <v>5</v>
      </c>
      <c r="D6" s="0" t="n">
        <v>3000</v>
      </c>
    </row>
    <row r="7" customFormat="false" ht="15" hidden="false" customHeight="false" outlineLevel="0" collapsed="false">
      <c r="B7" s="0" t="n">
        <f aca="false">B3+C3+D3+E3</f>
        <v>2000</v>
      </c>
      <c r="C7" s="0" t="s">
        <v>5</v>
      </c>
      <c r="D7" s="0" t="n">
        <v>2000</v>
      </c>
    </row>
    <row r="8" customFormat="false" ht="13.8" hidden="false" customHeight="false" outlineLevel="0" collapsed="false">
      <c r="A8" s="1" t="s">
        <v>6</v>
      </c>
    </row>
    <row r="9" customFormat="false" ht="15" hidden="false" customHeight="false" outlineLevel="0" collapsed="false">
      <c r="B9" s="0" t="n">
        <f aca="false">C3</f>
        <v>800</v>
      </c>
      <c r="C9" s="0" t="s">
        <v>7</v>
      </c>
      <c r="D9" s="0" t="n">
        <v>500</v>
      </c>
    </row>
    <row r="10" customFormat="false" ht="15" hidden="false" customHeight="false" outlineLevel="0" collapsed="false">
      <c r="B10" s="0" t="n">
        <f aca="false">D2</f>
        <v>950</v>
      </c>
      <c r="C10" s="0" t="s">
        <v>7</v>
      </c>
      <c r="D10" s="0" t="n">
        <v>200</v>
      </c>
    </row>
    <row r="11" customFormat="false" ht="15" hidden="false" customHeight="false" outlineLevel="0" collapsed="false">
      <c r="B11" s="0" t="n">
        <f aca="false">E2</f>
        <v>950</v>
      </c>
      <c r="C11" s="0" t="s">
        <v>7</v>
      </c>
      <c r="D11" s="0" t="n">
        <v>200</v>
      </c>
    </row>
    <row r="12" customFormat="false" ht="13.8" hidden="false" customHeight="false" outlineLevel="0" collapsed="false">
      <c r="A12" s="1" t="s">
        <v>8</v>
      </c>
    </row>
    <row r="13" customFormat="false" ht="15" hidden="false" customHeight="false" outlineLevel="0" collapsed="false">
      <c r="B13" s="0" t="n">
        <f aca="false">B2*G2+B3*G3</f>
        <v>3550</v>
      </c>
      <c r="C13" s="0" t="s">
        <v>9</v>
      </c>
      <c r="D13" s="0" t="n">
        <f aca="false">250*60</f>
        <v>15000</v>
      </c>
      <c r="F13" s="0" t="n">
        <f aca="false">D2*G2+D3*G3</f>
        <v>5550</v>
      </c>
      <c r="G13" s="0" t="s">
        <v>9</v>
      </c>
      <c r="H13" s="0" t="n">
        <f aca="false">500*60</f>
        <v>30000</v>
      </c>
    </row>
    <row r="14" customFormat="false" ht="15" hidden="false" customHeight="false" outlineLevel="0" collapsed="false">
      <c r="B14" s="0" t="n">
        <f aca="false">B2*H2+B3*H3</f>
        <v>13000</v>
      </c>
      <c r="C14" s="0" t="s">
        <v>9</v>
      </c>
      <c r="D14" s="0" t="n">
        <f aca="false">400*60</f>
        <v>24000</v>
      </c>
      <c r="F14" s="0" t="n">
        <f aca="false">D2*H2+D3*H3</f>
        <v>21000</v>
      </c>
      <c r="G14" s="0" t="s">
        <v>9</v>
      </c>
      <c r="H14" s="0" t="n">
        <f aca="false">600*60</f>
        <v>36000</v>
      </c>
    </row>
    <row r="15" customFormat="false" ht="15" hidden="false" customHeight="false" outlineLevel="0" collapsed="false">
      <c r="B15" s="0" t="n">
        <f aca="false">B2*I2+B3*I3</f>
        <v>10600</v>
      </c>
      <c r="C15" s="0" t="s">
        <v>9</v>
      </c>
      <c r="D15" s="0" t="n">
        <f aca="false">500*60</f>
        <v>30000</v>
      </c>
      <c r="F15" s="0" t="n">
        <f aca="false">D2*I2+D3*I3</f>
        <v>15400</v>
      </c>
      <c r="G15" s="0" t="s">
        <v>9</v>
      </c>
      <c r="H15" s="0" t="n">
        <f aca="false">500*60</f>
        <v>30000</v>
      </c>
    </row>
    <row r="17" customFormat="false" ht="15" hidden="false" customHeight="false" outlineLevel="0" collapsed="false">
      <c r="B17" s="0" t="n">
        <f aca="false">C2*G2+C3*G3</f>
        <v>4350</v>
      </c>
      <c r="C17" s="0" t="s">
        <v>9</v>
      </c>
      <c r="D17" s="0" t="n">
        <f aca="false">250*60</f>
        <v>15000</v>
      </c>
      <c r="F17" s="0" t="n">
        <f aca="false">E2*G2+E3*G3</f>
        <v>5550</v>
      </c>
      <c r="G17" s="0" t="s">
        <v>9</v>
      </c>
      <c r="H17" s="0" t="n">
        <f aca="false">500*60</f>
        <v>30000</v>
      </c>
    </row>
    <row r="18" customFormat="false" ht="15" hidden="false" customHeight="false" outlineLevel="0" collapsed="false">
      <c r="B18" s="0" t="n">
        <f aca="false">C2*H2+C3*H3</f>
        <v>15000</v>
      </c>
      <c r="C18" s="0" t="s">
        <v>9</v>
      </c>
      <c r="D18" s="0" t="n">
        <f aca="false">600*60</f>
        <v>36000</v>
      </c>
      <c r="F18" s="0" t="n">
        <f aca="false">E2*H2+E3*H3</f>
        <v>21000</v>
      </c>
      <c r="G18" s="0" t="s">
        <v>9</v>
      </c>
      <c r="H18" s="0" t="n">
        <f aca="false">600*60</f>
        <v>36000</v>
      </c>
    </row>
    <row r="19" customFormat="false" ht="15" hidden="false" customHeight="false" outlineLevel="0" collapsed="false">
      <c r="B19" s="0" t="n">
        <f aca="false">C2*I2+C3*I3</f>
        <v>14600</v>
      </c>
      <c r="C19" s="0" t="s">
        <v>9</v>
      </c>
      <c r="D19" s="0" t="n">
        <f aca="false">500*60</f>
        <v>30000</v>
      </c>
      <c r="F19" s="0" t="n">
        <f aca="false">E2*I2+E3*I3</f>
        <v>15400</v>
      </c>
      <c r="G19" s="0" t="s">
        <v>9</v>
      </c>
      <c r="H19" s="0" t="n">
        <f aca="false">500*60</f>
        <v>30000</v>
      </c>
    </row>
    <row r="20" customFormat="false" ht="13.8" hidden="false" customHeight="false" outlineLevel="0" collapsed="false">
      <c r="A20" s="1" t="s">
        <v>10</v>
      </c>
    </row>
    <row r="21" customFormat="false" ht="15" hidden="false" customHeight="false" outlineLevel="0" collapsed="false">
      <c r="B21" s="0" t="n">
        <f aca="false">D13-B13</f>
        <v>11450</v>
      </c>
      <c r="C21" s="0" t="n">
        <f aca="false">D17-B17</f>
        <v>10650</v>
      </c>
      <c r="D21" s="0" t="n">
        <f aca="false">H13-F13</f>
        <v>24450</v>
      </c>
      <c r="E21" s="0" t="n">
        <f aca="false">H17-F17</f>
        <v>24450</v>
      </c>
    </row>
    <row r="22" customFormat="false" ht="15" hidden="false" customHeight="false" outlineLevel="0" collapsed="false">
      <c r="B22" s="0" t="n">
        <f aca="false">D14-B14</f>
        <v>11000</v>
      </c>
      <c r="C22" s="0" t="n">
        <f aca="false">D18-B18</f>
        <v>21000</v>
      </c>
      <c r="D22" s="0" t="n">
        <f aca="false">H14-F14</f>
        <v>15000</v>
      </c>
      <c r="E22" s="0" t="n">
        <f aca="false">H18-F18</f>
        <v>15000</v>
      </c>
    </row>
    <row r="23" customFormat="false" ht="15" hidden="false" customHeight="false" outlineLevel="0" collapsed="false">
      <c r="B23" s="0" t="n">
        <f aca="false">D15-B15</f>
        <v>19400</v>
      </c>
      <c r="C23" s="0" t="n">
        <f aca="false">D19-B19</f>
        <v>15400</v>
      </c>
      <c r="D23" s="0" t="n">
        <f aca="false">H15-F15</f>
        <v>14600</v>
      </c>
      <c r="E23" s="0" t="n">
        <f aca="false">H19-F19</f>
        <v>14600</v>
      </c>
    </row>
    <row r="24" customFormat="false" ht="15" hidden="false" customHeight="false" outlineLevel="0" collapsed="false">
      <c r="F24" s="8" t="n">
        <f aca="false">MAX(B21:E23)</f>
        <v>24450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LibreOffice/5.0.0.5$Linux_X86_64 LibreOffice_project/00m0$Build-5</Application>
  <Company>БГУИР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2015-09-04T15:47:10Z</dcterms:created>
  <dc:creator>Batin</dc:creator>
  <dc:language>en-US</dc:language>
  <dcterms:modified xsi:type="dcterms:W3CDTF">2015-09-13T20:54:49Z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БГУИР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