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OneDrive\Документы\bsuir\"/>
    </mc:Choice>
  </mc:AlternateContent>
  <bookViews>
    <workbookView xWindow="0" yWindow="0" windowWidth="19180" windowHeight="8320"/>
  </bookViews>
  <sheets>
    <sheet name="Лист1" sheetId="1" r:id="rId1"/>
  </sheets>
  <definedNames>
    <definedName name="solver_adj" localSheetId="0" hidden="1">Лист1!$B$2:$E$3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Лист1!$B$10</definedName>
    <definedName name="solver_lhs10" localSheetId="0" hidden="1">Лист1!$B$2:$E$3</definedName>
    <definedName name="solver_lhs11" localSheetId="0" hidden="1">Лист1!$B$6</definedName>
    <definedName name="solver_lhs12" localSheetId="0" hidden="1">Лист1!$B$7</definedName>
    <definedName name="solver_lhs13" localSheetId="0" hidden="1">Лист1!$F$14</definedName>
    <definedName name="solver_lhs14" localSheetId="0" hidden="1">Лист1!$F$15</definedName>
    <definedName name="solver_lhs15" localSheetId="0" hidden="1">Лист1!$F$16</definedName>
    <definedName name="solver_lhs16" localSheetId="0" hidden="1">Лист1!$F$18</definedName>
    <definedName name="solver_lhs17" localSheetId="0" hidden="1">Лист1!$F$19</definedName>
    <definedName name="solver_lhs18" localSheetId="0" hidden="1">Лист1!$F$20</definedName>
    <definedName name="solver_lhs2" localSheetId="0" hidden="1">Лист1!$B$11</definedName>
    <definedName name="solver_lhs3" localSheetId="0" hidden="1">Лист1!$B$14</definedName>
    <definedName name="solver_lhs4" localSheetId="0" hidden="1">Лист1!$B$15</definedName>
    <definedName name="solver_lhs5" localSheetId="0" hidden="1">Лист1!$B$16</definedName>
    <definedName name="solver_lhs6" localSheetId="0" hidden="1">Лист1!$B$18</definedName>
    <definedName name="solver_lhs7" localSheetId="0" hidden="1">Лист1!$B$19</definedName>
    <definedName name="solver_lhs8" localSheetId="0" hidden="1">Лист1!$B$20</definedName>
    <definedName name="solver_lhs9" localSheetId="0" hidden="1">Лист1!$B$2:$E$3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18</definedName>
    <definedName name="solver_nwt" localSheetId="0" hidden="1">1</definedName>
    <definedName name="solver_opt" localSheetId="0" hidden="1">Лист1!$F$26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11" localSheetId="0" hidden="1">2</definedName>
    <definedName name="solver_rel12" localSheetId="0" hidden="1">2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4</definedName>
    <definedName name="solver_rhs1" localSheetId="0" hidden="1">Лист1!$D$10</definedName>
    <definedName name="solver_rhs10" localSheetId="0" hidden="1">0</definedName>
    <definedName name="solver_rhs11" localSheetId="0" hidden="1">Лист1!$D$6</definedName>
    <definedName name="solver_rhs12" localSheetId="0" hidden="1">Лист1!$D$7</definedName>
    <definedName name="solver_rhs13" localSheetId="0" hidden="1">Лист1!$H$14</definedName>
    <definedName name="solver_rhs14" localSheetId="0" hidden="1">Лист1!$H$15</definedName>
    <definedName name="solver_rhs15" localSheetId="0" hidden="1">Лист1!$H$16</definedName>
    <definedName name="solver_rhs16" localSheetId="0" hidden="1">Лист1!$H$18</definedName>
    <definedName name="solver_rhs17" localSheetId="0" hidden="1">Лист1!$H$19</definedName>
    <definedName name="solver_rhs18" localSheetId="0" hidden="1">Лист1!$H$20</definedName>
    <definedName name="solver_rhs2" localSheetId="0" hidden="1">Лист1!$D$11</definedName>
    <definedName name="solver_rhs3" localSheetId="0" hidden="1">Лист1!$D$14</definedName>
    <definedName name="solver_rhs4" localSheetId="0" hidden="1">Лист1!$D$15</definedName>
    <definedName name="solver_rhs5" localSheetId="0" hidden="1">Лист1!$D$16</definedName>
    <definedName name="solver_rhs6" localSheetId="0" hidden="1">Лист1!$D$18</definedName>
    <definedName name="solver_rhs7" localSheetId="0" hidden="1">Лист1!$D$19</definedName>
    <definedName name="solver_rhs8" localSheetId="0" hidden="1">Лист1!$D$20</definedName>
    <definedName name="solver_rhs9" localSheetId="0" hidden="1">целое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E25" i="1" s="1"/>
  <c r="F19" i="1"/>
  <c r="E24" i="1" s="1"/>
  <c r="F18" i="1"/>
  <c r="E23" i="1" s="1"/>
  <c r="B20" i="1"/>
  <c r="D25" i="1" s="1"/>
  <c r="B19" i="1"/>
  <c r="D24" i="1" s="1"/>
  <c r="B18" i="1"/>
  <c r="D23" i="1" s="1"/>
  <c r="F16" i="1"/>
  <c r="C25" i="1" s="1"/>
  <c r="F15" i="1"/>
  <c r="C24" i="1" s="1"/>
  <c r="F14" i="1"/>
  <c r="C23" i="1" s="1"/>
  <c r="B16" i="1"/>
  <c r="B25" i="1" s="1"/>
  <c r="B15" i="1"/>
  <c r="B24" i="1" s="1"/>
  <c r="B14" i="1"/>
  <c r="B23" i="1" s="1"/>
  <c r="B11" i="1"/>
  <c r="B10" i="1"/>
  <c r="B7" i="1"/>
  <c r="B6" i="1"/>
  <c r="F26" i="1" l="1"/>
</calcChain>
</file>

<file path=xl/sharedStrings.xml><?xml version="1.0" encoding="utf-8"?>
<sst xmlns="http://schemas.openxmlformats.org/spreadsheetml/2006/main" count="25" uniqueCount="12">
  <si>
    <t>Колбы</t>
  </si>
  <si>
    <t>Чаши</t>
  </si>
  <si>
    <t>Решение</t>
  </si>
  <si>
    <t>Нормы расхода времени по операциям</t>
  </si>
  <si>
    <t>Ограничения на общий объём производства</t>
  </si>
  <si>
    <t>=</t>
  </si>
  <si>
    <t>Ограничения на объёмы производства по кварталам</t>
  </si>
  <si>
    <t>&gt;=</t>
  </si>
  <si>
    <t>Ограничения на время работы оборудования</t>
  </si>
  <si>
    <t>&lt;=</t>
  </si>
  <si>
    <t>Целевая функция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</si>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</sst>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15" zoomScaleNormal="115" workbookViewId="0">
      <selection activeCell="H25" sqref="H25"/>
    </sheetView>
  </sheetViews>
  <sheetFormatPr defaultRowHeight="14.5" x14ac:dyDescent="0.35"/>
  <sheetData>
    <row r="1" spans="1:9" x14ac:dyDescent="0.35">
      <c r="B1" s="4" t="s">
        <v>2</v>
      </c>
      <c r="C1" s="4"/>
      <c r="D1" s="4"/>
      <c r="E1" s="4"/>
      <c r="G1" s="1" t="s">
        <v>3</v>
      </c>
    </row>
    <row r="2" spans="1:9" x14ac:dyDescent="0.35">
      <c r="A2" s="5" t="s">
        <v>0</v>
      </c>
      <c r="B2" s="3">
        <v>666</v>
      </c>
      <c r="C2" s="3">
        <v>111</v>
      </c>
      <c r="D2" s="3">
        <v>2111</v>
      </c>
      <c r="E2" s="3">
        <v>2112</v>
      </c>
      <c r="G2" s="3">
        <v>20</v>
      </c>
      <c r="H2" s="3">
        <v>15</v>
      </c>
      <c r="I2" s="3">
        <v>6</v>
      </c>
    </row>
    <row r="3" spans="1:9" x14ac:dyDescent="0.35">
      <c r="A3" s="5" t="s">
        <v>1</v>
      </c>
      <c r="B3" s="3">
        <v>22</v>
      </c>
      <c r="C3" s="3">
        <v>1687</v>
      </c>
      <c r="D3" s="3">
        <v>3146</v>
      </c>
      <c r="E3" s="3">
        <v>3145</v>
      </c>
      <c r="G3" s="3">
        <v>5</v>
      </c>
      <c r="H3" s="3">
        <v>5</v>
      </c>
      <c r="I3" s="3">
        <v>3</v>
      </c>
    </row>
    <row r="5" spans="1:9" x14ac:dyDescent="0.35">
      <c r="A5" t="s">
        <v>4</v>
      </c>
    </row>
    <row r="6" spans="1:9" x14ac:dyDescent="0.35">
      <c r="B6">
        <f>B2+C2+D2+E2</f>
        <v>5000</v>
      </c>
      <c r="C6" t="s">
        <v>5</v>
      </c>
      <c r="D6">
        <v>5000</v>
      </c>
    </row>
    <row r="7" spans="1:9" x14ac:dyDescent="0.35">
      <c r="B7">
        <f>B3+C3+D3+E3</f>
        <v>8000</v>
      </c>
      <c r="C7" t="s">
        <v>5</v>
      </c>
      <c r="D7">
        <v>8000</v>
      </c>
    </row>
    <row r="9" spans="1:9" x14ac:dyDescent="0.35">
      <c r="A9" t="s">
        <v>6</v>
      </c>
    </row>
    <row r="10" spans="1:9" x14ac:dyDescent="0.35">
      <c r="B10">
        <f>D3</f>
        <v>3146</v>
      </c>
      <c r="C10" t="s">
        <v>7</v>
      </c>
      <c r="D10">
        <v>1000</v>
      </c>
    </row>
    <row r="11" spans="1:9" x14ac:dyDescent="0.35">
      <c r="B11">
        <f>E2</f>
        <v>2112</v>
      </c>
      <c r="C11" t="s">
        <v>7</v>
      </c>
      <c r="D11">
        <v>2000</v>
      </c>
    </row>
    <row r="13" spans="1:9" x14ac:dyDescent="0.35">
      <c r="A13" t="s">
        <v>8</v>
      </c>
    </row>
    <row r="14" spans="1:9" x14ac:dyDescent="0.35">
      <c r="B14">
        <f>G2*B2+G3*B3</f>
        <v>13430</v>
      </c>
      <c r="C14" t="s">
        <v>9</v>
      </c>
      <c r="D14">
        <v>60000</v>
      </c>
      <c r="F14">
        <f>G2*C2+G3*C3</f>
        <v>10655</v>
      </c>
      <c r="G14" t="s">
        <v>9</v>
      </c>
      <c r="H14">
        <v>48000</v>
      </c>
    </row>
    <row r="15" spans="1:9" x14ac:dyDescent="0.35">
      <c r="B15">
        <f>H2*B2+H3*B3</f>
        <v>10100</v>
      </c>
      <c r="C15" t="s">
        <v>9</v>
      </c>
      <c r="D15">
        <v>60000</v>
      </c>
      <c r="F15">
        <f>H2*C2+H3*C3</f>
        <v>10100</v>
      </c>
      <c r="G15" t="s">
        <v>9</v>
      </c>
      <c r="H15">
        <v>60000</v>
      </c>
    </row>
    <row r="16" spans="1:9" x14ac:dyDescent="0.35">
      <c r="B16">
        <f>I2*B2+I3*B3</f>
        <v>4062</v>
      </c>
      <c r="C16" t="s">
        <v>9</v>
      </c>
      <c r="D16">
        <v>24000</v>
      </c>
      <c r="F16">
        <f>I2*C2+I3*C3</f>
        <v>5727</v>
      </c>
      <c r="G16" t="s">
        <v>9</v>
      </c>
      <c r="H16">
        <v>24000</v>
      </c>
    </row>
    <row r="18" spans="1:12" x14ac:dyDescent="0.35">
      <c r="B18">
        <f>G2*D2+G3*D3</f>
        <v>57950</v>
      </c>
      <c r="C18" t="s">
        <v>9</v>
      </c>
      <c r="D18">
        <v>72000</v>
      </c>
      <c r="F18">
        <f>G2*E2+G3*E3</f>
        <v>57965</v>
      </c>
      <c r="G18" t="s">
        <v>9</v>
      </c>
      <c r="H18">
        <v>60000</v>
      </c>
    </row>
    <row r="19" spans="1:12" x14ac:dyDescent="0.35">
      <c r="B19">
        <f>H2*D2+H3*D3</f>
        <v>47395</v>
      </c>
      <c r="C19" t="s">
        <v>9</v>
      </c>
      <c r="D19">
        <v>60000</v>
      </c>
      <c r="F19">
        <f>H2*E2+H3*E3</f>
        <v>47405</v>
      </c>
      <c r="G19" t="s">
        <v>9</v>
      </c>
      <c r="H19">
        <v>60000</v>
      </c>
    </row>
    <row r="20" spans="1:12" x14ac:dyDescent="0.35">
      <c r="B20">
        <f>I2*D2+I3*D3</f>
        <v>22104</v>
      </c>
      <c r="C20" t="s">
        <v>9</v>
      </c>
      <c r="D20">
        <v>72000</v>
      </c>
      <c r="F20">
        <f>I2*E2+I3*E3</f>
        <v>22107</v>
      </c>
      <c r="G20" t="s">
        <v>9</v>
      </c>
      <c r="H20">
        <v>72000</v>
      </c>
    </row>
    <row r="22" spans="1:12" x14ac:dyDescent="0.35">
      <c r="A22" t="s">
        <v>10</v>
      </c>
    </row>
    <row r="23" spans="1:12" x14ac:dyDescent="0.35">
      <c r="B23">
        <f>D14-B14</f>
        <v>46570</v>
      </c>
      <c r="C23">
        <f>H14-F14</f>
        <v>37345</v>
      </c>
      <c r="D23">
        <f>D18-B18</f>
        <v>14050</v>
      </c>
      <c r="E23">
        <f>H18-F18</f>
        <v>2035</v>
      </c>
    </row>
    <row r="24" spans="1:12" x14ac:dyDescent="0.35">
      <c r="B24">
        <f>D15-B15</f>
        <v>49900</v>
      </c>
      <c r="C24">
        <f>H15-F15</f>
        <v>49900</v>
      </c>
      <c r="D24">
        <f t="shared" ref="D24:D25" si="0">D19-B19</f>
        <v>12605</v>
      </c>
      <c r="E24">
        <f t="shared" ref="E24:E25" si="1">H19-F19</f>
        <v>12595</v>
      </c>
    </row>
    <row r="25" spans="1:12" x14ac:dyDescent="0.35">
      <c r="B25">
        <f>D16-B16</f>
        <v>19938</v>
      </c>
      <c r="C25">
        <f>H16-F16</f>
        <v>18273</v>
      </c>
      <c r="D25">
        <f t="shared" si="0"/>
        <v>49896</v>
      </c>
      <c r="E25">
        <f t="shared" si="1"/>
        <v>49893</v>
      </c>
    </row>
    <row r="26" spans="1:12" x14ac:dyDescent="0.35">
      <c r="F26" s="2">
        <f>MAX(B23:E25)</f>
        <v>49900</v>
      </c>
      <c r="L26" t="s">
        <v>11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2015-10-08T20:14:08Z</dcterms:created>
  <dcterms:modified xsi:type="dcterms:W3CDTF">2015-10-08T21:00:14Z</dcterms:modified>
</cp:coreProperties>
</file>