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ostylz/Downloads/"/>
    </mc:Choice>
  </mc:AlternateContent>
  <xr:revisionPtr revIDLastSave="0" documentId="8_{8951C206-B8E2-9540-AB28-EDF2360458CB}" xr6:coauthVersionLast="47" xr6:coauthVersionMax="47" xr10:uidLastSave="{00000000-0000-0000-0000-000000000000}"/>
  <bookViews>
    <workbookView xWindow="0" yWindow="500" windowWidth="28800" windowHeight="16480" xr2:uid="{23CB9937-63A0-6A42-A8C6-45878618F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F10" i="1"/>
  <c r="G10" i="1"/>
  <c r="F8" i="1"/>
  <c r="G8" i="1"/>
  <c r="G7" i="1"/>
  <c r="F7" i="1"/>
  <c r="G9" i="1"/>
  <c r="F9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<sst xmlns="http://schemas.openxmlformats.org/spreadsheetml/2006/main" count="61" uniqueCount="54">
  <si>
    <t xml:space="preserve">Net sales (total revenue) </t>
  </si>
  <si>
    <t>Variable</t>
  </si>
  <si>
    <t xml:space="preserve">Cost of sales </t>
  </si>
  <si>
    <t xml:space="preserve">Selling, general, and administrative </t>
  </si>
  <si>
    <t xml:space="preserve">Operating income </t>
  </si>
  <si>
    <t xml:space="preserve">Other expenses </t>
  </si>
  <si>
    <t xml:space="preserve">Interest income and other, net </t>
  </si>
  <si>
    <t xml:space="preserve">Income before income taxes </t>
  </si>
  <si>
    <t>Provision for income taxes</t>
  </si>
  <si>
    <t xml:space="preserve">Net income </t>
  </si>
  <si>
    <t xml:space="preserve">Basic earnings per share </t>
  </si>
  <si>
    <t xml:space="preserve">Diluted earnings per share </t>
  </si>
  <si>
    <t xml:space="preserve">Cash and cash equivalents </t>
  </si>
  <si>
    <t xml:space="preserve">Short-term investments </t>
  </si>
  <si>
    <t>Receivables, net</t>
  </si>
  <si>
    <t xml:space="preserve">Merchandise inventories </t>
  </si>
  <si>
    <t xml:space="preserve">Prepaid expenses and other current assets </t>
  </si>
  <si>
    <t xml:space="preserve">Total current assets </t>
  </si>
  <si>
    <t xml:space="preserve">Net property and equipment </t>
  </si>
  <si>
    <t>Deferred income taxes and Other assets</t>
  </si>
  <si>
    <t>Total assets</t>
  </si>
  <si>
    <t>Assets - Current Assets</t>
  </si>
  <si>
    <t xml:space="preserve">Liabilities and Shareholders’ Equity </t>
  </si>
  <si>
    <t xml:space="preserve">Current Liabilities </t>
  </si>
  <si>
    <t xml:space="preserve">Accounts payable </t>
  </si>
  <si>
    <t xml:space="preserve">Accrued salaries and benefits </t>
  </si>
  <si>
    <t xml:space="preserve">Accrued expenses and Other current liabilities </t>
  </si>
  <si>
    <t xml:space="preserve">Total current liabilities </t>
  </si>
  <si>
    <t xml:space="preserve">Long-term debt </t>
  </si>
  <si>
    <t xml:space="preserve">Deferred rent and other liabilities </t>
  </si>
  <si>
    <t xml:space="preserve">Total liabilities </t>
  </si>
  <si>
    <t xml:space="preserve">Commitments and Contingencies </t>
  </si>
  <si>
    <t>Equity</t>
  </si>
  <si>
    <t>Preferred stock $.0001 par value; 10,000,000 shares authorized; no shares issued and outstanding</t>
  </si>
  <si>
    <t xml:space="preserve">Common stock $.0001 par value; 200,000,000 shares authorized; 105,642,283 and 108,248,568 shares issued and outstanding </t>
  </si>
  <si>
    <t xml:space="preserve">Additional paid-in capital </t>
  </si>
  <si>
    <t>Retained earnings</t>
  </si>
  <si>
    <t xml:space="preserve">Total stockholders’ equity </t>
  </si>
  <si>
    <t>Total Liabilities and Equity</t>
  </si>
  <si>
    <t>Return on Assets</t>
  </si>
  <si>
    <t>Ratios</t>
  </si>
  <si>
    <t>Gross Profit Margin</t>
  </si>
  <si>
    <t>Operating Profit Margin</t>
  </si>
  <si>
    <t>Net Profit Margin</t>
  </si>
  <si>
    <t>Times-Interest-Earned (or Coverage) Ratio</t>
  </si>
  <si>
    <t>Return on Stockholders' Equity</t>
  </si>
  <si>
    <t>Debt-to-Equity</t>
  </si>
  <si>
    <t>Days of Inventory</t>
  </si>
  <si>
    <t>Average Collection Period</t>
  </si>
  <si>
    <t>Profitability</t>
  </si>
  <si>
    <t>Leverage</t>
  </si>
  <si>
    <t>Activity</t>
  </si>
  <si>
    <t>Ratio Type</t>
  </si>
  <si>
    <t>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</si>
</sst>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ProximaNova"/>
    </font>
    <font>
      <b/>
      <sz val="12"/>
      <color theme="1"/>
      <name val="ProximaNova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4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0" borderId="1" xfId="0" applyBorder="1"/>
    <xf numFmtId="43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/>
    <xf numFmtId="164" fontId="0" fillId="2" borderId="1" xfId="0" applyNumberFormat="1" applyFill="1" applyBorder="1"/>
    <xf numFmtId="0" fontId="3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9A66-97CB-7747-910B-18F1AEDC86A9}">
  <dimension ref="A1:G39"/>
  <sheetViews>
    <sheetView tabSelected="1" zoomScale="85" workbookViewId="0">
      <selection activeCell="F8" sqref="F8"/>
    </sheetView>
  </sheetViews>
  <sheetFormatPr baseColWidth="10" defaultRowHeight="16"/>
  <cols>
    <col min="1" max="1" width="38.6640625" style="8" bestFit="1" customWidth="1"/>
    <col min="2" max="3" width="13" style="8" bestFit="1" customWidth="1"/>
    <col min="4" max="4" width="10.83203125" style="8"/>
    <col min="5" max="5" width="37.6640625" style="8" bestFit="1" customWidth="1"/>
    <col min="6" max="6" width="10.83203125" style="8"/>
    <col min="7" max="7" width="12.1640625" style="8" bestFit="1" customWidth="1"/>
    <col min="8" max="16384" width="10.83203125" style="8"/>
  </cols>
  <sheetData>
    <row r="1" spans="1:7" s="2" customFormat="1">
      <c r="A1" s="1" t="s">
        <v>1</v>
      </c>
      <c r="B1" s="2">
        <v>2018</v>
      </c>
      <c r="C1" s="2">
        <v>2019</v>
      </c>
      <c r="D1" s="3" t="s">
        <v>52</v>
      </c>
      <c r="E1" s="3" t="s">
        <v>40</v>
      </c>
      <c r="F1" s="3">
        <v>2018</v>
      </c>
      <c r="G1" s="3">
        <v>2019</v>
      </c>
    </row>
    <row r="2" spans="1:7">
      <c r="A2" s="4" t="s">
        <v>0</v>
      </c>
      <c r="B2" s="5">
        <v>3616014</v>
      </c>
      <c r="C2" s="5">
        <v>3950623</v>
      </c>
      <c r="D2" s="6" t="s">
        <v>49</v>
      </c>
      <c r="E2" s="6" t="s">
        <v>41</v>
      </c>
      <c r="F2" s="7">
        <f>(B2-B3)/(B2)</f>
        <v>0.32508364182218319</v>
      </c>
      <c r="G2" s="7">
        <f>(C2-C3)/(C2)</f>
        <v>0.34088598178059509</v>
      </c>
    </row>
    <row r="3" spans="1:7">
      <c r="A3" s="4" t="s">
        <v>2</v>
      </c>
      <c r="B3" s="5">
        <v>2440507</v>
      </c>
      <c r="C3" s="5">
        <v>2603911</v>
      </c>
      <c r="D3" s="6" t="s">
        <v>49</v>
      </c>
      <c r="E3" s="6" t="s">
        <v>42</v>
      </c>
      <c r="F3" s="7">
        <f>(B5/B2)</f>
        <v>7.1872509343160723E-2</v>
      </c>
      <c r="G3" s="7">
        <f>(C5/C2)</f>
        <v>9.6519713473039573E-2</v>
      </c>
    </row>
    <row r="4" spans="1:7">
      <c r="A4" s="4" t="s">
        <v>3</v>
      </c>
      <c r="B4" s="5">
        <v>915615</v>
      </c>
      <c r="C4" s="9">
        <v>965399</v>
      </c>
      <c r="D4" s="6" t="s">
        <v>49</v>
      </c>
      <c r="E4" s="6" t="s">
        <v>43</v>
      </c>
      <c r="F4" s="7">
        <f>(B10/B2)</f>
        <v>2.9939873020403129E-2</v>
      </c>
      <c r="G4" s="7">
        <f>(C10/C2)</f>
        <v>7.5431900234469343E-2</v>
      </c>
    </row>
    <row r="5" spans="1:7">
      <c r="A5" s="4" t="s">
        <v>4</v>
      </c>
      <c r="B5" s="5">
        <v>259892</v>
      </c>
      <c r="C5" s="5">
        <v>381313</v>
      </c>
      <c r="D5" s="6" t="s">
        <v>49</v>
      </c>
      <c r="E5" s="6" t="s">
        <v>45</v>
      </c>
      <c r="F5" s="7">
        <f>(B10/B38)</f>
        <v>7.2703744145784899E-2</v>
      </c>
      <c r="G5" s="7">
        <f>(C10/C38)</f>
        <v>2.2907448689368897</v>
      </c>
    </row>
    <row r="6" spans="1:7">
      <c r="A6" s="4" t="s">
        <v>5</v>
      </c>
      <c r="B6" s="5">
        <v>4840</v>
      </c>
      <c r="C6" s="5">
        <v>4840</v>
      </c>
      <c r="D6" s="6" t="s">
        <v>49</v>
      </c>
      <c r="E6" s="6" t="s">
        <v>39</v>
      </c>
      <c r="F6" s="7">
        <f>(B10+B7)/(B22)</f>
        <v>5.8673788137936687E-2</v>
      </c>
      <c r="G6" s="7">
        <f>(C10+C7)/(C22)</f>
        <v>0.14282150320641143</v>
      </c>
    </row>
    <row r="7" spans="1:7">
      <c r="A7" s="4" t="s">
        <v>6</v>
      </c>
      <c r="B7" s="5">
        <v>6314</v>
      </c>
      <c r="C7" s="5">
        <v>10565</v>
      </c>
      <c r="D7" s="6" t="s">
        <v>51</v>
      </c>
      <c r="E7" s="6" t="s">
        <v>47</v>
      </c>
      <c r="F7" s="10">
        <f>(B17)/(B2/365)</f>
        <v>35.469767263069222</v>
      </c>
      <c r="G7" s="10">
        <f>(C17)/(C2/365)</f>
        <v>34.231323768428425</v>
      </c>
    </row>
    <row r="8" spans="1:7">
      <c r="A8" s="4" t="s">
        <v>7</v>
      </c>
      <c r="B8" s="5">
        <v>261366</v>
      </c>
      <c r="C8" s="5">
        <v>385553</v>
      </c>
      <c r="D8" s="6" t="s">
        <v>51</v>
      </c>
      <c r="E8" s="6" t="s">
        <v>53</v>
      </c>
      <c r="F8" s="10">
        <f>(B2/B17)</f>
        <v>10.29045376285946</v>
      </c>
      <c r="G8" s="10">
        <f>(C2/C17)</f>
        <v>10.662748612037019</v>
      </c>
    </row>
    <row r="9" spans="1:7">
      <c r="A9" s="4" t="s">
        <v>8</v>
      </c>
      <c r="B9" s="5">
        <v>153103</v>
      </c>
      <c r="C9" s="5">
        <v>87550</v>
      </c>
      <c r="D9" s="6" t="s">
        <v>51</v>
      </c>
      <c r="E9" s="6" t="s">
        <v>48</v>
      </c>
      <c r="F9" s="10">
        <f>(B25)/(B2/365)</f>
        <v>12.945135168171362</v>
      </c>
      <c r="G9" s="10">
        <f>(C25)/(C2/365)</f>
        <v>13.342480413848651</v>
      </c>
    </row>
    <row r="10" spans="1:7">
      <c r="A10" s="4" t="s">
        <v>9</v>
      </c>
      <c r="B10" s="5">
        <v>108263</v>
      </c>
      <c r="C10" s="5">
        <v>298003</v>
      </c>
      <c r="D10" s="6" t="s">
        <v>50</v>
      </c>
      <c r="E10" s="6" t="s">
        <v>44</v>
      </c>
      <c r="F10" s="10">
        <f>(B2)/(B7+B31)</f>
        <v>5.3354708579067509</v>
      </c>
      <c r="G10" s="10">
        <f>(C2)/(C7+C31)</f>
        <v>5.96372663569037</v>
      </c>
    </row>
    <row r="11" spans="1:7">
      <c r="A11" s="4" t="s">
        <v>10</v>
      </c>
      <c r="B11" s="5">
        <v>0.97</v>
      </c>
      <c r="C11" s="5">
        <v>2.75</v>
      </c>
      <c r="D11" s="6" t="s">
        <v>50</v>
      </c>
      <c r="E11" s="6" t="s">
        <v>46</v>
      </c>
      <c r="F11" s="11">
        <f>(B31)/(B38)</f>
        <v>0.45088839015296506</v>
      </c>
      <c r="G11" s="11">
        <f>(C31)/(C38)</f>
        <v>5.0109693289261283</v>
      </c>
    </row>
    <row r="12" spans="1:7">
      <c r="A12" s="4" t="s">
        <v>11</v>
      </c>
      <c r="B12" s="5">
        <v>0.96</v>
      </c>
      <c r="C12" s="5">
        <v>2.72</v>
      </c>
    </row>
    <row r="13" spans="1:7">
      <c r="A13" s="12" t="s">
        <v>21</v>
      </c>
      <c r="B13" s="5"/>
      <c r="C13" s="5"/>
    </row>
    <row r="14" spans="1:7">
      <c r="A14" s="4" t="s">
        <v>12</v>
      </c>
      <c r="B14" s="5">
        <v>282220</v>
      </c>
      <c r="C14" s="9">
        <v>358260</v>
      </c>
    </row>
    <row r="15" spans="1:7">
      <c r="A15" s="4" t="s">
        <v>13</v>
      </c>
      <c r="B15" s="5">
        <v>165125</v>
      </c>
      <c r="C15" s="5">
        <v>279232</v>
      </c>
    </row>
    <row r="16" spans="1:7">
      <c r="A16" s="4" t="s">
        <v>14</v>
      </c>
      <c r="B16" s="5">
        <v>76962</v>
      </c>
      <c r="C16" s="5">
        <v>80461</v>
      </c>
    </row>
    <row r="17" spans="1:3">
      <c r="A17" s="4" t="s">
        <v>15</v>
      </c>
      <c r="B17" s="5">
        <v>351395</v>
      </c>
      <c r="C17" s="5">
        <v>370507</v>
      </c>
    </row>
    <row r="18" spans="1:3">
      <c r="A18" s="4" t="s">
        <v>16</v>
      </c>
      <c r="B18" s="9">
        <v>103055</v>
      </c>
      <c r="C18" s="5">
        <v>114296</v>
      </c>
    </row>
    <row r="19" spans="1:3">
      <c r="A19" s="12" t="s">
        <v>17</v>
      </c>
      <c r="B19" s="9">
        <v>978757</v>
      </c>
      <c r="C19" s="9">
        <v>1202756</v>
      </c>
    </row>
    <row r="20" spans="1:3">
      <c r="A20" s="4" t="s">
        <v>18</v>
      </c>
      <c r="B20" s="9">
        <v>813768</v>
      </c>
      <c r="C20" s="9">
        <v>796029</v>
      </c>
    </row>
    <row r="21" spans="1:3">
      <c r="A21" s="4" t="s">
        <v>19</v>
      </c>
      <c r="B21" s="5">
        <v>160255</v>
      </c>
      <c r="C21" s="9">
        <v>161730</v>
      </c>
    </row>
    <row r="22" spans="1:3">
      <c r="A22" s="12" t="s">
        <v>20</v>
      </c>
      <c r="B22" s="5">
        <v>1952780</v>
      </c>
      <c r="C22" s="5">
        <v>2160515</v>
      </c>
    </row>
    <row r="23" spans="1:3">
      <c r="A23" s="12" t="s">
        <v>22</v>
      </c>
      <c r="B23" s="9"/>
      <c r="C23" s="9"/>
    </row>
    <row r="24" spans="1:3">
      <c r="A24" s="12" t="s">
        <v>23</v>
      </c>
      <c r="B24" s="9"/>
      <c r="C24" s="9"/>
    </row>
    <row r="25" spans="1:3">
      <c r="A25" s="4" t="s">
        <v>24</v>
      </c>
      <c r="B25" s="9">
        <v>128246</v>
      </c>
      <c r="C25" s="9">
        <v>144414</v>
      </c>
    </row>
    <row r="26" spans="1:3">
      <c r="A26" s="4" t="s">
        <v>25</v>
      </c>
      <c r="B26" s="9">
        <v>36058</v>
      </c>
      <c r="C26" s="5">
        <v>54799</v>
      </c>
    </row>
    <row r="27" spans="1:3">
      <c r="A27" s="4" t="s">
        <v>26</v>
      </c>
      <c r="B27" s="5">
        <v>195910</v>
      </c>
      <c r="C27" s="5">
        <v>187431</v>
      </c>
    </row>
    <row r="28" spans="1:3">
      <c r="A28" s="12" t="s">
        <v>27</v>
      </c>
      <c r="B28" s="9">
        <v>360214</v>
      </c>
      <c r="C28" s="9">
        <v>386644</v>
      </c>
    </row>
    <row r="29" spans="1:3">
      <c r="A29" s="4" t="s">
        <v>28</v>
      </c>
      <c r="B29" s="9">
        <v>0</v>
      </c>
      <c r="C29" s="9">
        <v>0</v>
      </c>
    </row>
    <row r="30" spans="1:3">
      <c r="A30" s="4" t="s">
        <v>29</v>
      </c>
      <c r="B30" s="9">
        <v>284773</v>
      </c>
      <c r="C30" s="9">
        <v>291663</v>
      </c>
    </row>
    <row r="31" spans="1:3">
      <c r="A31" s="12" t="s">
        <v>30</v>
      </c>
      <c r="B31" s="5">
        <v>671417</v>
      </c>
      <c r="C31" s="9">
        <v>651877</v>
      </c>
    </row>
    <row r="32" spans="1:3">
      <c r="A32" s="4" t="s">
        <v>31</v>
      </c>
      <c r="B32" s="9"/>
      <c r="C32" s="9"/>
    </row>
    <row r="33" spans="1:3">
      <c r="A33" s="4" t="s">
        <v>32</v>
      </c>
      <c r="B33" s="9"/>
      <c r="C33" s="9"/>
    </row>
    <row r="34" spans="1:3" ht="51">
      <c r="A34" s="13" t="s">
        <v>33</v>
      </c>
      <c r="B34" s="9">
        <v>0</v>
      </c>
      <c r="C34" s="9">
        <v>0</v>
      </c>
    </row>
    <row r="35" spans="1:3" ht="51">
      <c r="A35" s="13" t="s">
        <v>34</v>
      </c>
      <c r="B35" s="9">
        <v>11</v>
      </c>
      <c r="C35" s="9">
        <v>11</v>
      </c>
    </row>
    <row r="36" spans="1:3">
      <c r="A36" s="4" t="s">
        <v>35</v>
      </c>
      <c r="B36" s="9">
        <v>0</v>
      </c>
      <c r="C36" s="9">
        <v>684</v>
      </c>
    </row>
    <row r="37" spans="1:3">
      <c r="A37" s="4" t="s">
        <v>36</v>
      </c>
      <c r="B37" s="9">
        <v>1489087</v>
      </c>
      <c r="C37" s="9">
        <v>1300208</v>
      </c>
    </row>
    <row r="38" spans="1:3">
      <c r="A38" s="4" t="s">
        <v>37</v>
      </c>
      <c r="B38" s="5">
        <v>1489098</v>
      </c>
      <c r="C38" s="9">
        <v>130090</v>
      </c>
    </row>
    <row r="39" spans="1:3">
      <c r="A39" s="12" t="s">
        <v>38</v>
      </c>
      <c r="B39" s="5">
        <v>2160515</v>
      </c>
      <c r="C39" s="9">
        <v>1952780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</dc:creator>
  <cp:lastModifiedBy>Shaun Lewis</cp:lastModifiedBy>
  <dcterms:created xsi:type="dcterms:W3CDTF">2023-03-19T14:38:36Z</dcterms:created>
  <dcterms:modified xsi:type="dcterms:W3CDTF">2023-03-23T23:45:09Z</dcterms:modified>
</cp:coreProperties>
</file>