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30"/>
  <workbookPr/>
  <xr:revisionPtr revIDLastSave="0" documentId="8_{C8DFA6E8-29E9-499D-AEBD-C0320228DDCE}" xr6:coauthVersionLast="47" xr6:coauthVersionMax="47" xr10:uidLastSave="{00000000-0000-0000-0000-000000000000}"/>
  <bookViews>
    <workbookView xWindow="0" yWindow="0" windowWidth="0" windowHeight="0" xr2:uid="{00000000-000D-0000-FFFF-FFFF00000000}"/>
  </bookViews>
  <sheets>
    <sheet name="Settings" sheetId="1" r:id="rId1"/>
    <sheet name="CustomField" sheetId="2" r:id="rId2"/>
    <sheet name="Trang tính8" sheetId="3" r:id="rId3"/>
    <sheet name="LabelBoard" sheetId="4" r:id="rId4"/>
    <sheet name="Billing" sheetId="5" r:id="rId5"/>
    <sheet name="Workspace" sheetId="6" r:id="rId6"/>
    <sheet name="Trang tính2" sheetId="7" r:id="rId7"/>
    <sheet name="CommentReaction" sheetId="8" r:id="rId8"/>
    <sheet name="Setting" sheetId="9" r:id="rId9"/>
    <sheet name="SeedData" sheetId="10" r:id="rId10"/>
    <sheet name="TypeProblem" sheetId="11"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4" l="1"/>
  <c r="C20" i="4"/>
  <c r="C19" i="4"/>
  <c r="C18" i="4"/>
  <c r="C17" i="4"/>
  <c r="C16" i="4"/>
  <c r="C15" i="4"/>
  <c r="C14" i="4"/>
  <c r="C13" i="4"/>
  <c r="C12" i="4"/>
  <c r="C11" i="4"/>
  <c r="C10" i="4"/>
  <c r="C9" i="4"/>
  <c r="C8" i="4"/>
  <c r="C7" i="4"/>
  <c r="C6" i="4"/>
  <c r="C5" i="4"/>
  <c r="C4" i="4"/>
  <c r="C3" i="4"/>
</calcChain>
</file>

<file path=xl/sharedStrings.xml><?xml version="1.0" encoding="utf-8"?>
<sst xmlns="http://schemas.openxmlformats.org/spreadsheetml/2006/main" count="1466" uniqueCount="854">
  <si>
    <t>SettingKey</t>
  </si>
  <si>
    <t>user setting</t>
  </si>
  <si>
    <t>(Lưu các option của settingkey)</t>
  </si>
  <si>
    <t>SettingOption</t>
  </si>
  <si>
    <t>SettingKeySettingOption</t>
  </si>
  <si>
    <t>(bảng nhiều nhiều,cho biết setting có những option nào)</t>
  </si>
  <si>
    <t>id</t>
  </si>
  <si>
    <t>key_name</t>
  </si>
  <si>
    <t>description</t>
  </si>
  <si>
    <t>CategoryId</t>
  </si>
  <si>
    <t>DefaultValue(SettingOptionId)</t>
  </si>
  <si>
    <t>IsBoolean</t>
  </si>
  <si>
    <t>board setting</t>
  </si>
  <si>
    <t>datatype</t>
  </si>
  <si>
    <t>SettingOptionValue</t>
  </si>
  <si>
    <t>DisplayValue</t>
  </si>
  <si>
    <t>SettingKeyId</t>
  </si>
  <si>
    <t>SettingOptionId</t>
  </si>
  <si>
    <t>accountsetting.language</t>
  </si>
  <si>
    <t>Preferred language</t>
  </si>
  <si>
    <t>4:USER</t>
  </si>
  <si>
    <t>3:english</t>
  </si>
  <si>
    <t>1:DROPDOWN</t>
  </si>
  <si>
    <t>workspace setting</t>
  </si>
  <si>
    <t>text</t>
  </si>
  <si>
    <t>vn</t>
  </si>
  <si>
    <t>Vietnamese</t>
  </si>
  <si>
    <t>1:accountsetting.language</t>
  </si>
  <si>
    <t>1:vi</t>
  </si>
  <si>
    <t>accountsetting.emailnotificaion.emailfrequency</t>
  </si>
  <si>
    <t>Email notifications can be sent ‘Instantly’ (as soon as they occur) or ‘Periodically’ (hourly). If you’d like to opt-out of all notification emails, set the frequency as ‘Never</t>
  </si>
  <si>
    <t>13:Periodically</t>
  </si>
  <si>
    <t>cn</t>
  </si>
  <si>
    <t>Chinese</t>
  </si>
  <si>
    <t>2:cn</t>
  </si>
  <si>
    <t>accountsetting.emailnotificaion.includecomment</t>
  </si>
  <si>
    <t>New comments added on cards you’re watching</t>
  </si>
  <si>
    <t>4:BOOLEAN</t>
  </si>
  <si>
    <t>boolean</t>
  </si>
  <si>
    <t>en</t>
  </si>
  <si>
    <t>English</t>
  </si>
  <si>
    <t>3:en</t>
  </si>
  <si>
    <t>accountsetting.emailnotificaion.includeduedates</t>
  </si>
  <si>
    <t>Due dates are added, changed, or approaching on a card you’re watching</t>
  </si>
  <si>
    <t>da</t>
  </si>
  <si>
    <t>Dansk</t>
  </si>
  <si>
    <t>2:accountsetting.emailnotificaion.emailfrequency</t>
  </si>
  <si>
    <t>4:never</t>
  </si>
  <si>
    <t>accountsetting.emailnotificaion.includeyoureremovedfromacard</t>
  </si>
  <si>
    <t>ne</t>
  </si>
  <si>
    <t>Nederlands</t>
  </si>
  <si>
    <t>5:instantly</t>
  </si>
  <si>
    <t>accountsetting.emailnotificaion.includeattachmentsadded</t>
  </si>
  <si>
    <t>ee</t>
  </si>
  <si>
    <t>Eesti</t>
  </si>
  <si>
    <t>6:periodically</t>
  </si>
  <si>
    <t>accountsetting.emailnotificaion.includecardscreated</t>
  </si>
  <si>
    <t>su</t>
  </si>
  <si>
    <t>Suomi</t>
  </si>
  <si>
    <t>16:disabled</t>
  </si>
  <si>
    <t>accountsetting.emailnotificaion.includecardsmoved</t>
  </si>
  <si>
    <t>it</t>
  </si>
  <si>
    <t>Italiano</t>
  </si>
  <si>
    <t>17:members</t>
  </si>
  <si>
    <t>accountsetting.emailnotification.includecardarchived</t>
  </si>
  <si>
    <t>ma</t>
  </si>
  <si>
    <t>Magyar</t>
  </si>
  <si>
    <t>18:membersandobservers</t>
  </si>
  <si>
    <t>suggestions</t>
  </si>
  <si>
    <t>po</t>
  </si>
  <si>
    <t>Polski</t>
  </si>
  <si>
    <t>19:workspacemembers</t>
  </si>
  <si>
    <t>cookiepreferences.allowfunctionalcookies</t>
  </si>
  <si>
    <t>never</t>
  </si>
  <si>
    <t>Never</t>
  </si>
  <si>
    <t>20:admins</t>
  </si>
  <si>
    <t>cookiepreferences.allowanalyticalcookies</t>
  </si>
  <si>
    <t>instanly</t>
  </si>
  <si>
    <t>Instanly</t>
  </si>
  <si>
    <t>21:allmembers</t>
  </si>
  <si>
    <t>cookiepreferences.allowmarketingcookies</t>
  </si>
  <si>
    <t>periodically</t>
  </si>
  <si>
    <t>Periodically</t>
  </si>
  <si>
    <t>22:private</t>
  </si>
  <si>
    <t>permissions.commenting</t>
  </si>
  <si>
    <t>2:BOARD</t>
  </si>
  <si>
    <t>disabled</t>
  </si>
  <si>
    <t>Disabled</t>
  </si>
  <si>
    <t>23:public</t>
  </si>
  <si>
    <t>permissions.addingandremovingmember</t>
  </si>
  <si>
    <t>members</t>
  </si>
  <si>
    <t>Members</t>
  </si>
  <si>
    <t>24:anybody</t>
  </si>
  <si>
    <t>permissions.workspaceediting</t>
  </si>
  <si>
    <t>membersandobservers</t>
  </si>
  <si>
    <t>Members And Observers</t>
  </si>
  <si>
    <t>25:onlyspecificemaildomains</t>
  </si>
  <si>
    <t>completestatus.showcompletestatusoncardfront</t>
  </si>
  <si>
    <t>workspacemembers</t>
  </si>
  <si>
    <t>Workspace Members</t>
  </si>
  <si>
    <t>26:anyworkspacemember</t>
  </si>
  <si>
    <t>covers.cardcoverenable</t>
  </si>
  <si>
    <t>admins</t>
  </si>
  <si>
    <t>Admins</t>
  </si>
  <si>
    <t>27:onlyworkspaceadmins</t>
  </si>
  <si>
    <t>atlassianintelligence</t>
  </si>
  <si>
    <t>1:WORKSPACE</t>
  </si>
  <si>
    <t>allmembers</t>
  </si>
  <si>
    <t>All Members</t>
  </si>
  <si>
    <t>28:nobody</t>
  </si>
  <si>
    <t>workspacevisibility</t>
  </si>
  <si>
    <t>private</t>
  </si>
  <si>
    <t>Private</t>
  </si>
  <si>
    <t>workspacemembershiprestriction</t>
  </si>
  <si>
    <t>public</t>
  </si>
  <si>
    <t>Public</t>
  </si>
  <si>
    <t>boardcreationrestrictions.whocancreatepublicboards</t>
  </si>
  <si>
    <t>anybody</t>
  </si>
  <si>
    <t>Anybody</t>
  </si>
  <si>
    <t>boardcreationrestrictions.whocancreateWorkspacevisibleboards</t>
  </si>
  <si>
    <t>onlyspecificemaildomains</t>
  </si>
  <si>
    <t>Only Specific Email Domains</t>
  </si>
  <si>
    <t>boardcreationrestrictions.whocancreateprivateboards</t>
  </si>
  <si>
    <t>anyworkspacemember</t>
  </si>
  <si>
    <t>Any Work Space Member</t>
  </si>
  <si>
    <t>boarddeletionrestrictions.whocandeletepublicboards</t>
  </si>
  <si>
    <t>onlyworkspaceadmins</t>
  </si>
  <si>
    <t>Only Workspace Admins</t>
  </si>
  <si>
    <t>boarddeletionrestrictions.whocandeleteworkspacevisibleboards</t>
  </si>
  <si>
    <t>nobody</t>
  </si>
  <si>
    <t>Nobody</t>
  </si>
  <si>
    <t>boarddeletionrestrictions.whocandeleteprivateboards</t>
  </si>
  <si>
    <t>onlyworkspacemembers</t>
  </si>
  <si>
    <t>Only Workspace Members</t>
  </si>
  <si>
    <t>sharingboardswithguests</t>
  </si>
  <si>
    <t>slackworkspacesrestrictions</t>
  </si>
  <si>
    <t>26:onlyworkspacemembers</t>
  </si>
  <si>
    <t>(danh sách các settingkey của user,board,workspace)</t>
  </si>
  <si>
    <t>29:onlyworkspacemembers</t>
  </si>
  <si>
    <t>(Lưu các giá trị của từng setting của user, board, workspace)</t>
  </si>
  <si>
    <t>SettingValue</t>
  </si>
  <si>
    <t>OwnerType</t>
  </si>
  <si>
    <t>DataType</t>
  </si>
  <si>
    <t>SettingContent</t>
  </si>
  <si>
    <t>OwnerId</t>
  </si>
  <si>
    <t>Id</t>
  </si>
  <si>
    <t>OwnerTypeValue</t>
  </si>
  <si>
    <t>DataTypeName</t>
  </si>
  <si>
    <t>Icon</t>
  </si>
  <si>
    <t>1:vietnamese</t>
  </si>
  <si>
    <t>1:userId</t>
  </si>
  <si>
    <t>WORKSPACE</t>
  </si>
  <si>
    <t>DROPDOWN</t>
  </si>
  <si>
    <t>BOARD</t>
  </si>
  <si>
    <t>DATE</t>
  </si>
  <si>
    <t>3:accountsetting.emailnotificaion.comments</t>
  </si>
  <si>
    <t>CARD</t>
  </si>
  <si>
    <t>TEXT</t>
  </si>
  <si>
    <t>4:accountsetting.emailnotificaion.duedates</t>
  </si>
  <si>
    <t>USER</t>
  </si>
  <si>
    <t>BOOLEAN</t>
  </si>
  <si>
    <t>5:accountsetting.emailnotificaion.youreremovedfromacard</t>
  </si>
  <si>
    <t>6:accountsetting.emailnotificaion.attachmentsadded</t>
  </si>
  <si>
    <t>7:accountsetting.emailnotificaion.cardscreated</t>
  </si>
  <si>
    <t>3: english</t>
  </si>
  <si>
    <t>2:userId</t>
  </si>
  <si>
    <t>6: Periodically</t>
  </si>
  <si>
    <t>1:boardId</t>
  </si>
  <si>
    <t>2:boardId</t>
  </si>
  <si>
    <t>1:workspaceId</t>
  </si>
  <si>
    <t>CustomField(Lưu các field trong Custom)</t>
  </si>
  <si>
    <t>CustomFields dùng chung cho tất cả các Card, độc lập. Thêm field mới trong card 1 thì card 99 cũng được thêm field mới, nhưng khác nhau giá trị)</t>
  </si>
  <si>
    <t>Title</t>
  </si>
  <si>
    <t>BoardId</t>
  </si>
  <si>
    <t>Position</t>
  </si>
  <si>
    <t>1:Dropdown</t>
  </si>
  <si>
    <t>Names</t>
  </si>
  <si>
    <t>2:Date</t>
  </si>
  <si>
    <t>Birthday</t>
  </si>
  <si>
    <t>3:Text</t>
  </si>
  <si>
    <t>Ages</t>
  </si>
  <si>
    <t>BBVName</t>
  </si>
  <si>
    <t>FieldValue(Lưu giá trị người dùng nhập)</t>
  </si>
  <si>
    <t>luu string để cast kiểu khác</t>
  </si>
  <si>
    <t>CustomFieldId</t>
  </si>
  <si>
    <t>CardId</t>
  </si>
  <si>
    <t>Value</t>
  </si>
  <si>
    <t>"3":Quan</t>
  </si>
  <si>
    <t>"12/6/2003":date</t>
  </si>
  <si>
    <t>"22":text</t>
  </si>
  <si>
    <t>"5": Dũng</t>
  </si>
  <si>
    <t>FieldItem(hiển thị các option của field)</t>
  </si>
  <si>
    <t>ColorID</t>
  </si>
  <si>
    <t>Priority (mặc định theo thứ tự tạo)</t>
  </si>
  <si>
    <t>Khoa</t>
  </si>
  <si>
    <t>Thong</t>
  </si>
  <si>
    <t>Quan</t>
  </si>
  <si>
    <t>Mi</t>
  </si>
  <si>
    <t>Dũng</t>
  </si>
  <si>
    <t>Huy</t>
  </si>
  <si>
    <t>Labels</t>
  </si>
  <si>
    <t>Colors</t>
  </si>
  <si>
    <t>card example</t>
  </si>
  <si>
    <t>ColorId</t>
  </si>
  <si>
    <t>IsDefault</t>
  </si>
  <si>
    <t>ColorName</t>
  </si>
  <si>
    <t>ColorHex</t>
  </si>
  <si>
    <t>NULL</t>
  </si>
  <si>
    <t>green</t>
  </si>
  <si>
    <t>#00FF00</t>
  </si>
  <si>
    <t>yellow</t>
  </si>
  <si>
    <t>#FFFF00</t>
  </si>
  <si>
    <t>orange</t>
  </si>
  <si>
    <t>#FFA500</t>
  </si>
  <si>
    <t>red</t>
  </si>
  <si>
    <t>#FF0000</t>
  </si>
  <si>
    <t>purple</t>
  </si>
  <si>
    <t>#800080</t>
  </si>
  <si>
    <t>blue</t>
  </si>
  <si>
    <t>#0000FF</t>
  </si>
  <si>
    <t>1:Trello</t>
  </si>
  <si>
    <t>subtile red</t>
  </si>
  <si>
    <t>#F98B85</t>
  </si>
  <si>
    <t>Boards</t>
  </si>
  <si>
    <t>BoardName</t>
  </si>
  <si>
    <t>Trello</t>
  </si>
  <si>
    <t>bbv</t>
  </si>
  <si>
    <t>Google Drive</t>
  </si>
  <si>
    <t>2:GGDrive</t>
  </si>
  <si>
    <t>Stages</t>
  </si>
  <si>
    <t>Name</t>
  </si>
  <si>
    <t>Doing</t>
  </si>
  <si>
    <t>Completed</t>
  </si>
  <si>
    <t>Cards</t>
  </si>
  <si>
    <t>StageId</t>
  </si>
  <si>
    <t>Database Design</t>
  </si>
  <si>
    <t>1:Doing</t>
  </si>
  <si>
    <t>CardLabels</t>
  </si>
  <si>
    <t>Unit Test</t>
  </si>
  <si>
    <t>LabelId</t>
  </si>
  <si>
    <t>Topdown Approach</t>
  </si>
  <si>
    <t>Fulltext Search</t>
  </si>
  <si>
    <t>2:Completed</t>
  </si>
  <si>
    <t>Query File/Folder Permission</t>
  </si>
  <si>
    <t>Billing</t>
  </si>
  <si>
    <t>UserId</t>
  </si>
  <si>
    <t>WorkspaceId</t>
  </si>
  <si>
    <t>Email</t>
  </si>
  <si>
    <t>Language</t>
  </si>
  <si>
    <t>Kia</t>
  </si>
  <si>
    <t>icarbonell0@tamu.edu</t>
  </si>
  <si>
    <t>Nepali</t>
  </si>
  <si>
    <t>Hyundai</t>
  </si>
  <si>
    <t>iconduit1@goo.ne.jp</t>
  </si>
  <si>
    <t>Sinhala</t>
  </si>
  <si>
    <t>Lexus</t>
  </si>
  <si>
    <t>cblair2@cmu.edu</t>
  </si>
  <si>
    <t>Kuanyama</t>
  </si>
  <si>
    <t>Porsche</t>
  </si>
  <si>
    <t>araatz3@fda.gov</t>
  </si>
  <si>
    <t>Pushto</t>
  </si>
  <si>
    <t>lreith4@unc.edu</t>
  </si>
  <si>
    <t>Interlingue</t>
  </si>
  <si>
    <t>Toyota</t>
  </si>
  <si>
    <t>mspinello5@google.nl</t>
  </si>
  <si>
    <t>Lithuanian</t>
  </si>
  <si>
    <t>Ford</t>
  </si>
  <si>
    <t>ostachini6@upenn.edu</t>
  </si>
  <si>
    <t>Occitan (post 1500)</t>
  </si>
  <si>
    <t>Dodge</t>
  </si>
  <si>
    <t>aswepstone8@google.cn</t>
  </si>
  <si>
    <t>Thai</t>
  </si>
  <si>
    <t>Mazda</t>
  </si>
  <si>
    <t>gchampkin9@amazon.co.jp</t>
  </si>
  <si>
    <t>Sundanese</t>
  </si>
  <si>
    <t>BiliingPlan</t>
  </si>
  <si>
    <t>Type</t>
  </si>
  <si>
    <t>PricePerUser</t>
  </si>
  <si>
    <t>Status</t>
  </si>
  <si>
    <t>Trello Standard</t>
  </si>
  <si>
    <t>Monthly</t>
  </si>
  <si>
    <t>5.00</t>
  </si>
  <si>
    <t>Active</t>
  </si>
  <si>
    <t>Trello Premium</t>
  </si>
  <si>
    <t>10.00</t>
  </si>
  <si>
    <t>Subscription</t>
  </si>
  <si>
    <t>BillingId</t>
  </si>
  <si>
    <t>BillingPlanId</t>
  </si>
  <si>
    <t>StartDate</t>
  </si>
  <si>
    <t>EndDate</t>
  </si>
  <si>
    <t>BillingCycle</t>
  </si>
  <si>
    <t>AutoRenew</t>
  </si>
  <si>
    <t>MemberCountBilled</t>
  </si>
  <si>
    <t>ANNUALLY</t>
  </si>
  <si>
    <t>EXPIRED</t>
  </si>
  <si>
    <t>ACTIVE</t>
  </si>
  <si>
    <t>MONTHLY</t>
  </si>
  <si>
    <t>PaymentInformation</t>
  </si>
  <si>
    <t>CardNumber</t>
  </si>
  <si>
    <t>CardBrand</t>
  </si>
  <si>
    <t>ExpirationDate</t>
  </si>
  <si>
    <t>Cvv</t>
  </si>
  <si>
    <t>Country</t>
  </si>
  <si>
    <t>PostalCode</t>
  </si>
  <si>
    <t>3545520394821782</t>
  </si>
  <si>
    <t>jcb</t>
  </si>
  <si>
    <t>China</t>
  </si>
  <si>
    <t>3552667844070732</t>
  </si>
  <si>
    <t>Indonesia</t>
  </si>
  <si>
    <t>diners-club-enroute</t>
  </si>
  <si>
    <t>6391461330088038</t>
  </si>
  <si>
    <t>instapayment</t>
  </si>
  <si>
    <t>North Korea</t>
  </si>
  <si>
    <t>3538396108198703</t>
  </si>
  <si>
    <t>Brazil</t>
  </si>
  <si>
    <t>3534046515335091</t>
  </si>
  <si>
    <t>Slovenia</t>
  </si>
  <si>
    <t>633318616614356440</t>
  </si>
  <si>
    <t>switch</t>
  </si>
  <si>
    <t>americanexpress</t>
  </si>
  <si>
    <t>4041376406314754</t>
  </si>
  <si>
    <t>visa</t>
  </si>
  <si>
    <t>5048379305099765</t>
  </si>
  <si>
    <t>mastercard</t>
  </si>
  <si>
    <t>Guatemala</t>
  </si>
  <si>
    <t>Workspace</t>
  </si>
  <si>
    <t>User</t>
  </si>
  <si>
    <t>Description</t>
  </si>
  <si>
    <t>CreatedAt</t>
  </si>
  <si>
    <t>CreatedBy</t>
  </si>
  <si>
    <t>Username</t>
  </si>
  <si>
    <t>Bio</t>
  </si>
  <si>
    <t>LastActive</t>
  </si>
  <si>
    <t>PictureUrl</t>
  </si>
  <si>
    <t>Tin</t>
  </si>
  <si>
    <t>Classic marinara sauce for pasta, pizza, or dipping.</t>
  </si>
  <si>
    <t>Human Resources</t>
  </si>
  <si>
    <t>2025-02-01 00:00:00.000</t>
  </si>
  <si>
    <t>achang</t>
  </si>
  <si>
    <t>Else memory if six field live.</t>
  </si>
  <si>
    <t>juancampos@lloyd.org</t>
  </si>
  <si>
    <t>2025-07-02 09:35:06.000</t>
  </si>
  <si>
    <t>2023-11-08 22:35:16.000</t>
  </si>
  <si>
    <t>https://placekitten.com/298/630</t>
  </si>
  <si>
    <t>Sonsing</t>
  </si>
  <si>
    <t>Stream HD video wirelessly from devices to TV.</t>
  </si>
  <si>
    <t>Operations</t>
  </si>
  <si>
    <t>2025-01-31 00:00:00.000</t>
  </si>
  <si>
    <t>corey15</t>
  </si>
  <si>
    <t>Nice government first policy daughter need kind miss artist truth trouble behavior.</t>
  </si>
  <si>
    <t>salazarmaria@yahoo.com</t>
  </si>
  <si>
    <t>2024-10-19 18:12:10.000</t>
  </si>
  <si>
    <t>2024-03-26 09:16:39.000</t>
  </si>
  <si>
    <t>https://placekitten.com/210/465</t>
  </si>
  <si>
    <t>Tampflex</t>
  </si>
  <si>
    <t>Stylish markers for labeling your indoor garden plants.</t>
  </si>
  <si>
    <t>2024-08-31 00:00:00.000</t>
  </si>
  <si>
    <t>leeashley</t>
  </si>
  <si>
    <t>Sound central myself before year themselves your majority feeling.</t>
  </si>
  <si>
    <t>kelleylisa@hotmail.com</t>
  </si>
  <si>
    <t>2024-10-03 22:46:02.000</t>
  </si>
  <si>
    <t>2024-09-14 20:08:14.000</t>
  </si>
  <si>
    <t>https://placekitten.com/330/697</t>
  </si>
  <si>
    <t>Tempsoft</t>
  </si>
  <si>
    <t>Retro-style graphic tee with a soft wash for a vintage feel.</t>
  </si>
  <si>
    <t>2024-08-02 00:00:00.000</t>
  </si>
  <si>
    <t>sean96</t>
  </si>
  <si>
    <t>Offer face country cost party prevent live bed serious theory.</t>
  </si>
  <si>
    <t>villanuevasandra@vega.net</t>
  </si>
  <si>
    <t>2025-05-28 05:43:00.000</t>
  </si>
  <si>
    <t>2024-01-16 17:05:57.000</t>
  </si>
  <si>
    <t>https://placekitten.com/303/510</t>
  </si>
  <si>
    <t>Pannier</t>
  </si>
  <si>
    <t>Creamy goat cheese infused with herbs and garlic, perfect for spreading on crackers.</t>
  </si>
  <si>
    <t>2024-09-28 00:00:00.000</t>
  </si>
  <si>
    <t>pattylawrence</t>
  </si>
  <si>
    <t>Often late produce you true soldier bank party main picture suddenly.</t>
  </si>
  <si>
    <t>dennisdave@watson.com</t>
  </si>
  <si>
    <t>2024-12-29 12:37:08.000</t>
  </si>
  <si>
    <t>2023-09-04 02:22:49.000</t>
  </si>
  <si>
    <t>https://placekitten.com/322/566</t>
  </si>
  <si>
    <t>Y-Solowarm</t>
  </si>
  <si>
    <t>Juicy and tender boneless chicken breasts.</t>
  </si>
  <si>
    <t>2025-01-21 00:00:00.000</t>
  </si>
  <si>
    <t>loganmelissa</t>
  </si>
  <si>
    <t>And off travel move quite ago play paper.</t>
  </si>
  <si>
    <t>hdavis@jacobs.com</t>
  </si>
  <si>
    <t>2025-04-21 22:05:24.000</t>
  </si>
  <si>
    <t>2023-10-22 00:36:07.000</t>
  </si>
  <si>
    <t>https://placekitten.com/349/423</t>
  </si>
  <si>
    <t>Ronstring</t>
  </si>
  <si>
    <t>Complete set for mixing cocktails at home.</t>
  </si>
  <si>
    <t>2024-10-17 00:00:00.000</t>
  </si>
  <si>
    <t>zclark</t>
  </si>
  <si>
    <t>View age international big employee determine.</t>
  </si>
  <si>
    <t>ryan08@yahoo.com</t>
  </si>
  <si>
    <t>2024-08-01 07:49:30.000</t>
  </si>
  <si>
    <t>2024-03-05 10:40:16.000</t>
  </si>
  <si>
    <t>https://placekitten.com/329/342</t>
  </si>
  <si>
    <t>Ventosanzap</t>
  </si>
  <si>
    <t>Protective case for wireless earbuds.</t>
  </si>
  <si>
    <t>lyonspeter</t>
  </si>
  <si>
    <t>Grow rule stuff truth college pull whom around put.</t>
  </si>
  <si>
    <t>alyssa19@wade-smith.biz</t>
  </si>
  <si>
    <t>2025-07-01 14:18:38.000</t>
  </si>
  <si>
    <t>2024-10-01 20:03:33.000</t>
  </si>
  <si>
    <t>https://placekitten.com/272/343</t>
  </si>
  <si>
    <t>Duobam</t>
  </si>
  <si>
    <t>Silicone tea infuser for brewing loose leaf tea.</t>
  </si>
  <si>
    <t>Sales CRM</t>
  </si>
  <si>
    <t>2024-11-16 00:00:00.000</t>
  </si>
  <si>
    <t>deborah64</t>
  </si>
  <si>
    <t>Night actually score from animal exactly drive.</t>
  </si>
  <si>
    <t>chelsea59@hotmail.com</t>
  </si>
  <si>
    <t>2025-06-13 14:32:34.000</t>
  </si>
  <si>
    <t>2024-11-11 04:44:25.000</t>
  </si>
  <si>
    <t>https://placekitten.com/393/297</t>
  </si>
  <si>
    <t>Prodder</t>
  </si>
  <si>
    <t>A mix of nuts, pretzels, and crackers, seasoned just right for snacking.</t>
  </si>
  <si>
    <t>2025-07-10 00:00:00.000</t>
  </si>
  <si>
    <t>jenniferhughes</t>
  </si>
  <si>
    <t>Stock ball organization recognize civil development large report purpose themselves all.</t>
  </si>
  <si>
    <t>martincaleb@hotmail.com</t>
  </si>
  <si>
    <t>2024-09-16 06:32:03.000</t>
  </si>
  <si>
    <t>2024-06-28 11:52:12.000</t>
  </si>
  <si>
    <t>https://placekitten.com/358/456</t>
  </si>
  <si>
    <t>Board</t>
  </si>
  <si>
    <t>Member</t>
  </si>
  <si>
    <t>IsStar</t>
  </si>
  <si>
    <t>BackgroundUrl</t>
  </si>
  <si>
    <t>PermissionId</t>
  </si>
  <si>
    <t>InvitedBy</t>
  </si>
  <si>
    <t>JoinedAt</t>
  </si>
  <si>
    <t>Maikoor Island</t>
  </si>
  <si>
    <t>Passenger in pick-up truck or van injured in collision with pedestrian or animal in traffic accident</t>
  </si>
  <si>
    <t>2024-11-17 00:00:00.000</t>
  </si>
  <si>
    <t>error: Please use field('Lorem') to access Lorem because it starts with an upper case letter.</t>
  </si>
  <si>
    <t>2024-08-09 00:00:00.000</t>
  </si>
  <si>
    <t>Rongelap Island</t>
  </si>
  <si>
    <t>Fracture of alveolus of right mandible, subsequent encounter for fracture with delayed healing</t>
  </si>
  <si>
    <t>2025-02-21 00:00:00.000</t>
  </si>
  <si>
    <t>2024-10-30 00:00:00.000</t>
  </si>
  <si>
    <t>Prineville</t>
  </si>
  <si>
    <t>Cerebral infarction due to unspecified occlusion or stenosis of unspecified cerebral artery</t>
  </si>
  <si>
    <t>2025-01-10 00:00:00.000</t>
  </si>
  <si>
    <t>2024-09-08 00:00:00.000</t>
  </si>
  <si>
    <t>Tselserleg</t>
  </si>
  <si>
    <t>Driver of three-wheeled motor vehicle injured in collision with railway train or railway vehicle in traffic accident, initial encounter</t>
  </si>
  <si>
    <t>2025-04-07 00:00:00.000</t>
  </si>
  <si>
    <t>2025-01-28 00:00:00.000</t>
  </si>
  <si>
    <t>Snap Lake Mine</t>
  </si>
  <si>
    <t>Insect bite (nonvenomous), unspecified foot</t>
  </si>
  <si>
    <t>2025-01-13 00:00:00.000</t>
  </si>
  <si>
    <t>2024-11-21 00:00:00.000</t>
  </si>
  <si>
    <t>Touggourt</t>
  </si>
  <si>
    <t>Underdosing of other primarily systemic and hematological agents</t>
  </si>
  <si>
    <t>2025-01-07 00:00:00.000</t>
  </si>
  <si>
    <t>2024-09-14 00:00:00.000</t>
  </si>
  <si>
    <t>Emerald</t>
  </si>
  <si>
    <t>Salter-Harris Type II physeal fracture of upper end of radius</t>
  </si>
  <si>
    <t>2025-07-09 00:00:00.000</t>
  </si>
  <si>
    <t>2024-08-14 00:00:00.000</t>
  </si>
  <si>
    <t>Childress</t>
  </si>
  <si>
    <t>Laceration of other blood vessels at ankle and foot level, unspecified leg</t>
  </si>
  <si>
    <t>2024-09-25 00:00:00.000</t>
  </si>
  <si>
    <t>2025-05-11 00:00:00.000</t>
  </si>
  <si>
    <t>Displaced bicondylar fracture of left tibia, subsequent encounter for open fracture type I or II with nonunion</t>
  </si>
  <si>
    <t>2025-01-22 00:00:00.000</t>
  </si>
  <si>
    <t>2024-12-06 00:00:00.000</t>
  </si>
  <si>
    <t>Koumac</t>
  </si>
  <si>
    <t>Corrosion of third degree of left shoulder, initial encounter</t>
  </si>
  <si>
    <t>2025-01-20 00:00:00.000</t>
  </si>
  <si>
    <t>2024-07-26 00:00:00.000</t>
  </si>
  <si>
    <t>Stage</t>
  </si>
  <si>
    <t>Permission</t>
  </si>
  <si>
    <t>Code</t>
  </si>
  <si>
    <t>Senior Developer</t>
  </si>
  <si>
    <t>2025-06-13 00:00:00.000</t>
  </si>
  <si>
    <t>Admin</t>
  </si>
  <si>
    <t>ADMIN</t>
  </si>
  <si>
    <t>Analog Circuit Design manager</t>
  </si>
  <si>
    <t>2024-11-18 00:00:00.000</t>
  </si>
  <si>
    <t>MEMBER</t>
  </si>
  <si>
    <t>Health Coach I</t>
  </si>
  <si>
    <t>2024-09-23 00:00:00.000</t>
  </si>
  <si>
    <t>Observer</t>
  </si>
  <si>
    <t>OBSERVER</t>
  </si>
  <si>
    <t>Nurse</t>
  </si>
  <si>
    <t>Nuclear Power Engineer</t>
  </si>
  <si>
    <t>2024-10-27 00:00:00.000</t>
  </si>
  <si>
    <t>2024-09-02 00:00:00.000</t>
  </si>
  <si>
    <t>Activity</t>
  </si>
  <si>
    <t>Office Assistant IV</t>
  </si>
  <si>
    <t>2024-10-09 00:00:00.000</t>
  </si>
  <si>
    <t>des</t>
  </si>
  <si>
    <t>create at</t>
  </si>
  <si>
    <t>userId</t>
  </si>
  <si>
    <t>ownertypeID</t>
  </si>
  <si>
    <t>Owertype</t>
  </si>
  <si>
    <t>checklistitem</t>
  </si>
  <si>
    <t>Help Desk Technician</t>
  </si>
  <si>
    <t>2024-10-16 00:00:00.000</t>
  </si>
  <si>
    <t>name</t>
  </si>
  <si>
    <t>memeberid</t>
  </si>
  <si>
    <t>checklistid</t>
  </si>
  <si>
    <t>duedate</t>
  </si>
  <si>
    <t>checklistitemstatus</t>
  </si>
  <si>
    <t>Legal Assistant</t>
  </si>
  <si>
    <t>2024-07-30 00:00:00.000</t>
  </si>
  <si>
    <t>General Manager</t>
  </si>
  <si>
    <t>2025-06-17 00:00:00.000</t>
  </si>
  <si>
    <t>Card</t>
  </si>
  <si>
    <t>Location</t>
  </si>
  <si>
    <t>DueDate</t>
  </si>
  <si>
    <t>CoverAttachmentId</t>
  </si>
  <si>
    <t>Dinard</t>
  </si>
  <si>
    <t>Dilation of Left Ulnar Artery with Drug-eluting Intraluminal Device, Open Approach</t>
  </si>
  <si>
    <t>2025-03-04 00:00:00.000</t>
  </si>
  <si>
    <t>Grand Rapids</t>
  </si>
  <si>
    <t>Maracaibo</t>
  </si>
  <si>
    <t>Excision of Right Lens, Percutaneous Approach</t>
  </si>
  <si>
    <t>2025-05-14 00:00:00.000</t>
  </si>
  <si>
    <t>Camden</t>
  </si>
  <si>
    <t>Pardoo</t>
  </si>
  <si>
    <t>Drainage of Right Hand Skin with Drainage Device, External Approach</t>
  </si>
  <si>
    <t>2025-03-08 00:00:00.000</t>
  </si>
  <si>
    <t>Sohar</t>
  </si>
  <si>
    <t>Bonnyville</t>
  </si>
  <si>
    <t>Excision of Bilateral Seminal Vesicles, Percutaneous Endoscopic Approach</t>
  </si>
  <si>
    <t>2024-09-30 00:00:00.000</t>
  </si>
  <si>
    <t>Bartow</t>
  </si>
  <si>
    <t>Yingkou</t>
  </si>
  <si>
    <t>Insertion of Radioactive Element into Bilateral Breast, Percutaneous Approach</t>
  </si>
  <si>
    <t>2025-04-08 00:00:00.000</t>
  </si>
  <si>
    <t>Bluefileds</t>
  </si>
  <si>
    <t>Cilacap-Java Island</t>
  </si>
  <si>
    <t>Drainage of Lumbar Spinal Cord with Drainage Device, Open Approach</t>
  </si>
  <si>
    <t>2025-04-21 00:00:00.000</t>
  </si>
  <si>
    <t>Calgary</t>
  </si>
  <si>
    <t>Ioannina</t>
  </si>
  <si>
    <t>Repair Respiratory System in Products of Conception, Via Natural or Artificial Opening Endoscopic</t>
  </si>
  <si>
    <t>Aniak</t>
  </si>
  <si>
    <t>Zabré</t>
  </si>
  <si>
    <t>Insertion of Infusion Device into Left Lesser Saphenous Vein, Percutaneous Approach</t>
  </si>
  <si>
    <t>2025-05-29 00:00:00.000</t>
  </si>
  <si>
    <t>Tabuaeran Island</t>
  </si>
  <si>
    <t>Fryeburg</t>
  </si>
  <si>
    <t>Reposition Left Orbit with Internal Fixation Device, Percutaneous Approach</t>
  </si>
  <si>
    <t>Sparta</t>
  </si>
  <si>
    <t>Ha'il</t>
  </si>
  <si>
    <t>Revision of Drainage Device in Thoracolumbar Vertebral Disc, Percutaneous Approach</t>
  </si>
  <si>
    <t>2025-01-26 00:00:00.000</t>
  </si>
  <si>
    <t>Alakanuk</t>
  </si>
  <si>
    <t>CustomField</t>
  </si>
  <si>
    <t>FieldType</t>
  </si>
  <si>
    <t>Birthdate</t>
  </si>
  <si>
    <t>2025-01-27:DATE</t>
  </si>
  <si>
    <t>Khoa:TEXT</t>
  </si>
  <si>
    <t>Age</t>
  </si>
  <si>
    <t>NUMBER</t>
  </si>
  <si>
    <t>22:NUMBER</t>
  </si>
  <si>
    <t>Animal</t>
  </si>
  <si>
    <t>1:FieldItemId</t>
  </si>
  <si>
    <t>Tall?</t>
  </si>
  <si>
    <t>CHECKBOX</t>
  </si>
  <si>
    <t>Fadeo</t>
  </si>
  <si>
    <t>Quan:TEXT</t>
  </si>
  <si>
    <t>Eire</t>
  </si>
  <si>
    <t>Voolith</t>
  </si>
  <si>
    <t>3:FieldItemId</t>
  </si>
  <si>
    <t>Topicstorm</t>
  </si>
  <si>
    <t>TRUE:CHECKBOX</t>
  </si>
  <si>
    <t>Bubblebox</t>
  </si>
  <si>
    <t>5:FieldItemId</t>
  </si>
  <si>
    <t>FieldItem</t>
  </si>
  <si>
    <t>Priority</t>
  </si>
  <si>
    <t>CustomeFieldId</t>
  </si>
  <si>
    <t>Cat</t>
  </si>
  <si>
    <t>Dog</t>
  </si>
  <si>
    <t>Lion</t>
  </si>
  <si>
    <t>Mouse</t>
  </si>
  <si>
    <t>Smyrna Airport</t>
  </si>
  <si>
    <t>Lakeland Linder International Airport</t>
  </si>
  <si>
    <t>Iwakuni Marine Corps Air Station</t>
  </si>
  <si>
    <t>Haley Army Airfield</t>
  </si>
  <si>
    <t>Centerville Municipal Airport</t>
  </si>
  <si>
    <t>Diego Jimenez Torres Airport</t>
  </si>
  <si>
    <t>Template</t>
  </si>
  <si>
    <t>TemplateCategoryId</t>
  </si>
  <si>
    <t>Viewed</t>
  </si>
  <si>
    <t>Copied</t>
  </si>
  <si>
    <t>Tax Accountant</t>
  </si>
  <si>
    <t>A crunchy collection of flavored kettle chips in a convenient pack.</t>
  </si>
  <si>
    <t>2025-01-27 00:00:00.000</t>
  </si>
  <si>
    <t>http://dummyimage.com/229x110.png/cc0000/ffffff</t>
  </si>
  <si>
    <t>Recruiting Manager</t>
  </si>
  <si>
    <t>Hearty casserole with beef and enchilada sauce.</t>
  </si>
  <si>
    <t>2025-06-24 00:00:00.000</t>
  </si>
  <si>
    <t>http://dummyimage.com/137x249.png/ff4444/ffffff</t>
  </si>
  <si>
    <t>Senior Quality Engineer</t>
  </si>
  <si>
    <t>Oats and honey bars with a chewy texture and nutty flavor.</t>
  </si>
  <si>
    <t>2025-04-22 00:00:00.000</t>
  </si>
  <si>
    <t>http://dummyimage.com/152x216.png/ff4444/ffffff</t>
  </si>
  <si>
    <t>Marketing Assistant</t>
  </si>
  <si>
    <t>Gentle brush for removing loose fur from pets.</t>
  </si>
  <si>
    <t>http://dummyimage.com/120x174.png/ff4444/ffffff</t>
  </si>
  <si>
    <t>Senior Cost Accountant</t>
  </si>
  <si>
    <t>A zesty salsa made from ripe avocados, tomatoes, onions, and jalapeños, great for dipping or topping.</t>
  </si>
  <si>
    <t>2025-01-06 00:00:00.000</t>
  </si>
  <si>
    <t>http://dummyimage.com/250x116.png/cc0000/ffffff</t>
  </si>
  <si>
    <t>Human Resources Manager</t>
  </si>
  <si>
    <t>Waterproof cover to protect car seats from pet hair and dirt.</t>
  </si>
  <si>
    <t>2025-01-17 00:00:00.000</t>
  </si>
  <si>
    <t>http://dummyimage.com/193x101.png/cc0000/ffffff</t>
  </si>
  <si>
    <t>Budget/Accounting Analyst III</t>
  </si>
  <si>
    <t>Space-saving shoe organizer for tight spaces.</t>
  </si>
  <si>
    <t>2025-04-19 00:00:00.000</t>
  </si>
  <si>
    <t>http://dummyimage.com/215x159.png/dddddd/000000</t>
  </si>
  <si>
    <t>Data Coordinator</t>
  </si>
  <si>
    <t>Multi-functional gloves for planting and digging without tools.</t>
  </si>
  <si>
    <t>2024-10-10 00:00:00.000</t>
  </si>
  <si>
    <t>http://dummyimage.com/236x225.png/dddddd/000000</t>
  </si>
  <si>
    <t>Occupational Therapist</t>
  </si>
  <si>
    <t>http://dummyimage.com/201x205.png/5fa2dd/ffffff</t>
  </si>
  <si>
    <t>Programmable pet feeder for scheduled meals.</t>
  </si>
  <si>
    <t>2024-09-29 00:00:00.000</t>
  </si>
  <si>
    <t>http://dummyimage.com/141x179.png/cc0000/ffffff</t>
  </si>
  <si>
    <t>TemplateCategory</t>
  </si>
  <si>
    <t>IconUrl</t>
  </si>
  <si>
    <t>Business Systems Development Analyst</t>
  </si>
  <si>
    <t>http://dummyimage.com/103x100.png/ff4444/ffffff</t>
  </si>
  <si>
    <t>Geologist II</t>
  </si>
  <si>
    <t>http://dummyimage.com/244x100.png/dddddd/000000</t>
  </si>
  <si>
    <t>Actuary</t>
  </si>
  <si>
    <t>http://dummyimage.com/216x100.png/ff4444/ffffff</t>
  </si>
  <si>
    <t>Financial Analyst</t>
  </si>
  <si>
    <t>http://dummyimage.com/210x100.png/dddddd/000000</t>
  </si>
  <si>
    <t>Research Nurse</t>
  </si>
  <si>
    <t>http://dummyimage.com/184x100.png/ff4444/ffffff</t>
  </si>
  <si>
    <t>Structural Analysis Engineer</t>
  </si>
  <si>
    <t>http://dummyimage.com/206x100.png/dddddd/000000</t>
  </si>
  <si>
    <t>Assistant Media Planner</t>
  </si>
  <si>
    <t>http://dummyimage.com/190x100.png/dddddd/000000</t>
  </si>
  <si>
    <t>Budget/Accounting Analyst II</t>
  </si>
  <si>
    <t>http://dummyimage.com/166x100.png/cc0000/ffffff</t>
  </si>
  <si>
    <t>VP Quality Control</t>
  </si>
  <si>
    <t>http://dummyimage.com/204x100.png/5fa2dd/ffffff</t>
  </si>
  <si>
    <t>http://dummyimage.com/168x100.png/5fa2dd/ffffff</t>
  </si>
  <si>
    <t>INSERT INTO SettingKeyOptions (Value) VALUES ('vietnamese');</t>
  </si>
  <si>
    <t>INSERT INTO SettingKeyOptions (Value) VALUES ('chinese');</t>
  </si>
  <si>
    <t>INSERT INTO SettingKeyOptions (Value) VALUES ('english');</t>
  </si>
  <si>
    <t>INSERT INTO SettingKeyOptions (Value) VALUES ('dansk');</t>
  </si>
  <si>
    <t>INSERT INTO SettingKeyOptions (Value) VALUES ('nederlands');</t>
  </si>
  <si>
    <t>INSERT INTO SettingKeyOptions (Value) VALUES ('eesti');</t>
  </si>
  <si>
    <t>INSERT INTO SettingKeyOptions (Value) VALUES ('suomi');</t>
  </si>
  <si>
    <t>INSERT INTO SettingKeyOptions (Value) VALUES ('italiano');</t>
  </si>
  <si>
    <t>INSERT INTO SettingKeyOptions (Value) VALUES ('magyar');</t>
  </si>
  <si>
    <t>INSERT INTO SettingKeyOptions (Value) VALUES ('polski');</t>
  </si>
  <si>
    <t>INSERT INTO SettingKeyOptions (Value) VALUES ('Never');</t>
  </si>
  <si>
    <t>INSERT INTO SettingKeyOptions (Value) VALUES ('Instanly');</t>
  </si>
  <si>
    <t>INSERT INTO SettingKeyOptions (Value) VALUES ('Periodically');</t>
  </si>
  <si>
    <t>INSERT INTO SettingKeyOptions (Value) VALUES ('TRUE');</t>
  </si>
  <si>
    <t>INSERT INTO SettingKeyOptions (Value) VALUES ('FALSE');</t>
  </si>
  <si>
    <t>INSERT INTO SettingKeyOptions (Value) VALUES ('disabled');</t>
  </si>
  <si>
    <t>INSERT INTO SettingKeyOptions (Value) VALUES ('members');</t>
  </si>
  <si>
    <t>INSERT INTO SettingKeyOptions (Value) VALUES ('membersandobservers');</t>
  </si>
  <si>
    <t>INSERT INTO SettingKeyOptions (Value) VALUES ('workspacemembers');</t>
  </si>
  <si>
    <t>INSERT INTO SettingKeyOptions (Value) VALUES ('admins');</t>
  </si>
  <si>
    <t>INSERT INTO SettingKeyOptions (Value) VALUES ('allmembers');</t>
  </si>
  <si>
    <t>INSERT INTO SettingKeyOptions (Value) VALUES ('private');</t>
  </si>
  <si>
    <t>INSERT INTO SettingKeyOptions (Value) VALUES ('public');</t>
  </si>
  <si>
    <t>INSERT INTO SettingKeyOptions (Value) VALUES ('anybody');</t>
  </si>
  <si>
    <t>INSERT INTO SettingKeyOptions (Value) VALUES ('onlyspecificemaildomains');</t>
  </si>
  <si>
    <t>INSERT INTO SettingKeyOptions (Value) VALUES ('anyworkspacemember');</t>
  </si>
  <si>
    <t>INSERT INTO SettingKeyOptions (Value) VALUES ('onlyworkspaceadmins');</t>
  </si>
  <si>
    <t>INSERT INTO SettingKeyOptions (Value) VALUES ('nobody');</t>
  </si>
  <si>
    <t>INSERT INTO SettingKeyOptions (Value) VALUES ('onlyworkspacemembers');</t>
  </si>
  <si>
    <t>Comment</t>
  </si>
  <si>
    <t>CommentReaction</t>
  </si>
  <si>
    <t>Content</t>
  </si>
  <si>
    <t>CommentId</t>
  </si>
  <si>
    <t>ReactionId</t>
  </si>
  <si>
    <t>chat</t>
  </si>
  <si>
    <t>Reaction</t>
  </si>
  <si>
    <t>haha</t>
  </si>
  <si>
    <t>like</t>
  </si>
  <si>
    <t>SELECT 
 cr.ReactionId,
 COUNT(cr.ReactionId) as reaction_number
FROM CommentReaction cr
JOIN  Reaction re ON re.Id = cr.ReId
WHERE CommentId = 1
GROUP BY cr.ReactionId</t>
  </si>
  <si>
    <t>angry</t>
  </si>
  <si>
    <t>cr.ReactionId</t>
  </si>
  <si>
    <t>reaction_number</t>
  </si>
  <si>
    <t>OwnerTypeId</t>
  </si>
  <si>
    <t>DataTypeId</t>
  </si>
  <si>
    <t>Atlassian Intelligence</t>
  </si>
  <si>
    <t>1:workspace</t>
  </si>
  <si>
    <t>Workspace visibility</t>
  </si>
  <si>
    <t>2:board</t>
  </si>
  <si>
    <t>3:user</t>
  </si>
  <si>
    <t>pr</t>
  </si>
  <si>
    <t>pu</t>
  </si>
  <si>
    <t>SettingContent(Value)</t>
  </si>
  <si>
    <t>I. Bảng không có foreign key (gốc)</t>
  </si>
  <si>
    <t>Note</t>
  </si>
  <si>
    <t>Users</t>
  </si>
  <si>
    <t>CategoryTypes</t>
  </si>
  <si>
    <t>Categories</t>
  </si>
  <si>
    <t>Stickers</t>
  </si>
  <si>
    <t>PowerUps</t>
  </si>
  <si>
    <t>SettingOptions</t>
  </si>
  <si>
    <t>BillingPlans</t>
  </si>
  <si>
    <t>RolePermission</t>
  </si>
  <si>
    <t>Reactions</t>
  </si>
  <si>
    <t>II. Bảng phụ thuộc bảng gốc</t>
  </si>
  <si>
    <t>Workspaces (CreatedBy, UpdatedBy → Users)</t>
  </si>
  <si>
    <t>mục tiêu 1 user có 5 workspace</t>
  </si>
  <si>
    <t>Boards (WorkspaceId → Workspaces, CreatedBy → Users)</t>
  </si>
  <si>
    <t>1 workspace &lt; 5 board</t>
  </si>
  <si>
    <t>SettingKeys (OwnerTypeId → OwnerTypes, DataTypeId → DataTypes, DefaultValue → SettingOptions)</t>
  </si>
  <si>
    <t>phải đúng categoryId(Workspace, board,user) và đúng datatype</t>
  </si>
  <si>
    <t>SettingKeySettingOptions</t>
  </si>
  <si>
    <t>các option phải đúng theo key</t>
  </si>
  <si>
    <t>Labels (BoardId, ColorId, CreatedBy -&gt; userId)</t>
  </si>
  <si>
    <t>1 board phải có nhiều label</t>
  </si>
  <si>
    <t>PowerUps (PowerUpCategoryId)</t>
  </si>
  <si>
    <t>mỗi category gồm 5 powerup</t>
  </si>
  <si>
    <t>BoardPowerUps (BoardId, PowerUpId)</t>
  </si>
  <si>
    <t>mỗi board có 5 powerups</t>
  </si>
  <si>
    <t>Stages (BoardId, CreatedBy, ColorId)</t>
  </si>
  <si>
    <t>1 board nhiều stage</t>
  </si>
  <si>
    <t>Cards (StageId, CreatedBy)</t>
  </si>
  <si>
    <t>1 stage chứa nhiều card</t>
  </si>
  <si>
    <t>Members (UserId, PermissionId → RolePermissions, CategoryId, OwnerId)</t>
  </si>
  <si>
    <t>mỗi userid có 1 permission trong nhiều card, board, workpsace</t>
  </si>
  <si>
    <t>1 card có &lt;5 label</t>
  </si>
  <si>
    <t>CardStickers</t>
  </si>
  <si>
    <t>mỗi card có &lt;5 sticker</t>
  </si>
  <si>
    <t>Comments (CardId, CreatedBy)</t>
  </si>
  <si>
    <t>mỗi card có &lt;5 comment</t>
  </si>
  <si>
    <t>CommentReactions (CommentId, ReactionId, CreatedBy)</t>
  </si>
  <si>
    <t>mỗi comment có 5 reaction, 1 reaction có 2 người khác dùng</t>
  </si>
  <si>
    <t>Attachments (CardId)</t>
  </si>
  <si>
    <t>50 card đầu mỗi card 1 attachment nhưng da dạng loại</t>
  </si>
  <si>
    <t>CheckLists (CardId, CreatedBy)</t>
  </si>
  <si>
    <t>50 card đầu mỗi card có &lt;3 checklist</t>
  </si>
  <si>
    <t>CheckListItems (CheckListId, MemberId)</t>
  </si>
  <si>
    <t>checklist item phải có checklistId là checklist có type là dropdown và nội dung của checklist-item phù hợp với tên dropdown</t>
  </si>
  <si>
    <t>SettingValues (SettingKeyId, SettingValue, OwnerId)</t>
  </si>
  <si>
    <t>settingvalue phù hợp với type của settingkey và nếu không phải boolean, phải là id của SettingOption với lựa chọn phù hợp</t>
  </si>
  <si>
    <t>BillingContacts (WorkspaceId, UserId, BillingLanguage)</t>
  </si>
  <si>
    <t xml:space="preserve"> Mỗi workspace có billing contact, trong đó userid là owner của workspace</t>
  </si>
  <si>
    <t>Subscriptions (BillingContactId, BillingPlanId)</t>
  </si>
  <si>
    <t>mỗi BillingContact có 1 subscription</t>
  </si>
  <si>
    <t>PaymentInformations (BillingContactId)</t>
  </si>
  <si>
    <t>có billingcontactId trong bảng billingcontact</t>
  </si>
  <si>
    <t>Collections (WorkspaceId, CreatedBy)</t>
  </si>
  <si>
    <t>mỗi workspace có &lt;3 collection</t>
  </si>
  <si>
    <t>WorkspaceMembershipDomains</t>
  </si>
  <si>
    <t>20 workpsace, mỗi cái có &lt;3 domains</t>
  </si>
  <si>
    <t>Exports (WorkspaceId, CreatedBy)</t>
  </si>
  <si>
    <t>20 workspace mỗi cái có &lt;5 export</t>
  </si>
  <si>
    <t>ShareLinks (CategoryId, RolePermissionId)</t>
  </si>
  <si>
    <t xml:space="preserve">CategoryId là CategoryId workspace, board. </t>
  </si>
  <si>
    <t>UserViewHistory (UserId, OwnerTypeId)</t>
  </si>
  <si>
    <t>20 user có view của workspace,board,card</t>
  </si>
  <si>
    <t>Templates (TemplateCategoryId, BoardId, CreatedBy)</t>
  </si>
  <si>
    <t>mỗi category template có 10 template</t>
  </si>
  <si>
    <t>BoardCollections</t>
  </si>
  <si>
    <t>mỗi collection có &lt;3 board, Board và Collection phải có cùng workspaceId</t>
  </si>
  <si>
    <t>CustomFields (BoardId, DataTypeId)</t>
  </si>
  <si>
    <t>tạo custom field cho 10 board đầu tiên có &lt;3 custom field</t>
  </si>
  <si>
    <t>FieldItems (CustomFieldId, ColorId)</t>
  </si>
  <si>
    <t>mỗi custom field tạo &lt;4 field item phù hợp với tên của custom field</t>
  </si>
  <si>
    <t>FieldValues (CardId, CustomFieldId)</t>
  </si>
  <si>
    <t>dựa vào type của custom field mà có value tương ứng, nếu là dropdown thì value là id có trong field item, trong đó field item có custom field id trùng với field value. Các card trong cùng 1 board phải có customField giống nhau, có thể không có nhưng nếu có phải giống nhau giữa các Card cùng board\</t>
  </si>
  <si>
    <t>Activities (UserId, CategoryId)</t>
  </si>
  <si>
    <t>mỗi workspace, board, card có nhiều activity</t>
  </si>
  <si>
    <t>Notifications</t>
  </si>
  <si>
    <t>UserStarredBoards</t>
  </si>
  <si>
    <t>người stared là người sở hữu board để tránh phi logic</t>
  </si>
  <si>
    <t>Lý do: Mỗi entity có mỗi type riêng nên có nhiều table type quá. Nên group các type đó thành table CategoryTypes, table Categories chứa các Type của từng loại trong table CategoryTypes</t>
  </si>
  <si>
    <t>CategoryTypes(xac dinh type entity nào)</t>
  </si>
  <si>
    <t>Categories(liệt kệ các type của categories)</t>
  </si>
  <si>
    <t>CategoryTypeValue</t>
  </si>
  <si>
    <t>CategoryName</t>
  </si>
  <si>
    <t>CategoryTypeId</t>
  </si>
  <si>
    <t>OwnerTypes</t>
  </si>
  <si>
    <t>done</t>
  </si>
  <si>
    <t>Smileys &amp; People</t>
  </si>
  <si>
    <t>Lorem ispun</t>
  </si>
  <si>
    <t>3:reaction</t>
  </si>
  <si>
    <t>1:dangkhoa</t>
  </si>
  <si>
    <t>DataTypes</t>
  </si>
  <si>
    <t>Animals &amp; Nature</t>
  </si>
  <si>
    <t>Lý do: Mỗi entity có mỗi type riêng nên có nhiều table type quá.  Nên group các type đó thành table CategoryTypes, table Categories chứa các Type của từng loại trong table CategoryTypes</t>
  </si>
  <si>
    <t>ReactionCategories</t>
  </si>
  <si>
    <t>Taco pack</t>
  </si>
  <si>
    <t>4:sticker</t>
  </si>
  <si>
    <t>StickerTypes</t>
  </si>
  <si>
    <t>Pete the Computer</t>
  </si>
  <si>
    <t>PowerUpTypes</t>
  </si>
  <si>
    <t>Custom Sticker</t>
  </si>
  <si>
    <t>TemplateTypes</t>
  </si>
  <si>
    <t>Link</t>
  </si>
  <si>
    <t>9:attachment</t>
  </si>
  <si>
    <t>2:thong</t>
  </si>
  <si>
    <t>WorkspaceTypes</t>
  </si>
  <si>
    <t>FilePath</t>
  </si>
  <si>
    <t>RolePermissionTypes</t>
  </si>
  <si>
    <t>Bussiness</t>
  </si>
  <si>
    <t>6:Template</t>
  </si>
  <si>
    <t>AttchmentTypes</t>
  </si>
  <si>
    <t>Unsplash</t>
  </si>
  <si>
    <t>8:Cover</t>
  </si>
  <si>
    <t>CoverTypes</t>
  </si>
  <si>
    <t>Color</t>
  </si>
  <si>
    <t>1:OwnerType</t>
  </si>
  <si>
    <t>Attchment</t>
  </si>
  <si>
    <t>IsFile</t>
  </si>
  <si>
    <t>Sale CRM</t>
  </si>
  <si>
    <t>2:Workspace</t>
  </si>
  <si>
    <t>99:svg</t>
  </si>
  <si>
    <t>IT</t>
  </si>
  <si>
    <t>9:AttchmentTypes</t>
  </si>
  <si>
    <t>File</t>
  </si>
  <si>
    <t>TrelloCard</t>
  </si>
  <si>
    <t>Grinning</t>
  </si>
  <si>
    <t>1:Smileys &amp; People</t>
  </si>
  <si>
    <t>Grinning and Smiling</t>
  </si>
  <si>
    <t>Cover</t>
  </si>
  <si>
    <t>CoverValue</t>
  </si>
  <si>
    <t>9:Unsplash</t>
  </si>
  <si>
    <t>10:Color</t>
  </si>
  <si>
    <t>Sticker</t>
  </si>
  <si>
    <t>dog_love</t>
  </si>
  <si>
    <t>6:Taco pack</t>
  </si>
  <si>
    <t>dog_cool</t>
  </si>
  <si>
    <t>cat_cry</t>
  </si>
  <si>
    <t>5:Custom Sticker</t>
  </si>
  <si>
    <t>Attachment</t>
  </si>
  <si>
    <t>AttachmentName</t>
  </si>
  <si>
    <t>CateogryId</t>
  </si>
  <si>
    <t>AttachmentPath</t>
  </si>
  <si>
    <t>IsCover</t>
  </si>
  <si>
    <t>dog_love.svg</t>
  </si>
  <si>
    <t>18:file</t>
  </si>
  <si>
    <t>d:\</t>
  </si>
  <si>
    <t>dog_cool.svg</t>
  </si>
  <si>
    <t>https:\\cat_cry.html</t>
  </si>
  <si>
    <t>17:link</t>
  </si>
  <si>
    <t>https</t>
  </si>
  <si>
    <t>meeting1</t>
  </si>
  <si>
    <t>19:trellocard</t>
  </si>
  <si>
    <t>https://trello.com/c/Y5IW3yIg/8-meeting</t>
  </si>
  <si>
    <t>Bussiness 1</t>
  </si>
  <si>
    <t>Bussiness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</si>
</sst>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yyyy\-mm\-dd"/>
  </numFmts>
  <fonts count="6">
    <font>
      <sz val="10"/>
      <color rgb="FF000000"/>
      <name val="Arial"/>
      <scheme val="minor"/>
    </font>
    <font>
      <sz val="10"/>
      <color theme="1"/>
      <name val="Arial"/>
      <scheme val="minor"/>
    </font>
    <font>
      <sz val="10"/>
      <name val="Arial"/>
    </font>
    <font>
      <sz val="10"/>
      <color theme="1"/>
      <name val="Arial"/>
    </font>
    <font>
      <b/>
      <sz val="10"/>
      <color theme="1"/>
      <name val="Arial"/>
      <scheme val="minor"/>
    </font>
    <font>
      <u/>
      <sz val="10"/>
      <color rgb="FF0000FF"/>
      <name val="Arial"/>
    </font>
  </fonts>
  <fills count="14">
    <fill>
      <patternFill patternType="none"/>
    </fill>
    <fill>
      <patternFill patternType="gray125"/>
    </fill>
    <fill>
      <patternFill patternType="solid">
        <fgColor rgb="FFEAD1DC"/>
        <bgColor rgb="FFEAD1DC"/>
      </patternFill>
    </fill>
    <fill>
      <patternFill patternType="solid">
        <fgColor rgb="FF93C47D"/>
        <bgColor rgb="FF93C47D"/>
      </patternFill>
    </fill>
    <fill>
      <patternFill patternType="solid">
        <fgColor rgb="FFD9D2E9"/>
        <bgColor rgb="FFD9D2E9"/>
      </patternFill>
    </fill>
    <fill>
      <patternFill patternType="solid">
        <fgColor rgb="FFFFE599"/>
        <bgColor rgb="FFFFE599"/>
      </patternFill>
    </fill>
    <fill>
      <patternFill patternType="solid">
        <fgColor rgb="FF9FC5E8"/>
        <bgColor rgb="FF9FC5E8"/>
      </patternFill>
    </fill>
    <fill>
      <patternFill patternType="solid">
        <fgColor theme="0"/>
        <bgColor theme="0"/>
      </patternFill>
    </fill>
    <fill>
      <patternFill patternType="solid">
        <fgColor rgb="FFFFFF00"/>
        <bgColor rgb="FFFFFF00"/>
      </patternFill>
    </fill>
    <fill>
      <patternFill patternType="solid">
        <fgColor rgb="FFCFE2F3"/>
        <bgColor rgb="FFCFE2F3"/>
      </patternFill>
    </fill>
    <fill>
      <patternFill patternType="solid">
        <fgColor rgb="FFA4C2F4"/>
        <bgColor rgb="FFA4C2F4"/>
      </patternFill>
    </fill>
    <fill>
      <patternFill patternType="solid">
        <fgColor rgb="FFFFF2CC"/>
        <bgColor rgb="FFFFF2CC"/>
      </patternFill>
    </fill>
    <fill>
      <patternFill patternType="solid">
        <fgColor rgb="FFC9DAF8"/>
        <bgColor rgb="FFC9DAF8"/>
      </patternFill>
    </fill>
    <fill>
      <patternFill patternType="solid">
        <fgColor rgb="FFB6D7A8"/>
        <bgColor rgb="FFB6D7A8"/>
      </patternFill>
    </fill>
  </fills>
  <borders count="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7">
    <xf numFmtId="0" fontId="0" fillId="0" borderId="0" xfId="0" applyFont="1" applyAlignment="1"/>
    <xf numFmtId="0" fontId="1" fillId="2" borderId="0" xfId="0" applyFont="1" applyFill="1" applyAlignment="1"/>
    <xf numFmtId="0" fontId="1" fillId="3" borderId="0" xfId="0" applyFont="1" applyFill="1" applyAlignment="1"/>
    <xf numFmtId="0" fontId="1" fillId="4" borderId="1" xfId="0" applyFont="1" applyFill="1" applyBorder="1" applyAlignment="1"/>
    <xf numFmtId="0" fontId="1" fillId="4" borderId="2" xfId="0" applyFont="1" applyFill="1" applyBorder="1" applyAlignment="1"/>
    <xf numFmtId="0" fontId="1" fillId="4" borderId="3" xfId="0" applyFont="1" applyFill="1" applyBorder="1" applyAlignment="1"/>
    <xf numFmtId="0" fontId="1" fillId="0" borderId="4" xfId="0" applyFont="1" applyBorder="1" applyAlignment="1"/>
    <xf numFmtId="0" fontId="1" fillId="5" borderId="0" xfId="0" applyFont="1" applyFill="1" applyAlignment="1"/>
    <xf numFmtId="0" fontId="1" fillId="2" borderId="4" xfId="0" applyFont="1" applyFill="1" applyBorder="1" applyAlignment="1"/>
    <xf numFmtId="0" fontId="1" fillId="4" borderId="4" xfId="0" applyFont="1" applyFill="1" applyBorder="1" applyAlignment="1"/>
    <xf numFmtId="0" fontId="1" fillId="3" borderId="4" xfId="0" applyFont="1" applyFill="1" applyBorder="1" applyAlignment="1"/>
    <xf numFmtId="0" fontId="1" fillId="6" borderId="0" xfId="0" applyFont="1" applyFill="1" applyAlignment="1"/>
    <xf numFmtId="0" fontId="1" fillId="5" borderId="4" xfId="0" applyFont="1" applyFill="1" applyBorder="1" applyAlignment="1"/>
    <xf numFmtId="0" fontId="3" fillId="3" borderId="4" xfId="0" applyFont="1" applyFill="1" applyBorder="1" applyAlignment="1"/>
    <xf numFmtId="0" fontId="1" fillId="6" borderId="4" xfId="0" applyFont="1" applyFill="1" applyBorder="1" applyAlignment="1"/>
    <xf numFmtId="0" fontId="1" fillId="0" borderId="4" xfId="0" applyFont="1" applyBorder="1"/>
    <xf numFmtId="0" fontId="1" fillId="7" borderId="0" xfId="0" applyFont="1" applyFill="1" applyAlignment="1"/>
    <xf numFmtId="0" fontId="4" fillId="8" borderId="4" xfId="0" applyFont="1" applyFill="1" applyBorder="1" applyAlignment="1"/>
    <xf numFmtId="164" fontId="1" fillId="0" borderId="0" xfId="0" applyNumberFormat="1" applyFont="1" applyAlignment="1"/>
    <xf numFmtId="0" fontId="4" fillId="7" borderId="0" xfId="0" applyFont="1" applyFill="1"/>
    <xf numFmtId="0" fontId="1" fillId="7" borderId="0" xfId="0" applyFont="1" applyFill="1"/>
    <xf numFmtId="0" fontId="5" fillId="0" borderId="0" xfId="0" applyFont="1" applyAlignment="1"/>
    <xf numFmtId="0" fontId="4" fillId="0" borderId="4" xfId="0" applyFont="1" applyBorder="1" applyAlignment="1"/>
    <xf numFmtId="0" fontId="1" fillId="9" borderId="4" xfId="0" applyFont="1" applyFill="1" applyBorder="1" applyAlignment="1"/>
    <xf numFmtId="0" fontId="4" fillId="0" borderId="0" xfId="0" applyFont="1" applyAlignment="1">
      <alignment horizontal="center"/>
    </xf>
    <xf numFmtId="0" fontId="1" fillId="10" borderId="4" xfId="0" applyFont="1" applyFill="1" applyBorder="1" applyAlignment="1"/>
    <xf numFmtId="0" fontId="1" fillId="11" borderId="4" xfId="0" applyFont="1" applyFill="1" applyBorder="1" applyAlignment="1"/>
    <xf numFmtId="0" fontId="1" fillId="12" borderId="4" xfId="0" applyFont="1" applyFill="1" applyBorder="1" applyAlignment="1"/>
    <xf numFmtId="165" fontId="1" fillId="0" borderId="0" xfId="0" applyNumberFormat="1" applyFont="1" applyAlignment="1"/>
    <xf numFmtId="165" fontId="1" fillId="0" borderId="4" xfId="0" applyNumberFormat="1" applyFont="1" applyBorder="1" applyAlignment="1"/>
    <xf numFmtId="0" fontId="1" fillId="0" borderId="0" xfId="0" applyFont="1" applyAlignment="1"/>
    <xf numFmtId="0" fontId="1" fillId="13" borderId="0" xfId="0" applyFont="1" applyFill="1" applyAlignment="1"/>
    <xf numFmtId="0" fontId="1" fillId="13" borderId="0" xfId="0" applyFont="1" applyFill="1"/>
    <xf numFmtId="0" fontId="1" fillId="3" borderId="0" xfId="0" applyFont="1" applyFill="1"/>
    <xf numFmtId="0" fontId="1" fillId="0" borderId="0" xfId="0" applyFont="1" applyAlignment="1">
      <alignment horizontal="left" vertical="top"/>
    </xf>
    <xf numFmtId="0" fontId="1" fillId="12" borderId="4" xfId="0" applyFont="1" applyFill="1" applyBorder="1"/>
    <xf numFmtId="0" fontId="1" fillId="11" borderId="4" xfId="0" applyFont="1" applyFill="1" applyBorder="1"/>
    <xf numFmtId="0" fontId="1" fillId="2" borderId="1" xfId="0" applyFont="1" applyFill="1" applyBorder="1" applyAlignment="1"/>
    <xf numFmtId="0" fontId="1" fillId="0" borderId="1" xfId="0" applyFont="1" applyBorder="1" applyAlignment="1"/>
    <xf numFmtId="0" fontId="1" fillId="0" borderId="0" xfId="0" applyFont="1" applyAlignment="1"/>
    <xf numFmtId="0" fontId="0" fillId="0" borderId="0" xfId="0" applyFont="1" applyAlignment="1"/>
    <xf numFmtId="0" fontId="4" fillId="0" borderId="1" xfId="0" applyFont="1" applyBorder="1" applyAlignment="1">
      <alignment horizontal="center"/>
    </xf>
    <xf numFmtId="0" fontId="1" fillId="0" borderId="0" xfId="0" applyFont="1" applyAlignment="1">
      <alignment horizontal="center"/>
    </xf>
    <xf numFmtId="0" fontId="1" fillId="0" borderId="0" xfId="0" applyFont="1" applyAlignment="1">
      <alignment horizontal="left" vertical="top" wrapText="1"/>
    </xf>
    <xf numFmtId="0" fontId="2" fillId="0" borderId="2" xfId="0" applyFont="1" applyBorder="1" applyAlignment="1"/>
    <xf numFmtId="0" fontId="2" fillId="0" borderId="3" xfId="0" applyFont="1" applyBorder="1" applyAlignment="1"/>
    <xf numFmtId="0" fontId="5" fillId="0" borderId="4" xfId="0" applyFont="1" applyBorder="1" applyAlignment="1"/>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2</xdr:col>
      <xdr:colOff>771525</xdr:colOff>
      <xdr:row>44</xdr:row>
      <xdr:rowOff>142875</xdr:rowOff>
    </xdr:from>
    <xdr:ext cx="3219450" cy="4000500"/>
    <xdr:pic>
      <xdr:nvPicPr>
        <xdr:cNvPr id="2" name="image3.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47625</xdr:colOff>
      <xdr:row>43</xdr:row>
      <xdr:rowOff>66675</xdr:rowOff>
    </xdr:from>
    <xdr:ext cx="4610100" cy="4791075"/>
    <xdr:pic>
      <xdr:nvPicPr>
        <xdr:cNvPr id="3" name="image9.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16</xdr:col>
      <xdr:colOff>542925</xdr:colOff>
      <xdr:row>43</xdr:row>
      <xdr:rowOff>66675</xdr:rowOff>
    </xdr:from>
    <xdr:ext cx="4476750" cy="4257675"/>
    <xdr:pic>
      <xdr:nvPicPr>
        <xdr:cNvPr id="4" name="image1.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428625</xdr:colOff>
      <xdr:row>8</xdr:row>
      <xdr:rowOff>171450</xdr:rowOff>
    </xdr:from>
    <xdr:ext cx="8401050" cy="4095750"/>
    <xdr:pic>
      <xdr:nvPicPr>
        <xdr:cNvPr id="5" name="image5.png" title="Hình ảnh">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381000</xdr:colOff>
      <xdr:row>0</xdr:row>
      <xdr:rowOff>0</xdr:rowOff>
    </xdr:from>
    <xdr:ext cx="9925050" cy="5143500"/>
    <xdr:pic>
      <xdr:nvPicPr>
        <xdr:cNvPr id="2" name="image7.png" title="Hình ảnh">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16</xdr:col>
      <xdr:colOff>1076325</xdr:colOff>
      <xdr:row>11</xdr:row>
      <xdr:rowOff>161925</xdr:rowOff>
    </xdr:from>
    <xdr:ext cx="2771775" cy="1276350"/>
    <xdr:pic>
      <xdr:nvPicPr>
        <xdr:cNvPr id="2" name="image2.png" title="Image">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15</xdr:col>
      <xdr:colOff>790575</xdr:colOff>
      <xdr:row>34</xdr:row>
      <xdr:rowOff>114300</xdr:rowOff>
    </xdr:from>
    <xdr:ext cx="2962275" cy="3295650"/>
    <xdr:pic>
      <xdr:nvPicPr>
        <xdr:cNvPr id="3" name="image4.png" title="Image">
          <a:extLst>
            <a:ext uri="{FF2B5EF4-FFF2-40B4-BE49-F238E27FC236}">
              <a16:creationId xmlns:a16="http://schemas.microsoft.com/office/drawing/2014/main" id="{00000000-0008-0000-0A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342900</xdr:colOff>
      <xdr:row>39</xdr:row>
      <xdr:rowOff>66675</xdr:rowOff>
    </xdr:from>
    <xdr:ext cx="3848100" cy="3333750"/>
    <xdr:pic>
      <xdr:nvPicPr>
        <xdr:cNvPr id="4" name="image6.png" title="Image">
          <a:extLst>
            <a:ext uri="{FF2B5EF4-FFF2-40B4-BE49-F238E27FC236}">
              <a16:creationId xmlns:a16="http://schemas.microsoft.com/office/drawing/2014/main" id="{00000000-0008-0000-0A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904875</xdr:colOff>
      <xdr:row>56</xdr:row>
      <xdr:rowOff>180975</xdr:rowOff>
    </xdr:from>
    <xdr:ext cx="7286625" cy="5362575"/>
    <xdr:pic>
      <xdr:nvPicPr>
        <xdr:cNvPr id="5" name="image8.png" title="Image">
          <a:extLst>
            <a:ext uri="{FF2B5EF4-FFF2-40B4-BE49-F238E27FC236}">
              <a16:creationId xmlns:a16="http://schemas.microsoft.com/office/drawing/2014/main" id="{00000000-0008-0000-0A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trello.com/c/Y5IW3yIg/8-meet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https://trello.com/b/NdJvTkK3/full-default-label"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placekitten.com/272/343" TargetMode="External"/><Relationship Id="rId13" Type="http://schemas.openxmlformats.org/officeDocument/2006/relationships/hyperlink" Target="http://dummyimage.com/152x216.png/ff4444/ffffff" TargetMode="External"/><Relationship Id="rId18" Type="http://schemas.openxmlformats.org/officeDocument/2006/relationships/hyperlink" Target="http://dummyimage.com/236x225.png/dddddd/000000" TargetMode="External"/><Relationship Id="rId26" Type="http://schemas.openxmlformats.org/officeDocument/2006/relationships/hyperlink" Target="http://dummyimage.com/206x100.png/dddddd/000000" TargetMode="External"/><Relationship Id="rId3" Type="http://schemas.openxmlformats.org/officeDocument/2006/relationships/hyperlink" Target="https://placekitten.com/330/697" TargetMode="External"/><Relationship Id="rId21" Type="http://schemas.openxmlformats.org/officeDocument/2006/relationships/hyperlink" Target="http://dummyimage.com/103x100.png/ff4444/ffffff" TargetMode="External"/><Relationship Id="rId7" Type="http://schemas.openxmlformats.org/officeDocument/2006/relationships/hyperlink" Target="https://placekitten.com/329/342" TargetMode="External"/><Relationship Id="rId12" Type="http://schemas.openxmlformats.org/officeDocument/2006/relationships/hyperlink" Target="http://dummyimage.com/137x249.png/ff4444/ffffff" TargetMode="External"/><Relationship Id="rId17" Type="http://schemas.openxmlformats.org/officeDocument/2006/relationships/hyperlink" Target="http://dummyimage.com/215x159.png/dddddd/000000" TargetMode="External"/><Relationship Id="rId25" Type="http://schemas.openxmlformats.org/officeDocument/2006/relationships/hyperlink" Target="http://dummyimage.com/184x100.png/ff4444/ffffff" TargetMode="External"/><Relationship Id="rId2" Type="http://schemas.openxmlformats.org/officeDocument/2006/relationships/hyperlink" Target="https://placekitten.com/210/465" TargetMode="External"/><Relationship Id="rId16" Type="http://schemas.openxmlformats.org/officeDocument/2006/relationships/hyperlink" Target="http://dummyimage.com/193x101.png/cc0000/ffffff" TargetMode="External"/><Relationship Id="rId20" Type="http://schemas.openxmlformats.org/officeDocument/2006/relationships/hyperlink" Target="http://dummyimage.com/141x179.png/cc0000/ffffff" TargetMode="External"/><Relationship Id="rId29" Type="http://schemas.openxmlformats.org/officeDocument/2006/relationships/hyperlink" Target="http://dummyimage.com/204x100.png/5fa2dd/ffffff" TargetMode="External"/><Relationship Id="rId1" Type="http://schemas.openxmlformats.org/officeDocument/2006/relationships/hyperlink" Target="https://placekitten.com/298/630" TargetMode="External"/><Relationship Id="rId6" Type="http://schemas.openxmlformats.org/officeDocument/2006/relationships/hyperlink" Target="https://placekitten.com/349/423" TargetMode="External"/><Relationship Id="rId11" Type="http://schemas.openxmlformats.org/officeDocument/2006/relationships/hyperlink" Target="http://dummyimage.com/229x110.png/cc0000/ffffff" TargetMode="External"/><Relationship Id="rId24" Type="http://schemas.openxmlformats.org/officeDocument/2006/relationships/hyperlink" Target="http://dummyimage.com/210x100.png/dddddd/000000" TargetMode="External"/><Relationship Id="rId5" Type="http://schemas.openxmlformats.org/officeDocument/2006/relationships/hyperlink" Target="https://placekitten.com/322/566" TargetMode="External"/><Relationship Id="rId15" Type="http://schemas.openxmlformats.org/officeDocument/2006/relationships/hyperlink" Target="http://dummyimage.com/250x116.png/cc0000/ffffff" TargetMode="External"/><Relationship Id="rId23" Type="http://schemas.openxmlformats.org/officeDocument/2006/relationships/hyperlink" Target="http://dummyimage.com/216x100.png/ff4444/ffffff" TargetMode="External"/><Relationship Id="rId28" Type="http://schemas.openxmlformats.org/officeDocument/2006/relationships/hyperlink" Target="http://dummyimage.com/166x100.png/cc0000/ffffff" TargetMode="External"/><Relationship Id="rId10" Type="http://schemas.openxmlformats.org/officeDocument/2006/relationships/hyperlink" Target="https://placekitten.com/358/456" TargetMode="External"/><Relationship Id="rId19" Type="http://schemas.openxmlformats.org/officeDocument/2006/relationships/hyperlink" Target="http://dummyimage.com/201x205.png/5fa2dd/ffffff" TargetMode="External"/><Relationship Id="rId4" Type="http://schemas.openxmlformats.org/officeDocument/2006/relationships/hyperlink" Target="https://placekitten.com/303/510" TargetMode="External"/><Relationship Id="rId9" Type="http://schemas.openxmlformats.org/officeDocument/2006/relationships/hyperlink" Target="https://placekitten.com/393/297" TargetMode="External"/><Relationship Id="rId14" Type="http://schemas.openxmlformats.org/officeDocument/2006/relationships/hyperlink" Target="http://dummyimage.com/120x174.png/ff4444/ffffff" TargetMode="External"/><Relationship Id="rId22" Type="http://schemas.openxmlformats.org/officeDocument/2006/relationships/hyperlink" Target="http://dummyimage.com/244x100.png/dddddd/000000" TargetMode="External"/><Relationship Id="rId27" Type="http://schemas.openxmlformats.org/officeDocument/2006/relationships/hyperlink" Target="http://dummyimage.com/190x100.png/dddddd/000000" TargetMode="External"/><Relationship Id="rId30" Type="http://schemas.openxmlformats.org/officeDocument/2006/relationships/hyperlink" Target="http://dummyimage.com/168x100.png/5fa2dd/ffffff"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102"/>
  <sheetViews>
    <sheetView tabSelected="1" workbookViewId="0"/>
  </sheetViews>
  <sheetFormatPr defaultColWidth="12.5703125" defaultRowHeight="15.75" customHeight="1"/>
  <cols>
    <col min="1" max="1" width="4" customWidth="1"/>
    <col min="2" max="2" width="44.28515625" customWidth="1"/>
    <col min="3" max="3" width="25.85546875" customWidth="1"/>
    <col min="4" max="4" width="13.140625" customWidth="1"/>
    <col min="5" max="5" width="25.85546875" customWidth="1"/>
    <col min="6" max="6" width="28.42578125" customWidth="1"/>
    <col min="7" max="7" width="15.28515625" customWidth="1"/>
    <col min="8" max="8" width="38" customWidth="1"/>
    <col min="9" max="9" width="3.5703125" customWidth="1"/>
    <col min="10" max="10" width="39.140625" customWidth="1"/>
    <col min="11" max="11" width="25" customWidth="1"/>
    <col min="13" max="13" width="4" customWidth="1"/>
    <col min="14" max="14" width="60.140625" customWidth="1"/>
    <col min="15" max="15" width="25.42578125" customWidth="1"/>
    <col min="19" max="19" width="37.85546875" customWidth="1"/>
    <col min="20" max="20" width="18.28515625" customWidth="1"/>
  </cols>
  <sheetData>
    <row r="1" spans="1:16">
      <c r="A1" s="37" t="s">
        <v>0</v>
      </c>
      <c r="B1" s="44"/>
      <c r="C1" s="44"/>
      <c r="D1" s="44"/>
      <c r="E1" s="45"/>
      <c r="F1" s="1"/>
      <c r="G1" s="2" t="s">
        <v>1</v>
      </c>
      <c r="H1" s="30" t="s">
        <v>2</v>
      </c>
      <c r="I1" s="3" t="s">
        <v>3</v>
      </c>
      <c r="J1" s="4"/>
      <c r="K1" s="5"/>
      <c r="M1" s="38" t="s">
        <v>4</v>
      </c>
      <c r="N1" s="44"/>
      <c r="O1" s="45"/>
      <c r="P1" s="30" t="s">
        <v>5</v>
      </c>
    </row>
    <row r="2" spans="1:16">
      <c r="A2" s="6" t="s">
        <v>6</v>
      </c>
      <c r="B2" s="6" t="s">
        <v>7</v>
      </c>
      <c r="C2" s="6" t="s">
        <v>8</v>
      </c>
      <c r="D2" s="6" t="s">
        <v>9</v>
      </c>
      <c r="E2" s="6" t="s">
        <v>10</v>
      </c>
      <c r="F2" s="6" t="s">
        <v>11</v>
      </c>
      <c r="G2" s="7" t="s">
        <v>12</v>
      </c>
      <c r="H2" s="30" t="s">
        <v>13</v>
      </c>
      <c r="I2" s="6" t="s">
        <v>6</v>
      </c>
      <c r="J2" s="6" t="s">
        <v>14</v>
      </c>
      <c r="K2" s="6" t="s">
        <v>15</v>
      </c>
      <c r="M2" s="6" t="s">
        <v>6</v>
      </c>
      <c r="N2" s="8" t="s">
        <v>16</v>
      </c>
      <c r="O2" s="9" t="s">
        <v>17</v>
      </c>
    </row>
    <row r="3" spans="1:16">
      <c r="A3" s="6">
        <v>1</v>
      </c>
      <c r="B3" s="10" t="s">
        <v>18</v>
      </c>
      <c r="C3" s="6" t="s">
        <v>19</v>
      </c>
      <c r="D3" s="6" t="s">
        <v>20</v>
      </c>
      <c r="E3" s="6" t="s">
        <v>21</v>
      </c>
      <c r="F3" s="6" t="s">
        <v>22</v>
      </c>
      <c r="G3" s="11" t="s">
        <v>23</v>
      </c>
      <c r="H3" s="30" t="s">
        <v>24</v>
      </c>
      <c r="I3" s="6">
        <v>1</v>
      </c>
      <c r="J3" s="10" t="s">
        <v>25</v>
      </c>
      <c r="K3" s="10" t="s">
        <v>26</v>
      </c>
      <c r="L3" s="30"/>
      <c r="M3" s="6">
        <v>1</v>
      </c>
      <c r="N3" s="10" t="s">
        <v>27</v>
      </c>
      <c r="O3" s="10" t="s">
        <v>28</v>
      </c>
    </row>
    <row r="4" spans="1:16">
      <c r="A4" s="6">
        <v>2</v>
      </c>
      <c r="B4" s="10" t="s">
        <v>29</v>
      </c>
      <c r="C4" s="6" t="s">
        <v>30</v>
      </c>
      <c r="D4" s="6" t="s">
        <v>20</v>
      </c>
      <c r="E4" s="6" t="s">
        <v>31</v>
      </c>
      <c r="F4" s="6" t="s">
        <v>22</v>
      </c>
      <c r="I4" s="6">
        <v>2</v>
      </c>
      <c r="J4" s="10" t="s">
        <v>32</v>
      </c>
      <c r="K4" s="10" t="s">
        <v>33</v>
      </c>
      <c r="M4" s="6">
        <v>2</v>
      </c>
      <c r="N4" s="10" t="s">
        <v>27</v>
      </c>
      <c r="O4" s="10" t="s">
        <v>34</v>
      </c>
    </row>
    <row r="5" spans="1:16">
      <c r="A5" s="6">
        <v>3</v>
      </c>
      <c r="B5" s="10" t="s">
        <v>35</v>
      </c>
      <c r="C5" s="6" t="s">
        <v>36</v>
      </c>
      <c r="D5" s="6" t="s">
        <v>20</v>
      </c>
      <c r="E5" s="6">
        <v>1</v>
      </c>
      <c r="F5" s="6" t="s">
        <v>37</v>
      </c>
      <c r="H5" s="30" t="s">
        <v>38</v>
      </c>
      <c r="I5" s="6">
        <v>3</v>
      </c>
      <c r="J5" s="10" t="s">
        <v>39</v>
      </c>
      <c r="K5" s="10" t="s">
        <v>40</v>
      </c>
      <c r="M5" s="6">
        <v>3</v>
      </c>
      <c r="N5" s="10" t="s">
        <v>27</v>
      </c>
      <c r="O5" s="10" t="s">
        <v>41</v>
      </c>
    </row>
    <row r="6" spans="1:16">
      <c r="A6" s="6">
        <v>4</v>
      </c>
      <c r="B6" s="10" t="s">
        <v>42</v>
      </c>
      <c r="C6" s="6" t="s">
        <v>43</v>
      </c>
      <c r="D6" s="6" t="s">
        <v>20</v>
      </c>
      <c r="E6" s="6">
        <v>1</v>
      </c>
      <c r="F6" s="6" t="s">
        <v>37</v>
      </c>
      <c r="I6" s="6">
        <v>4</v>
      </c>
      <c r="J6" s="10" t="s">
        <v>44</v>
      </c>
      <c r="K6" s="10" t="s">
        <v>45</v>
      </c>
      <c r="M6" s="6">
        <v>4</v>
      </c>
      <c r="N6" s="10" t="s">
        <v>46</v>
      </c>
      <c r="O6" s="10" t="s">
        <v>47</v>
      </c>
    </row>
    <row r="7" spans="1:16">
      <c r="A7" s="6">
        <v>5</v>
      </c>
      <c r="B7" s="10" t="s">
        <v>48</v>
      </c>
      <c r="C7" s="6" t="s">
        <v>19</v>
      </c>
      <c r="D7" s="6" t="s">
        <v>20</v>
      </c>
      <c r="E7" s="6">
        <v>1</v>
      </c>
      <c r="F7" s="6" t="s">
        <v>37</v>
      </c>
      <c r="I7" s="6">
        <v>5</v>
      </c>
      <c r="J7" s="10" t="s">
        <v>49</v>
      </c>
      <c r="K7" s="10" t="s">
        <v>50</v>
      </c>
      <c r="M7" s="6">
        <v>5</v>
      </c>
      <c r="N7" s="10" t="s">
        <v>46</v>
      </c>
      <c r="O7" s="10" t="s">
        <v>51</v>
      </c>
    </row>
    <row r="8" spans="1:16">
      <c r="A8" s="6">
        <v>6</v>
      </c>
      <c r="B8" s="10" t="s">
        <v>52</v>
      </c>
      <c r="C8" s="6" t="s">
        <v>30</v>
      </c>
      <c r="D8" s="6" t="s">
        <v>20</v>
      </c>
      <c r="E8" s="6">
        <v>1</v>
      </c>
      <c r="F8" s="6" t="s">
        <v>37</v>
      </c>
      <c r="I8" s="6">
        <v>6</v>
      </c>
      <c r="J8" s="10" t="s">
        <v>53</v>
      </c>
      <c r="K8" s="10" t="s">
        <v>54</v>
      </c>
      <c r="M8" s="6">
        <v>6</v>
      </c>
      <c r="N8" s="10" t="s">
        <v>46</v>
      </c>
      <c r="O8" s="10" t="s">
        <v>55</v>
      </c>
    </row>
    <row r="9" spans="1:16">
      <c r="A9" s="6">
        <v>7</v>
      </c>
      <c r="B9" s="10" t="s">
        <v>56</v>
      </c>
      <c r="C9" s="6" t="s">
        <v>36</v>
      </c>
      <c r="D9" s="6" t="s">
        <v>20</v>
      </c>
      <c r="E9" s="6">
        <v>1</v>
      </c>
      <c r="F9" s="6" t="s">
        <v>37</v>
      </c>
      <c r="I9" s="6">
        <v>7</v>
      </c>
      <c r="J9" s="10" t="s">
        <v>57</v>
      </c>
      <c r="K9" s="10" t="s">
        <v>58</v>
      </c>
      <c r="M9" s="6">
        <v>29</v>
      </c>
      <c r="N9" s="12">
        <v>14</v>
      </c>
      <c r="O9" s="12" t="s">
        <v>59</v>
      </c>
    </row>
    <row r="10" spans="1:16">
      <c r="A10" s="6">
        <v>8</v>
      </c>
      <c r="B10" s="10" t="s">
        <v>60</v>
      </c>
      <c r="C10" s="6" t="s">
        <v>43</v>
      </c>
      <c r="D10" s="6" t="s">
        <v>20</v>
      </c>
      <c r="E10" s="6">
        <v>1</v>
      </c>
      <c r="F10" s="6" t="s">
        <v>37</v>
      </c>
      <c r="I10" s="6">
        <v>8</v>
      </c>
      <c r="J10" s="10" t="s">
        <v>61</v>
      </c>
      <c r="K10" s="10" t="s">
        <v>62</v>
      </c>
      <c r="M10" s="6">
        <v>30</v>
      </c>
      <c r="N10" s="12">
        <v>14</v>
      </c>
      <c r="O10" s="12" t="s">
        <v>63</v>
      </c>
    </row>
    <row r="11" spans="1:16">
      <c r="A11" s="6">
        <v>9</v>
      </c>
      <c r="B11" s="10" t="s">
        <v>64</v>
      </c>
      <c r="C11" s="6" t="s">
        <v>19</v>
      </c>
      <c r="D11" s="6" t="s">
        <v>20</v>
      </c>
      <c r="E11" s="6">
        <v>1</v>
      </c>
      <c r="F11" s="6" t="s">
        <v>37</v>
      </c>
      <c r="I11" s="6">
        <v>9</v>
      </c>
      <c r="J11" s="10" t="s">
        <v>65</v>
      </c>
      <c r="K11" s="10" t="s">
        <v>66</v>
      </c>
      <c r="M11" s="6">
        <v>31</v>
      </c>
      <c r="N11" s="12">
        <v>14</v>
      </c>
      <c r="O11" s="12" t="s">
        <v>67</v>
      </c>
    </row>
    <row r="12" spans="1:16">
      <c r="A12" s="6">
        <v>10</v>
      </c>
      <c r="B12" s="10" t="s">
        <v>68</v>
      </c>
      <c r="C12" s="6" t="s">
        <v>30</v>
      </c>
      <c r="D12" s="6" t="s">
        <v>20</v>
      </c>
      <c r="E12" s="6">
        <v>1</v>
      </c>
      <c r="F12" s="6" t="s">
        <v>37</v>
      </c>
      <c r="I12" s="6">
        <v>10</v>
      </c>
      <c r="J12" s="10" t="s">
        <v>69</v>
      </c>
      <c r="K12" s="10" t="s">
        <v>70</v>
      </c>
      <c r="M12" s="6">
        <v>32</v>
      </c>
      <c r="N12" s="12">
        <v>14</v>
      </c>
      <c r="O12" s="12" t="s">
        <v>71</v>
      </c>
    </row>
    <row r="13" spans="1:16">
      <c r="A13" s="6">
        <v>11</v>
      </c>
      <c r="B13" s="10" t="s">
        <v>72</v>
      </c>
      <c r="C13" s="6" t="s">
        <v>36</v>
      </c>
      <c r="D13" s="6" t="s">
        <v>20</v>
      </c>
      <c r="E13" s="6">
        <v>1</v>
      </c>
      <c r="F13" s="6" t="s">
        <v>37</v>
      </c>
      <c r="I13" s="6">
        <v>11</v>
      </c>
      <c r="J13" s="13" t="s">
        <v>73</v>
      </c>
      <c r="K13" s="13" t="s">
        <v>74</v>
      </c>
      <c r="M13" s="6">
        <v>33</v>
      </c>
      <c r="N13" s="12">
        <v>15</v>
      </c>
      <c r="O13" s="12" t="s">
        <v>75</v>
      </c>
    </row>
    <row r="14" spans="1:16">
      <c r="A14" s="6">
        <v>12</v>
      </c>
      <c r="B14" s="10" t="s">
        <v>76</v>
      </c>
      <c r="C14" s="6" t="s">
        <v>43</v>
      </c>
      <c r="D14" s="6" t="s">
        <v>20</v>
      </c>
      <c r="E14" s="6">
        <v>1</v>
      </c>
      <c r="F14" s="6" t="s">
        <v>37</v>
      </c>
      <c r="I14" s="6">
        <v>12</v>
      </c>
      <c r="J14" s="13" t="s">
        <v>77</v>
      </c>
      <c r="K14" s="13" t="s">
        <v>78</v>
      </c>
      <c r="M14" s="6">
        <v>34</v>
      </c>
      <c r="N14" s="12">
        <v>15</v>
      </c>
      <c r="O14" s="12" t="s">
        <v>79</v>
      </c>
    </row>
    <row r="15" spans="1:16">
      <c r="A15" s="6">
        <v>13</v>
      </c>
      <c r="B15" s="10" t="s">
        <v>80</v>
      </c>
      <c r="C15" s="6" t="s">
        <v>19</v>
      </c>
      <c r="D15" s="6" t="s">
        <v>20</v>
      </c>
      <c r="E15" s="6">
        <v>0</v>
      </c>
      <c r="F15" s="6" t="s">
        <v>37</v>
      </c>
      <c r="I15" s="6">
        <v>13</v>
      </c>
      <c r="J15" s="10" t="s">
        <v>81</v>
      </c>
      <c r="K15" s="10" t="s">
        <v>82</v>
      </c>
      <c r="M15" s="6">
        <v>43</v>
      </c>
      <c r="N15" s="14">
        <v>20</v>
      </c>
      <c r="O15" s="14" t="s">
        <v>83</v>
      </c>
    </row>
    <row r="16" spans="1:16">
      <c r="A16" s="6">
        <v>14</v>
      </c>
      <c r="B16" s="12" t="s">
        <v>84</v>
      </c>
      <c r="C16" s="6" t="s">
        <v>30</v>
      </c>
      <c r="D16" s="6" t="s">
        <v>85</v>
      </c>
      <c r="E16" s="6" t="s">
        <v>59</v>
      </c>
      <c r="F16" s="6" t="s">
        <v>22</v>
      </c>
      <c r="I16" s="6">
        <v>16</v>
      </c>
      <c r="J16" s="12" t="s">
        <v>86</v>
      </c>
      <c r="K16" s="12" t="s">
        <v>87</v>
      </c>
      <c r="M16" s="6">
        <v>44</v>
      </c>
      <c r="N16" s="14">
        <v>20</v>
      </c>
      <c r="O16" s="14" t="s">
        <v>88</v>
      </c>
    </row>
    <row r="17" spans="1:19">
      <c r="A17" s="6">
        <v>15</v>
      </c>
      <c r="B17" s="12" t="s">
        <v>89</v>
      </c>
      <c r="C17" s="6" t="s">
        <v>36</v>
      </c>
      <c r="D17" s="6" t="s">
        <v>85</v>
      </c>
      <c r="E17" s="6">
        <v>1</v>
      </c>
      <c r="F17" s="6" t="s">
        <v>37</v>
      </c>
      <c r="I17" s="6">
        <v>17</v>
      </c>
      <c r="J17" s="12" t="s">
        <v>90</v>
      </c>
      <c r="K17" s="12" t="s">
        <v>91</v>
      </c>
      <c r="M17" s="6">
        <v>45</v>
      </c>
      <c r="N17" s="14">
        <v>21</v>
      </c>
      <c r="O17" s="14" t="s">
        <v>92</v>
      </c>
    </row>
    <row r="18" spans="1:19">
      <c r="A18" s="6">
        <v>16</v>
      </c>
      <c r="B18" s="12" t="s">
        <v>93</v>
      </c>
      <c r="C18" s="6" t="s">
        <v>43</v>
      </c>
      <c r="D18" s="6" t="s">
        <v>85</v>
      </c>
      <c r="E18" s="6" t="s">
        <v>75</v>
      </c>
      <c r="F18" s="6" t="s">
        <v>22</v>
      </c>
      <c r="I18" s="6">
        <v>18</v>
      </c>
      <c r="J18" s="12" t="s">
        <v>94</v>
      </c>
      <c r="K18" s="12" t="s">
        <v>95</v>
      </c>
      <c r="M18" s="6">
        <v>46</v>
      </c>
      <c r="N18" s="14">
        <v>21</v>
      </c>
      <c r="O18" s="14" t="s">
        <v>96</v>
      </c>
    </row>
    <row r="19" spans="1:19">
      <c r="A19" s="6">
        <v>17</v>
      </c>
      <c r="B19" s="12" t="s">
        <v>97</v>
      </c>
      <c r="C19" s="6" t="s">
        <v>19</v>
      </c>
      <c r="D19" s="6" t="s">
        <v>85</v>
      </c>
      <c r="E19" s="6">
        <v>1</v>
      </c>
      <c r="F19" s="6" t="s">
        <v>37</v>
      </c>
      <c r="I19" s="6">
        <v>19</v>
      </c>
      <c r="J19" s="12" t="s">
        <v>98</v>
      </c>
      <c r="K19" s="12" t="s">
        <v>99</v>
      </c>
      <c r="M19" s="6">
        <v>47</v>
      </c>
      <c r="N19" s="14">
        <v>22</v>
      </c>
      <c r="O19" s="14" t="s">
        <v>100</v>
      </c>
    </row>
    <row r="20" spans="1:19">
      <c r="A20" s="6">
        <v>18</v>
      </c>
      <c r="B20" s="12" t="s">
        <v>101</v>
      </c>
      <c r="C20" s="6" t="s">
        <v>30</v>
      </c>
      <c r="D20" s="6" t="s">
        <v>85</v>
      </c>
      <c r="E20" s="6">
        <v>1</v>
      </c>
      <c r="F20" s="6" t="s">
        <v>37</v>
      </c>
      <c r="I20" s="6">
        <v>20</v>
      </c>
      <c r="J20" s="12" t="s">
        <v>102</v>
      </c>
      <c r="K20" s="12" t="s">
        <v>103</v>
      </c>
      <c r="M20" s="6">
        <v>48</v>
      </c>
      <c r="N20" s="14">
        <v>22</v>
      </c>
      <c r="O20" s="14" t="s">
        <v>104</v>
      </c>
    </row>
    <row r="21" spans="1:19">
      <c r="A21" s="6">
        <v>19</v>
      </c>
      <c r="B21" s="14" t="s">
        <v>105</v>
      </c>
      <c r="C21" s="6" t="s">
        <v>36</v>
      </c>
      <c r="D21" s="6" t="s">
        <v>106</v>
      </c>
      <c r="E21" s="6">
        <v>1</v>
      </c>
      <c r="F21" s="6" t="s">
        <v>37</v>
      </c>
      <c r="G21" s="30"/>
      <c r="I21" s="6">
        <v>21</v>
      </c>
      <c r="J21" s="12" t="s">
        <v>107</v>
      </c>
      <c r="K21" s="12" t="s">
        <v>108</v>
      </c>
      <c r="M21" s="6">
        <v>49</v>
      </c>
      <c r="N21" s="14">
        <v>22</v>
      </c>
      <c r="O21" s="14" t="s">
        <v>109</v>
      </c>
    </row>
    <row r="22" spans="1:19">
      <c r="A22" s="6">
        <v>20</v>
      </c>
      <c r="B22" s="14" t="s">
        <v>110</v>
      </c>
      <c r="C22" s="6" t="s">
        <v>43</v>
      </c>
      <c r="D22" s="6" t="s">
        <v>106</v>
      </c>
      <c r="E22" s="6" t="s">
        <v>83</v>
      </c>
      <c r="F22" s="6" t="s">
        <v>22</v>
      </c>
      <c r="I22" s="6">
        <v>22</v>
      </c>
      <c r="J22" s="14" t="s">
        <v>111</v>
      </c>
      <c r="K22" s="14" t="s">
        <v>112</v>
      </c>
      <c r="M22" s="6">
        <v>50</v>
      </c>
      <c r="N22" s="14">
        <v>23</v>
      </c>
      <c r="O22" s="14" t="s">
        <v>100</v>
      </c>
    </row>
    <row r="23" spans="1:19">
      <c r="A23" s="6">
        <v>21</v>
      </c>
      <c r="B23" s="14" t="s">
        <v>113</v>
      </c>
      <c r="C23" s="6" t="s">
        <v>19</v>
      </c>
      <c r="D23" s="6" t="s">
        <v>106</v>
      </c>
      <c r="E23" s="6" t="s">
        <v>92</v>
      </c>
      <c r="F23" s="6" t="s">
        <v>22</v>
      </c>
      <c r="I23" s="6">
        <v>23</v>
      </c>
      <c r="J23" s="14" t="s">
        <v>114</v>
      </c>
      <c r="K23" s="14" t="s">
        <v>115</v>
      </c>
      <c r="M23" s="6">
        <v>51</v>
      </c>
      <c r="N23" s="14">
        <v>23</v>
      </c>
      <c r="O23" s="14" t="s">
        <v>104</v>
      </c>
    </row>
    <row r="24" spans="1:19">
      <c r="A24" s="6">
        <v>22</v>
      </c>
      <c r="B24" s="14" t="s">
        <v>116</v>
      </c>
      <c r="C24" s="6" t="s">
        <v>30</v>
      </c>
      <c r="D24" s="6" t="s">
        <v>106</v>
      </c>
      <c r="E24" s="6" t="s">
        <v>100</v>
      </c>
      <c r="F24" s="6" t="s">
        <v>22</v>
      </c>
      <c r="I24" s="6">
        <v>24</v>
      </c>
      <c r="J24" s="14" t="s">
        <v>117</v>
      </c>
      <c r="K24" s="14" t="s">
        <v>118</v>
      </c>
      <c r="M24" s="6">
        <v>52</v>
      </c>
      <c r="N24" s="14">
        <v>23</v>
      </c>
      <c r="O24" s="14" t="s">
        <v>109</v>
      </c>
    </row>
    <row r="25" spans="1:19">
      <c r="A25" s="6">
        <v>23</v>
      </c>
      <c r="B25" s="14" t="s">
        <v>119</v>
      </c>
      <c r="C25" s="6" t="s">
        <v>36</v>
      </c>
      <c r="D25" s="6" t="s">
        <v>106</v>
      </c>
      <c r="E25" s="6" t="s">
        <v>100</v>
      </c>
      <c r="F25" s="6" t="s">
        <v>22</v>
      </c>
      <c r="I25" s="6">
        <v>25</v>
      </c>
      <c r="J25" s="14" t="s">
        <v>120</v>
      </c>
      <c r="K25" s="14" t="s">
        <v>121</v>
      </c>
      <c r="M25" s="6">
        <v>53</v>
      </c>
      <c r="N25" s="14">
        <v>24</v>
      </c>
      <c r="O25" s="14" t="s">
        <v>100</v>
      </c>
    </row>
    <row r="26" spans="1:19">
      <c r="A26" s="6">
        <v>24</v>
      </c>
      <c r="B26" s="14" t="s">
        <v>122</v>
      </c>
      <c r="C26" s="6" t="s">
        <v>43</v>
      </c>
      <c r="D26" s="6" t="s">
        <v>106</v>
      </c>
      <c r="E26" s="6" t="s">
        <v>100</v>
      </c>
      <c r="F26" s="6" t="s">
        <v>22</v>
      </c>
      <c r="I26" s="6">
        <v>26</v>
      </c>
      <c r="J26" s="14" t="s">
        <v>123</v>
      </c>
      <c r="K26" s="14" t="s">
        <v>124</v>
      </c>
      <c r="M26" s="6">
        <v>54</v>
      </c>
      <c r="N26" s="14">
        <v>24</v>
      </c>
      <c r="O26" s="14" t="s">
        <v>104</v>
      </c>
    </row>
    <row r="27" spans="1:19">
      <c r="A27" s="6">
        <v>25</v>
      </c>
      <c r="B27" s="14" t="s">
        <v>125</v>
      </c>
      <c r="C27" s="6" t="s">
        <v>19</v>
      </c>
      <c r="D27" s="6" t="s">
        <v>106</v>
      </c>
      <c r="E27" s="6" t="s">
        <v>100</v>
      </c>
      <c r="F27" s="6" t="s">
        <v>22</v>
      </c>
      <c r="I27" s="6">
        <v>27</v>
      </c>
      <c r="J27" s="14" t="s">
        <v>126</v>
      </c>
      <c r="K27" s="14" t="s">
        <v>127</v>
      </c>
      <c r="M27" s="6">
        <v>55</v>
      </c>
      <c r="N27" s="14">
        <v>24</v>
      </c>
      <c r="O27" s="14" t="s">
        <v>109</v>
      </c>
    </row>
    <row r="28" spans="1:19">
      <c r="A28" s="6">
        <v>26</v>
      </c>
      <c r="B28" s="14" t="s">
        <v>128</v>
      </c>
      <c r="C28" s="6" t="s">
        <v>30</v>
      </c>
      <c r="D28" s="6" t="s">
        <v>106</v>
      </c>
      <c r="E28" s="6" t="s">
        <v>100</v>
      </c>
      <c r="F28" s="6" t="s">
        <v>22</v>
      </c>
      <c r="I28" s="6">
        <v>28</v>
      </c>
      <c r="J28" s="14" t="s">
        <v>129</v>
      </c>
      <c r="K28" s="14" t="s">
        <v>130</v>
      </c>
      <c r="M28" s="6">
        <v>56</v>
      </c>
      <c r="N28" s="14">
        <v>25</v>
      </c>
      <c r="O28" s="14" t="s">
        <v>100</v>
      </c>
    </row>
    <row r="29" spans="1:19">
      <c r="A29" s="6">
        <v>27</v>
      </c>
      <c r="B29" s="14" t="s">
        <v>131</v>
      </c>
      <c r="C29" s="6" t="s">
        <v>36</v>
      </c>
      <c r="D29" s="6" t="s">
        <v>106</v>
      </c>
      <c r="E29" s="6" t="s">
        <v>100</v>
      </c>
      <c r="F29" s="6" t="s">
        <v>22</v>
      </c>
      <c r="I29" s="6">
        <v>29</v>
      </c>
      <c r="J29" s="14" t="s">
        <v>132</v>
      </c>
      <c r="K29" s="14" t="s">
        <v>133</v>
      </c>
      <c r="M29" s="6">
        <v>57</v>
      </c>
      <c r="N29" s="14">
        <v>25</v>
      </c>
      <c r="O29" s="14" t="s">
        <v>104</v>
      </c>
    </row>
    <row r="30" spans="1:19">
      <c r="A30" s="6">
        <v>28</v>
      </c>
      <c r="B30" s="14" t="s">
        <v>134</v>
      </c>
      <c r="C30" s="6" t="s">
        <v>43</v>
      </c>
      <c r="D30" s="6" t="s">
        <v>106</v>
      </c>
      <c r="E30" s="6" t="s">
        <v>92</v>
      </c>
      <c r="F30" s="6" t="s">
        <v>22</v>
      </c>
      <c r="M30" s="6">
        <v>58</v>
      </c>
      <c r="N30" s="14">
        <v>25</v>
      </c>
      <c r="O30" s="14" t="s">
        <v>109</v>
      </c>
    </row>
    <row r="31" spans="1:19">
      <c r="A31" s="6">
        <v>29</v>
      </c>
      <c r="B31" s="14" t="s">
        <v>135</v>
      </c>
      <c r="C31" s="6" t="s">
        <v>19</v>
      </c>
      <c r="D31" s="6" t="s">
        <v>106</v>
      </c>
      <c r="E31" s="6" t="s">
        <v>136</v>
      </c>
      <c r="F31" s="6" t="s">
        <v>22</v>
      </c>
      <c r="M31" s="6">
        <v>59</v>
      </c>
      <c r="N31" s="14">
        <v>26</v>
      </c>
      <c r="O31" s="14" t="s">
        <v>100</v>
      </c>
      <c r="S31" s="30"/>
    </row>
    <row r="32" spans="1:19">
      <c r="A32" s="30" t="s">
        <v>137</v>
      </c>
      <c r="M32" s="6">
        <v>60</v>
      </c>
      <c r="N32" s="14">
        <v>26</v>
      </c>
      <c r="O32" s="14" t="s">
        <v>104</v>
      </c>
      <c r="S32" s="30"/>
    </row>
    <row r="33" spans="1:15">
      <c r="M33" s="6">
        <v>61</v>
      </c>
      <c r="N33" s="14">
        <v>26</v>
      </c>
      <c r="O33" s="14" t="s">
        <v>109</v>
      </c>
    </row>
    <row r="34" spans="1:15">
      <c r="M34" s="6">
        <v>62</v>
      </c>
      <c r="N34" s="14">
        <v>27</v>
      </c>
      <c r="O34" s="14" t="s">
        <v>100</v>
      </c>
    </row>
    <row r="35" spans="1:15">
      <c r="M35" s="6">
        <v>63</v>
      </c>
      <c r="N35" s="14">
        <v>27</v>
      </c>
      <c r="O35" s="14" t="s">
        <v>104</v>
      </c>
    </row>
    <row r="36" spans="1:15">
      <c r="M36" s="6">
        <v>64</v>
      </c>
      <c r="N36" s="14">
        <v>27</v>
      </c>
      <c r="O36" s="14" t="s">
        <v>109</v>
      </c>
    </row>
    <row r="37" spans="1:15">
      <c r="F37" s="30"/>
      <c r="M37" s="6">
        <v>65</v>
      </c>
      <c r="N37" s="14">
        <v>28</v>
      </c>
      <c r="O37" s="14" t="s">
        <v>92</v>
      </c>
    </row>
    <row r="38" spans="1:15">
      <c r="M38" s="6">
        <v>66</v>
      </c>
      <c r="N38" s="14">
        <v>28</v>
      </c>
      <c r="O38" s="14" t="s">
        <v>138</v>
      </c>
    </row>
    <row r="39" spans="1:15">
      <c r="A39" s="30" t="s">
        <v>139</v>
      </c>
      <c r="M39" s="6">
        <v>67</v>
      </c>
      <c r="N39" s="14">
        <v>29</v>
      </c>
      <c r="O39" s="14" t="s">
        <v>138</v>
      </c>
    </row>
    <row r="40" spans="1:15">
      <c r="A40" s="38" t="s">
        <v>140</v>
      </c>
      <c r="B40" s="44"/>
      <c r="C40" s="44"/>
      <c r="D40" s="45"/>
      <c r="F40" s="38" t="s">
        <v>141</v>
      </c>
      <c r="G40" s="45"/>
      <c r="I40" s="6" t="s">
        <v>142</v>
      </c>
      <c r="J40" s="15"/>
      <c r="K40" s="15"/>
      <c r="M40" s="6">
        <v>68</v>
      </c>
      <c r="N40" s="14">
        <v>29</v>
      </c>
      <c r="O40" s="14" t="s">
        <v>104</v>
      </c>
    </row>
    <row r="41" spans="1:15">
      <c r="A41" s="6" t="s">
        <v>6</v>
      </c>
      <c r="B41" s="6" t="s">
        <v>16</v>
      </c>
      <c r="C41" s="6" t="s">
        <v>143</v>
      </c>
      <c r="D41" s="6" t="s">
        <v>144</v>
      </c>
      <c r="F41" s="6" t="s">
        <v>145</v>
      </c>
      <c r="G41" s="6" t="s">
        <v>146</v>
      </c>
      <c r="I41" s="6" t="s">
        <v>145</v>
      </c>
      <c r="J41" s="6" t="s">
        <v>147</v>
      </c>
      <c r="K41" s="6" t="s">
        <v>148</v>
      </c>
    </row>
    <row r="42" spans="1:15">
      <c r="A42" s="6">
        <v>1</v>
      </c>
      <c r="B42" s="10" t="s">
        <v>27</v>
      </c>
      <c r="C42" s="10" t="s">
        <v>149</v>
      </c>
      <c r="D42" s="10" t="s">
        <v>150</v>
      </c>
      <c r="F42" s="6">
        <v>1</v>
      </c>
      <c r="G42" s="6" t="s">
        <v>151</v>
      </c>
      <c r="I42" s="6">
        <v>1</v>
      </c>
      <c r="J42" s="6" t="s">
        <v>152</v>
      </c>
      <c r="K42" s="15"/>
    </row>
    <row r="43" spans="1:15">
      <c r="A43" s="6">
        <v>2</v>
      </c>
      <c r="B43" s="10" t="s">
        <v>46</v>
      </c>
      <c r="C43" s="10">
        <v>1</v>
      </c>
      <c r="D43" s="10" t="s">
        <v>150</v>
      </c>
      <c r="F43" s="6">
        <v>2</v>
      </c>
      <c r="G43" s="6" t="s">
        <v>153</v>
      </c>
      <c r="I43" s="6">
        <v>2</v>
      </c>
      <c r="J43" s="6" t="s">
        <v>154</v>
      </c>
      <c r="K43" s="15"/>
    </row>
    <row r="44" spans="1:15">
      <c r="A44" s="6">
        <v>3</v>
      </c>
      <c r="B44" s="10" t="s">
        <v>155</v>
      </c>
      <c r="C44" s="10">
        <v>1</v>
      </c>
      <c r="D44" s="10" t="s">
        <v>150</v>
      </c>
      <c r="F44" s="6">
        <v>3</v>
      </c>
      <c r="G44" s="6" t="s">
        <v>156</v>
      </c>
      <c r="I44" s="6">
        <v>3</v>
      </c>
      <c r="J44" s="6" t="s">
        <v>157</v>
      </c>
      <c r="K44" s="15"/>
    </row>
    <row r="45" spans="1:15">
      <c r="A45" s="6">
        <v>4</v>
      </c>
      <c r="B45" s="10" t="s">
        <v>158</v>
      </c>
      <c r="C45" s="10">
        <v>1</v>
      </c>
      <c r="D45" s="10" t="s">
        <v>150</v>
      </c>
      <c r="F45" s="6">
        <v>4</v>
      </c>
      <c r="G45" s="6" t="s">
        <v>159</v>
      </c>
      <c r="I45" s="6">
        <v>4</v>
      </c>
      <c r="J45" s="6" t="s">
        <v>160</v>
      </c>
      <c r="K45" s="15"/>
    </row>
    <row r="46" spans="1:15">
      <c r="A46" s="6">
        <v>5</v>
      </c>
      <c r="B46" s="10" t="s">
        <v>161</v>
      </c>
      <c r="C46" s="10">
        <v>0</v>
      </c>
      <c r="D46" s="10" t="s">
        <v>150</v>
      </c>
    </row>
    <row r="47" spans="1:15">
      <c r="A47" s="6">
        <v>6</v>
      </c>
      <c r="B47" s="10" t="s">
        <v>162</v>
      </c>
      <c r="C47" s="10">
        <v>0</v>
      </c>
      <c r="D47" s="10" t="s">
        <v>150</v>
      </c>
    </row>
    <row r="48" spans="1:15">
      <c r="A48" s="6">
        <v>7</v>
      </c>
      <c r="B48" s="10" t="s">
        <v>163</v>
      </c>
      <c r="C48" s="10">
        <v>1</v>
      </c>
      <c r="D48" s="10" t="s">
        <v>150</v>
      </c>
    </row>
    <row r="49" spans="1:9">
      <c r="A49" s="6">
        <v>8</v>
      </c>
      <c r="B49" s="10">
        <v>8</v>
      </c>
      <c r="C49" s="10">
        <v>1</v>
      </c>
      <c r="D49" s="10" t="s">
        <v>150</v>
      </c>
    </row>
    <row r="50" spans="1:9">
      <c r="A50" s="6">
        <v>9</v>
      </c>
      <c r="B50" s="10">
        <v>9</v>
      </c>
      <c r="C50" s="10">
        <v>1</v>
      </c>
      <c r="D50" s="10" t="s">
        <v>150</v>
      </c>
    </row>
    <row r="51" spans="1:9">
      <c r="A51" s="6">
        <v>10</v>
      </c>
      <c r="B51" s="10">
        <v>10</v>
      </c>
      <c r="C51" s="10">
        <v>1</v>
      </c>
      <c r="D51" s="10" t="s">
        <v>150</v>
      </c>
    </row>
    <row r="52" spans="1:9">
      <c r="A52" s="6">
        <v>11</v>
      </c>
      <c r="B52" s="10">
        <v>11</v>
      </c>
      <c r="C52" s="10">
        <v>1</v>
      </c>
      <c r="D52" s="10" t="s">
        <v>150</v>
      </c>
    </row>
    <row r="53" spans="1:9">
      <c r="A53" s="6">
        <v>12</v>
      </c>
      <c r="B53" s="10">
        <v>12</v>
      </c>
      <c r="C53" s="10">
        <v>1</v>
      </c>
      <c r="D53" s="10" t="s">
        <v>150</v>
      </c>
    </row>
    <row r="54" spans="1:9">
      <c r="A54" s="6">
        <v>13</v>
      </c>
      <c r="B54" s="10">
        <v>13</v>
      </c>
      <c r="C54" s="10">
        <v>1</v>
      </c>
      <c r="D54" s="10" t="s">
        <v>150</v>
      </c>
    </row>
    <row r="55" spans="1:9">
      <c r="A55" s="6">
        <v>14</v>
      </c>
      <c r="B55" s="10" t="s">
        <v>27</v>
      </c>
      <c r="C55" s="10" t="s">
        <v>164</v>
      </c>
      <c r="D55" s="10" t="s">
        <v>165</v>
      </c>
    </row>
    <row r="56" spans="1:9">
      <c r="A56" s="6">
        <v>15</v>
      </c>
      <c r="B56" s="10" t="s">
        <v>46</v>
      </c>
      <c r="C56" s="10" t="s">
        <v>166</v>
      </c>
      <c r="D56" s="10" t="s">
        <v>165</v>
      </c>
    </row>
    <row r="57" spans="1:9">
      <c r="A57" s="6">
        <v>16</v>
      </c>
      <c r="B57" s="10" t="s">
        <v>155</v>
      </c>
      <c r="C57" s="10">
        <v>1</v>
      </c>
      <c r="D57" s="10" t="s">
        <v>165</v>
      </c>
    </row>
    <row r="58" spans="1:9">
      <c r="A58" s="6">
        <v>17</v>
      </c>
      <c r="B58" s="10">
        <v>4</v>
      </c>
      <c r="C58" s="10">
        <v>1</v>
      </c>
      <c r="D58" s="10" t="s">
        <v>165</v>
      </c>
    </row>
    <row r="59" spans="1:9">
      <c r="A59" s="6">
        <v>18</v>
      </c>
      <c r="B59" s="10">
        <v>5</v>
      </c>
      <c r="C59" s="10">
        <v>0</v>
      </c>
      <c r="D59" s="10" t="s">
        <v>165</v>
      </c>
    </row>
    <row r="60" spans="1:9">
      <c r="A60" s="6">
        <v>19</v>
      </c>
      <c r="B60" s="10">
        <v>6</v>
      </c>
      <c r="C60" s="10">
        <v>0</v>
      </c>
      <c r="D60" s="10" t="s">
        <v>165</v>
      </c>
      <c r="F60" s="39"/>
      <c r="G60" s="40"/>
      <c r="H60" s="40"/>
      <c r="I60" s="40"/>
    </row>
    <row r="61" spans="1:9">
      <c r="A61" s="6">
        <v>20</v>
      </c>
      <c r="B61" s="10">
        <v>7</v>
      </c>
      <c r="C61" s="10">
        <v>1</v>
      </c>
      <c r="D61" s="10" t="s">
        <v>165</v>
      </c>
      <c r="F61" s="30"/>
      <c r="G61" s="30"/>
      <c r="H61" s="30"/>
      <c r="I61" s="30"/>
    </row>
    <row r="62" spans="1:9">
      <c r="A62" s="6">
        <v>21</v>
      </c>
      <c r="B62" s="10">
        <v>8</v>
      </c>
      <c r="C62" s="10">
        <v>1</v>
      </c>
      <c r="D62" s="10" t="s">
        <v>165</v>
      </c>
    </row>
    <row r="63" spans="1:9">
      <c r="A63" s="6">
        <v>22</v>
      </c>
      <c r="B63" s="10">
        <v>9</v>
      </c>
      <c r="C63" s="10">
        <v>1</v>
      </c>
      <c r="D63" s="10" t="s">
        <v>165</v>
      </c>
    </row>
    <row r="64" spans="1:9">
      <c r="A64" s="6">
        <v>23</v>
      </c>
      <c r="B64" s="10">
        <v>10</v>
      </c>
      <c r="C64" s="10">
        <v>1</v>
      </c>
      <c r="D64" s="10" t="s">
        <v>165</v>
      </c>
    </row>
    <row r="65" spans="1:13">
      <c r="A65" s="6">
        <v>24</v>
      </c>
      <c r="B65" s="10">
        <v>11</v>
      </c>
      <c r="C65" s="10">
        <v>1</v>
      </c>
      <c r="D65" s="10" t="s">
        <v>165</v>
      </c>
    </row>
    <row r="66" spans="1:13">
      <c r="A66" s="6">
        <v>25</v>
      </c>
      <c r="B66" s="10">
        <v>12</v>
      </c>
      <c r="C66" s="10">
        <v>1</v>
      </c>
      <c r="D66" s="10" t="s">
        <v>165</v>
      </c>
    </row>
    <row r="67" spans="1:13">
      <c r="A67" s="6">
        <v>26</v>
      </c>
      <c r="B67" s="10">
        <v>13</v>
      </c>
      <c r="C67" s="10">
        <v>1</v>
      </c>
      <c r="D67" s="10" t="s">
        <v>165</v>
      </c>
    </row>
    <row r="68" spans="1:13">
      <c r="A68" s="6">
        <v>27</v>
      </c>
      <c r="B68" s="12">
        <v>14</v>
      </c>
      <c r="C68" s="12" t="s">
        <v>63</v>
      </c>
      <c r="D68" s="12" t="s">
        <v>167</v>
      </c>
    </row>
    <row r="69" spans="1:13">
      <c r="A69" s="6">
        <v>28</v>
      </c>
      <c r="B69" s="12">
        <v>15</v>
      </c>
      <c r="C69" s="12" t="s">
        <v>75</v>
      </c>
      <c r="D69" s="12" t="s">
        <v>167</v>
      </c>
    </row>
    <row r="70" spans="1:13">
      <c r="A70" s="6">
        <v>29</v>
      </c>
      <c r="B70" s="12">
        <v>16</v>
      </c>
      <c r="C70" s="12">
        <v>1</v>
      </c>
      <c r="D70" s="12" t="s">
        <v>167</v>
      </c>
    </row>
    <row r="71" spans="1:13">
      <c r="A71" s="6">
        <v>30</v>
      </c>
      <c r="B71" s="12">
        <v>17</v>
      </c>
      <c r="C71" s="12">
        <v>1</v>
      </c>
      <c r="D71" s="12" t="s">
        <v>167</v>
      </c>
      <c r="M71" s="30"/>
    </row>
    <row r="72" spans="1:13">
      <c r="A72" s="6">
        <v>31</v>
      </c>
      <c r="B72" s="12">
        <v>18</v>
      </c>
      <c r="C72" s="12">
        <v>1</v>
      </c>
      <c r="D72" s="12" t="s">
        <v>167</v>
      </c>
      <c r="M72" s="30"/>
    </row>
    <row r="73" spans="1:13">
      <c r="A73" s="6">
        <v>32</v>
      </c>
      <c r="B73" s="12">
        <v>14</v>
      </c>
      <c r="C73" s="12" t="s">
        <v>63</v>
      </c>
      <c r="D73" s="12" t="s">
        <v>168</v>
      </c>
    </row>
    <row r="74" spans="1:13">
      <c r="A74" s="6">
        <v>33</v>
      </c>
      <c r="B74" s="12">
        <v>15</v>
      </c>
      <c r="C74" s="12" t="s">
        <v>75</v>
      </c>
      <c r="D74" s="12" t="s">
        <v>168</v>
      </c>
    </row>
    <row r="75" spans="1:13">
      <c r="A75" s="6">
        <v>34</v>
      </c>
      <c r="B75" s="12">
        <v>16</v>
      </c>
      <c r="C75" s="12">
        <v>1</v>
      </c>
      <c r="D75" s="12" t="s">
        <v>168</v>
      </c>
    </row>
    <row r="76" spans="1:13">
      <c r="A76" s="6">
        <v>35</v>
      </c>
      <c r="B76" s="12">
        <v>17</v>
      </c>
      <c r="C76" s="12">
        <v>1</v>
      </c>
      <c r="D76" s="12" t="s">
        <v>168</v>
      </c>
    </row>
    <row r="77" spans="1:13">
      <c r="A77" s="6">
        <v>36</v>
      </c>
      <c r="B77" s="12">
        <v>18</v>
      </c>
      <c r="C77" s="12">
        <v>1</v>
      </c>
      <c r="D77" s="12" t="s">
        <v>168</v>
      </c>
    </row>
    <row r="78" spans="1:13">
      <c r="A78" s="6">
        <v>37</v>
      </c>
      <c r="B78" s="14">
        <v>19</v>
      </c>
      <c r="C78" s="14">
        <v>1</v>
      </c>
      <c r="D78" s="14" t="s">
        <v>169</v>
      </c>
    </row>
    <row r="79" spans="1:13">
      <c r="A79" s="6">
        <v>38</v>
      </c>
      <c r="B79" s="14">
        <v>20</v>
      </c>
      <c r="C79" s="14" t="s">
        <v>83</v>
      </c>
      <c r="D79" s="14" t="s">
        <v>169</v>
      </c>
    </row>
    <row r="80" spans="1:13">
      <c r="A80" s="6">
        <v>39</v>
      </c>
      <c r="B80" s="14">
        <v>21</v>
      </c>
      <c r="C80" s="14" t="s">
        <v>92</v>
      </c>
      <c r="D80" s="14" t="s">
        <v>169</v>
      </c>
    </row>
    <row r="81" spans="1:4">
      <c r="A81" s="6">
        <v>40</v>
      </c>
      <c r="B81" s="14">
        <v>22</v>
      </c>
      <c r="C81" s="14" t="s">
        <v>104</v>
      </c>
      <c r="D81" s="14" t="s">
        <v>169</v>
      </c>
    </row>
    <row r="82" spans="1:4">
      <c r="A82" s="6">
        <v>41</v>
      </c>
      <c r="B82" s="14">
        <v>23</v>
      </c>
      <c r="C82" s="14" t="s">
        <v>104</v>
      </c>
      <c r="D82" s="14" t="s">
        <v>169</v>
      </c>
    </row>
    <row r="83" spans="1:4">
      <c r="A83" s="6">
        <v>42</v>
      </c>
      <c r="B83" s="14">
        <v>24</v>
      </c>
      <c r="C83" s="14" t="s">
        <v>104</v>
      </c>
      <c r="D83" s="14" t="s">
        <v>169</v>
      </c>
    </row>
    <row r="84" spans="1:4">
      <c r="A84" s="6">
        <v>43</v>
      </c>
      <c r="B84" s="14">
        <v>25</v>
      </c>
      <c r="C84" s="14" t="s">
        <v>104</v>
      </c>
      <c r="D84" s="14" t="s">
        <v>169</v>
      </c>
    </row>
    <row r="85" spans="1:4">
      <c r="A85" s="6">
        <v>44</v>
      </c>
      <c r="B85" s="14">
        <v>26</v>
      </c>
      <c r="C85" s="14" t="s">
        <v>104</v>
      </c>
      <c r="D85" s="14" t="s">
        <v>169</v>
      </c>
    </row>
    <row r="86" spans="1:4">
      <c r="A86" s="6">
        <v>45</v>
      </c>
      <c r="B86" s="14">
        <v>27</v>
      </c>
      <c r="C86" s="14" t="s">
        <v>136</v>
      </c>
      <c r="D86" s="14" t="s">
        <v>169</v>
      </c>
    </row>
    <row r="87" spans="1:4">
      <c r="A87" s="6">
        <v>46</v>
      </c>
      <c r="B87" s="14">
        <v>28</v>
      </c>
      <c r="C87" s="14" t="s">
        <v>109</v>
      </c>
      <c r="D87" s="14" t="s">
        <v>169</v>
      </c>
    </row>
    <row r="88" spans="1:4">
      <c r="A88" s="6">
        <v>47</v>
      </c>
      <c r="B88" s="14">
        <v>29</v>
      </c>
      <c r="C88" s="14" t="s">
        <v>136</v>
      </c>
      <c r="D88" s="14" t="s">
        <v>169</v>
      </c>
    </row>
    <row r="89" spans="1:4">
      <c r="A89" s="6"/>
      <c r="B89" s="15"/>
      <c r="C89" s="15"/>
      <c r="D89" s="6"/>
    </row>
    <row r="90" spans="1:4">
      <c r="A90" s="6"/>
      <c r="B90" s="15"/>
      <c r="C90" s="15"/>
      <c r="D90" s="6"/>
    </row>
    <row r="91" spans="1:4">
      <c r="A91" s="6"/>
      <c r="B91" s="15"/>
      <c r="C91" s="15"/>
      <c r="D91" s="6"/>
    </row>
    <row r="92" spans="1:4">
      <c r="A92" s="15"/>
      <c r="B92" s="15"/>
      <c r="C92" s="15"/>
      <c r="D92" s="6"/>
    </row>
    <row r="93" spans="1:4">
      <c r="A93" s="15"/>
      <c r="B93" s="15"/>
      <c r="C93" s="15"/>
      <c r="D93" s="6"/>
    </row>
    <row r="97" spans="4:4">
      <c r="D97" s="16"/>
    </row>
    <row r="98" spans="4:4">
      <c r="D98" s="16"/>
    </row>
    <row r="99" spans="4:4">
      <c r="D99" s="16"/>
    </row>
    <row r="100" spans="4:4">
      <c r="D100" s="16"/>
    </row>
    <row r="101" spans="4:4">
      <c r="D101" s="16"/>
    </row>
    <row r="102" spans="4:4">
      <c r="D102" s="16"/>
    </row>
  </sheetData>
  <mergeCells count="5">
    <mergeCell ref="A1:E1"/>
    <mergeCell ref="M1:O1"/>
    <mergeCell ref="A40:D40"/>
    <mergeCell ref="F40:G40"/>
    <mergeCell ref="F60:I60"/>
  </mergeCell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D47"/>
  <sheetViews>
    <sheetView workbookViewId="0"/>
  </sheetViews>
  <sheetFormatPr defaultColWidth="12.5703125" defaultRowHeight="15.75" customHeight="1"/>
  <cols>
    <col min="3" max="3" width="80" customWidth="1"/>
    <col min="4" max="4" width="71.28515625" customWidth="1"/>
  </cols>
  <sheetData>
    <row r="1" spans="1:4">
      <c r="C1" s="30" t="s">
        <v>700</v>
      </c>
      <c r="D1" s="30" t="s">
        <v>701</v>
      </c>
    </row>
    <row r="2" spans="1:4">
      <c r="B2" s="30">
        <v>1</v>
      </c>
      <c r="C2" s="31" t="s">
        <v>702</v>
      </c>
    </row>
    <row r="3" spans="1:4">
      <c r="B3" s="30">
        <v>2</v>
      </c>
      <c r="C3" s="31" t="s">
        <v>703</v>
      </c>
    </row>
    <row r="4" spans="1:4">
      <c r="B4" s="30">
        <v>3</v>
      </c>
      <c r="C4" s="31" t="s">
        <v>704</v>
      </c>
    </row>
    <row r="5" spans="1:4">
      <c r="B5" s="30">
        <v>4</v>
      </c>
      <c r="C5" s="31" t="s">
        <v>705</v>
      </c>
    </row>
    <row r="6" spans="1:4">
      <c r="B6" s="30">
        <v>5</v>
      </c>
      <c r="C6" s="31" t="s">
        <v>706</v>
      </c>
    </row>
    <row r="7" spans="1:4">
      <c r="B7" s="30">
        <v>6</v>
      </c>
      <c r="C7" s="31" t="s">
        <v>201</v>
      </c>
    </row>
    <row r="8" spans="1:4">
      <c r="B8" s="30">
        <v>7</v>
      </c>
      <c r="C8" s="31" t="s">
        <v>707</v>
      </c>
    </row>
    <row r="9" spans="1:4">
      <c r="B9" s="30">
        <v>8</v>
      </c>
      <c r="C9" s="31" t="s">
        <v>708</v>
      </c>
    </row>
    <row r="10" spans="1:4">
      <c r="B10" s="30">
        <v>9</v>
      </c>
      <c r="C10" s="31" t="s">
        <v>709</v>
      </c>
    </row>
    <row r="11" spans="1:4">
      <c r="B11" s="30">
        <v>10</v>
      </c>
      <c r="C11" s="31" t="s">
        <v>710</v>
      </c>
    </row>
    <row r="12" spans="1:4">
      <c r="C12" s="30" t="s">
        <v>711</v>
      </c>
    </row>
    <row r="13" spans="1:4">
      <c r="B13" s="30">
        <v>11</v>
      </c>
      <c r="C13" s="32" t="s">
        <v>712</v>
      </c>
      <c r="D13" s="30" t="s">
        <v>713</v>
      </c>
    </row>
    <row r="14" spans="1:4">
      <c r="B14" s="30">
        <v>12</v>
      </c>
      <c r="C14" s="32" t="s">
        <v>714</v>
      </c>
      <c r="D14" s="30" t="s">
        <v>715</v>
      </c>
    </row>
    <row r="15" spans="1:4">
      <c r="A15" s="30" t="s">
        <v>195</v>
      </c>
      <c r="B15" s="30">
        <v>13</v>
      </c>
      <c r="C15" s="32" t="s">
        <v>716</v>
      </c>
      <c r="D15" s="30" t="s">
        <v>717</v>
      </c>
    </row>
    <row r="16" spans="1:4">
      <c r="A16" s="30" t="s">
        <v>195</v>
      </c>
      <c r="B16" s="30">
        <v>14</v>
      </c>
      <c r="C16" s="32" t="s">
        <v>718</v>
      </c>
      <c r="D16" s="30" t="s">
        <v>719</v>
      </c>
    </row>
    <row r="17" spans="1:4">
      <c r="A17" s="30" t="s">
        <v>195</v>
      </c>
      <c r="B17" s="30">
        <v>15</v>
      </c>
      <c r="C17" s="32" t="s">
        <v>720</v>
      </c>
      <c r="D17" s="30" t="s">
        <v>721</v>
      </c>
    </row>
    <row r="18" spans="1:4">
      <c r="A18" s="30" t="s">
        <v>195</v>
      </c>
      <c r="B18" s="30">
        <v>16</v>
      </c>
      <c r="C18" s="33" t="s">
        <v>722</v>
      </c>
      <c r="D18" s="30" t="s">
        <v>723</v>
      </c>
    </row>
    <row r="19" spans="1:4">
      <c r="A19" s="30" t="s">
        <v>195</v>
      </c>
      <c r="B19" s="30">
        <v>17</v>
      </c>
      <c r="C19" s="32" t="s">
        <v>724</v>
      </c>
      <c r="D19" s="30" t="s">
        <v>725</v>
      </c>
    </row>
    <row r="20" spans="1:4">
      <c r="A20" s="30" t="s">
        <v>195</v>
      </c>
      <c r="B20" s="30">
        <v>18</v>
      </c>
      <c r="C20" s="32" t="s">
        <v>726</v>
      </c>
      <c r="D20" s="30" t="s">
        <v>727</v>
      </c>
    </row>
    <row r="21" spans="1:4">
      <c r="A21" s="30" t="s">
        <v>195</v>
      </c>
      <c r="B21" s="30">
        <v>19</v>
      </c>
      <c r="C21" s="32" t="s">
        <v>728</v>
      </c>
      <c r="D21" s="30" t="s">
        <v>729</v>
      </c>
    </row>
    <row r="22" spans="1:4">
      <c r="A22" s="30" t="s">
        <v>195</v>
      </c>
      <c r="B22" s="30">
        <v>20</v>
      </c>
      <c r="C22" s="31" t="s">
        <v>730</v>
      </c>
      <c r="D22" s="30" t="s">
        <v>731</v>
      </c>
    </row>
    <row r="23" spans="1:4">
      <c r="A23" s="30" t="s">
        <v>195</v>
      </c>
      <c r="B23" s="30">
        <v>21</v>
      </c>
      <c r="C23" s="32" t="s">
        <v>237</v>
      </c>
      <c r="D23" s="30" t="s">
        <v>732</v>
      </c>
    </row>
    <row r="24" spans="1:4">
      <c r="A24" s="30" t="s">
        <v>195</v>
      </c>
      <c r="B24" s="30">
        <v>22</v>
      </c>
      <c r="C24" s="32" t="s">
        <v>733</v>
      </c>
      <c r="D24" s="30" t="s">
        <v>734</v>
      </c>
    </row>
    <row r="25" spans="1:4">
      <c r="A25" s="30" t="s">
        <v>195</v>
      </c>
      <c r="B25" s="30">
        <v>23</v>
      </c>
      <c r="C25" s="32" t="s">
        <v>735</v>
      </c>
      <c r="D25" s="30" t="s">
        <v>736</v>
      </c>
    </row>
    <row r="26" spans="1:4">
      <c r="A26" s="30" t="s">
        <v>195</v>
      </c>
      <c r="B26" s="30">
        <v>24</v>
      </c>
      <c r="C26" s="32" t="s">
        <v>737</v>
      </c>
      <c r="D26" s="30" t="s">
        <v>738</v>
      </c>
    </row>
    <row r="27" spans="1:4">
      <c r="A27" s="30" t="s">
        <v>195</v>
      </c>
      <c r="B27" s="30">
        <v>25</v>
      </c>
      <c r="C27" s="32" t="s">
        <v>739</v>
      </c>
      <c r="D27" s="30" t="s">
        <v>740</v>
      </c>
    </row>
    <row r="28" spans="1:4">
      <c r="A28" s="30" t="s">
        <v>195</v>
      </c>
      <c r="B28" s="30">
        <v>26</v>
      </c>
      <c r="C28" s="32" t="s">
        <v>741</v>
      </c>
      <c r="D28" s="30" t="s">
        <v>742</v>
      </c>
    </row>
    <row r="29" spans="1:4">
      <c r="A29" s="30" t="s">
        <v>195</v>
      </c>
      <c r="B29" s="30">
        <v>27</v>
      </c>
      <c r="C29" s="32" t="s">
        <v>743</v>
      </c>
      <c r="D29" s="30" t="s">
        <v>744</v>
      </c>
    </row>
    <row r="30" spans="1:4">
      <c r="A30" s="30" t="s">
        <v>195</v>
      </c>
      <c r="B30" s="30">
        <v>28</v>
      </c>
      <c r="C30" s="32" t="s">
        <v>745</v>
      </c>
      <c r="D30" s="30" t="s">
        <v>746</v>
      </c>
    </row>
    <row r="31" spans="1:4">
      <c r="A31" s="30" t="s">
        <v>194</v>
      </c>
      <c r="B31" s="30">
        <v>29</v>
      </c>
      <c r="C31" s="32" t="s">
        <v>747</v>
      </c>
      <c r="D31" s="30" t="s">
        <v>748</v>
      </c>
    </row>
    <row r="32" spans="1:4">
      <c r="A32" s="30" t="s">
        <v>194</v>
      </c>
      <c r="B32" s="30">
        <v>30</v>
      </c>
      <c r="C32" s="32" t="s">
        <v>749</v>
      </c>
      <c r="D32" s="30" t="s">
        <v>750</v>
      </c>
    </row>
    <row r="33" spans="1:4">
      <c r="A33" s="30" t="s">
        <v>194</v>
      </c>
      <c r="B33" s="30">
        <v>31</v>
      </c>
      <c r="C33" s="32" t="s">
        <v>751</v>
      </c>
      <c r="D33" s="30" t="s">
        <v>752</v>
      </c>
    </row>
    <row r="34" spans="1:4">
      <c r="A34" s="30" t="s">
        <v>194</v>
      </c>
      <c r="B34" s="30">
        <v>32</v>
      </c>
      <c r="C34" s="32" t="s">
        <v>753</v>
      </c>
      <c r="D34" s="30" t="s">
        <v>754</v>
      </c>
    </row>
    <row r="35" spans="1:4">
      <c r="A35" s="30" t="s">
        <v>194</v>
      </c>
      <c r="B35" s="30">
        <v>33</v>
      </c>
      <c r="C35" s="32" t="s">
        <v>755</v>
      </c>
      <c r="D35" s="30" t="s">
        <v>756</v>
      </c>
    </row>
    <row r="36" spans="1:4">
      <c r="A36" s="30" t="s">
        <v>194</v>
      </c>
      <c r="B36" s="30">
        <v>34</v>
      </c>
      <c r="C36" s="32" t="s">
        <v>757</v>
      </c>
      <c r="D36" s="30" t="s">
        <v>758</v>
      </c>
    </row>
    <row r="37" spans="1:4">
      <c r="A37" s="30" t="s">
        <v>194</v>
      </c>
      <c r="B37" s="30">
        <v>35</v>
      </c>
      <c r="C37" s="32" t="s">
        <v>759</v>
      </c>
      <c r="D37" s="30" t="s">
        <v>760</v>
      </c>
    </row>
    <row r="38" spans="1:4">
      <c r="A38" s="30" t="s">
        <v>194</v>
      </c>
      <c r="B38" s="30">
        <v>36</v>
      </c>
      <c r="C38" s="32" t="s">
        <v>761</v>
      </c>
      <c r="D38" s="30" t="s">
        <v>762</v>
      </c>
    </row>
    <row r="39" spans="1:4">
      <c r="A39" s="30" t="s">
        <v>194</v>
      </c>
      <c r="B39" s="30">
        <v>37</v>
      </c>
      <c r="C39" s="32" t="s">
        <v>763</v>
      </c>
      <c r="D39" s="30" t="s">
        <v>764</v>
      </c>
    </row>
    <row r="40" spans="1:4">
      <c r="A40" s="30" t="s">
        <v>194</v>
      </c>
      <c r="B40" s="30">
        <v>38</v>
      </c>
      <c r="C40" s="32" t="s">
        <v>765</v>
      </c>
      <c r="D40" s="30" t="s">
        <v>766</v>
      </c>
    </row>
    <row r="41" spans="1:4">
      <c r="A41" s="30" t="s">
        <v>194</v>
      </c>
      <c r="B41" s="30">
        <v>39</v>
      </c>
      <c r="C41" s="32" t="s">
        <v>767</v>
      </c>
      <c r="D41" s="30" t="s">
        <v>768</v>
      </c>
    </row>
    <row r="42" spans="1:4">
      <c r="A42" s="30" t="s">
        <v>194</v>
      </c>
      <c r="B42" s="30">
        <v>40</v>
      </c>
      <c r="C42" s="32" t="s">
        <v>769</v>
      </c>
      <c r="D42" s="30" t="s">
        <v>770</v>
      </c>
    </row>
    <row r="43" spans="1:4">
      <c r="A43" s="30" t="s">
        <v>194</v>
      </c>
      <c r="B43" s="30">
        <v>41</v>
      </c>
      <c r="C43" s="32" t="s">
        <v>771</v>
      </c>
      <c r="D43" s="30" t="s">
        <v>772</v>
      </c>
    </row>
    <row r="44" spans="1:4">
      <c r="A44" s="30" t="s">
        <v>194</v>
      </c>
      <c r="B44" s="30">
        <v>42</v>
      </c>
      <c r="C44" s="31" t="s">
        <v>773</v>
      </c>
      <c r="D44" s="30" t="s">
        <v>774</v>
      </c>
    </row>
    <row r="45" spans="1:4">
      <c r="A45" s="30" t="s">
        <v>194</v>
      </c>
      <c r="B45" s="30">
        <v>43</v>
      </c>
      <c r="C45" s="31" t="s">
        <v>775</v>
      </c>
    </row>
    <row r="46" spans="1:4">
      <c r="A46" s="30" t="s">
        <v>194</v>
      </c>
      <c r="B46" s="30">
        <v>44</v>
      </c>
      <c r="C46" s="31" t="s">
        <v>776</v>
      </c>
      <c r="D46" s="30" t="s">
        <v>777</v>
      </c>
    </row>
    <row r="47" spans="1:4">
      <c r="B47" s="30">
        <v>45</v>
      </c>
      <c r="C47" s="31" t="s">
        <v>707</v>
      </c>
    </row>
  </sheetData>
  <dataValidations count="1">
    <dataValidation type="list" allowBlank="1" showErrorMessage="1" sqref="A15:A46" xr:uid="{00000000-0002-0000-0900-000000000000}">
      <formula1>"Khoa,Thong"</formula1>
    </dataValidation>
  </dataValidations>
  <pageMargins left="0" right="0" top="0" bottom="0" header="0" footer="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Q55"/>
  <sheetViews>
    <sheetView workbookViewId="0"/>
  </sheetViews>
  <sheetFormatPr defaultColWidth="12.5703125" defaultRowHeight="15.75" customHeight="1"/>
  <cols>
    <col min="2" max="2" width="16.28515625" customWidth="1"/>
    <col min="6" max="6" width="23.7109375" customWidth="1"/>
    <col min="7" max="7" width="30.85546875" customWidth="1"/>
    <col min="8" max="8" width="21.5703125" customWidth="1"/>
    <col min="9" max="9" width="18.28515625" customWidth="1"/>
    <col min="10" max="10" width="14.28515625" customWidth="1"/>
    <col min="11" max="12" width="15" customWidth="1"/>
    <col min="13" max="13" width="13.85546875" customWidth="1"/>
    <col min="17" max="17" width="48.28515625" customWidth="1"/>
  </cols>
  <sheetData>
    <row r="1" spans="2:17">
      <c r="B1" s="43" t="s">
        <v>778</v>
      </c>
      <c r="C1" s="40"/>
      <c r="D1" s="40"/>
      <c r="G1" s="38" t="s">
        <v>779</v>
      </c>
      <c r="H1" s="45"/>
      <c r="J1" s="39" t="s">
        <v>780</v>
      </c>
      <c r="K1" s="40"/>
      <c r="L1" s="40"/>
      <c r="M1" s="40"/>
    </row>
    <row r="2" spans="2:17">
      <c r="B2" s="34"/>
      <c r="C2" s="34"/>
      <c r="D2" s="34"/>
      <c r="G2" s="6" t="s">
        <v>145</v>
      </c>
      <c r="H2" s="6" t="s">
        <v>781</v>
      </c>
      <c r="J2" s="6" t="s">
        <v>145</v>
      </c>
      <c r="K2" s="6" t="s">
        <v>782</v>
      </c>
      <c r="L2" s="6" t="s">
        <v>327</v>
      </c>
      <c r="M2" s="6" t="s">
        <v>783</v>
      </c>
      <c r="N2" s="6" t="s">
        <v>328</v>
      </c>
      <c r="O2" s="6" t="s">
        <v>329</v>
      </c>
    </row>
    <row r="3" spans="2:17">
      <c r="B3" s="34"/>
      <c r="C3" s="34"/>
      <c r="D3" s="34"/>
      <c r="G3" s="6">
        <v>1</v>
      </c>
      <c r="H3" s="27" t="s">
        <v>784</v>
      </c>
      <c r="I3" s="30" t="s">
        <v>785</v>
      </c>
      <c r="J3" s="6">
        <v>1</v>
      </c>
      <c r="K3" s="6" t="s">
        <v>786</v>
      </c>
      <c r="L3" s="6" t="s">
        <v>787</v>
      </c>
      <c r="M3" s="6" t="s">
        <v>788</v>
      </c>
      <c r="N3" s="15"/>
      <c r="O3" s="6" t="s">
        <v>789</v>
      </c>
    </row>
    <row r="4" spans="2:17">
      <c r="B4" s="34"/>
      <c r="C4" s="34"/>
      <c r="D4" s="34"/>
      <c r="G4" s="6">
        <v>2</v>
      </c>
      <c r="H4" s="26" t="s">
        <v>790</v>
      </c>
      <c r="I4" s="30" t="s">
        <v>785</v>
      </c>
      <c r="J4" s="6">
        <v>2</v>
      </c>
      <c r="K4" s="6" t="s">
        <v>791</v>
      </c>
      <c r="L4" s="6" t="s">
        <v>787</v>
      </c>
      <c r="M4" s="6" t="s">
        <v>788</v>
      </c>
      <c r="N4" s="15"/>
      <c r="O4" s="6" t="s">
        <v>789</v>
      </c>
      <c r="Q4" s="30" t="s">
        <v>792</v>
      </c>
    </row>
    <row r="5" spans="2:17">
      <c r="B5" s="34"/>
      <c r="C5" s="34"/>
      <c r="D5" s="34"/>
      <c r="G5" s="6">
        <v>3</v>
      </c>
      <c r="H5" s="6" t="s">
        <v>793</v>
      </c>
      <c r="I5" s="30" t="s">
        <v>785</v>
      </c>
      <c r="J5" s="6">
        <v>3</v>
      </c>
      <c r="K5" s="6" t="s">
        <v>794</v>
      </c>
      <c r="L5" s="6" t="s">
        <v>787</v>
      </c>
      <c r="M5" s="6" t="s">
        <v>795</v>
      </c>
      <c r="N5" s="15"/>
      <c r="O5" s="6" t="s">
        <v>789</v>
      </c>
    </row>
    <row r="6" spans="2:17">
      <c r="B6" s="34"/>
      <c r="C6" s="34"/>
      <c r="D6" s="34"/>
      <c r="G6" s="6">
        <v>4</v>
      </c>
      <c r="H6" s="6" t="s">
        <v>796</v>
      </c>
      <c r="I6" s="30" t="s">
        <v>785</v>
      </c>
      <c r="J6" s="6">
        <v>4</v>
      </c>
      <c r="K6" s="6" t="s">
        <v>797</v>
      </c>
      <c r="L6" s="6" t="s">
        <v>787</v>
      </c>
      <c r="M6" s="6" t="s">
        <v>795</v>
      </c>
      <c r="N6" s="15"/>
      <c r="O6" s="6" t="s">
        <v>789</v>
      </c>
    </row>
    <row r="7" spans="2:17">
      <c r="B7" s="34"/>
      <c r="C7" s="34"/>
      <c r="D7" s="34"/>
      <c r="G7" s="6">
        <v>5</v>
      </c>
      <c r="H7" s="6" t="s">
        <v>798</v>
      </c>
      <c r="I7" s="30" t="s">
        <v>785</v>
      </c>
      <c r="J7" s="6">
        <v>5</v>
      </c>
      <c r="K7" s="6" t="s">
        <v>799</v>
      </c>
      <c r="L7" s="6" t="s">
        <v>787</v>
      </c>
      <c r="M7" s="6" t="s">
        <v>795</v>
      </c>
      <c r="N7" s="15"/>
      <c r="O7" s="6" t="s">
        <v>789</v>
      </c>
    </row>
    <row r="8" spans="2:17">
      <c r="B8" s="34"/>
      <c r="C8" s="34"/>
      <c r="D8" s="34"/>
      <c r="G8" s="6">
        <v>6</v>
      </c>
      <c r="H8" s="6" t="s">
        <v>800</v>
      </c>
      <c r="I8" s="30" t="s">
        <v>785</v>
      </c>
      <c r="J8" s="6">
        <v>6</v>
      </c>
      <c r="K8" s="6" t="s">
        <v>801</v>
      </c>
      <c r="L8" s="6" t="s">
        <v>787</v>
      </c>
      <c r="M8" s="6" t="s">
        <v>802</v>
      </c>
      <c r="N8" s="15"/>
      <c r="O8" s="6" t="s">
        <v>803</v>
      </c>
    </row>
    <row r="9" spans="2:17">
      <c r="B9" s="34"/>
      <c r="C9" s="34"/>
      <c r="D9" s="34"/>
      <c r="G9" s="6">
        <v>7</v>
      </c>
      <c r="H9" s="6" t="s">
        <v>804</v>
      </c>
      <c r="I9" s="30" t="s">
        <v>785</v>
      </c>
      <c r="J9" s="6">
        <v>7</v>
      </c>
      <c r="K9" s="6" t="s">
        <v>805</v>
      </c>
      <c r="L9" s="6" t="s">
        <v>787</v>
      </c>
      <c r="M9" s="6" t="s">
        <v>802</v>
      </c>
      <c r="N9" s="15"/>
      <c r="O9" s="6" t="s">
        <v>803</v>
      </c>
    </row>
    <row r="10" spans="2:17">
      <c r="B10" s="34"/>
      <c r="C10" s="34"/>
      <c r="D10" s="34"/>
      <c r="G10" s="6">
        <v>8</v>
      </c>
      <c r="H10" s="6" t="s">
        <v>806</v>
      </c>
      <c r="J10" s="6">
        <v>8</v>
      </c>
      <c r="K10" s="6" t="s">
        <v>807</v>
      </c>
      <c r="L10" s="6" t="s">
        <v>787</v>
      </c>
      <c r="M10" s="6" t="s">
        <v>808</v>
      </c>
      <c r="N10" s="15"/>
      <c r="O10" s="6" t="s">
        <v>803</v>
      </c>
    </row>
    <row r="11" spans="2:17">
      <c r="B11" s="34"/>
      <c r="C11" s="34"/>
      <c r="D11" s="34"/>
      <c r="G11" s="6">
        <v>9</v>
      </c>
      <c r="H11" s="6" t="s">
        <v>809</v>
      </c>
      <c r="J11" s="6">
        <v>9</v>
      </c>
      <c r="K11" s="6" t="s">
        <v>810</v>
      </c>
      <c r="L11" s="6" t="s">
        <v>787</v>
      </c>
      <c r="M11" s="6" t="s">
        <v>811</v>
      </c>
      <c r="N11" s="15"/>
      <c r="O11" s="6" t="s">
        <v>803</v>
      </c>
    </row>
    <row r="12" spans="2:17">
      <c r="G12" s="6">
        <v>10</v>
      </c>
      <c r="H12" s="6" t="s">
        <v>812</v>
      </c>
      <c r="J12" s="6">
        <v>10</v>
      </c>
      <c r="K12" s="6" t="s">
        <v>813</v>
      </c>
      <c r="L12" s="6" t="s">
        <v>787</v>
      </c>
      <c r="M12" s="6" t="s">
        <v>811</v>
      </c>
      <c r="N12" s="15"/>
      <c r="O12" s="6" t="s">
        <v>803</v>
      </c>
    </row>
    <row r="13" spans="2:17">
      <c r="G13" s="15"/>
      <c r="H13" s="15"/>
      <c r="J13" s="6">
        <v>11</v>
      </c>
      <c r="K13" s="27" t="s">
        <v>151</v>
      </c>
      <c r="L13" s="35"/>
      <c r="M13" s="27" t="s">
        <v>814</v>
      </c>
      <c r="N13" s="15"/>
      <c r="O13" s="6" t="s">
        <v>803</v>
      </c>
    </row>
    <row r="14" spans="2:17">
      <c r="J14" s="6">
        <v>12</v>
      </c>
      <c r="K14" s="27" t="s">
        <v>153</v>
      </c>
      <c r="L14" s="35"/>
      <c r="M14" s="27" t="s">
        <v>814</v>
      </c>
      <c r="N14" s="15"/>
      <c r="O14" s="6" t="s">
        <v>803</v>
      </c>
    </row>
    <row r="15" spans="2:17">
      <c r="J15" s="6">
        <v>13</v>
      </c>
      <c r="K15" s="27" t="s">
        <v>156</v>
      </c>
      <c r="L15" s="27"/>
      <c r="M15" s="27" t="s">
        <v>814</v>
      </c>
      <c r="N15" s="15"/>
      <c r="O15" s="6" t="s">
        <v>803</v>
      </c>
    </row>
    <row r="16" spans="2:17">
      <c r="C16" s="39" t="s">
        <v>815</v>
      </c>
      <c r="D16" s="40"/>
      <c r="J16" s="6">
        <v>14</v>
      </c>
      <c r="K16" s="27" t="s">
        <v>159</v>
      </c>
      <c r="L16" s="35"/>
      <c r="M16" s="27" t="s">
        <v>814</v>
      </c>
      <c r="N16" s="15"/>
      <c r="O16" s="6" t="s">
        <v>803</v>
      </c>
    </row>
    <row r="17" spans="3:15">
      <c r="C17" s="30" t="s">
        <v>816</v>
      </c>
      <c r="D17" s="30" t="s">
        <v>9</v>
      </c>
      <c r="J17" s="6">
        <v>15</v>
      </c>
      <c r="K17" s="26" t="s">
        <v>817</v>
      </c>
      <c r="L17" s="36"/>
      <c r="M17" s="26" t="s">
        <v>818</v>
      </c>
      <c r="N17" s="15"/>
      <c r="O17" s="6" t="s">
        <v>803</v>
      </c>
    </row>
    <row r="18" spans="3:15">
      <c r="C18" s="30" t="b">
        <v>1</v>
      </c>
      <c r="D18" s="30" t="s">
        <v>819</v>
      </c>
      <c r="J18" s="6">
        <v>16</v>
      </c>
      <c r="K18" s="26" t="s">
        <v>820</v>
      </c>
      <c r="L18" s="36"/>
      <c r="M18" s="26" t="s">
        <v>818</v>
      </c>
      <c r="N18" s="15"/>
      <c r="O18" s="6" t="s">
        <v>803</v>
      </c>
    </row>
    <row r="19" spans="3:15">
      <c r="J19" s="6">
        <v>17</v>
      </c>
      <c r="K19" s="6" t="s">
        <v>801</v>
      </c>
      <c r="L19" s="15"/>
      <c r="M19" s="6" t="s">
        <v>821</v>
      </c>
      <c r="N19" s="15"/>
      <c r="O19" s="6" t="s">
        <v>803</v>
      </c>
    </row>
    <row r="20" spans="3:15">
      <c r="J20" s="6">
        <v>18</v>
      </c>
      <c r="K20" s="6" t="s">
        <v>822</v>
      </c>
      <c r="L20" s="15"/>
      <c r="M20" s="6" t="s">
        <v>821</v>
      </c>
      <c r="N20" s="15"/>
      <c r="O20" s="6" t="s">
        <v>803</v>
      </c>
    </row>
    <row r="21" spans="3:15">
      <c r="J21" s="6">
        <v>19</v>
      </c>
      <c r="K21" s="6" t="s">
        <v>823</v>
      </c>
      <c r="L21" s="15"/>
      <c r="M21" s="6" t="s">
        <v>821</v>
      </c>
      <c r="N21" s="15"/>
      <c r="O21" s="6" t="s">
        <v>803</v>
      </c>
    </row>
    <row r="23" spans="3:15">
      <c r="G23" s="30" t="s">
        <v>710</v>
      </c>
    </row>
    <row r="24" spans="3:15">
      <c r="G24" s="6" t="s">
        <v>145</v>
      </c>
      <c r="H24" s="6" t="s">
        <v>230</v>
      </c>
      <c r="I24" s="6" t="s">
        <v>9</v>
      </c>
    </row>
    <row r="25" spans="3:15">
      <c r="G25" s="6">
        <v>1</v>
      </c>
      <c r="H25" s="6" t="s">
        <v>824</v>
      </c>
      <c r="I25" s="6" t="s">
        <v>825</v>
      </c>
    </row>
    <row r="26" spans="3:15">
      <c r="G26" s="6">
        <v>2</v>
      </c>
      <c r="H26" s="6" t="s">
        <v>826</v>
      </c>
      <c r="I26" s="6" t="s">
        <v>825</v>
      </c>
      <c r="K26" s="30" t="s">
        <v>827</v>
      </c>
    </row>
    <row r="27" spans="3:15">
      <c r="G27" s="6">
        <v>3</v>
      </c>
      <c r="H27" s="15"/>
      <c r="I27" s="15"/>
      <c r="K27" s="6" t="s">
        <v>145</v>
      </c>
      <c r="L27" s="6" t="s">
        <v>828</v>
      </c>
      <c r="M27" s="6" t="s">
        <v>9</v>
      </c>
    </row>
    <row r="28" spans="3:15">
      <c r="G28" s="6">
        <v>4</v>
      </c>
      <c r="H28" s="15"/>
      <c r="I28" s="15"/>
      <c r="K28" s="6">
        <v>1</v>
      </c>
      <c r="L28" s="6"/>
      <c r="M28" s="6" t="s">
        <v>829</v>
      </c>
    </row>
    <row r="29" spans="3:15">
      <c r="G29" s="6">
        <v>5</v>
      </c>
      <c r="H29" s="15"/>
      <c r="I29" s="15"/>
      <c r="K29" s="6">
        <v>2</v>
      </c>
      <c r="L29" s="6"/>
      <c r="M29" s="6" t="s">
        <v>830</v>
      </c>
    </row>
    <row r="30" spans="3:15">
      <c r="K30" s="6">
        <v>3</v>
      </c>
      <c r="L30" s="15"/>
      <c r="M30" s="15"/>
    </row>
    <row r="31" spans="3:15">
      <c r="G31" s="30" t="s">
        <v>831</v>
      </c>
      <c r="K31" s="6">
        <v>4</v>
      </c>
      <c r="L31" s="15"/>
      <c r="M31" s="15"/>
    </row>
    <row r="32" spans="3:15">
      <c r="G32" s="6" t="s">
        <v>145</v>
      </c>
      <c r="H32" s="6" t="s">
        <v>230</v>
      </c>
      <c r="I32" s="6" t="s">
        <v>9</v>
      </c>
      <c r="K32" s="6">
        <v>5</v>
      </c>
      <c r="L32" s="15"/>
      <c r="M32" s="15"/>
    </row>
    <row r="33" spans="1:13">
      <c r="G33" s="6">
        <v>1</v>
      </c>
      <c r="H33" s="6" t="s">
        <v>832</v>
      </c>
      <c r="I33" s="6" t="s">
        <v>833</v>
      </c>
    </row>
    <row r="34" spans="1:13">
      <c r="G34" s="6">
        <v>2</v>
      </c>
      <c r="H34" s="6" t="s">
        <v>834</v>
      </c>
      <c r="I34" s="6" t="s">
        <v>833</v>
      </c>
    </row>
    <row r="35" spans="1:13">
      <c r="G35" s="6">
        <v>3</v>
      </c>
      <c r="H35" s="6" t="s">
        <v>835</v>
      </c>
      <c r="I35" s="6" t="s">
        <v>836</v>
      </c>
    </row>
    <row r="38" spans="1:13" ht="15.75" customHeight="1">
      <c r="A38" s="40"/>
      <c r="B38" s="40"/>
    </row>
    <row r="39" spans="1:13">
      <c r="A39" s="30"/>
      <c r="B39" s="30"/>
      <c r="C39" s="30"/>
      <c r="D39" s="30"/>
    </row>
    <row r="40" spans="1:13">
      <c r="A40" s="30"/>
      <c r="B40" s="30"/>
      <c r="C40" s="30"/>
      <c r="D40" s="30"/>
    </row>
    <row r="41" spans="1:13">
      <c r="A41" s="30"/>
      <c r="B41" s="30"/>
      <c r="C41" s="30"/>
      <c r="D41" s="30"/>
      <c r="M41" s="30"/>
    </row>
    <row r="42" spans="1:13">
      <c r="A42" s="30"/>
      <c r="B42" s="30"/>
      <c r="C42" s="30"/>
      <c r="D42" s="30"/>
      <c r="M42" s="30"/>
    </row>
    <row r="43" spans="1:13">
      <c r="M43" s="30"/>
    </row>
    <row r="45" spans="1:13">
      <c r="E45" s="30" t="s">
        <v>837</v>
      </c>
    </row>
    <row r="46" spans="1:13">
      <c r="E46" s="6" t="s">
        <v>145</v>
      </c>
      <c r="F46" s="6" t="s">
        <v>838</v>
      </c>
      <c r="G46" s="6" t="s">
        <v>839</v>
      </c>
      <c r="H46" s="6" t="s">
        <v>840</v>
      </c>
      <c r="I46" s="6" t="s">
        <v>841</v>
      </c>
      <c r="J46" s="6" t="s">
        <v>185</v>
      </c>
    </row>
    <row r="47" spans="1:13">
      <c r="E47" s="6">
        <v>1</v>
      </c>
      <c r="F47" s="6" t="s">
        <v>842</v>
      </c>
      <c r="G47" s="6" t="s">
        <v>843</v>
      </c>
      <c r="H47" s="6" t="s">
        <v>844</v>
      </c>
      <c r="I47" s="6">
        <v>1</v>
      </c>
      <c r="J47" s="6">
        <v>428</v>
      </c>
    </row>
    <row r="48" spans="1:13">
      <c r="E48" s="6">
        <v>2</v>
      </c>
      <c r="F48" s="6" t="s">
        <v>845</v>
      </c>
      <c r="G48" s="6" t="s">
        <v>843</v>
      </c>
      <c r="H48" s="6" t="s">
        <v>844</v>
      </c>
      <c r="I48" s="6">
        <v>0</v>
      </c>
      <c r="J48" s="6">
        <v>428</v>
      </c>
    </row>
    <row r="49" spans="5:12">
      <c r="E49" s="6">
        <v>3</v>
      </c>
      <c r="F49" s="6" t="s">
        <v>846</v>
      </c>
      <c r="G49" s="6" t="s">
        <v>847</v>
      </c>
      <c r="H49" s="6" t="s">
        <v>848</v>
      </c>
      <c r="I49" s="6">
        <v>0</v>
      </c>
      <c r="J49" s="6">
        <v>428</v>
      </c>
    </row>
    <row r="50" spans="5:12">
      <c r="E50" s="6">
        <v>4</v>
      </c>
      <c r="F50" s="6" t="s">
        <v>849</v>
      </c>
      <c r="G50" s="6" t="s">
        <v>850</v>
      </c>
      <c r="H50" s="46" t="s">
        <v>851</v>
      </c>
      <c r="I50" s="6">
        <v>0</v>
      </c>
      <c r="J50" s="6">
        <v>428</v>
      </c>
    </row>
    <row r="52" spans="5:12">
      <c r="G52" s="30" t="s">
        <v>587</v>
      </c>
    </row>
    <row r="53" spans="5:12">
      <c r="G53" s="6" t="s">
        <v>145</v>
      </c>
      <c r="H53" s="6" t="s">
        <v>172</v>
      </c>
      <c r="I53" s="6" t="s">
        <v>9</v>
      </c>
      <c r="J53" s="6" t="s">
        <v>590</v>
      </c>
      <c r="K53" s="6" t="s">
        <v>589</v>
      </c>
      <c r="L53" s="6" t="s">
        <v>173</v>
      </c>
    </row>
    <row r="54" spans="5:12">
      <c r="G54" s="6">
        <v>1</v>
      </c>
      <c r="H54" s="6" t="s">
        <v>852</v>
      </c>
      <c r="I54" s="6">
        <v>8</v>
      </c>
      <c r="J54" s="6">
        <v>1587</v>
      </c>
      <c r="K54" s="6">
        <v>50454</v>
      </c>
      <c r="L54" s="6">
        <v>1</v>
      </c>
    </row>
    <row r="55" spans="5:12">
      <c r="G55" s="6">
        <v>2</v>
      </c>
      <c r="H55" s="6" t="s">
        <v>853</v>
      </c>
      <c r="I55" s="6">
        <v>8</v>
      </c>
      <c r="J55" s="6">
        <v>18754</v>
      </c>
      <c r="K55" s="6">
        <v>41054</v>
      </c>
      <c r="L55" s="6">
        <v>2</v>
      </c>
    </row>
  </sheetData>
  <mergeCells count="5">
    <mergeCell ref="B1:D1"/>
    <mergeCell ref="G1:H1"/>
    <mergeCell ref="J1:M1"/>
    <mergeCell ref="C16:D16"/>
    <mergeCell ref="A38:B38"/>
  </mergeCells>
  <hyperlinks>
    <hyperlink ref="H50" r:id="rId1" xr:uid="{00000000-0004-0000-0A00-000000000000}"/>
  </hyperlinks>
  <pageMargins left="0" right="0" top="0" bottom="0" header="0" footer="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9"/>
  <sheetViews>
    <sheetView workbookViewId="0"/>
  </sheetViews>
  <sheetFormatPr defaultColWidth="12.5703125" defaultRowHeight="15.75" customHeight="1"/>
  <cols>
    <col min="4" max="4" width="21.140625" customWidth="1"/>
  </cols>
  <sheetData>
    <row r="1" spans="1:10">
      <c r="A1" s="30" t="s">
        <v>170</v>
      </c>
      <c r="F1" s="30" t="s">
        <v>171</v>
      </c>
    </row>
    <row r="2" spans="1:10">
      <c r="A2" s="6" t="s">
        <v>145</v>
      </c>
      <c r="B2" s="6" t="s">
        <v>9</v>
      </c>
      <c r="C2" s="6" t="s">
        <v>172</v>
      </c>
      <c r="D2" s="6" t="s">
        <v>173</v>
      </c>
      <c r="E2" s="6" t="s">
        <v>174</v>
      </c>
      <c r="H2" s="6"/>
      <c r="I2" s="15"/>
      <c r="J2" s="15"/>
    </row>
    <row r="3" spans="1:10">
      <c r="A3" s="6">
        <v>1</v>
      </c>
      <c r="B3" s="6" t="s">
        <v>175</v>
      </c>
      <c r="C3" s="6" t="s">
        <v>176</v>
      </c>
      <c r="D3" s="6">
        <v>1</v>
      </c>
      <c r="E3" s="6">
        <v>1</v>
      </c>
      <c r="H3" s="6"/>
      <c r="I3" s="6"/>
      <c r="J3" s="6"/>
    </row>
    <row r="4" spans="1:10">
      <c r="A4" s="6">
        <v>2</v>
      </c>
      <c r="B4" s="6" t="s">
        <v>177</v>
      </c>
      <c r="C4" s="6" t="s">
        <v>178</v>
      </c>
      <c r="D4" s="6">
        <v>1</v>
      </c>
      <c r="E4" s="6">
        <v>2</v>
      </c>
      <c r="H4" s="6"/>
      <c r="I4" s="6"/>
      <c r="J4" s="15"/>
    </row>
    <row r="5" spans="1:10">
      <c r="A5" s="6">
        <v>3</v>
      </c>
      <c r="B5" s="6" t="s">
        <v>179</v>
      </c>
      <c r="C5" s="6" t="s">
        <v>180</v>
      </c>
      <c r="D5" s="6">
        <v>1</v>
      </c>
      <c r="E5" s="6">
        <v>3</v>
      </c>
      <c r="H5" s="6"/>
      <c r="I5" s="6"/>
      <c r="J5" s="15"/>
    </row>
    <row r="6" spans="1:10">
      <c r="A6" s="6">
        <v>4</v>
      </c>
      <c r="B6" s="6" t="s">
        <v>175</v>
      </c>
      <c r="C6" s="6" t="s">
        <v>181</v>
      </c>
      <c r="D6" s="6">
        <v>2</v>
      </c>
      <c r="E6" s="6">
        <v>1</v>
      </c>
      <c r="H6" s="6"/>
      <c r="I6" s="6"/>
      <c r="J6" s="15"/>
    </row>
    <row r="7" spans="1:10">
      <c r="H7" s="6"/>
      <c r="I7" s="6"/>
      <c r="J7" s="15"/>
    </row>
    <row r="8" spans="1:10">
      <c r="H8" s="6"/>
      <c r="I8" s="6"/>
      <c r="J8" s="15"/>
    </row>
    <row r="9" spans="1:10">
      <c r="A9" s="30" t="s">
        <v>182</v>
      </c>
      <c r="D9" s="30" t="s">
        <v>183</v>
      </c>
    </row>
    <row r="10" spans="1:10">
      <c r="A10" s="6" t="s">
        <v>145</v>
      </c>
      <c r="B10" s="6" t="s">
        <v>184</v>
      </c>
      <c r="C10" s="6" t="s">
        <v>185</v>
      </c>
      <c r="D10" s="6" t="s">
        <v>186</v>
      </c>
    </row>
    <row r="11" spans="1:10">
      <c r="A11" s="6">
        <v>1</v>
      </c>
      <c r="B11" s="6">
        <v>1</v>
      </c>
      <c r="C11" s="6">
        <v>1</v>
      </c>
      <c r="D11" s="17" t="s">
        <v>187</v>
      </c>
    </row>
    <row r="12" spans="1:10">
      <c r="A12" s="6">
        <v>2</v>
      </c>
      <c r="B12" s="6">
        <v>2</v>
      </c>
      <c r="C12" s="6">
        <v>1</v>
      </c>
      <c r="D12" s="6" t="s">
        <v>188</v>
      </c>
    </row>
    <row r="13" spans="1:10">
      <c r="A13" s="6">
        <v>3</v>
      </c>
      <c r="B13" s="6">
        <v>3</v>
      </c>
      <c r="C13" s="6">
        <v>1</v>
      </c>
      <c r="D13" s="6" t="s">
        <v>189</v>
      </c>
    </row>
    <row r="14" spans="1:10">
      <c r="A14" s="6">
        <v>4</v>
      </c>
      <c r="B14" s="6">
        <v>4</v>
      </c>
      <c r="C14" s="6">
        <v>2</v>
      </c>
      <c r="D14" s="17" t="s">
        <v>190</v>
      </c>
      <c r="J14" s="18"/>
    </row>
    <row r="16" spans="1:10">
      <c r="J16" s="18"/>
    </row>
    <row r="17" spans="1:26">
      <c r="A17" s="30" t="s">
        <v>191</v>
      </c>
    </row>
    <row r="18" spans="1:26">
      <c r="A18" s="6" t="s">
        <v>145</v>
      </c>
      <c r="B18" s="6" t="s">
        <v>186</v>
      </c>
      <c r="C18" s="6" t="s">
        <v>192</v>
      </c>
      <c r="D18" s="6" t="s">
        <v>193</v>
      </c>
      <c r="E18" s="6" t="s">
        <v>184</v>
      </c>
    </row>
    <row r="19" spans="1:26">
      <c r="A19" s="6">
        <v>1</v>
      </c>
      <c r="B19" s="6" t="s">
        <v>194</v>
      </c>
      <c r="C19" s="6">
        <v>1</v>
      </c>
      <c r="D19" s="6">
        <v>1</v>
      </c>
      <c r="E19" s="6">
        <v>1</v>
      </c>
    </row>
    <row r="20" spans="1:26">
      <c r="A20" s="6">
        <v>2</v>
      </c>
      <c r="B20" s="6" t="s">
        <v>195</v>
      </c>
      <c r="C20" s="6">
        <v>2</v>
      </c>
      <c r="D20" s="6">
        <v>2</v>
      </c>
      <c r="E20" s="6">
        <v>1</v>
      </c>
    </row>
    <row r="21" spans="1:26">
      <c r="A21" s="17">
        <v>3</v>
      </c>
      <c r="B21" s="17" t="s">
        <v>196</v>
      </c>
      <c r="C21" s="17">
        <v>3</v>
      </c>
      <c r="D21" s="17">
        <v>3</v>
      </c>
      <c r="E21" s="17">
        <v>1</v>
      </c>
    </row>
    <row r="22" spans="1:26">
      <c r="A22" s="6">
        <v>4</v>
      </c>
      <c r="B22" s="6" t="s">
        <v>197</v>
      </c>
      <c r="C22" s="6">
        <v>5</v>
      </c>
      <c r="D22" s="6">
        <v>4</v>
      </c>
      <c r="E22" s="6">
        <v>4</v>
      </c>
    </row>
    <row r="23" spans="1:26">
      <c r="A23" s="17">
        <v>5</v>
      </c>
      <c r="B23" s="17" t="s">
        <v>198</v>
      </c>
      <c r="C23" s="17">
        <v>6</v>
      </c>
      <c r="D23" s="17">
        <v>5</v>
      </c>
      <c r="E23" s="17">
        <v>4</v>
      </c>
    </row>
    <row r="24" spans="1:26">
      <c r="A24" s="6">
        <v>6</v>
      </c>
      <c r="B24" s="6" t="s">
        <v>199</v>
      </c>
      <c r="C24" s="6">
        <v>2</v>
      </c>
      <c r="D24" s="6">
        <v>6</v>
      </c>
      <c r="E24" s="6">
        <v>4</v>
      </c>
    </row>
    <row r="27" spans="1:26">
      <c r="G27" s="19"/>
      <c r="H27" s="19"/>
      <c r="I27" s="19"/>
      <c r="J27" s="19"/>
      <c r="K27" s="19"/>
      <c r="L27" s="19"/>
      <c r="M27" s="19"/>
      <c r="N27" s="19"/>
      <c r="O27" s="19"/>
      <c r="P27" s="19"/>
      <c r="Q27" s="19"/>
      <c r="R27" s="19"/>
      <c r="S27" s="19"/>
      <c r="T27" s="19"/>
      <c r="U27" s="19"/>
      <c r="V27" s="19"/>
      <c r="W27" s="19"/>
      <c r="X27" s="19"/>
      <c r="Y27" s="19"/>
      <c r="Z27" s="19"/>
    </row>
    <row r="29" spans="1:26">
      <c r="G29" s="20"/>
      <c r="H29" s="20"/>
      <c r="I29" s="20"/>
      <c r="J29" s="20"/>
      <c r="K29" s="20"/>
      <c r="L29" s="20"/>
      <c r="M29" s="20"/>
      <c r="N29" s="20"/>
      <c r="O29" s="20"/>
      <c r="P29" s="20"/>
      <c r="Q29" s="20"/>
      <c r="R29" s="20"/>
      <c r="S29" s="20"/>
      <c r="T29" s="20"/>
      <c r="U29" s="20"/>
      <c r="V29" s="20"/>
      <c r="W29" s="20"/>
      <c r="X29" s="20"/>
      <c r="Y29" s="20"/>
      <c r="Z29" s="20"/>
    </row>
  </sheetData>
  <pageMargins left="0" right="0" top="0" bottom="0" header="0" footer="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2.5703125" defaultRowHeight="15.75" customHeight="1"/>
  <sheetData/>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28"/>
  <sheetViews>
    <sheetView workbookViewId="0"/>
  </sheetViews>
  <sheetFormatPr defaultColWidth="12.5703125" defaultRowHeight="15.75" customHeight="1"/>
  <cols>
    <col min="8" max="8" width="22.5703125" customWidth="1"/>
  </cols>
  <sheetData>
    <row r="1" spans="1:11">
      <c r="A1" s="41" t="s">
        <v>200</v>
      </c>
      <c r="B1" s="44"/>
      <c r="C1" s="44"/>
      <c r="D1" s="44"/>
      <c r="E1" s="45"/>
      <c r="G1" s="41" t="s">
        <v>201</v>
      </c>
      <c r="H1" s="44"/>
      <c r="I1" s="45"/>
      <c r="K1" s="21" t="s">
        <v>202</v>
      </c>
    </row>
    <row r="2" spans="1:11">
      <c r="A2" s="22" t="s">
        <v>145</v>
      </c>
      <c r="B2" s="22" t="s">
        <v>172</v>
      </c>
      <c r="C2" s="22" t="s">
        <v>203</v>
      </c>
      <c r="D2" s="22" t="s">
        <v>204</v>
      </c>
      <c r="E2" s="22" t="s">
        <v>173</v>
      </c>
      <c r="G2" s="22" t="s">
        <v>145</v>
      </c>
      <c r="H2" s="22" t="s">
        <v>205</v>
      </c>
      <c r="I2" s="22" t="s">
        <v>206</v>
      </c>
    </row>
    <row r="3" spans="1:11">
      <c r="A3" s="6">
        <v>1</v>
      </c>
      <c r="B3" s="6" t="s">
        <v>207</v>
      </c>
      <c r="C3" s="6" t="str">
        <f ca="1">IFERROR(__xludf.DUMMYFUNCTION("(TO_TEXT(G3) &amp; "":"" &amp; H3)"),"1:green")</f>
        <v>1:green</v>
      </c>
      <c r="D3" s="6" t="b">
        <v>1</v>
      </c>
      <c r="E3" s="6" t="s">
        <v>207</v>
      </c>
      <c r="G3" s="6">
        <v>1</v>
      </c>
      <c r="H3" s="6" t="s">
        <v>208</v>
      </c>
      <c r="I3" s="6" t="s">
        <v>209</v>
      </c>
    </row>
    <row r="4" spans="1:11">
      <c r="A4" s="6">
        <v>2</v>
      </c>
      <c r="B4" s="6" t="s">
        <v>207</v>
      </c>
      <c r="C4" s="6" t="str">
        <f ca="1">IFERROR(__xludf.DUMMYFUNCTION("(TO_TEXT(G4) &amp; "":"" &amp; H4)"),"2:yellow")</f>
        <v>2:yellow</v>
      </c>
      <c r="D4" s="6" t="b">
        <v>1</v>
      </c>
      <c r="E4" s="6" t="s">
        <v>207</v>
      </c>
      <c r="G4" s="6">
        <v>2</v>
      </c>
      <c r="H4" s="6" t="s">
        <v>210</v>
      </c>
      <c r="I4" s="6" t="s">
        <v>211</v>
      </c>
    </row>
    <row r="5" spans="1:11">
      <c r="A5" s="6">
        <v>3</v>
      </c>
      <c r="B5" s="6" t="s">
        <v>207</v>
      </c>
      <c r="C5" s="6" t="str">
        <f ca="1">IFERROR(__xludf.DUMMYFUNCTION("(TO_TEXT(G5) &amp; "":"" &amp; H5)"),"3:orange")</f>
        <v>3:orange</v>
      </c>
      <c r="D5" s="6" t="b">
        <v>1</v>
      </c>
      <c r="E5" s="6" t="s">
        <v>207</v>
      </c>
      <c r="G5" s="6">
        <v>3</v>
      </c>
      <c r="H5" s="6" t="s">
        <v>212</v>
      </c>
      <c r="I5" s="6" t="s">
        <v>213</v>
      </c>
    </row>
    <row r="6" spans="1:11">
      <c r="A6" s="6">
        <v>4</v>
      </c>
      <c r="B6" s="6" t="s">
        <v>207</v>
      </c>
      <c r="C6" s="6" t="str">
        <f ca="1">IFERROR(__xludf.DUMMYFUNCTION("(TO_TEXT(G6) &amp; "":"" &amp; H6)"),"4:red")</f>
        <v>4:red</v>
      </c>
      <c r="D6" s="6" t="b">
        <v>1</v>
      </c>
      <c r="E6" s="6" t="s">
        <v>207</v>
      </c>
      <c r="G6" s="6">
        <v>4</v>
      </c>
      <c r="H6" s="6" t="s">
        <v>214</v>
      </c>
      <c r="I6" s="6" t="s">
        <v>215</v>
      </c>
    </row>
    <row r="7" spans="1:11">
      <c r="A7" s="6">
        <v>5</v>
      </c>
      <c r="B7" s="6" t="s">
        <v>207</v>
      </c>
      <c r="C7" s="6" t="str">
        <f ca="1">IFERROR(__xludf.DUMMYFUNCTION("(TO_TEXT(G7) &amp; "":"" &amp; H7)"),"5:purple")</f>
        <v>5:purple</v>
      </c>
      <c r="D7" s="6" t="b">
        <v>1</v>
      </c>
      <c r="E7" s="6" t="s">
        <v>207</v>
      </c>
      <c r="G7" s="6">
        <v>5</v>
      </c>
      <c r="H7" s="6" t="s">
        <v>216</v>
      </c>
      <c r="I7" s="6" t="s">
        <v>217</v>
      </c>
    </row>
    <row r="8" spans="1:11">
      <c r="A8" s="6">
        <v>6</v>
      </c>
      <c r="B8" s="6" t="s">
        <v>207</v>
      </c>
      <c r="C8" s="6" t="str">
        <f ca="1">IFERROR(__xludf.DUMMYFUNCTION("(TO_TEXT(G8) &amp; "":"" &amp; H8)"),"6:blue")</f>
        <v>6:blue</v>
      </c>
      <c r="D8" s="6" t="b">
        <v>1</v>
      </c>
      <c r="E8" s="6" t="s">
        <v>207</v>
      </c>
      <c r="G8" s="6">
        <v>6</v>
      </c>
      <c r="H8" s="6" t="s">
        <v>218</v>
      </c>
      <c r="I8" s="6" t="s">
        <v>219</v>
      </c>
    </row>
    <row r="9" spans="1:11">
      <c r="A9" s="23">
        <v>7</v>
      </c>
      <c r="B9" s="23" t="s">
        <v>207</v>
      </c>
      <c r="C9" s="23" t="str">
        <f ca="1">IFERROR(__xludf.DUMMYFUNCTION("(TO_TEXT(G3) &amp; "":"" &amp; H3)"),"1:green")</f>
        <v>1:green</v>
      </c>
      <c r="D9" s="23" t="b">
        <v>0</v>
      </c>
      <c r="E9" s="23" t="s">
        <v>220</v>
      </c>
      <c r="G9" s="6">
        <v>7</v>
      </c>
      <c r="H9" s="6" t="s">
        <v>221</v>
      </c>
      <c r="I9" s="6" t="s">
        <v>222</v>
      </c>
      <c r="J9" s="24"/>
    </row>
    <row r="10" spans="1:11">
      <c r="A10" s="23">
        <v>8</v>
      </c>
      <c r="B10" s="23" t="s">
        <v>207</v>
      </c>
      <c r="C10" s="23" t="str">
        <f ca="1">IFERROR(__xludf.DUMMYFUNCTION("(TO_TEXT(G4) &amp; "":"" &amp; H4)"),"2:yellow")</f>
        <v>2:yellow</v>
      </c>
      <c r="D10" s="23" t="b">
        <v>0</v>
      </c>
      <c r="E10" s="23" t="s">
        <v>220</v>
      </c>
    </row>
    <row r="11" spans="1:11">
      <c r="A11" s="23">
        <v>9</v>
      </c>
      <c r="B11" s="23" t="s">
        <v>207</v>
      </c>
      <c r="C11" s="23" t="str">
        <f ca="1">IFERROR(__xludf.DUMMYFUNCTION("(TO_TEXT(G5) &amp; "":"" &amp; H5)"),"3:orange")</f>
        <v>3:orange</v>
      </c>
      <c r="D11" s="23" t="b">
        <v>0</v>
      </c>
      <c r="E11" s="23" t="s">
        <v>220</v>
      </c>
    </row>
    <row r="12" spans="1:11">
      <c r="A12" s="23">
        <v>10</v>
      </c>
      <c r="B12" s="23" t="s">
        <v>207</v>
      </c>
      <c r="C12" s="23" t="str">
        <f ca="1">IFERROR(__xludf.DUMMYFUNCTION("(TO_TEXT(G6) &amp; "":"" &amp; H6)"),"4:red")</f>
        <v>4:red</v>
      </c>
      <c r="D12" s="23" t="b">
        <v>0</v>
      </c>
      <c r="E12" s="23" t="s">
        <v>220</v>
      </c>
      <c r="G12" s="41" t="s">
        <v>223</v>
      </c>
      <c r="H12" s="45"/>
    </row>
    <row r="13" spans="1:11">
      <c r="A13" s="23">
        <v>11</v>
      </c>
      <c r="B13" s="23" t="s">
        <v>207</v>
      </c>
      <c r="C13" s="23" t="str">
        <f ca="1">IFERROR(__xludf.DUMMYFUNCTION("(TO_TEXT(G7) &amp; "":"" &amp; H7)"),"5:purple")</f>
        <v>5:purple</v>
      </c>
      <c r="D13" s="23" t="b">
        <v>0</v>
      </c>
      <c r="E13" s="23" t="s">
        <v>220</v>
      </c>
      <c r="G13" s="22" t="s">
        <v>145</v>
      </c>
      <c r="H13" s="22" t="s">
        <v>224</v>
      </c>
    </row>
    <row r="14" spans="1:11">
      <c r="A14" s="23">
        <v>12</v>
      </c>
      <c r="B14" s="23" t="s">
        <v>207</v>
      </c>
      <c r="C14" s="23" t="str">
        <f ca="1">IFERROR(__xludf.DUMMYFUNCTION("(TO_TEXT(G8) &amp; "":"" &amp; H8)"),"6:blue")</f>
        <v>6:blue</v>
      </c>
      <c r="D14" s="23" t="b">
        <v>0</v>
      </c>
      <c r="E14" s="23" t="s">
        <v>220</v>
      </c>
      <c r="G14" s="6">
        <v>1</v>
      </c>
      <c r="H14" s="23" t="s">
        <v>225</v>
      </c>
    </row>
    <row r="15" spans="1:11">
      <c r="A15" s="25">
        <v>13</v>
      </c>
      <c r="B15" s="25" t="s">
        <v>226</v>
      </c>
      <c r="C15" s="25" t="str">
        <f ca="1">IFERROR(__xludf.DUMMYFUNCTION("(TO_TEXT(G9) &amp; "":"" &amp; H9)"),"7:subtile red")</f>
        <v>7:subtile red</v>
      </c>
      <c r="D15" s="25" t="b">
        <v>0</v>
      </c>
      <c r="E15" s="25" t="s">
        <v>220</v>
      </c>
      <c r="G15" s="6">
        <v>2</v>
      </c>
      <c r="H15" s="26" t="s">
        <v>227</v>
      </c>
    </row>
    <row r="16" spans="1:11">
      <c r="A16" s="26">
        <v>14</v>
      </c>
      <c r="B16" s="26" t="s">
        <v>207</v>
      </c>
      <c r="C16" s="26" t="str">
        <f ca="1">IFERROR(__xludf.DUMMYFUNCTION("(TO_TEXT(G3) &amp; "":"" &amp; H3)"),"1:green")</f>
        <v>1:green</v>
      </c>
      <c r="D16" s="26" t="b">
        <v>0</v>
      </c>
      <c r="E16" s="26" t="s">
        <v>228</v>
      </c>
    </row>
    <row r="17" spans="1:9">
      <c r="A17" s="26">
        <v>15</v>
      </c>
      <c r="B17" s="26" t="s">
        <v>207</v>
      </c>
      <c r="C17" s="26" t="str">
        <f ca="1">IFERROR(__xludf.DUMMYFUNCTION("(TO_TEXT(G4) &amp; "":"" &amp; H4)"),"2:yellow")</f>
        <v>2:yellow</v>
      </c>
      <c r="D17" s="26" t="b">
        <v>0</v>
      </c>
      <c r="E17" s="26" t="s">
        <v>228</v>
      </c>
      <c r="G17" s="41" t="s">
        <v>229</v>
      </c>
      <c r="H17" s="44"/>
      <c r="I17" s="45"/>
    </row>
    <row r="18" spans="1:9">
      <c r="A18" s="26">
        <v>16</v>
      </c>
      <c r="B18" s="26" t="s">
        <v>207</v>
      </c>
      <c r="C18" s="26" t="str">
        <f ca="1">IFERROR(__xludf.DUMMYFUNCTION("(TO_TEXT(G5) &amp; "":"" &amp; H5)"),"3:orange")</f>
        <v>3:orange</v>
      </c>
      <c r="D18" s="26" t="b">
        <v>0</v>
      </c>
      <c r="E18" s="26" t="s">
        <v>228</v>
      </c>
      <c r="G18" s="22" t="s">
        <v>145</v>
      </c>
      <c r="H18" s="22" t="s">
        <v>230</v>
      </c>
      <c r="I18" s="22" t="s">
        <v>173</v>
      </c>
    </row>
    <row r="19" spans="1:9">
      <c r="A19" s="26">
        <v>17</v>
      </c>
      <c r="B19" s="26" t="s">
        <v>207</v>
      </c>
      <c r="C19" s="26" t="str">
        <f ca="1">IFERROR(__xludf.DUMMYFUNCTION("(TO_TEXT(G6) &amp; "":"" &amp; H6)"),"4:red")</f>
        <v>4:red</v>
      </c>
      <c r="D19" s="26" t="b">
        <v>0</v>
      </c>
      <c r="E19" s="26" t="s">
        <v>228</v>
      </c>
      <c r="G19" s="6">
        <v>1</v>
      </c>
      <c r="H19" s="27" t="s">
        <v>231</v>
      </c>
      <c r="I19" s="27" t="s">
        <v>220</v>
      </c>
    </row>
    <row r="20" spans="1:9">
      <c r="A20" s="26">
        <v>18</v>
      </c>
      <c r="B20" s="26" t="s">
        <v>207</v>
      </c>
      <c r="C20" s="26" t="str">
        <f ca="1">IFERROR(__xludf.DUMMYFUNCTION("(TO_TEXT(G7) &amp; "":"" &amp; H7)"),"5:purple")</f>
        <v>5:purple</v>
      </c>
      <c r="D20" s="26" t="b">
        <v>0</v>
      </c>
      <c r="E20" s="26" t="s">
        <v>228</v>
      </c>
      <c r="G20" s="6">
        <v>2</v>
      </c>
      <c r="H20" s="26" t="s">
        <v>232</v>
      </c>
      <c r="I20" s="26" t="s">
        <v>228</v>
      </c>
    </row>
    <row r="21" spans="1:9">
      <c r="A21" s="26">
        <v>19</v>
      </c>
      <c r="B21" s="26" t="s">
        <v>207</v>
      </c>
      <c r="C21" s="26" t="str">
        <f ca="1">IFERROR(__xludf.DUMMYFUNCTION("(TO_TEXT(G8) &amp; "":"" &amp; H8)"),"6:blue")</f>
        <v>6:blue</v>
      </c>
      <c r="D21" s="26" t="b">
        <v>0</v>
      </c>
      <c r="E21" s="26" t="s">
        <v>228</v>
      </c>
    </row>
    <row r="22" spans="1:9">
      <c r="G22" s="41" t="s">
        <v>233</v>
      </c>
      <c r="H22" s="44"/>
      <c r="I22" s="45"/>
    </row>
    <row r="23" spans="1:9">
      <c r="G23" s="22" t="s">
        <v>145</v>
      </c>
      <c r="H23" s="22" t="s">
        <v>230</v>
      </c>
      <c r="I23" s="22" t="s">
        <v>234</v>
      </c>
    </row>
    <row r="24" spans="1:9">
      <c r="G24" s="6">
        <v>1</v>
      </c>
      <c r="H24" s="23" t="s">
        <v>235</v>
      </c>
      <c r="I24" s="23" t="s">
        <v>236</v>
      </c>
    </row>
    <row r="25" spans="1:9">
      <c r="A25" s="41" t="s">
        <v>237</v>
      </c>
      <c r="B25" s="45"/>
      <c r="G25" s="6">
        <v>2</v>
      </c>
      <c r="H25" s="23" t="s">
        <v>238</v>
      </c>
      <c r="I25" s="23" t="s">
        <v>236</v>
      </c>
    </row>
    <row r="26" spans="1:9">
      <c r="A26" s="22" t="s">
        <v>185</v>
      </c>
      <c r="B26" s="22" t="s">
        <v>239</v>
      </c>
      <c r="G26" s="6">
        <v>3</v>
      </c>
      <c r="H26" s="23" t="s">
        <v>240</v>
      </c>
      <c r="I26" s="23" t="s">
        <v>236</v>
      </c>
    </row>
    <row r="27" spans="1:9">
      <c r="A27" s="23">
        <v>1</v>
      </c>
      <c r="B27" s="23">
        <v>7</v>
      </c>
      <c r="G27" s="6">
        <v>4</v>
      </c>
      <c r="H27" s="26" t="s">
        <v>241</v>
      </c>
      <c r="I27" s="26" t="s">
        <v>242</v>
      </c>
    </row>
    <row r="28" spans="1:9">
      <c r="A28" s="23">
        <v>1</v>
      </c>
      <c r="B28" s="23">
        <v>8</v>
      </c>
      <c r="G28" s="6">
        <v>5</v>
      </c>
      <c r="H28" s="26" t="s">
        <v>243</v>
      </c>
      <c r="I28" s="26" t="s">
        <v>242</v>
      </c>
    </row>
  </sheetData>
  <mergeCells count="6">
    <mergeCell ref="A25:B25"/>
    <mergeCell ref="A1:E1"/>
    <mergeCell ref="G1:I1"/>
    <mergeCell ref="G12:H12"/>
    <mergeCell ref="G17:I17"/>
    <mergeCell ref="G22:I22"/>
  </mergeCells>
  <hyperlinks>
    <hyperlink ref="K1" r:id="rId1" xr:uid="{00000000-0004-0000-0300-000000000000}"/>
  </hyperlink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43"/>
  <sheetViews>
    <sheetView workbookViewId="0"/>
  </sheetViews>
  <sheetFormatPr defaultColWidth="12.5703125" defaultRowHeight="15.75" customHeight="1"/>
  <cols>
    <col min="1" max="1" width="23.140625" customWidth="1"/>
    <col min="2" max="2" width="25.7109375" customWidth="1"/>
    <col min="5" max="5" width="23.140625" customWidth="1"/>
    <col min="9" max="9" width="16.7109375" customWidth="1"/>
    <col min="13" max="13" width="51.42578125" customWidth="1"/>
  </cols>
  <sheetData>
    <row r="1" spans="1:6">
      <c r="A1" s="42" t="s">
        <v>244</v>
      </c>
      <c r="B1" s="40"/>
      <c r="C1" s="40"/>
      <c r="D1" s="40"/>
      <c r="E1" s="40"/>
      <c r="F1" s="40"/>
    </row>
    <row r="2" spans="1:6">
      <c r="A2" s="30" t="s">
        <v>145</v>
      </c>
      <c r="B2" s="30" t="s">
        <v>245</v>
      </c>
      <c r="C2" s="30" t="s">
        <v>246</v>
      </c>
      <c r="D2" s="30" t="s">
        <v>230</v>
      </c>
      <c r="E2" s="30" t="s">
        <v>247</v>
      </c>
      <c r="F2" s="30" t="s">
        <v>248</v>
      </c>
    </row>
    <row r="3" spans="1:6">
      <c r="A3" s="30">
        <v>1</v>
      </c>
      <c r="B3" s="30">
        <v>1</v>
      </c>
      <c r="C3" s="30">
        <v>1</v>
      </c>
      <c r="D3" s="30" t="s">
        <v>249</v>
      </c>
      <c r="E3" s="30" t="s">
        <v>250</v>
      </c>
      <c r="F3" s="30" t="s">
        <v>251</v>
      </c>
    </row>
    <row r="4" spans="1:6">
      <c r="A4" s="30">
        <v>2</v>
      </c>
      <c r="B4" s="30">
        <v>2</v>
      </c>
      <c r="C4" s="30">
        <v>2</v>
      </c>
      <c r="D4" s="30" t="s">
        <v>252</v>
      </c>
      <c r="E4" s="30" t="s">
        <v>253</v>
      </c>
      <c r="F4" s="30" t="s">
        <v>254</v>
      </c>
    </row>
    <row r="5" spans="1:6">
      <c r="A5" s="30">
        <v>3</v>
      </c>
      <c r="B5" s="30">
        <v>3</v>
      </c>
      <c r="C5" s="30">
        <v>3</v>
      </c>
      <c r="D5" s="30" t="s">
        <v>255</v>
      </c>
      <c r="E5" s="30" t="s">
        <v>256</v>
      </c>
      <c r="F5" s="30" t="s">
        <v>257</v>
      </c>
    </row>
    <row r="6" spans="1:6">
      <c r="A6" s="30">
        <v>4</v>
      </c>
      <c r="B6" s="30">
        <v>4</v>
      </c>
      <c r="C6" s="30">
        <v>4</v>
      </c>
      <c r="D6" s="30" t="s">
        <v>258</v>
      </c>
      <c r="E6" s="30" t="s">
        <v>259</v>
      </c>
      <c r="F6" s="30" t="s">
        <v>260</v>
      </c>
    </row>
    <row r="7" spans="1:6">
      <c r="A7" s="30">
        <v>5</v>
      </c>
      <c r="B7" s="30">
        <v>5</v>
      </c>
      <c r="C7" s="30">
        <v>5</v>
      </c>
      <c r="D7" s="30" t="s">
        <v>249</v>
      </c>
      <c r="E7" s="30" t="s">
        <v>261</v>
      </c>
      <c r="F7" s="30" t="s">
        <v>262</v>
      </c>
    </row>
    <row r="8" spans="1:6">
      <c r="A8" s="30">
        <v>6</v>
      </c>
      <c r="B8" s="30">
        <v>6</v>
      </c>
      <c r="C8" s="30">
        <v>6</v>
      </c>
      <c r="D8" s="30" t="s">
        <v>263</v>
      </c>
      <c r="E8" s="30" t="s">
        <v>264</v>
      </c>
      <c r="F8" s="30" t="s">
        <v>265</v>
      </c>
    </row>
    <row r="9" spans="1:6">
      <c r="A9" s="30">
        <v>7</v>
      </c>
      <c r="B9" s="30">
        <v>7</v>
      </c>
      <c r="C9" s="30">
        <v>7</v>
      </c>
      <c r="D9" s="30" t="s">
        <v>266</v>
      </c>
      <c r="E9" s="30" t="s">
        <v>267</v>
      </c>
      <c r="F9" s="30" t="s">
        <v>268</v>
      </c>
    </row>
    <row r="10" spans="1:6">
      <c r="A10" s="30">
        <v>9</v>
      </c>
      <c r="B10" s="30">
        <v>9</v>
      </c>
      <c r="C10" s="30">
        <v>9</v>
      </c>
      <c r="D10" s="30" t="s">
        <v>269</v>
      </c>
      <c r="E10" s="30" t="s">
        <v>270</v>
      </c>
      <c r="F10" s="30" t="s">
        <v>271</v>
      </c>
    </row>
    <row r="11" spans="1:6">
      <c r="A11" s="30">
        <v>10</v>
      </c>
      <c r="B11" s="30">
        <v>10</v>
      </c>
      <c r="C11" s="30">
        <v>10</v>
      </c>
      <c r="D11" s="30" t="s">
        <v>272</v>
      </c>
      <c r="E11" s="30" t="s">
        <v>273</v>
      </c>
      <c r="F11" s="30" t="s">
        <v>274</v>
      </c>
    </row>
    <row r="14" spans="1:6">
      <c r="A14" s="42" t="s">
        <v>275</v>
      </c>
      <c r="B14" s="40"/>
      <c r="C14" s="40"/>
      <c r="D14" s="40"/>
      <c r="E14" s="40"/>
    </row>
    <row r="15" spans="1:6">
      <c r="A15" s="30" t="s">
        <v>145</v>
      </c>
      <c r="B15" s="30" t="s">
        <v>230</v>
      </c>
      <c r="C15" s="30" t="s">
        <v>276</v>
      </c>
      <c r="D15" s="30" t="s">
        <v>277</v>
      </c>
      <c r="E15" s="30" t="s">
        <v>278</v>
      </c>
    </row>
    <row r="16" spans="1:6">
      <c r="A16" s="30">
        <v>1</v>
      </c>
      <c r="B16" s="30" t="s">
        <v>279</v>
      </c>
      <c r="C16" s="30" t="s">
        <v>280</v>
      </c>
      <c r="D16" s="30" t="s">
        <v>281</v>
      </c>
      <c r="E16" s="30" t="s">
        <v>282</v>
      </c>
    </row>
    <row r="17" spans="1:9">
      <c r="A17" s="30">
        <v>2</v>
      </c>
      <c r="B17" s="30" t="s">
        <v>283</v>
      </c>
      <c r="C17" s="30" t="s">
        <v>280</v>
      </c>
      <c r="D17" s="30" t="s">
        <v>284</v>
      </c>
      <c r="E17" s="30" t="s">
        <v>282</v>
      </c>
    </row>
    <row r="19" spans="1:9">
      <c r="A19" s="42" t="s">
        <v>285</v>
      </c>
      <c r="B19" s="40"/>
      <c r="C19" s="40"/>
      <c r="D19" s="40"/>
      <c r="E19" s="40"/>
      <c r="F19" s="40"/>
      <c r="G19" s="40"/>
      <c r="H19" s="40"/>
      <c r="I19" s="40"/>
    </row>
    <row r="20" spans="1:9">
      <c r="A20" s="30" t="s">
        <v>145</v>
      </c>
      <c r="B20" s="30" t="s">
        <v>286</v>
      </c>
      <c r="C20" s="30" t="s">
        <v>287</v>
      </c>
      <c r="D20" s="30" t="s">
        <v>288</v>
      </c>
      <c r="E20" s="30" t="s">
        <v>289</v>
      </c>
      <c r="F20" s="30" t="s">
        <v>290</v>
      </c>
      <c r="G20" s="30" t="s">
        <v>278</v>
      </c>
      <c r="H20" s="30" t="s">
        <v>291</v>
      </c>
      <c r="I20" s="30" t="s">
        <v>292</v>
      </c>
    </row>
    <row r="21" spans="1:9">
      <c r="A21" s="30">
        <v>1</v>
      </c>
      <c r="B21" s="30">
        <v>1</v>
      </c>
      <c r="C21" s="30">
        <v>1</v>
      </c>
      <c r="D21" s="28">
        <v>45784</v>
      </c>
      <c r="E21" s="28">
        <v>45492</v>
      </c>
      <c r="F21" s="30" t="s">
        <v>293</v>
      </c>
      <c r="G21" s="30" t="s">
        <v>294</v>
      </c>
      <c r="H21" s="30">
        <v>1</v>
      </c>
      <c r="I21" s="30">
        <v>3</v>
      </c>
    </row>
    <row r="22" spans="1:9">
      <c r="A22" s="30">
        <v>2</v>
      </c>
      <c r="B22" s="30">
        <v>2</v>
      </c>
      <c r="C22" s="30">
        <v>2</v>
      </c>
      <c r="D22" s="28">
        <v>45724</v>
      </c>
      <c r="E22" s="28">
        <v>45855</v>
      </c>
      <c r="F22" s="30" t="s">
        <v>293</v>
      </c>
      <c r="G22" s="30" t="s">
        <v>295</v>
      </c>
      <c r="H22" s="30">
        <v>0</v>
      </c>
      <c r="I22" s="30">
        <v>1</v>
      </c>
    </row>
    <row r="23" spans="1:9">
      <c r="A23" s="30">
        <v>3</v>
      </c>
      <c r="B23" s="30">
        <v>3</v>
      </c>
      <c r="C23" s="30">
        <v>3</v>
      </c>
      <c r="D23" s="28">
        <v>45682</v>
      </c>
      <c r="E23" s="28">
        <v>45782</v>
      </c>
      <c r="F23" s="30" t="s">
        <v>296</v>
      </c>
      <c r="G23" s="30" t="s">
        <v>295</v>
      </c>
      <c r="H23" s="30">
        <v>1</v>
      </c>
      <c r="I23" s="30">
        <v>2</v>
      </c>
    </row>
    <row r="24" spans="1:9">
      <c r="A24" s="30">
        <v>4</v>
      </c>
      <c r="B24" s="30">
        <v>4</v>
      </c>
      <c r="C24" s="30">
        <v>4</v>
      </c>
      <c r="D24" s="28">
        <v>45708</v>
      </c>
      <c r="E24" s="28">
        <v>45703</v>
      </c>
      <c r="F24" s="30" t="s">
        <v>293</v>
      </c>
      <c r="G24" s="30" t="s">
        <v>295</v>
      </c>
      <c r="H24" s="30">
        <v>0</v>
      </c>
      <c r="I24" s="30">
        <v>2</v>
      </c>
    </row>
    <row r="25" spans="1:9">
      <c r="A25" s="30">
        <v>5</v>
      </c>
      <c r="B25" s="30">
        <v>5</v>
      </c>
      <c r="C25" s="30">
        <v>5</v>
      </c>
      <c r="D25" s="28">
        <v>45598</v>
      </c>
      <c r="E25" s="28">
        <v>45632</v>
      </c>
      <c r="F25" s="30" t="s">
        <v>293</v>
      </c>
      <c r="G25" s="30" t="s">
        <v>294</v>
      </c>
      <c r="H25" s="30">
        <v>1</v>
      </c>
      <c r="I25" s="30">
        <v>3</v>
      </c>
    </row>
    <row r="26" spans="1:9">
      <c r="A26" s="30">
        <v>6</v>
      </c>
      <c r="B26" s="30">
        <v>6</v>
      </c>
      <c r="C26" s="30">
        <v>6</v>
      </c>
      <c r="D26" s="28">
        <v>45794</v>
      </c>
      <c r="E26" s="28">
        <v>45586</v>
      </c>
      <c r="F26" s="30" t="s">
        <v>296</v>
      </c>
      <c r="G26" s="30" t="s">
        <v>295</v>
      </c>
      <c r="H26" s="30">
        <v>0</v>
      </c>
      <c r="I26" s="30">
        <v>1</v>
      </c>
    </row>
    <row r="27" spans="1:9">
      <c r="A27" s="30">
        <v>7</v>
      </c>
      <c r="B27" s="30">
        <v>7</v>
      </c>
      <c r="C27" s="30">
        <v>7</v>
      </c>
      <c r="D27" s="28">
        <v>45495</v>
      </c>
      <c r="E27" s="28">
        <v>45767</v>
      </c>
      <c r="F27" s="30" t="s">
        <v>293</v>
      </c>
      <c r="G27" s="30" t="s">
        <v>295</v>
      </c>
      <c r="H27" s="30">
        <v>1</v>
      </c>
      <c r="I27" s="30">
        <v>3</v>
      </c>
    </row>
    <row r="28" spans="1:9">
      <c r="A28" s="30">
        <v>8</v>
      </c>
      <c r="B28" s="30">
        <v>8</v>
      </c>
      <c r="C28" s="30">
        <v>8</v>
      </c>
      <c r="D28" s="28">
        <v>45852</v>
      </c>
      <c r="E28" s="28">
        <v>45719</v>
      </c>
      <c r="F28" s="30" t="s">
        <v>293</v>
      </c>
      <c r="G28" s="30" t="s">
        <v>294</v>
      </c>
      <c r="H28" s="30">
        <v>1</v>
      </c>
      <c r="I28" s="30">
        <v>2</v>
      </c>
    </row>
    <row r="29" spans="1:9">
      <c r="A29" s="30">
        <v>9</v>
      </c>
      <c r="B29" s="30">
        <v>9</v>
      </c>
      <c r="C29" s="30">
        <v>9</v>
      </c>
      <c r="D29" s="28">
        <v>45647</v>
      </c>
      <c r="E29" s="28">
        <v>45513</v>
      </c>
      <c r="F29" s="30" t="s">
        <v>296</v>
      </c>
      <c r="G29" s="30" t="s">
        <v>294</v>
      </c>
      <c r="H29" s="30">
        <v>0</v>
      </c>
      <c r="I29" s="30">
        <v>3</v>
      </c>
    </row>
    <row r="30" spans="1:9">
      <c r="A30" s="30">
        <v>10</v>
      </c>
      <c r="B30" s="30">
        <v>10</v>
      </c>
      <c r="C30" s="30">
        <v>10</v>
      </c>
      <c r="D30" s="28">
        <v>45853</v>
      </c>
      <c r="E30" s="28">
        <v>45689</v>
      </c>
      <c r="F30" s="30" t="s">
        <v>293</v>
      </c>
      <c r="G30" s="30" t="s">
        <v>294</v>
      </c>
      <c r="H30" s="30">
        <v>1</v>
      </c>
      <c r="I30" s="30">
        <v>1</v>
      </c>
    </row>
    <row r="32" spans="1:9">
      <c r="A32" s="42" t="s">
        <v>297</v>
      </c>
      <c r="B32" s="40"/>
      <c r="C32" s="40"/>
      <c r="D32" s="40"/>
      <c r="E32" s="40"/>
      <c r="F32" s="40"/>
      <c r="G32" s="40"/>
      <c r="H32" s="40"/>
    </row>
    <row r="33" spans="1:8">
      <c r="A33" s="30" t="s">
        <v>145</v>
      </c>
      <c r="B33" s="30" t="s">
        <v>286</v>
      </c>
      <c r="C33" s="30" t="s">
        <v>298</v>
      </c>
      <c r="D33" s="30" t="s">
        <v>299</v>
      </c>
      <c r="E33" s="30" t="s">
        <v>300</v>
      </c>
      <c r="F33" s="30" t="s">
        <v>301</v>
      </c>
      <c r="G33" s="30" t="s">
        <v>302</v>
      </c>
      <c r="H33" s="30" t="s">
        <v>303</v>
      </c>
    </row>
    <row r="34" spans="1:8">
      <c r="A34" s="30">
        <v>1</v>
      </c>
      <c r="B34" s="30">
        <v>1</v>
      </c>
      <c r="C34" s="30" t="s">
        <v>304</v>
      </c>
      <c r="D34" s="30" t="s">
        <v>305</v>
      </c>
      <c r="E34" s="28">
        <v>45706</v>
      </c>
      <c r="F34" s="30">
        <v>852</v>
      </c>
      <c r="G34" s="30" t="s">
        <v>306</v>
      </c>
      <c r="H34" s="30">
        <v>60132</v>
      </c>
    </row>
    <row r="35" spans="1:8">
      <c r="A35" s="30">
        <v>2</v>
      </c>
      <c r="B35" s="30">
        <v>2</v>
      </c>
      <c r="C35" s="30" t="s">
        <v>307</v>
      </c>
      <c r="D35" s="30" t="s">
        <v>305</v>
      </c>
      <c r="E35" s="28">
        <v>45670</v>
      </c>
      <c r="F35" s="30">
        <v>481</v>
      </c>
      <c r="G35" s="30" t="s">
        <v>308</v>
      </c>
      <c r="H35" s="30">
        <v>50512</v>
      </c>
    </row>
    <row r="36" spans="1:8">
      <c r="A36" s="30">
        <v>3</v>
      </c>
      <c r="B36" s="30">
        <v>3</v>
      </c>
      <c r="C36" s="30">
        <v>201679596881969</v>
      </c>
      <c r="D36" s="30" t="s">
        <v>309</v>
      </c>
      <c r="E36" s="28">
        <v>45585</v>
      </c>
      <c r="F36" s="30">
        <v>961</v>
      </c>
      <c r="G36" s="30" t="s">
        <v>306</v>
      </c>
      <c r="H36" s="30">
        <v>93779</v>
      </c>
    </row>
    <row r="37" spans="1:8">
      <c r="A37" s="30">
        <v>4</v>
      </c>
      <c r="B37" s="30">
        <v>4</v>
      </c>
      <c r="C37" s="30" t="s">
        <v>310</v>
      </c>
      <c r="D37" s="30" t="s">
        <v>311</v>
      </c>
      <c r="E37" s="28">
        <v>45614</v>
      </c>
      <c r="F37" s="30">
        <v>935</v>
      </c>
      <c r="G37" s="30" t="s">
        <v>312</v>
      </c>
      <c r="H37" s="30">
        <v>15738</v>
      </c>
    </row>
    <row r="38" spans="1:8">
      <c r="A38" s="30">
        <v>5</v>
      </c>
      <c r="B38" s="30">
        <v>5</v>
      </c>
      <c r="C38" s="30" t="s">
        <v>313</v>
      </c>
      <c r="D38" s="30" t="s">
        <v>305</v>
      </c>
      <c r="E38" s="28">
        <v>45816</v>
      </c>
      <c r="F38" s="30">
        <v>136</v>
      </c>
      <c r="G38" s="30" t="s">
        <v>314</v>
      </c>
      <c r="H38" s="30">
        <v>94833</v>
      </c>
    </row>
    <row r="39" spans="1:8">
      <c r="A39" s="30">
        <v>6</v>
      </c>
      <c r="B39" s="30">
        <v>6</v>
      </c>
      <c r="C39" s="30" t="s">
        <v>315</v>
      </c>
      <c r="D39" s="30" t="s">
        <v>305</v>
      </c>
      <c r="E39" s="28">
        <v>45844</v>
      </c>
      <c r="F39" s="30">
        <v>987</v>
      </c>
      <c r="G39" s="30" t="s">
        <v>316</v>
      </c>
      <c r="H39" s="30">
        <v>14110</v>
      </c>
    </row>
    <row r="40" spans="1:8">
      <c r="A40" s="30">
        <v>7</v>
      </c>
      <c r="B40" s="30">
        <v>7</v>
      </c>
      <c r="C40" s="30" t="s">
        <v>317</v>
      </c>
      <c r="D40" s="30" t="s">
        <v>318</v>
      </c>
      <c r="E40" s="28">
        <v>45583</v>
      </c>
      <c r="F40" s="30">
        <v>332</v>
      </c>
      <c r="G40" s="30" t="s">
        <v>306</v>
      </c>
      <c r="H40" s="30">
        <v>37725</v>
      </c>
    </row>
    <row r="41" spans="1:8">
      <c r="A41" s="30">
        <v>8</v>
      </c>
      <c r="B41" s="30">
        <v>8</v>
      </c>
      <c r="C41" s="30">
        <v>374622222092289</v>
      </c>
      <c r="D41" s="30" t="s">
        <v>319</v>
      </c>
      <c r="E41" s="28">
        <v>45729</v>
      </c>
      <c r="F41" s="30">
        <v>234</v>
      </c>
      <c r="G41" s="30" t="s">
        <v>306</v>
      </c>
      <c r="H41" s="30">
        <v>22858</v>
      </c>
    </row>
    <row r="42" spans="1:8">
      <c r="A42" s="30">
        <v>9</v>
      </c>
      <c r="B42" s="30">
        <v>9</v>
      </c>
      <c r="C42" s="30" t="s">
        <v>320</v>
      </c>
      <c r="D42" s="30" t="s">
        <v>321</v>
      </c>
      <c r="E42" s="28">
        <v>45682</v>
      </c>
      <c r="F42" s="30">
        <v>511</v>
      </c>
      <c r="G42" s="30" t="s">
        <v>306</v>
      </c>
      <c r="H42" s="30">
        <v>99851</v>
      </c>
    </row>
    <row r="43" spans="1:8">
      <c r="A43" s="30">
        <v>10</v>
      </c>
      <c r="B43" s="30">
        <v>10</v>
      </c>
      <c r="C43" s="30" t="s">
        <v>322</v>
      </c>
      <c r="D43" s="30" t="s">
        <v>323</v>
      </c>
      <c r="E43" s="28">
        <v>45627</v>
      </c>
      <c r="F43" s="30">
        <v>538</v>
      </c>
      <c r="G43" s="30" t="s">
        <v>324</v>
      </c>
      <c r="H43" s="30">
        <v>84926</v>
      </c>
    </row>
  </sheetData>
  <mergeCells count="4">
    <mergeCell ref="A1:F1"/>
    <mergeCell ref="A14:E14"/>
    <mergeCell ref="A19:I19"/>
    <mergeCell ref="A32:H32"/>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112"/>
  <sheetViews>
    <sheetView workbookViewId="0"/>
  </sheetViews>
  <sheetFormatPr defaultColWidth="12.5703125" defaultRowHeight="15.75" customHeight="1"/>
  <cols>
    <col min="1" max="1" width="3.7109375" customWidth="1"/>
    <col min="2" max="2" width="30.85546875" customWidth="1"/>
    <col min="3" max="3" width="27.7109375" customWidth="1"/>
    <col min="4" max="4" width="12.140625" customWidth="1"/>
    <col min="5" max="5" width="9.5703125" customWidth="1"/>
    <col min="6" max="6" width="8.42578125" customWidth="1"/>
    <col min="7" max="7" width="8.28515625" customWidth="1"/>
    <col min="8" max="8" width="12.42578125" customWidth="1"/>
    <col min="9" max="9" width="10.140625" customWidth="1"/>
    <col min="10" max="10" width="16.85546875" customWidth="1"/>
    <col min="16" max="16" width="19.7109375" customWidth="1"/>
    <col min="24" max="24" width="16.28515625" customWidth="1"/>
  </cols>
  <sheetData>
    <row r="1" spans="1:18">
      <c r="A1" s="30" t="s">
        <v>325</v>
      </c>
      <c r="K1" s="30" t="s">
        <v>326</v>
      </c>
    </row>
    <row r="2" spans="1:18">
      <c r="A2" s="6" t="s">
        <v>145</v>
      </c>
      <c r="B2" s="6" t="s">
        <v>230</v>
      </c>
      <c r="C2" s="6" t="s">
        <v>327</v>
      </c>
      <c r="D2" s="6" t="s">
        <v>276</v>
      </c>
      <c r="E2" s="6" t="s">
        <v>328</v>
      </c>
      <c r="F2" s="6" t="s">
        <v>329</v>
      </c>
      <c r="K2" s="6" t="s">
        <v>145</v>
      </c>
      <c r="L2" s="6" t="s">
        <v>330</v>
      </c>
      <c r="M2" s="6" t="s">
        <v>331</v>
      </c>
      <c r="N2" s="6" t="s">
        <v>247</v>
      </c>
      <c r="O2" s="6" t="s">
        <v>332</v>
      </c>
      <c r="P2" s="6" t="s">
        <v>328</v>
      </c>
      <c r="Q2" s="6" t="s">
        <v>333</v>
      </c>
      <c r="R2" s="15"/>
    </row>
    <row r="3" spans="1:18">
      <c r="A3" s="6">
        <v>1</v>
      </c>
      <c r="B3" s="6" t="s">
        <v>334</v>
      </c>
      <c r="C3" s="6" t="s">
        <v>335</v>
      </c>
      <c r="D3" s="6" t="s">
        <v>336</v>
      </c>
      <c r="E3" s="6" t="s">
        <v>337</v>
      </c>
      <c r="F3" s="6">
        <v>1</v>
      </c>
      <c r="K3" s="6">
        <v>1</v>
      </c>
      <c r="L3" s="6" t="s">
        <v>338</v>
      </c>
      <c r="M3" s="6" t="s">
        <v>339</v>
      </c>
      <c r="N3" s="6" t="s">
        <v>340</v>
      </c>
      <c r="O3" s="6" t="s">
        <v>341</v>
      </c>
      <c r="P3" s="6" t="s">
        <v>342</v>
      </c>
      <c r="Q3" s="46" t="s">
        <v>343</v>
      </c>
      <c r="R3" s="15"/>
    </row>
    <row r="4" spans="1:18">
      <c r="A4" s="6">
        <v>2</v>
      </c>
      <c r="B4" s="6" t="s">
        <v>344</v>
      </c>
      <c r="C4" s="6" t="s">
        <v>345</v>
      </c>
      <c r="D4" s="6" t="s">
        <v>346</v>
      </c>
      <c r="E4" s="6" t="s">
        <v>347</v>
      </c>
      <c r="F4" s="6">
        <v>1</v>
      </c>
      <c r="K4" s="6">
        <v>2</v>
      </c>
      <c r="L4" s="6" t="s">
        <v>348</v>
      </c>
      <c r="M4" s="6" t="s">
        <v>349</v>
      </c>
      <c r="N4" s="6" t="s">
        <v>350</v>
      </c>
      <c r="O4" s="6" t="s">
        <v>351</v>
      </c>
      <c r="P4" s="6" t="s">
        <v>352</v>
      </c>
      <c r="Q4" s="46" t="s">
        <v>353</v>
      </c>
      <c r="R4" s="15"/>
    </row>
    <row r="5" spans="1:18">
      <c r="A5" s="6">
        <v>3</v>
      </c>
      <c r="B5" s="6" t="s">
        <v>354</v>
      </c>
      <c r="C5" s="6" t="s">
        <v>355</v>
      </c>
      <c r="D5" s="6" t="s">
        <v>346</v>
      </c>
      <c r="E5" s="6" t="s">
        <v>356</v>
      </c>
      <c r="F5" s="6">
        <v>1</v>
      </c>
      <c r="K5" s="6">
        <v>3</v>
      </c>
      <c r="L5" s="6" t="s">
        <v>357</v>
      </c>
      <c r="M5" s="6" t="s">
        <v>358</v>
      </c>
      <c r="N5" s="6" t="s">
        <v>359</v>
      </c>
      <c r="O5" s="6" t="s">
        <v>360</v>
      </c>
      <c r="P5" s="6" t="s">
        <v>361</v>
      </c>
      <c r="Q5" s="46" t="s">
        <v>362</v>
      </c>
      <c r="R5" s="15"/>
    </row>
    <row r="6" spans="1:18">
      <c r="A6" s="6">
        <v>4</v>
      </c>
      <c r="B6" s="6" t="s">
        <v>363</v>
      </c>
      <c r="C6" s="6" t="s">
        <v>364</v>
      </c>
      <c r="D6" s="6" t="s">
        <v>346</v>
      </c>
      <c r="E6" s="6" t="s">
        <v>365</v>
      </c>
      <c r="F6" s="6">
        <v>1</v>
      </c>
      <c r="K6" s="6">
        <v>4</v>
      </c>
      <c r="L6" s="6" t="s">
        <v>366</v>
      </c>
      <c r="M6" s="6" t="s">
        <v>367</v>
      </c>
      <c r="N6" s="6" t="s">
        <v>368</v>
      </c>
      <c r="O6" s="6" t="s">
        <v>369</v>
      </c>
      <c r="P6" s="6" t="s">
        <v>370</v>
      </c>
      <c r="Q6" s="46" t="s">
        <v>371</v>
      </c>
      <c r="R6" s="15"/>
    </row>
    <row r="7" spans="1:18">
      <c r="A7" s="6">
        <v>5</v>
      </c>
      <c r="B7" s="6" t="s">
        <v>372</v>
      </c>
      <c r="C7" s="6" t="s">
        <v>373</v>
      </c>
      <c r="D7" s="6" t="s">
        <v>336</v>
      </c>
      <c r="E7" s="6" t="s">
        <v>374</v>
      </c>
      <c r="F7" s="6">
        <v>1</v>
      </c>
      <c r="K7" s="6">
        <v>5</v>
      </c>
      <c r="L7" s="6" t="s">
        <v>375</v>
      </c>
      <c r="M7" s="6" t="s">
        <v>376</v>
      </c>
      <c r="N7" s="6" t="s">
        <v>377</v>
      </c>
      <c r="O7" s="6" t="s">
        <v>378</v>
      </c>
      <c r="P7" s="6" t="s">
        <v>379</v>
      </c>
      <c r="Q7" s="46" t="s">
        <v>380</v>
      </c>
      <c r="R7" s="15"/>
    </row>
    <row r="8" spans="1:18">
      <c r="A8" s="6">
        <v>6</v>
      </c>
      <c r="B8" s="6" t="s">
        <v>381</v>
      </c>
      <c r="C8" s="6" t="s">
        <v>382</v>
      </c>
      <c r="D8" s="6" t="s">
        <v>346</v>
      </c>
      <c r="E8" s="6" t="s">
        <v>383</v>
      </c>
      <c r="F8" s="6">
        <v>2</v>
      </c>
      <c r="K8" s="6">
        <v>6</v>
      </c>
      <c r="L8" s="6" t="s">
        <v>384</v>
      </c>
      <c r="M8" s="6" t="s">
        <v>385</v>
      </c>
      <c r="N8" s="6" t="s">
        <v>386</v>
      </c>
      <c r="O8" s="6" t="s">
        <v>387</v>
      </c>
      <c r="P8" s="6" t="s">
        <v>388</v>
      </c>
      <c r="Q8" s="46" t="s">
        <v>389</v>
      </c>
      <c r="R8" s="15"/>
    </row>
    <row r="9" spans="1:18">
      <c r="A9" s="6">
        <v>7</v>
      </c>
      <c r="B9" s="6" t="s">
        <v>390</v>
      </c>
      <c r="C9" s="6" t="s">
        <v>391</v>
      </c>
      <c r="D9" s="6" t="s">
        <v>346</v>
      </c>
      <c r="E9" s="6" t="s">
        <v>392</v>
      </c>
      <c r="F9" s="6">
        <v>2</v>
      </c>
      <c r="K9" s="6">
        <v>7</v>
      </c>
      <c r="L9" s="6" t="s">
        <v>393</v>
      </c>
      <c r="M9" s="6" t="s">
        <v>394</v>
      </c>
      <c r="N9" s="6" t="s">
        <v>395</v>
      </c>
      <c r="O9" s="6" t="s">
        <v>396</v>
      </c>
      <c r="P9" s="6" t="s">
        <v>397</v>
      </c>
      <c r="Q9" s="46" t="s">
        <v>398</v>
      </c>
      <c r="R9" s="15"/>
    </row>
    <row r="10" spans="1:18">
      <c r="A10" s="6">
        <v>8</v>
      </c>
      <c r="B10" s="6" t="s">
        <v>399</v>
      </c>
      <c r="C10" s="6" t="s">
        <v>400</v>
      </c>
      <c r="D10" s="6" t="s">
        <v>346</v>
      </c>
      <c r="E10" s="6" t="s">
        <v>392</v>
      </c>
      <c r="F10" s="6">
        <v>2</v>
      </c>
      <c r="K10" s="6">
        <v>8</v>
      </c>
      <c r="L10" s="6" t="s">
        <v>401</v>
      </c>
      <c r="M10" s="6" t="s">
        <v>402</v>
      </c>
      <c r="N10" s="6" t="s">
        <v>403</v>
      </c>
      <c r="O10" s="6" t="s">
        <v>404</v>
      </c>
      <c r="P10" s="6" t="s">
        <v>405</v>
      </c>
      <c r="Q10" s="46" t="s">
        <v>406</v>
      </c>
      <c r="R10" s="15"/>
    </row>
    <row r="11" spans="1:18">
      <c r="A11" s="6">
        <v>9</v>
      </c>
      <c r="B11" s="6" t="s">
        <v>407</v>
      </c>
      <c r="C11" s="6" t="s">
        <v>408</v>
      </c>
      <c r="D11" s="6" t="s">
        <v>409</v>
      </c>
      <c r="E11" s="6" t="s">
        <v>410</v>
      </c>
      <c r="F11" s="6">
        <v>2</v>
      </c>
      <c r="K11" s="6">
        <v>9</v>
      </c>
      <c r="L11" s="6" t="s">
        <v>411</v>
      </c>
      <c r="M11" s="6" t="s">
        <v>412</v>
      </c>
      <c r="N11" s="6" t="s">
        <v>413</v>
      </c>
      <c r="O11" s="6" t="s">
        <v>414</v>
      </c>
      <c r="P11" s="6" t="s">
        <v>415</v>
      </c>
      <c r="Q11" s="46" t="s">
        <v>416</v>
      </c>
      <c r="R11" s="15"/>
    </row>
    <row r="12" spans="1:18">
      <c r="A12" s="6">
        <v>10</v>
      </c>
      <c r="B12" s="6" t="s">
        <v>417</v>
      </c>
      <c r="C12" s="6" t="s">
        <v>418</v>
      </c>
      <c r="D12" s="6" t="s">
        <v>409</v>
      </c>
      <c r="E12" s="6" t="s">
        <v>419</v>
      </c>
      <c r="F12" s="6">
        <v>2</v>
      </c>
      <c r="K12" s="6">
        <v>10</v>
      </c>
      <c r="L12" s="6" t="s">
        <v>420</v>
      </c>
      <c r="M12" s="6" t="s">
        <v>421</v>
      </c>
      <c r="N12" s="6" t="s">
        <v>422</v>
      </c>
      <c r="O12" s="6" t="s">
        <v>423</v>
      </c>
      <c r="P12" s="6" t="s">
        <v>424</v>
      </c>
      <c r="Q12" s="46" t="s">
        <v>425</v>
      </c>
      <c r="R12" s="15"/>
    </row>
    <row r="15" spans="1:18">
      <c r="A15" s="30" t="s">
        <v>426</v>
      </c>
      <c r="K15" s="30" t="s">
        <v>427</v>
      </c>
    </row>
    <row r="16" spans="1:18">
      <c r="A16" s="6" t="s">
        <v>145</v>
      </c>
      <c r="B16" s="6" t="s">
        <v>230</v>
      </c>
      <c r="C16" s="6" t="s">
        <v>327</v>
      </c>
      <c r="D16" s="6" t="s">
        <v>328</v>
      </c>
      <c r="E16" s="6" t="s">
        <v>329</v>
      </c>
      <c r="F16" s="6" t="s">
        <v>428</v>
      </c>
      <c r="G16" s="6" t="s">
        <v>429</v>
      </c>
      <c r="H16" s="6" t="s">
        <v>246</v>
      </c>
      <c r="K16" s="6" t="s">
        <v>145</v>
      </c>
      <c r="L16" s="6" t="s">
        <v>245</v>
      </c>
      <c r="M16" s="6" t="s">
        <v>430</v>
      </c>
      <c r="N16" s="6" t="s">
        <v>141</v>
      </c>
      <c r="O16" s="6" t="s">
        <v>144</v>
      </c>
      <c r="P16" s="6" t="s">
        <v>431</v>
      </c>
      <c r="Q16" s="6" t="s">
        <v>432</v>
      </c>
      <c r="R16" s="6" t="s">
        <v>278</v>
      </c>
    </row>
    <row r="17" spans="1:18">
      <c r="A17" s="6">
        <v>1</v>
      </c>
      <c r="B17" s="6" t="s">
        <v>433</v>
      </c>
      <c r="C17" s="6" t="s">
        <v>434</v>
      </c>
      <c r="D17" s="6" t="s">
        <v>435</v>
      </c>
      <c r="E17" s="6">
        <v>1</v>
      </c>
      <c r="F17" s="6" t="b">
        <v>0</v>
      </c>
      <c r="G17" s="6" t="s">
        <v>436</v>
      </c>
      <c r="H17" s="6">
        <v>1</v>
      </c>
      <c r="K17" s="6">
        <v>1</v>
      </c>
      <c r="L17" s="6">
        <v>1</v>
      </c>
      <c r="M17" s="6">
        <v>1</v>
      </c>
      <c r="N17" s="6" t="s">
        <v>151</v>
      </c>
      <c r="O17" s="6">
        <v>1</v>
      </c>
      <c r="P17" s="6">
        <v>1</v>
      </c>
      <c r="Q17" s="6" t="s">
        <v>437</v>
      </c>
      <c r="R17" s="6" t="s">
        <v>282</v>
      </c>
    </row>
    <row r="18" spans="1:18">
      <c r="A18" s="6">
        <v>2</v>
      </c>
      <c r="B18" s="6" t="s">
        <v>438</v>
      </c>
      <c r="C18" s="6" t="s">
        <v>439</v>
      </c>
      <c r="D18" s="6" t="s">
        <v>440</v>
      </c>
      <c r="E18" s="6">
        <v>1</v>
      </c>
      <c r="F18" s="6" t="b">
        <v>0</v>
      </c>
      <c r="G18" s="6" t="s">
        <v>436</v>
      </c>
      <c r="H18" s="6">
        <v>1</v>
      </c>
      <c r="K18" s="6">
        <v>2</v>
      </c>
      <c r="L18" s="6">
        <v>2</v>
      </c>
      <c r="M18" s="6">
        <v>2</v>
      </c>
      <c r="N18" s="6" t="s">
        <v>151</v>
      </c>
      <c r="O18" s="6">
        <v>1</v>
      </c>
      <c r="P18" s="6">
        <v>1</v>
      </c>
      <c r="Q18" s="6" t="s">
        <v>441</v>
      </c>
      <c r="R18" s="6" t="s">
        <v>282</v>
      </c>
    </row>
    <row r="19" spans="1:18">
      <c r="A19" s="6">
        <v>3</v>
      </c>
      <c r="B19" s="6" t="s">
        <v>442</v>
      </c>
      <c r="C19" s="6" t="s">
        <v>443</v>
      </c>
      <c r="D19" s="6" t="s">
        <v>444</v>
      </c>
      <c r="E19" s="6">
        <v>1</v>
      </c>
      <c r="F19" s="6" t="b">
        <v>0</v>
      </c>
      <c r="G19" s="6" t="s">
        <v>436</v>
      </c>
      <c r="H19" s="6">
        <v>1</v>
      </c>
      <c r="K19" s="6">
        <v>3</v>
      </c>
      <c r="L19" s="6">
        <v>3</v>
      </c>
      <c r="M19" s="6">
        <v>1</v>
      </c>
      <c r="N19" s="6" t="s">
        <v>151</v>
      </c>
      <c r="O19" s="6">
        <v>1</v>
      </c>
      <c r="P19" s="6">
        <v>1</v>
      </c>
      <c r="Q19" s="6" t="s">
        <v>445</v>
      </c>
      <c r="R19" s="6" t="s">
        <v>282</v>
      </c>
    </row>
    <row r="20" spans="1:18">
      <c r="A20" s="6">
        <v>4</v>
      </c>
      <c r="B20" s="6" t="s">
        <v>446</v>
      </c>
      <c r="C20" s="6" t="s">
        <v>447</v>
      </c>
      <c r="D20" s="6" t="s">
        <v>448</v>
      </c>
      <c r="E20" s="6">
        <v>1</v>
      </c>
      <c r="F20" s="6" t="b">
        <v>0</v>
      </c>
      <c r="G20" s="6" t="s">
        <v>436</v>
      </c>
      <c r="H20" s="6">
        <v>1</v>
      </c>
      <c r="K20" s="6">
        <v>4</v>
      </c>
      <c r="L20" s="6">
        <v>4</v>
      </c>
      <c r="M20" s="6">
        <v>2</v>
      </c>
      <c r="N20" s="6" t="s">
        <v>151</v>
      </c>
      <c r="O20" s="6">
        <v>1</v>
      </c>
      <c r="P20" s="6">
        <v>1</v>
      </c>
      <c r="Q20" s="6" t="s">
        <v>449</v>
      </c>
      <c r="R20" s="6" t="s">
        <v>282</v>
      </c>
    </row>
    <row r="21" spans="1:18">
      <c r="A21" s="6">
        <v>5</v>
      </c>
      <c r="B21" s="6" t="s">
        <v>450</v>
      </c>
      <c r="C21" s="6" t="s">
        <v>451</v>
      </c>
      <c r="D21" s="6" t="s">
        <v>452</v>
      </c>
      <c r="E21" s="6">
        <v>1</v>
      </c>
      <c r="F21" s="6" t="b">
        <v>0</v>
      </c>
      <c r="G21" s="6" t="s">
        <v>436</v>
      </c>
      <c r="H21" s="6">
        <v>1</v>
      </c>
      <c r="K21" s="6">
        <v>5</v>
      </c>
      <c r="L21" s="6">
        <v>5</v>
      </c>
      <c r="M21" s="6">
        <v>1</v>
      </c>
      <c r="N21" s="6" t="s">
        <v>151</v>
      </c>
      <c r="O21" s="6">
        <v>1</v>
      </c>
      <c r="P21" s="6">
        <v>1</v>
      </c>
      <c r="Q21" s="6" t="s">
        <v>453</v>
      </c>
      <c r="R21" s="6" t="s">
        <v>282</v>
      </c>
    </row>
    <row r="22" spans="1:18">
      <c r="A22" s="6">
        <v>6</v>
      </c>
      <c r="B22" s="6" t="s">
        <v>454</v>
      </c>
      <c r="C22" s="6" t="s">
        <v>455</v>
      </c>
      <c r="D22" s="6" t="s">
        <v>456</v>
      </c>
      <c r="E22" s="6">
        <v>2</v>
      </c>
      <c r="F22" s="6" t="b">
        <v>0</v>
      </c>
      <c r="G22" s="6" t="s">
        <v>436</v>
      </c>
      <c r="H22" s="6">
        <v>2</v>
      </c>
      <c r="K22" s="6">
        <v>6</v>
      </c>
      <c r="L22" s="6">
        <v>6</v>
      </c>
      <c r="M22" s="6">
        <v>2</v>
      </c>
      <c r="N22" s="6" t="s">
        <v>151</v>
      </c>
      <c r="O22" s="6">
        <v>1</v>
      </c>
      <c r="P22" s="6">
        <v>1</v>
      </c>
      <c r="Q22" s="6" t="s">
        <v>457</v>
      </c>
      <c r="R22" s="6" t="s">
        <v>282</v>
      </c>
    </row>
    <row r="23" spans="1:18">
      <c r="A23" s="6">
        <v>7</v>
      </c>
      <c r="B23" s="6" t="s">
        <v>458</v>
      </c>
      <c r="C23" s="6" t="s">
        <v>459</v>
      </c>
      <c r="D23" s="6" t="s">
        <v>460</v>
      </c>
      <c r="E23" s="6">
        <v>2</v>
      </c>
      <c r="F23" s="6" t="b">
        <v>0</v>
      </c>
      <c r="G23" s="6" t="s">
        <v>436</v>
      </c>
      <c r="H23" s="6">
        <v>2</v>
      </c>
      <c r="K23" s="6">
        <v>7</v>
      </c>
      <c r="L23" s="6">
        <v>7</v>
      </c>
      <c r="M23" s="6">
        <v>1</v>
      </c>
      <c r="N23" s="6" t="s">
        <v>153</v>
      </c>
      <c r="O23" s="6">
        <v>1</v>
      </c>
      <c r="P23" s="6">
        <v>1</v>
      </c>
      <c r="Q23" s="6" t="s">
        <v>461</v>
      </c>
      <c r="R23" s="6" t="s">
        <v>282</v>
      </c>
    </row>
    <row r="24" spans="1:18">
      <c r="A24" s="6">
        <v>8</v>
      </c>
      <c r="B24" s="6" t="s">
        <v>462</v>
      </c>
      <c r="C24" s="6" t="s">
        <v>463</v>
      </c>
      <c r="D24" s="6" t="s">
        <v>464</v>
      </c>
      <c r="E24" s="6">
        <v>2</v>
      </c>
      <c r="F24" s="6" t="b">
        <v>0</v>
      </c>
      <c r="G24" s="6" t="s">
        <v>436</v>
      </c>
      <c r="H24" s="6">
        <v>2</v>
      </c>
      <c r="K24" s="6">
        <v>8</v>
      </c>
      <c r="L24" s="6">
        <v>8</v>
      </c>
      <c r="M24" s="6">
        <v>2</v>
      </c>
      <c r="N24" s="6" t="s">
        <v>153</v>
      </c>
      <c r="O24" s="6">
        <v>1</v>
      </c>
      <c r="P24" s="6">
        <v>1</v>
      </c>
      <c r="Q24" s="6" t="s">
        <v>465</v>
      </c>
      <c r="R24" s="6" t="s">
        <v>282</v>
      </c>
    </row>
    <row r="25" spans="1:18">
      <c r="A25" s="6">
        <v>9</v>
      </c>
      <c r="B25" s="6" t="s">
        <v>207</v>
      </c>
      <c r="C25" s="6" t="s">
        <v>466</v>
      </c>
      <c r="D25" s="6" t="s">
        <v>467</v>
      </c>
      <c r="E25" s="6">
        <v>2</v>
      </c>
      <c r="F25" s="6" t="b">
        <v>0</v>
      </c>
      <c r="G25" s="6" t="s">
        <v>436</v>
      </c>
      <c r="H25" s="6">
        <v>2</v>
      </c>
      <c r="K25" s="6">
        <v>9</v>
      </c>
      <c r="L25" s="6">
        <v>9</v>
      </c>
      <c r="M25" s="6">
        <v>1</v>
      </c>
      <c r="N25" s="6" t="s">
        <v>153</v>
      </c>
      <c r="O25" s="6">
        <v>1</v>
      </c>
      <c r="P25" s="6">
        <v>1</v>
      </c>
      <c r="Q25" s="6" t="s">
        <v>468</v>
      </c>
      <c r="R25" s="6" t="s">
        <v>282</v>
      </c>
    </row>
    <row r="26" spans="1:18">
      <c r="A26" s="6">
        <v>10</v>
      </c>
      <c r="B26" s="6" t="s">
        <v>469</v>
      </c>
      <c r="C26" s="6" t="s">
        <v>470</v>
      </c>
      <c r="D26" s="6" t="s">
        <v>471</v>
      </c>
      <c r="E26" s="6">
        <v>2</v>
      </c>
      <c r="F26" s="6" t="b">
        <v>0</v>
      </c>
      <c r="G26" s="6" t="s">
        <v>436</v>
      </c>
      <c r="H26" s="6">
        <v>2</v>
      </c>
      <c r="K26" s="6">
        <v>10</v>
      </c>
      <c r="L26" s="6">
        <v>10</v>
      </c>
      <c r="M26" s="6">
        <v>2</v>
      </c>
      <c r="N26" s="6" t="s">
        <v>153</v>
      </c>
      <c r="O26" s="6">
        <v>1</v>
      </c>
      <c r="P26" s="6">
        <v>1</v>
      </c>
      <c r="Q26" s="6" t="s">
        <v>472</v>
      </c>
      <c r="R26" s="6" t="s">
        <v>282</v>
      </c>
    </row>
    <row r="29" spans="1:18">
      <c r="A29" s="30" t="s">
        <v>473</v>
      </c>
      <c r="K29" s="30" t="s">
        <v>474</v>
      </c>
    </row>
    <row r="30" spans="1:18">
      <c r="A30" s="6" t="s">
        <v>145</v>
      </c>
      <c r="B30" s="6" t="s">
        <v>172</v>
      </c>
      <c r="C30" s="6" t="s">
        <v>328</v>
      </c>
      <c r="D30" s="6" t="s">
        <v>173</v>
      </c>
      <c r="E30" s="6" t="s">
        <v>278</v>
      </c>
      <c r="F30" s="6" t="s">
        <v>203</v>
      </c>
      <c r="G30" s="30" t="s">
        <v>174</v>
      </c>
      <c r="K30" s="6" t="s">
        <v>145</v>
      </c>
      <c r="L30" s="6" t="s">
        <v>230</v>
      </c>
      <c r="M30" s="6" t="s">
        <v>475</v>
      </c>
      <c r="O30" s="38" t="s">
        <v>141</v>
      </c>
      <c r="P30" s="45"/>
    </row>
    <row r="31" spans="1:18">
      <c r="A31" s="6">
        <v>1</v>
      </c>
      <c r="B31" s="6" t="s">
        <v>476</v>
      </c>
      <c r="C31" s="6" t="s">
        <v>477</v>
      </c>
      <c r="D31" s="6">
        <v>1</v>
      </c>
      <c r="E31" s="6" t="s">
        <v>295</v>
      </c>
      <c r="F31" s="6">
        <v>1</v>
      </c>
      <c r="K31" s="6">
        <v>1</v>
      </c>
      <c r="L31" s="6" t="s">
        <v>478</v>
      </c>
      <c r="M31" s="6" t="s">
        <v>479</v>
      </c>
      <c r="O31" s="6" t="s">
        <v>145</v>
      </c>
      <c r="P31" s="6" t="s">
        <v>146</v>
      </c>
    </row>
    <row r="32" spans="1:18">
      <c r="A32" s="6">
        <v>2</v>
      </c>
      <c r="B32" s="6" t="s">
        <v>480</v>
      </c>
      <c r="C32" s="6" t="s">
        <v>481</v>
      </c>
      <c r="D32" s="6">
        <v>1</v>
      </c>
      <c r="E32" s="6" t="s">
        <v>295</v>
      </c>
      <c r="F32" s="6">
        <v>2</v>
      </c>
      <c r="K32" s="6">
        <v>2</v>
      </c>
      <c r="L32" s="6" t="s">
        <v>427</v>
      </c>
      <c r="M32" s="6" t="s">
        <v>482</v>
      </c>
      <c r="O32" s="6">
        <v>1</v>
      </c>
      <c r="P32" s="6" t="s">
        <v>151</v>
      </c>
    </row>
    <row r="33" spans="1:25">
      <c r="A33" s="6">
        <v>3</v>
      </c>
      <c r="B33" s="6" t="s">
        <v>483</v>
      </c>
      <c r="C33" s="6" t="s">
        <v>484</v>
      </c>
      <c r="D33" s="6">
        <v>1</v>
      </c>
      <c r="E33" s="6" t="s">
        <v>295</v>
      </c>
      <c r="F33" s="6">
        <v>3</v>
      </c>
      <c r="K33" s="6">
        <v>3</v>
      </c>
      <c r="L33" s="6" t="s">
        <v>485</v>
      </c>
      <c r="M33" s="6" t="s">
        <v>486</v>
      </c>
      <c r="O33" s="6">
        <v>2</v>
      </c>
      <c r="P33" s="6" t="s">
        <v>153</v>
      </c>
    </row>
    <row r="34" spans="1:25">
      <c r="A34" s="6">
        <v>4</v>
      </c>
      <c r="B34" s="6" t="s">
        <v>487</v>
      </c>
      <c r="C34" s="6" t="s">
        <v>467</v>
      </c>
      <c r="D34" s="6">
        <v>1</v>
      </c>
      <c r="E34" s="6" t="s">
        <v>295</v>
      </c>
      <c r="F34" s="6">
        <v>4</v>
      </c>
      <c r="O34" s="6">
        <v>3</v>
      </c>
      <c r="P34" s="6" t="s">
        <v>156</v>
      </c>
    </row>
    <row r="35" spans="1:25">
      <c r="A35" s="6">
        <v>5</v>
      </c>
      <c r="B35" s="6" t="s">
        <v>488</v>
      </c>
      <c r="C35" s="6" t="s">
        <v>489</v>
      </c>
      <c r="D35" s="6">
        <v>2</v>
      </c>
      <c r="E35" s="6" t="s">
        <v>295</v>
      </c>
      <c r="F35" s="6">
        <v>5</v>
      </c>
      <c r="O35" s="6">
        <v>4</v>
      </c>
      <c r="P35" s="6" t="s">
        <v>159</v>
      </c>
    </row>
    <row r="36" spans="1:25">
      <c r="A36" s="6">
        <v>6</v>
      </c>
      <c r="B36" s="6" t="s">
        <v>488</v>
      </c>
      <c r="C36" s="6" t="s">
        <v>490</v>
      </c>
      <c r="D36" s="6">
        <v>2</v>
      </c>
      <c r="E36" s="6" t="s">
        <v>295</v>
      </c>
      <c r="F36" s="6">
        <v>6</v>
      </c>
      <c r="M36" s="30" t="s">
        <v>491</v>
      </c>
    </row>
    <row r="37" spans="1:25">
      <c r="A37" s="6">
        <v>7</v>
      </c>
      <c r="B37" s="6" t="s">
        <v>492</v>
      </c>
      <c r="C37" s="6" t="s">
        <v>493</v>
      </c>
      <c r="D37" s="6">
        <v>2</v>
      </c>
      <c r="E37" s="6" t="s">
        <v>295</v>
      </c>
      <c r="F37" s="6">
        <v>7</v>
      </c>
      <c r="M37" s="30" t="s">
        <v>6</v>
      </c>
      <c r="N37" s="30" t="s">
        <v>494</v>
      </c>
      <c r="O37" s="30" t="s">
        <v>495</v>
      </c>
      <c r="P37" s="30" t="s">
        <v>496</v>
      </c>
      <c r="Q37" s="30" t="s">
        <v>497</v>
      </c>
      <c r="R37" s="30" t="s">
        <v>498</v>
      </c>
      <c r="T37" s="30" t="s">
        <v>499</v>
      </c>
    </row>
    <row r="38" spans="1:25">
      <c r="A38" s="6">
        <v>8</v>
      </c>
      <c r="B38" s="6" t="s">
        <v>500</v>
      </c>
      <c r="C38" s="6" t="s">
        <v>501</v>
      </c>
      <c r="D38" s="6">
        <v>2</v>
      </c>
      <c r="E38" s="6" t="s">
        <v>295</v>
      </c>
      <c r="F38" s="6">
        <v>8</v>
      </c>
      <c r="P38" s="30">
        <v>1</v>
      </c>
      <c r="Q38" s="30">
        <v>1</v>
      </c>
      <c r="R38" s="30">
        <v>1</v>
      </c>
      <c r="T38" s="30" t="s">
        <v>6</v>
      </c>
      <c r="U38" s="30" t="s">
        <v>502</v>
      </c>
      <c r="V38" s="30" t="s">
        <v>503</v>
      </c>
      <c r="W38" s="30" t="s">
        <v>504</v>
      </c>
      <c r="X38" s="30" t="s">
        <v>505</v>
      </c>
      <c r="Y38" s="30" t="s">
        <v>506</v>
      </c>
    </row>
    <row r="39" spans="1:25">
      <c r="A39" s="6">
        <v>9</v>
      </c>
      <c r="B39" s="6" t="s">
        <v>507</v>
      </c>
      <c r="C39" s="6" t="s">
        <v>508</v>
      </c>
      <c r="D39" s="6">
        <v>2</v>
      </c>
      <c r="E39" s="6" t="s">
        <v>295</v>
      </c>
      <c r="F39" s="6">
        <v>9</v>
      </c>
      <c r="T39" s="30">
        <v>1</v>
      </c>
      <c r="V39" s="30">
        <v>1</v>
      </c>
      <c r="W39" s="30">
        <v>1</v>
      </c>
    </row>
    <row r="40" spans="1:25">
      <c r="A40" s="6">
        <v>10</v>
      </c>
      <c r="B40" s="6" t="s">
        <v>509</v>
      </c>
      <c r="C40" s="6" t="s">
        <v>510</v>
      </c>
      <c r="D40" s="6">
        <v>2</v>
      </c>
      <c r="E40" s="6" t="s">
        <v>295</v>
      </c>
      <c r="F40" s="6">
        <v>10</v>
      </c>
    </row>
    <row r="43" spans="1:25">
      <c r="A43" s="30" t="s">
        <v>511</v>
      </c>
    </row>
    <row r="44" spans="1:25">
      <c r="A44" s="6" t="s">
        <v>145</v>
      </c>
      <c r="B44" s="6" t="s">
        <v>234</v>
      </c>
      <c r="C44" s="6" t="s">
        <v>172</v>
      </c>
      <c r="D44" s="6" t="s">
        <v>327</v>
      </c>
      <c r="E44" s="6" t="s">
        <v>328</v>
      </c>
      <c r="F44" s="6" t="s">
        <v>278</v>
      </c>
      <c r="G44" s="6" t="s">
        <v>512</v>
      </c>
      <c r="H44" s="6" t="s">
        <v>288</v>
      </c>
      <c r="I44" s="6" t="s">
        <v>513</v>
      </c>
      <c r="J44" s="6" t="s">
        <v>514</v>
      </c>
    </row>
    <row r="45" spans="1:25">
      <c r="A45" s="6">
        <v>1</v>
      </c>
      <c r="B45" s="6">
        <v>1</v>
      </c>
      <c r="C45" s="6" t="s">
        <v>515</v>
      </c>
      <c r="D45" s="6" t="s">
        <v>516</v>
      </c>
      <c r="E45" s="6" t="s">
        <v>517</v>
      </c>
      <c r="F45" s="6" t="s">
        <v>295</v>
      </c>
      <c r="G45" s="6" t="s">
        <v>518</v>
      </c>
      <c r="H45" s="29">
        <v>45794</v>
      </c>
      <c r="I45" s="29">
        <v>45636</v>
      </c>
      <c r="J45" s="6">
        <v>1</v>
      </c>
    </row>
    <row r="46" spans="1:25">
      <c r="A46" s="6">
        <v>2</v>
      </c>
      <c r="B46" s="6">
        <v>1</v>
      </c>
      <c r="C46" s="6" t="s">
        <v>519</v>
      </c>
      <c r="D46" s="6" t="s">
        <v>520</v>
      </c>
      <c r="E46" s="6" t="s">
        <v>521</v>
      </c>
      <c r="F46" s="6" t="s">
        <v>295</v>
      </c>
      <c r="G46" s="6" t="s">
        <v>522</v>
      </c>
      <c r="H46" s="29">
        <v>45799</v>
      </c>
      <c r="I46" s="29">
        <v>45519</v>
      </c>
      <c r="J46" s="6">
        <v>2</v>
      </c>
    </row>
    <row r="47" spans="1:25">
      <c r="A47" s="6">
        <v>3</v>
      </c>
      <c r="B47" s="6">
        <v>1</v>
      </c>
      <c r="C47" s="6" t="s">
        <v>523</v>
      </c>
      <c r="D47" s="6" t="s">
        <v>524</v>
      </c>
      <c r="E47" s="6" t="s">
        <v>525</v>
      </c>
      <c r="F47" s="6" t="s">
        <v>295</v>
      </c>
      <c r="G47" s="6" t="s">
        <v>526</v>
      </c>
      <c r="H47" s="29">
        <v>45709</v>
      </c>
      <c r="I47" s="29">
        <v>45558</v>
      </c>
      <c r="J47" s="6">
        <v>3</v>
      </c>
    </row>
    <row r="48" spans="1:25">
      <c r="A48" s="6">
        <v>4</v>
      </c>
      <c r="B48" s="6">
        <v>2</v>
      </c>
      <c r="C48" s="6" t="s">
        <v>527</v>
      </c>
      <c r="D48" s="6" t="s">
        <v>528</v>
      </c>
      <c r="E48" s="6" t="s">
        <v>529</v>
      </c>
      <c r="F48" s="6" t="s">
        <v>295</v>
      </c>
      <c r="G48" s="6" t="s">
        <v>530</v>
      </c>
      <c r="H48" s="29">
        <v>45843</v>
      </c>
      <c r="I48" s="29">
        <v>45499</v>
      </c>
      <c r="J48" s="6">
        <v>4</v>
      </c>
    </row>
    <row r="49" spans="1:10">
      <c r="A49" s="6">
        <v>5</v>
      </c>
      <c r="B49" s="6">
        <v>2</v>
      </c>
      <c r="C49" s="6" t="s">
        <v>531</v>
      </c>
      <c r="D49" s="6" t="s">
        <v>532</v>
      </c>
      <c r="E49" s="6" t="s">
        <v>533</v>
      </c>
      <c r="F49" s="6" t="s">
        <v>295</v>
      </c>
      <c r="G49" s="6" t="s">
        <v>534</v>
      </c>
      <c r="H49" s="29">
        <v>45671</v>
      </c>
      <c r="I49" s="29">
        <v>45691</v>
      </c>
      <c r="J49" s="6">
        <v>5</v>
      </c>
    </row>
    <row r="50" spans="1:10">
      <c r="A50" s="6">
        <v>6</v>
      </c>
      <c r="B50" s="6">
        <v>2</v>
      </c>
      <c r="C50" s="6" t="s">
        <v>535</v>
      </c>
      <c r="D50" s="6" t="s">
        <v>536</v>
      </c>
      <c r="E50" s="6" t="s">
        <v>537</v>
      </c>
      <c r="F50" s="6" t="s">
        <v>295</v>
      </c>
      <c r="G50" s="6" t="s">
        <v>538</v>
      </c>
      <c r="H50" s="29">
        <v>45762</v>
      </c>
      <c r="I50" s="29">
        <v>45839</v>
      </c>
      <c r="J50" s="6">
        <v>6</v>
      </c>
    </row>
    <row r="51" spans="1:10">
      <c r="A51" s="6">
        <v>7</v>
      </c>
      <c r="B51" s="6">
        <v>3</v>
      </c>
      <c r="C51" s="6" t="s">
        <v>539</v>
      </c>
      <c r="D51" s="6" t="s">
        <v>540</v>
      </c>
      <c r="E51" s="6" t="s">
        <v>464</v>
      </c>
      <c r="F51" s="6" t="s">
        <v>295</v>
      </c>
      <c r="G51" s="6" t="s">
        <v>541</v>
      </c>
      <c r="H51" s="29">
        <v>45854</v>
      </c>
      <c r="I51" s="29">
        <v>45646</v>
      </c>
      <c r="J51" s="6">
        <v>7</v>
      </c>
    </row>
    <row r="52" spans="1:10">
      <c r="A52" s="6">
        <v>8</v>
      </c>
      <c r="B52" s="6">
        <v>3</v>
      </c>
      <c r="C52" s="6" t="s">
        <v>542</v>
      </c>
      <c r="D52" s="6" t="s">
        <v>543</v>
      </c>
      <c r="E52" s="6" t="s">
        <v>544</v>
      </c>
      <c r="F52" s="6" t="s">
        <v>295</v>
      </c>
      <c r="G52" s="6" t="s">
        <v>545</v>
      </c>
      <c r="H52" s="29">
        <v>45853</v>
      </c>
      <c r="I52" s="29">
        <v>45561</v>
      </c>
      <c r="J52" s="6">
        <v>8</v>
      </c>
    </row>
    <row r="53" spans="1:10">
      <c r="A53" s="6">
        <v>9</v>
      </c>
      <c r="B53" s="6">
        <v>3</v>
      </c>
      <c r="C53" s="6" t="s">
        <v>546</v>
      </c>
      <c r="D53" s="6" t="s">
        <v>547</v>
      </c>
      <c r="E53" s="6" t="s">
        <v>365</v>
      </c>
      <c r="F53" s="6" t="s">
        <v>295</v>
      </c>
      <c r="G53" s="6" t="s">
        <v>548</v>
      </c>
      <c r="H53" s="29">
        <v>45674</v>
      </c>
      <c r="I53" s="29">
        <v>45532</v>
      </c>
      <c r="J53" s="6">
        <v>9</v>
      </c>
    </row>
    <row r="54" spans="1:10">
      <c r="A54" s="6">
        <v>10</v>
      </c>
      <c r="B54" s="6">
        <v>3</v>
      </c>
      <c r="C54" s="6" t="s">
        <v>549</v>
      </c>
      <c r="D54" s="6" t="s">
        <v>550</v>
      </c>
      <c r="E54" s="6" t="s">
        <v>551</v>
      </c>
      <c r="F54" s="6" t="s">
        <v>295</v>
      </c>
      <c r="G54" s="6" t="s">
        <v>552</v>
      </c>
      <c r="H54" s="29">
        <v>45536</v>
      </c>
      <c r="I54" s="29">
        <v>45591</v>
      </c>
      <c r="J54" s="6">
        <v>10</v>
      </c>
    </row>
    <row r="57" spans="1:10">
      <c r="A57" s="30" t="s">
        <v>553</v>
      </c>
      <c r="F57" s="30" t="s">
        <v>182</v>
      </c>
    </row>
    <row r="58" spans="1:10">
      <c r="A58" s="6" t="s">
        <v>145</v>
      </c>
      <c r="B58" s="6" t="s">
        <v>172</v>
      </c>
      <c r="C58" s="6" t="s">
        <v>554</v>
      </c>
      <c r="F58" s="6" t="s">
        <v>145</v>
      </c>
      <c r="G58" s="6" t="s">
        <v>184</v>
      </c>
      <c r="H58" s="6" t="s">
        <v>185</v>
      </c>
      <c r="I58" s="6" t="s">
        <v>186</v>
      </c>
    </row>
    <row r="59" spans="1:10">
      <c r="A59" s="6">
        <v>1</v>
      </c>
      <c r="B59" s="6" t="s">
        <v>555</v>
      </c>
      <c r="C59" s="6" t="s">
        <v>154</v>
      </c>
      <c r="F59" s="6">
        <v>1</v>
      </c>
      <c r="G59" s="6">
        <v>1</v>
      </c>
      <c r="H59" s="6">
        <v>1</v>
      </c>
      <c r="I59" s="6" t="s">
        <v>556</v>
      </c>
    </row>
    <row r="60" spans="1:10">
      <c r="A60" s="6">
        <v>2</v>
      </c>
      <c r="B60" s="6" t="s">
        <v>230</v>
      </c>
      <c r="C60" s="6" t="s">
        <v>157</v>
      </c>
      <c r="F60" s="6">
        <v>2</v>
      </c>
      <c r="G60" s="6">
        <v>2</v>
      </c>
      <c r="H60" s="6">
        <v>1</v>
      </c>
      <c r="I60" s="6" t="s">
        <v>557</v>
      </c>
    </row>
    <row r="61" spans="1:10">
      <c r="A61" s="6">
        <v>3</v>
      </c>
      <c r="B61" s="6" t="s">
        <v>558</v>
      </c>
      <c r="C61" s="6" t="s">
        <v>559</v>
      </c>
      <c r="F61" s="6">
        <v>3</v>
      </c>
      <c r="G61" s="6">
        <v>3</v>
      </c>
      <c r="H61" s="6">
        <v>1</v>
      </c>
      <c r="I61" s="6" t="s">
        <v>560</v>
      </c>
    </row>
    <row r="62" spans="1:10">
      <c r="A62" s="6">
        <v>4</v>
      </c>
      <c r="B62" s="6" t="s">
        <v>561</v>
      </c>
      <c r="C62" s="6" t="s">
        <v>152</v>
      </c>
      <c r="F62" s="6">
        <v>4</v>
      </c>
      <c r="G62" s="6">
        <v>4</v>
      </c>
      <c r="H62" s="6">
        <v>1</v>
      </c>
      <c r="I62" s="6" t="s">
        <v>562</v>
      </c>
    </row>
    <row r="63" spans="1:10">
      <c r="A63" s="6">
        <v>5</v>
      </c>
      <c r="B63" s="6" t="s">
        <v>563</v>
      </c>
      <c r="C63" s="6" t="s">
        <v>564</v>
      </c>
      <c r="F63" s="6">
        <v>5</v>
      </c>
      <c r="G63" s="6">
        <v>1</v>
      </c>
      <c r="H63" s="6">
        <v>2</v>
      </c>
      <c r="I63" s="6" t="s">
        <v>556</v>
      </c>
    </row>
    <row r="64" spans="1:10">
      <c r="A64" s="6">
        <v>6</v>
      </c>
      <c r="B64" s="6" t="s">
        <v>565</v>
      </c>
      <c r="C64" s="6" t="s">
        <v>559</v>
      </c>
      <c r="F64" s="6">
        <v>6</v>
      </c>
      <c r="G64" s="6">
        <v>2</v>
      </c>
      <c r="H64" s="6">
        <v>2</v>
      </c>
      <c r="I64" s="6" t="s">
        <v>566</v>
      </c>
    </row>
    <row r="65" spans="1:9">
      <c r="A65" s="6">
        <v>7</v>
      </c>
      <c r="B65" s="6" t="s">
        <v>567</v>
      </c>
      <c r="C65" s="6" t="s">
        <v>564</v>
      </c>
      <c r="F65" s="6">
        <v>7</v>
      </c>
      <c r="G65" s="6">
        <v>3</v>
      </c>
      <c r="H65" s="6">
        <v>2</v>
      </c>
      <c r="I65" s="6" t="s">
        <v>560</v>
      </c>
    </row>
    <row r="66" spans="1:9">
      <c r="A66" s="6">
        <v>8</v>
      </c>
      <c r="B66" s="6" t="s">
        <v>568</v>
      </c>
      <c r="C66" s="6" t="s">
        <v>154</v>
      </c>
      <c r="F66" s="6">
        <v>8</v>
      </c>
      <c r="G66" s="6">
        <v>4</v>
      </c>
      <c r="H66" s="6">
        <v>2</v>
      </c>
      <c r="I66" s="6" t="s">
        <v>569</v>
      </c>
    </row>
    <row r="67" spans="1:9">
      <c r="A67" s="6">
        <v>9</v>
      </c>
      <c r="B67" s="6" t="s">
        <v>570</v>
      </c>
      <c r="C67" s="6" t="s">
        <v>152</v>
      </c>
      <c r="F67" s="6">
        <v>9</v>
      </c>
      <c r="G67" s="6">
        <v>5</v>
      </c>
      <c r="H67" s="6">
        <v>2</v>
      </c>
      <c r="I67" s="6" t="s">
        <v>571</v>
      </c>
    </row>
    <row r="68" spans="1:9">
      <c r="A68" s="6">
        <v>10</v>
      </c>
      <c r="B68" s="6" t="s">
        <v>572</v>
      </c>
      <c r="C68" s="6" t="s">
        <v>564</v>
      </c>
      <c r="F68" s="6">
        <v>10</v>
      </c>
      <c r="G68" s="6">
        <v>9</v>
      </c>
      <c r="H68" s="6">
        <v>2</v>
      </c>
      <c r="I68" s="6" t="s">
        <v>573</v>
      </c>
    </row>
    <row r="71" spans="1:9">
      <c r="A71" s="30" t="s">
        <v>574</v>
      </c>
    </row>
    <row r="72" spans="1:9">
      <c r="A72" s="6" t="s">
        <v>145</v>
      </c>
      <c r="B72" s="6" t="s">
        <v>203</v>
      </c>
      <c r="C72" s="6" t="s">
        <v>186</v>
      </c>
      <c r="D72" s="6" t="s">
        <v>575</v>
      </c>
      <c r="E72" s="6" t="s">
        <v>576</v>
      </c>
    </row>
    <row r="73" spans="1:9">
      <c r="A73" s="6">
        <v>1</v>
      </c>
      <c r="B73" s="6">
        <v>1</v>
      </c>
      <c r="C73" s="6" t="s">
        <v>577</v>
      </c>
      <c r="D73" s="6">
        <v>1</v>
      </c>
      <c r="E73" s="6">
        <v>4</v>
      </c>
    </row>
    <row r="74" spans="1:9">
      <c r="A74" s="6">
        <v>2</v>
      </c>
      <c r="B74" s="6">
        <v>2</v>
      </c>
      <c r="C74" s="6" t="s">
        <v>578</v>
      </c>
      <c r="D74" s="6">
        <v>2</v>
      </c>
      <c r="E74" s="6">
        <v>4</v>
      </c>
    </row>
    <row r="75" spans="1:9">
      <c r="A75" s="6">
        <v>3</v>
      </c>
      <c r="B75" s="6">
        <v>3</v>
      </c>
      <c r="C75" s="6" t="s">
        <v>579</v>
      </c>
      <c r="D75" s="6">
        <v>3</v>
      </c>
      <c r="E75" s="6">
        <v>4</v>
      </c>
    </row>
    <row r="76" spans="1:9">
      <c r="A76" s="6">
        <v>4</v>
      </c>
      <c r="B76" s="6">
        <v>4</v>
      </c>
      <c r="C76" s="6" t="s">
        <v>580</v>
      </c>
      <c r="D76" s="6">
        <v>4</v>
      </c>
      <c r="E76" s="6">
        <v>4</v>
      </c>
    </row>
    <row r="77" spans="1:9">
      <c r="A77" s="6">
        <v>5</v>
      </c>
      <c r="B77" s="6">
        <v>5</v>
      </c>
      <c r="C77" s="6" t="s">
        <v>581</v>
      </c>
      <c r="D77" s="6">
        <v>1</v>
      </c>
      <c r="E77" s="6">
        <v>9</v>
      </c>
    </row>
    <row r="78" spans="1:9">
      <c r="A78" s="6">
        <v>6</v>
      </c>
      <c r="B78" s="6">
        <v>6</v>
      </c>
      <c r="C78" s="6" t="s">
        <v>582</v>
      </c>
      <c r="D78" s="6">
        <v>2</v>
      </c>
      <c r="E78" s="6">
        <v>9</v>
      </c>
    </row>
    <row r="79" spans="1:9">
      <c r="A79" s="6">
        <v>7</v>
      </c>
      <c r="B79" s="6">
        <v>7</v>
      </c>
      <c r="C79" s="6" t="s">
        <v>583</v>
      </c>
      <c r="D79" s="6">
        <v>3</v>
      </c>
      <c r="E79" s="6">
        <v>9</v>
      </c>
    </row>
    <row r="80" spans="1:9">
      <c r="A80" s="6">
        <v>8</v>
      </c>
      <c r="B80" s="6">
        <v>8</v>
      </c>
      <c r="C80" s="6" t="s">
        <v>584</v>
      </c>
      <c r="D80" s="6">
        <v>4</v>
      </c>
      <c r="E80" s="6">
        <v>9</v>
      </c>
    </row>
    <row r="81" spans="1:10">
      <c r="A81" s="6">
        <v>9</v>
      </c>
      <c r="B81" s="6">
        <v>9</v>
      </c>
      <c r="C81" s="6" t="s">
        <v>585</v>
      </c>
      <c r="D81" s="6">
        <v>5</v>
      </c>
      <c r="E81" s="6">
        <v>9</v>
      </c>
    </row>
    <row r="82" spans="1:10">
      <c r="A82" s="6">
        <v>10</v>
      </c>
      <c r="B82" s="6">
        <v>10</v>
      </c>
      <c r="C82" s="6" t="s">
        <v>586</v>
      </c>
      <c r="D82" s="6">
        <v>6</v>
      </c>
      <c r="E82" s="6">
        <v>9</v>
      </c>
    </row>
    <row r="86" spans="1:10">
      <c r="A86" s="30" t="s">
        <v>587</v>
      </c>
    </row>
    <row r="87" spans="1:10">
      <c r="A87" s="6" t="s">
        <v>145</v>
      </c>
      <c r="B87" s="6" t="s">
        <v>172</v>
      </c>
      <c r="C87" s="6" t="s">
        <v>327</v>
      </c>
      <c r="D87" s="6" t="s">
        <v>588</v>
      </c>
      <c r="E87" s="6" t="s">
        <v>589</v>
      </c>
      <c r="F87" s="6" t="s">
        <v>590</v>
      </c>
      <c r="G87" s="6" t="s">
        <v>329</v>
      </c>
      <c r="H87" s="6" t="s">
        <v>328</v>
      </c>
      <c r="I87" s="6" t="s">
        <v>173</v>
      </c>
      <c r="J87" s="6" t="s">
        <v>429</v>
      </c>
    </row>
    <row r="88" spans="1:10">
      <c r="A88" s="6">
        <v>1</v>
      </c>
      <c r="B88" s="6" t="s">
        <v>591</v>
      </c>
      <c r="C88" s="6" t="s">
        <v>592</v>
      </c>
      <c r="D88" s="6">
        <v>1</v>
      </c>
      <c r="E88" s="6">
        <v>18722</v>
      </c>
      <c r="F88" s="6">
        <v>50177</v>
      </c>
      <c r="G88" s="6">
        <v>1</v>
      </c>
      <c r="H88" s="6" t="s">
        <v>593</v>
      </c>
      <c r="I88" s="6">
        <v>1</v>
      </c>
      <c r="J88" s="46" t="s">
        <v>594</v>
      </c>
    </row>
    <row r="89" spans="1:10">
      <c r="A89" s="6">
        <v>2</v>
      </c>
      <c r="B89" s="6" t="s">
        <v>595</v>
      </c>
      <c r="C89" s="6" t="s">
        <v>596</v>
      </c>
      <c r="D89" s="6">
        <v>2</v>
      </c>
      <c r="E89" s="6">
        <v>22529</v>
      </c>
      <c r="F89" s="6">
        <v>51249</v>
      </c>
      <c r="G89" s="6">
        <v>2</v>
      </c>
      <c r="H89" s="6" t="s">
        <v>597</v>
      </c>
      <c r="I89" s="6">
        <v>2</v>
      </c>
      <c r="J89" s="46" t="s">
        <v>598</v>
      </c>
    </row>
    <row r="90" spans="1:10">
      <c r="A90" s="6">
        <v>3</v>
      </c>
      <c r="B90" s="6" t="s">
        <v>599</v>
      </c>
      <c r="C90" s="6" t="s">
        <v>600</v>
      </c>
      <c r="D90" s="6">
        <v>3</v>
      </c>
      <c r="E90" s="6">
        <v>38528</v>
      </c>
      <c r="F90" s="6">
        <v>67951</v>
      </c>
      <c r="G90" s="6">
        <v>3</v>
      </c>
      <c r="H90" s="6" t="s">
        <v>601</v>
      </c>
      <c r="I90" s="6">
        <v>3</v>
      </c>
      <c r="J90" s="46" t="s">
        <v>602</v>
      </c>
    </row>
    <row r="91" spans="1:10">
      <c r="A91" s="6">
        <v>4</v>
      </c>
      <c r="B91" s="6" t="s">
        <v>603</v>
      </c>
      <c r="C91" s="6" t="s">
        <v>604</v>
      </c>
      <c r="D91" s="6">
        <v>4</v>
      </c>
      <c r="E91" s="6">
        <v>20199</v>
      </c>
      <c r="F91" s="6">
        <v>14552</v>
      </c>
      <c r="G91" s="6">
        <v>4</v>
      </c>
      <c r="H91" s="6" t="s">
        <v>537</v>
      </c>
      <c r="I91" s="6">
        <v>4</v>
      </c>
      <c r="J91" s="46" t="s">
        <v>605</v>
      </c>
    </row>
    <row r="92" spans="1:10">
      <c r="A92" s="6">
        <v>5</v>
      </c>
      <c r="B92" s="6" t="s">
        <v>606</v>
      </c>
      <c r="C92" s="6" t="s">
        <v>607</v>
      </c>
      <c r="D92" s="6">
        <v>5</v>
      </c>
      <c r="E92" s="6">
        <v>18229</v>
      </c>
      <c r="F92" s="6">
        <v>76505</v>
      </c>
      <c r="G92" s="6">
        <v>5</v>
      </c>
      <c r="H92" s="6" t="s">
        <v>608</v>
      </c>
      <c r="I92" s="6">
        <v>5</v>
      </c>
      <c r="J92" s="46" t="s">
        <v>609</v>
      </c>
    </row>
    <row r="93" spans="1:10">
      <c r="A93" s="6">
        <v>6</v>
      </c>
      <c r="B93" s="6" t="s">
        <v>610</v>
      </c>
      <c r="C93" s="6" t="s">
        <v>611</v>
      </c>
      <c r="D93" s="6">
        <v>6</v>
      </c>
      <c r="E93" s="6">
        <v>31981</v>
      </c>
      <c r="F93" s="6">
        <v>51246</v>
      </c>
      <c r="G93" s="6">
        <v>6</v>
      </c>
      <c r="H93" s="6" t="s">
        <v>612</v>
      </c>
      <c r="I93" s="6">
        <v>6</v>
      </c>
      <c r="J93" s="46" t="s">
        <v>613</v>
      </c>
    </row>
    <row r="94" spans="1:10">
      <c r="A94" s="6">
        <v>7</v>
      </c>
      <c r="B94" s="6" t="s">
        <v>614</v>
      </c>
      <c r="C94" s="6" t="s">
        <v>615</v>
      </c>
      <c r="D94" s="6">
        <v>7</v>
      </c>
      <c r="E94" s="6">
        <v>60166</v>
      </c>
      <c r="F94" s="6">
        <v>11304</v>
      </c>
      <c r="G94" s="6">
        <v>7</v>
      </c>
      <c r="H94" s="6" t="s">
        <v>616</v>
      </c>
      <c r="I94" s="6">
        <v>7</v>
      </c>
      <c r="J94" s="46" t="s">
        <v>617</v>
      </c>
    </row>
    <row r="95" spans="1:10">
      <c r="A95" s="6">
        <v>8</v>
      </c>
      <c r="B95" s="6" t="s">
        <v>618</v>
      </c>
      <c r="C95" s="6" t="s">
        <v>619</v>
      </c>
      <c r="D95" s="6">
        <v>8</v>
      </c>
      <c r="E95" s="6">
        <v>74344</v>
      </c>
      <c r="F95" s="6">
        <v>76557</v>
      </c>
      <c r="G95" s="6">
        <v>8</v>
      </c>
      <c r="H95" s="6" t="s">
        <v>620</v>
      </c>
      <c r="I95" s="6">
        <v>8</v>
      </c>
      <c r="J95" s="46" t="s">
        <v>621</v>
      </c>
    </row>
    <row r="96" spans="1:10">
      <c r="A96" s="6">
        <v>9</v>
      </c>
      <c r="B96" s="6" t="s">
        <v>622</v>
      </c>
      <c r="C96" s="6" t="s">
        <v>592</v>
      </c>
      <c r="D96" s="6">
        <v>9</v>
      </c>
      <c r="E96" s="6">
        <v>74396</v>
      </c>
      <c r="F96" s="6">
        <v>50447</v>
      </c>
      <c r="G96" s="6">
        <v>9</v>
      </c>
      <c r="H96" s="6" t="s">
        <v>525</v>
      </c>
      <c r="I96" s="6">
        <v>9</v>
      </c>
      <c r="J96" s="46" t="s">
        <v>623</v>
      </c>
    </row>
    <row r="97" spans="1:16">
      <c r="A97" s="6">
        <v>10</v>
      </c>
      <c r="B97" s="6" t="s">
        <v>487</v>
      </c>
      <c r="C97" s="6" t="s">
        <v>624</v>
      </c>
      <c r="D97" s="6">
        <v>10</v>
      </c>
      <c r="E97" s="6">
        <v>92154</v>
      </c>
      <c r="F97" s="6">
        <v>52810</v>
      </c>
      <c r="G97" s="6">
        <v>10</v>
      </c>
      <c r="H97" s="6" t="s">
        <v>625</v>
      </c>
      <c r="I97" s="6">
        <v>10</v>
      </c>
      <c r="J97" s="46" t="s">
        <v>626</v>
      </c>
    </row>
    <row r="100" spans="1:16">
      <c r="A100" s="30" t="s">
        <v>627</v>
      </c>
      <c r="I100" s="30" t="s">
        <v>426</v>
      </c>
    </row>
    <row r="101" spans="1:16">
      <c r="A101" s="6" t="s">
        <v>145</v>
      </c>
      <c r="B101" s="6" t="s">
        <v>230</v>
      </c>
      <c r="C101" s="6" t="s">
        <v>628</v>
      </c>
      <c r="I101" s="6" t="s">
        <v>145</v>
      </c>
      <c r="J101" s="6" t="s">
        <v>230</v>
      </c>
      <c r="K101" s="6" t="s">
        <v>327</v>
      </c>
      <c r="L101" s="6" t="s">
        <v>328</v>
      </c>
      <c r="M101" s="6" t="s">
        <v>329</v>
      </c>
      <c r="N101" s="6" t="s">
        <v>428</v>
      </c>
      <c r="O101" s="6" t="s">
        <v>429</v>
      </c>
      <c r="P101" s="6" t="s">
        <v>246</v>
      </c>
    </row>
    <row r="102" spans="1:16">
      <c r="A102" s="6">
        <v>1</v>
      </c>
      <c r="B102" s="6" t="s">
        <v>629</v>
      </c>
      <c r="C102" s="46" t="s">
        <v>630</v>
      </c>
      <c r="I102" s="6">
        <v>1</v>
      </c>
      <c r="J102" s="6" t="s">
        <v>433</v>
      </c>
      <c r="K102" s="6" t="s">
        <v>434</v>
      </c>
      <c r="L102" s="6" t="s">
        <v>435</v>
      </c>
      <c r="M102" s="6">
        <v>1</v>
      </c>
      <c r="N102" s="6" t="b">
        <v>0</v>
      </c>
      <c r="O102" s="6" t="s">
        <v>436</v>
      </c>
      <c r="P102" s="6">
        <v>1</v>
      </c>
    </row>
    <row r="103" spans="1:16">
      <c r="A103" s="6">
        <v>2</v>
      </c>
      <c r="B103" s="6" t="s">
        <v>631</v>
      </c>
      <c r="C103" s="46" t="s">
        <v>632</v>
      </c>
      <c r="I103" s="6">
        <v>2</v>
      </c>
      <c r="J103" s="6" t="s">
        <v>438</v>
      </c>
      <c r="K103" s="6" t="s">
        <v>439</v>
      </c>
      <c r="L103" s="6" t="s">
        <v>440</v>
      </c>
      <c r="M103" s="6">
        <v>1</v>
      </c>
      <c r="N103" s="6" t="b">
        <v>0</v>
      </c>
      <c r="O103" s="6" t="s">
        <v>436</v>
      </c>
      <c r="P103" s="6">
        <v>1</v>
      </c>
    </row>
    <row r="104" spans="1:16">
      <c r="A104" s="6">
        <v>3</v>
      </c>
      <c r="B104" s="6" t="s">
        <v>633</v>
      </c>
      <c r="C104" s="46" t="s">
        <v>634</v>
      </c>
      <c r="I104" s="6">
        <v>3</v>
      </c>
      <c r="J104" s="6" t="s">
        <v>442</v>
      </c>
      <c r="K104" s="6" t="s">
        <v>443</v>
      </c>
      <c r="L104" s="6" t="s">
        <v>444</v>
      </c>
      <c r="M104" s="6">
        <v>1</v>
      </c>
      <c r="N104" s="6" t="b">
        <v>0</v>
      </c>
      <c r="O104" s="6" t="s">
        <v>436</v>
      </c>
      <c r="P104" s="6">
        <v>1</v>
      </c>
    </row>
    <row r="105" spans="1:16">
      <c r="A105" s="6">
        <v>4</v>
      </c>
      <c r="B105" s="6" t="s">
        <v>635</v>
      </c>
      <c r="C105" s="46" t="s">
        <v>636</v>
      </c>
      <c r="I105" s="6">
        <v>4</v>
      </c>
      <c r="J105" s="6" t="s">
        <v>446</v>
      </c>
      <c r="K105" s="6" t="s">
        <v>447</v>
      </c>
      <c r="L105" s="6" t="s">
        <v>448</v>
      </c>
      <c r="M105" s="6">
        <v>1</v>
      </c>
      <c r="N105" s="6" t="b">
        <v>0</v>
      </c>
      <c r="O105" s="6" t="s">
        <v>436</v>
      </c>
      <c r="P105" s="6">
        <v>1</v>
      </c>
    </row>
    <row r="106" spans="1:16">
      <c r="A106" s="6">
        <v>5</v>
      </c>
      <c r="B106" s="6" t="s">
        <v>637</v>
      </c>
      <c r="C106" s="46" t="s">
        <v>638</v>
      </c>
      <c r="I106" s="6">
        <v>5</v>
      </c>
      <c r="J106" s="6" t="s">
        <v>450</v>
      </c>
      <c r="K106" s="6" t="s">
        <v>451</v>
      </c>
      <c r="L106" s="6" t="s">
        <v>452</v>
      </c>
      <c r="M106" s="6">
        <v>1</v>
      </c>
      <c r="N106" s="6" t="b">
        <v>0</v>
      </c>
      <c r="O106" s="6" t="s">
        <v>436</v>
      </c>
      <c r="P106" s="6">
        <v>1</v>
      </c>
    </row>
    <row r="107" spans="1:16">
      <c r="A107" s="6">
        <v>6</v>
      </c>
      <c r="B107" s="6" t="s">
        <v>639</v>
      </c>
      <c r="C107" s="46" t="s">
        <v>640</v>
      </c>
      <c r="I107" s="6">
        <v>6</v>
      </c>
      <c r="J107" s="6" t="s">
        <v>454</v>
      </c>
      <c r="K107" s="6" t="s">
        <v>455</v>
      </c>
      <c r="L107" s="6" t="s">
        <v>456</v>
      </c>
      <c r="M107" s="6">
        <v>2</v>
      </c>
      <c r="N107" s="6" t="b">
        <v>0</v>
      </c>
      <c r="O107" s="6" t="s">
        <v>436</v>
      </c>
      <c r="P107" s="6">
        <v>2</v>
      </c>
    </row>
    <row r="108" spans="1:16">
      <c r="A108" s="6">
        <v>7</v>
      </c>
      <c r="B108" s="6" t="s">
        <v>641</v>
      </c>
      <c r="C108" s="46" t="s">
        <v>642</v>
      </c>
      <c r="I108" s="6">
        <v>7</v>
      </c>
      <c r="J108" s="6" t="s">
        <v>458</v>
      </c>
      <c r="K108" s="6" t="s">
        <v>459</v>
      </c>
      <c r="L108" s="6" t="s">
        <v>460</v>
      </c>
      <c r="M108" s="6">
        <v>2</v>
      </c>
      <c r="N108" s="6" t="b">
        <v>0</v>
      </c>
      <c r="O108" s="6" t="s">
        <v>436</v>
      </c>
      <c r="P108" s="6">
        <v>2</v>
      </c>
    </row>
    <row r="109" spans="1:16">
      <c r="A109" s="6">
        <v>8</v>
      </c>
      <c r="B109" s="6" t="s">
        <v>643</v>
      </c>
      <c r="C109" s="46" t="s">
        <v>644</v>
      </c>
      <c r="I109" s="6">
        <v>8</v>
      </c>
      <c r="J109" s="6" t="s">
        <v>462</v>
      </c>
      <c r="K109" s="6" t="s">
        <v>463</v>
      </c>
      <c r="L109" s="6" t="s">
        <v>464</v>
      </c>
      <c r="M109" s="6">
        <v>2</v>
      </c>
      <c r="N109" s="6" t="b">
        <v>0</v>
      </c>
      <c r="O109" s="6" t="s">
        <v>436</v>
      </c>
      <c r="P109" s="6">
        <v>2</v>
      </c>
    </row>
    <row r="110" spans="1:16">
      <c r="A110" s="6">
        <v>9</v>
      </c>
      <c r="B110" s="6" t="s">
        <v>645</v>
      </c>
      <c r="C110" s="46" t="s">
        <v>646</v>
      </c>
      <c r="I110" s="6">
        <v>9</v>
      </c>
      <c r="J110" s="6" t="s">
        <v>207</v>
      </c>
      <c r="K110" s="6" t="s">
        <v>466</v>
      </c>
      <c r="L110" s="6" t="s">
        <v>467</v>
      </c>
      <c r="M110" s="6">
        <v>2</v>
      </c>
      <c r="N110" s="6" t="b">
        <v>0</v>
      </c>
      <c r="O110" s="6" t="s">
        <v>436</v>
      </c>
      <c r="P110" s="6">
        <v>2</v>
      </c>
    </row>
    <row r="111" spans="1:16">
      <c r="A111" s="6">
        <v>10</v>
      </c>
      <c r="B111" s="6" t="s">
        <v>610</v>
      </c>
      <c r="C111" s="46" t="s">
        <v>647</v>
      </c>
      <c r="I111" s="6">
        <v>10</v>
      </c>
      <c r="J111" s="6" t="s">
        <v>469</v>
      </c>
      <c r="K111" s="6" t="s">
        <v>470</v>
      </c>
      <c r="L111" s="6" t="s">
        <v>471</v>
      </c>
      <c r="M111" s="6">
        <v>2</v>
      </c>
      <c r="N111" s="6" t="b">
        <v>0</v>
      </c>
      <c r="O111" s="6" t="s">
        <v>436</v>
      </c>
      <c r="P111" s="6">
        <v>2</v>
      </c>
    </row>
    <row r="112" spans="1:16">
      <c r="I112" s="30">
        <v>11</v>
      </c>
    </row>
  </sheetData>
  <mergeCells count="1">
    <mergeCell ref="O30:P30"/>
  </mergeCells>
  <hyperlinks>
    <hyperlink ref="Q3" r:id="rId1" xr:uid="{00000000-0004-0000-0500-000000000000}"/>
    <hyperlink ref="Q4" r:id="rId2" xr:uid="{00000000-0004-0000-0500-000001000000}"/>
    <hyperlink ref="Q5" r:id="rId3" xr:uid="{00000000-0004-0000-0500-000002000000}"/>
    <hyperlink ref="Q6" r:id="rId4" xr:uid="{00000000-0004-0000-0500-000003000000}"/>
    <hyperlink ref="Q7" r:id="rId5" xr:uid="{00000000-0004-0000-0500-000004000000}"/>
    <hyperlink ref="Q8" r:id="rId6" xr:uid="{00000000-0004-0000-0500-000005000000}"/>
    <hyperlink ref="Q9" r:id="rId7" xr:uid="{00000000-0004-0000-0500-000006000000}"/>
    <hyperlink ref="Q10" r:id="rId8" xr:uid="{00000000-0004-0000-0500-000007000000}"/>
    <hyperlink ref="Q11" r:id="rId9" xr:uid="{00000000-0004-0000-0500-000008000000}"/>
    <hyperlink ref="Q12" r:id="rId10" xr:uid="{00000000-0004-0000-0500-000009000000}"/>
    <hyperlink ref="J88" r:id="rId11" xr:uid="{00000000-0004-0000-0500-00000A000000}"/>
    <hyperlink ref="J89" r:id="rId12" xr:uid="{00000000-0004-0000-0500-00000B000000}"/>
    <hyperlink ref="J90" r:id="rId13" xr:uid="{00000000-0004-0000-0500-00000C000000}"/>
    <hyperlink ref="J91" r:id="rId14" xr:uid="{00000000-0004-0000-0500-00000D000000}"/>
    <hyperlink ref="J92" r:id="rId15" xr:uid="{00000000-0004-0000-0500-00000E000000}"/>
    <hyperlink ref="J93" r:id="rId16" xr:uid="{00000000-0004-0000-0500-00000F000000}"/>
    <hyperlink ref="J94" r:id="rId17" xr:uid="{00000000-0004-0000-0500-000010000000}"/>
    <hyperlink ref="J95" r:id="rId18" xr:uid="{00000000-0004-0000-0500-000011000000}"/>
    <hyperlink ref="J96" r:id="rId19" xr:uid="{00000000-0004-0000-0500-000012000000}"/>
    <hyperlink ref="J97" r:id="rId20" xr:uid="{00000000-0004-0000-0500-000013000000}"/>
    <hyperlink ref="C102" r:id="rId21" xr:uid="{00000000-0004-0000-0500-000014000000}"/>
    <hyperlink ref="C103" r:id="rId22" xr:uid="{00000000-0004-0000-0500-000015000000}"/>
    <hyperlink ref="C104" r:id="rId23" xr:uid="{00000000-0004-0000-0500-000016000000}"/>
    <hyperlink ref="C105" r:id="rId24" xr:uid="{00000000-0004-0000-0500-000017000000}"/>
    <hyperlink ref="C106" r:id="rId25" xr:uid="{00000000-0004-0000-0500-000018000000}"/>
    <hyperlink ref="C107" r:id="rId26" xr:uid="{00000000-0004-0000-0500-000019000000}"/>
    <hyperlink ref="C108" r:id="rId27" xr:uid="{00000000-0004-0000-0500-00001A000000}"/>
    <hyperlink ref="C109" r:id="rId28" xr:uid="{00000000-0004-0000-0500-00001B000000}"/>
    <hyperlink ref="C110" r:id="rId29" xr:uid="{00000000-0004-0000-0500-00001C000000}"/>
    <hyperlink ref="C111" r:id="rId30" xr:uid="{00000000-0004-0000-0500-00001D000000}"/>
  </hyperlink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29"/>
  <sheetViews>
    <sheetView workbookViewId="0"/>
  </sheetViews>
  <sheetFormatPr defaultColWidth="12.5703125" defaultRowHeight="15.75" customHeight="1"/>
  <sheetData>
    <row r="1" spans="1:1">
      <c r="A1" s="30" t="s">
        <v>648</v>
      </c>
    </row>
    <row r="2" spans="1:1">
      <c r="A2" s="30" t="s">
        <v>649</v>
      </c>
    </row>
    <row r="3" spans="1:1">
      <c r="A3" s="30" t="s">
        <v>650</v>
      </c>
    </row>
    <row r="4" spans="1:1">
      <c r="A4" s="30" t="s">
        <v>651</v>
      </c>
    </row>
    <row r="5" spans="1:1">
      <c r="A5" s="30" t="s">
        <v>652</v>
      </c>
    </row>
    <row r="6" spans="1:1">
      <c r="A6" s="30" t="s">
        <v>653</v>
      </c>
    </row>
    <row r="7" spans="1:1">
      <c r="A7" s="30" t="s">
        <v>654</v>
      </c>
    </row>
    <row r="8" spans="1:1">
      <c r="A8" s="30" t="s">
        <v>655</v>
      </c>
    </row>
    <row r="9" spans="1:1">
      <c r="A9" s="30" t="s">
        <v>656</v>
      </c>
    </row>
    <row r="10" spans="1:1">
      <c r="A10" s="30" t="s">
        <v>657</v>
      </c>
    </row>
    <row r="11" spans="1:1">
      <c r="A11" s="30" t="s">
        <v>658</v>
      </c>
    </row>
    <row r="12" spans="1:1">
      <c r="A12" s="30" t="s">
        <v>659</v>
      </c>
    </row>
    <row r="13" spans="1:1">
      <c r="A13" s="30" t="s">
        <v>660</v>
      </c>
    </row>
    <row r="14" spans="1:1">
      <c r="A14" s="30" t="s">
        <v>661</v>
      </c>
    </row>
    <row r="15" spans="1:1">
      <c r="A15" s="30" t="s">
        <v>662</v>
      </c>
    </row>
    <row r="16" spans="1:1">
      <c r="A16" s="30" t="s">
        <v>663</v>
      </c>
    </row>
    <row r="17" spans="1:1">
      <c r="A17" s="30" t="s">
        <v>664</v>
      </c>
    </row>
    <row r="18" spans="1:1">
      <c r="A18" s="30" t="s">
        <v>665</v>
      </c>
    </row>
    <row r="19" spans="1:1">
      <c r="A19" s="30" t="s">
        <v>666</v>
      </c>
    </row>
    <row r="20" spans="1:1">
      <c r="A20" s="30" t="s">
        <v>667</v>
      </c>
    </row>
    <row r="21" spans="1:1">
      <c r="A21" s="30" t="s">
        <v>668</v>
      </c>
    </row>
    <row r="22" spans="1:1">
      <c r="A22" s="30" t="s">
        <v>669</v>
      </c>
    </row>
    <row r="23" spans="1:1">
      <c r="A23" s="30" t="s">
        <v>670</v>
      </c>
    </row>
    <row r="24" spans="1:1">
      <c r="A24" s="30" t="s">
        <v>671</v>
      </c>
    </row>
    <row r="25" spans="1:1">
      <c r="A25" s="30" t="s">
        <v>672</v>
      </c>
    </row>
    <row r="26" spans="1:1">
      <c r="A26" s="30" t="s">
        <v>673</v>
      </c>
    </row>
    <row r="27" spans="1:1">
      <c r="A27" s="30" t="s">
        <v>674</v>
      </c>
    </row>
    <row r="28" spans="1:1">
      <c r="A28" s="30" t="s">
        <v>675</v>
      </c>
    </row>
    <row r="29" spans="1:1">
      <c r="A29" s="30" t="s">
        <v>676</v>
      </c>
    </row>
  </sheetData>
  <pageMargins left="0" right="0" top="0" bottom="0" header="0" footer="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14"/>
  <sheetViews>
    <sheetView workbookViewId="0"/>
  </sheetViews>
  <sheetFormatPr defaultColWidth="12.5703125" defaultRowHeight="15.75" customHeight="1"/>
  <cols>
    <col min="4" max="4" width="16.42578125" customWidth="1"/>
  </cols>
  <sheetData>
    <row r="1" spans="1:9">
      <c r="A1" s="30" t="s">
        <v>677</v>
      </c>
      <c r="D1" s="30" t="s">
        <v>678</v>
      </c>
      <c r="H1" s="30" t="s">
        <v>326</v>
      </c>
    </row>
    <row r="2" spans="1:9">
      <c r="A2" s="30" t="s">
        <v>145</v>
      </c>
      <c r="B2" s="30" t="s">
        <v>679</v>
      </c>
      <c r="D2" s="30" t="s">
        <v>680</v>
      </c>
      <c r="E2" s="30" t="s">
        <v>681</v>
      </c>
      <c r="F2" s="30" t="s">
        <v>245</v>
      </c>
      <c r="H2" s="30" t="s">
        <v>145</v>
      </c>
      <c r="I2" s="30" t="s">
        <v>230</v>
      </c>
    </row>
    <row r="3" spans="1:9">
      <c r="A3" s="30">
        <v>1</v>
      </c>
      <c r="B3" s="30" t="s">
        <v>682</v>
      </c>
      <c r="D3" s="30">
        <v>333</v>
      </c>
      <c r="E3" s="30">
        <v>1123131312</v>
      </c>
      <c r="F3" s="30">
        <v>1</v>
      </c>
      <c r="H3" s="30">
        <v>1</v>
      </c>
      <c r="I3" s="30" t="s">
        <v>196</v>
      </c>
    </row>
    <row r="4" spans="1:9">
      <c r="D4" s="30">
        <v>1123131312</v>
      </c>
      <c r="E4" s="30">
        <v>9999</v>
      </c>
      <c r="F4" s="30">
        <v>1</v>
      </c>
      <c r="H4" s="30">
        <v>2</v>
      </c>
      <c r="I4" s="30" t="s">
        <v>194</v>
      </c>
    </row>
    <row r="5" spans="1:9">
      <c r="D5" s="30">
        <v>1123131312</v>
      </c>
      <c r="E5" s="30">
        <v>1123131312</v>
      </c>
      <c r="F5" s="30">
        <v>2</v>
      </c>
    </row>
    <row r="6" spans="1:9">
      <c r="D6" s="30">
        <v>1123131312</v>
      </c>
      <c r="E6" s="30">
        <v>3</v>
      </c>
      <c r="F6" s="30">
        <v>2</v>
      </c>
    </row>
    <row r="7" spans="1:9">
      <c r="A7" s="30" t="s">
        <v>683</v>
      </c>
    </row>
    <row r="8" spans="1:9">
      <c r="A8" s="30" t="s">
        <v>145</v>
      </c>
      <c r="B8" s="30" t="s">
        <v>148</v>
      </c>
    </row>
    <row r="9" spans="1:9">
      <c r="A9" s="30">
        <v>1</v>
      </c>
      <c r="B9" s="30" t="s">
        <v>684</v>
      </c>
    </row>
    <row r="10" spans="1:9">
      <c r="A10" s="30">
        <v>2</v>
      </c>
      <c r="B10" s="30" t="s">
        <v>685</v>
      </c>
      <c r="D10" s="30" t="s">
        <v>686</v>
      </c>
    </row>
    <row r="11" spans="1:9">
      <c r="A11" s="30">
        <v>3</v>
      </c>
      <c r="B11" s="30" t="s">
        <v>687</v>
      </c>
      <c r="G11" s="30" t="s">
        <v>688</v>
      </c>
      <c r="H11" s="30" t="s">
        <v>689</v>
      </c>
    </row>
    <row r="12" spans="1:9">
      <c r="G12" s="30">
        <v>1123131312</v>
      </c>
      <c r="H12" s="30">
        <v>2</v>
      </c>
    </row>
    <row r="13" spans="1:9">
      <c r="G13" s="30">
        <v>9999</v>
      </c>
      <c r="H13" s="30">
        <v>1</v>
      </c>
    </row>
    <row r="14" spans="1:9">
      <c r="G14" s="30">
        <v>3</v>
      </c>
      <c r="H14" s="30">
        <v>1</v>
      </c>
    </row>
  </sheetData>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J28"/>
  <sheetViews>
    <sheetView workbookViewId="0"/>
  </sheetViews>
  <sheetFormatPr defaultColWidth="12.5703125" defaultRowHeight="15.75" customHeight="1"/>
  <cols>
    <col min="2" max="2" width="16.5703125" customWidth="1"/>
    <col min="3" max="3" width="17.28515625" customWidth="1"/>
  </cols>
  <sheetData>
    <row r="1" spans="1:10">
      <c r="A1" s="37" t="s">
        <v>0</v>
      </c>
      <c r="B1" s="44"/>
      <c r="C1" s="44"/>
      <c r="D1" s="44"/>
      <c r="E1" s="45"/>
      <c r="F1" s="1"/>
      <c r="H1" s="38" t="s">
        <v>141</v>
      </c>
      <c r="I1" s="45"/>
    </row>
    <row r="2" spans="1:10">
      <c r="A2" s="6" t="s">
        <v>6</v>
      </c>
      <c r="B2" s="6" t="s">
        <v>7</v>
      </c>
      <c r="C2" s="6" t="s">
        <v>8</v>
      </c>
      <c r="D2" s="6" t="s">
        <v>690</v>
      </c>
      <c r="E2" s="6" t="s">
        <v>10</v>
      </c>
      <c r="F2" s="6" t="s">
        <v>691</v>
      </c>
      <c r="H2" s="6" t="s">
        <v>145</v>
      </c>
      <c r="I2" s="6" t="s">
        <v>146</v>
      </c>
    </row>
    <row r="3" spans="1:10">
      <c r="A3" s="30">
        <v>1</v>
      </c>
      <c r="B3" s="30" t="s">
        <v>692</v>
      </c>
      <c r="D3" s="30" t="s">
        <v>693</v>
      </c>
      <c r="E3" s="30">
        <v>1</v>
      </c>
      <c r="F3" s="30">
        <v>4</v>
      </c>
      <c r="H3" s="6">
        <v>1</v>
      </c>
      <c r="I3" s="6" t="s">
        <v>151</v>
      </c>
    </row>
    <row r="4" spans="1:10">
      <c r="A4" s="30">
        <v>2</v>
      </c>
      <c r="B4" s="30" t="s">
        <v>694</v>
      </c>
      <c r="D4" s="30" t="s">
        <v>693</v>
      </c>
      <c r="E4" s="30">
        <v>1</v>
      </c>
      <c r="F4" s="30">
        <v>1</v>
      </c>
      <c r="H4" s="6">
        <v>2</v>
      </c>
      <c r="I4" s="6" t="s">
        <v>153</v>
      </c>
    </row>
    <row r="5" spans="1:10">
      <c r="D5" s="30" t="s">
        <v>695</v>
      </c>
      <c r="H5" s="6">
        <v>3</v>
      </c>
      <c r="I5" s="6" t="s">
        <v>156</v>
      </c>
    </row>
    <row r="6" spans="1:10">
      <c r="D6" s="30" t="s">
        <v>696</v>
      </c>
      <c r="H6" s="6">
        <v>4</v>
      </c>
      <c r="I6" s="6" t="s">
        <v>159</v>
      </c>
    </row>
    <row r="9" spans="1:10">
      <c r="A9" s="3" t="s">
        <v>3</v>
      </c>
      <c r="B9" s="4"/>
      <c r="C9" s="5"/>
      <c r="H9" s="6" t="s">
        <v>142</v>
      </c>
      <c r="I9" s="15"/>
      <c r="J9" s="15"/>
    </row>
    <row r="10" spans="1:10">
      <c r="A10" s="6" t="s">
        <v>6</v>
      </c>
      <c r="B10" s="6" t="s">
        <v>14</v>
      </c>
      <c r="C10" s="6" t="s">
        <v>15</v>
      </c>
      <c r="H10" s="6" t="s">
        <v>145</v>
      </c>
      <c r="I10" s="6" t="s">
        <v>147</v>
      </c>
      <c r="J10" s="6" t="s">
        <v>148</v>
      </c>
    </row>
    <row r="11" spans="1:10">
      <c r="A11" s="30">
        <v>1</v>
      </c>
      <c r="B11" s="30" t="s">
        <v>697</v>
      </c>
      <c r="C11" s="30" t="s">
        <v>112</v>
      </c>
      <c r="H11" s="6">
        <v>1</v>
      </c>
      <c r="I11" s="6" t="s">
        <v>152</v>
      </c>
      <c r="J11" s="15"/>
    </row>
    <row r="12" spans="1:10">
      <c r="A12" s="30">
        <v>2</v>
      </c>
      <c r="B12" s="30" t="s">
        <v>698</v>
      </c>
      <c r="C12" s="30" t="s">
        <v>115</v>
      </c>
      <c r="H12" s="6">
        <v>2</v>
      </c>
      <c r="I12" s="6" t="s">
        <v>154</v>
      </c>
      <c r="J12" s="15"/>
    </row>
    <row r="13" spans="1:10">
      <c r="H13" s="6">
        <v>3</v>
      </c>
      <c r="I13" s="6" t="s">
        <v>157</v>
      </c>
      <c r="J13" s="15"/>
    </row>
    <row r="14" spans="1:10">
      <c r="H14" s="6">
        <v>4</v>
      </c>
      <c r="I14" s="6" t="s">
        <v>160</v>
      </c>
      <c r="J14" s="15"/>
    </row>
    <row r="19" spans="1:4">
      <c r="A19" s="38" t="s">
        <v>4</v>
      </c>
      <c r="B19" s="44"/>
      <c r="C19" s="45"/>
    </row>
    <row r="20" spans="1:4">
      <c r="A20" s="6" t="s">
        <v>6</v>
      </c>
      <c r="B20" s="8" t="s">
        <v>16</v>
      </c>
      <c r="C20" s="9" t="s">
        <v>17</v>
      </c>
    </row>
    <row r="21" spans="1:4">
      <c r="A21" s="30">
        <v>1</v>
      </c>
      <c r="B21" s="30">
        <v>2</v>
      </c>
      <c r="C21" s="30">
        <v>1</v>
      </c>
    </row>
    <row r="22" spans="1:4">
      <c r="A22" s="30">
        <v>2</v>
      </c>
      <c r="B22" s="30">
        <v>2</v>
      </c>
      <c r="C22" s="30">
        <v>2</v>
      </c>
    </row>
    <row r="26" spans="1:4">
      <c r="A26" s="38" t="s">
        <v>140</v>
      </c>
      <c r="B26" s="44"/>
      <c r="C26" s="44"/>
      <c r="D26" s="45"/>
    </row>
    <row r="27" spans="1:4">
      <c r="A27" s="6" t="s">
        <v>6</v>
      </c>
      <c r="B27" s="6" t="s">
        <v>16</v>
      </c>
      <c r="C27" s="6" t="s">
        <v>699</v>
      </c>
      <c r="D27" s="6" t="s">
        <v>144</v>
      </c>
    </row>
    <row r="28" spans="1:4">
      <c r="A28" s="30">
        <v>1</v>
      </c>
      <c r="B28" s="30">
        <v>2</v>
      </c>
      <c r="C28" s="30">
        <v>2</v>
      </c>
      <c r="D28" s="30" t="s">
        <v>169</v>
      </c>
    </row>
  </sheetData>
  <mergeCells count="4">
    <mergeCell ref="A1:E1"/>
    <mergeCell ref="H1:I1"/>
    <mergeCell ref="A19:C19"/>
    <mergeCell ref="A26:D26"/>
  </mergeCell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2025-08-06T15:11:01Z</dcterms:created>
  <dcterms:modified xsi:type="dcterms:W3CDTF">2025-08-06T15:11:01Z</dcterms:modified>
  <cp:category/>
  <cp:contentStatus/>
</cp:coreProperties>
</file>