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FIAUDITORIO\Desktop\"/>
    </mc:Choice>
  </mc:AlternateContent>
  <xr:revisionPtr revIDLastSave="0" documentId="13_ncr:1_{385FD9C3-4D6F-4B20-A0E2-A97DC6012731}" xr6:coauthVersionLast="47" xr6:coauthVersionMax="47" xr10:uidLastSave="{00000000-0000-0000-0000-000000000000}"/>
  <bookViews>
    <workbookView xWindow="9480" yWindow="2400" windowWidth="17910" windowHeight="11505" xr2:uid="{6FBBE7CB-E3EA-4CE8-AD3A-D7465FB5BE48}"/>
  </bookViews>
  <sheets>
    <sheet name="Datos" sheetId="1" r:id="rId1"/>
    <sheet name="Respue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5" i="1"/>
  <c r="Y5" i="2"/>
  <c r="AG5" i="2"/>
  <c r="AO5" i="2"/>
  <c r="AW5" i="2"/>
  <c r="BE5" i="2"/>
  <c r="BM5" i="2"/>
  <c r="C3" i="2"/>
  <c r="D3" i="2"/>
  <c r="D5" i="2" s="1"/>
  <c r="E3" i="2"/>
  <c r="F3" i="2"/>
  <c r="F4" i="2" s="1"/>
  <c r="F5" i="2" s="1"/>
  <c r="G3" i="2"/>
  <c r="G4" i="2" s="1"/>
  <c r="H3" i="2"/>
  <c r="H4" i="2" s="1"/>
  <c r="I3" i="2"/>
  <c r="I4" i="2" s="1"/>
  <c r="J3" i="2"/>
  <c r="J4" i="2" s="1"/>
  <c r="K3" i="2"/>
  <c r="K4" i="2" s="1"/>
  <c r="K5" i="2" s="1"/>
  <c r="L3" i="2"/>
  <c r="M3" i="2"/>
  <c r="N3" i="2"/>
  <c r="N4" i="2" s="1"/>
  <c r="N5" i="2" s="1"/>
  <c r="O3" i="2"/>
  <c r="O4" i="2" s="1"/>
  <c r="P3" i="2"/>
  <c r="P4" i="2" s="1"/>
  <c r="Q3" i="2"/>
  <c r="Q4" i="2" s="1"/>
  <c r="R3" i="2"/>
  <c r="R4" i="2" s="1"/>
  <c r="S3" i="2"/>
  <c r="S4" i="2" s="1"/>
  <c r="S5" i="2" s="1"/>
  <c r="T3" i="2"/>
  <c r="T4" i="2" s="1"/>
  <c r="U3" i="2"/>
  <c r="U4" i="2" s="1"/>
  <c r="V3" i="2"/>
  <c r="W3" i="2"/>
  <c r="W5" i="2" s="1"/>
  <c r="X3" i="2"/>
  <c r="X5" i="2" s="1"/>
  <c r="Y3" i="2"/>
  <c r="Z3" i="2"/>
  <c r="Z5" i="2" s="1"/>
  <c r="AA3" i="2"/>
  <c r="AB3" i="2"/>
  <c r="AB5" i="2" s="1"/>
  <c r="AC3" i="2"/>
  <c r="AC5" i="2" s="1"/>
  <c r="AD3" i="2"/>
  <c r="AE3" i="2"/>
  <c r="AE5" i="2" s="1"/>
  <c r="AF3" i="2"/>
  <c r="AF5" i="2" s="1"/>
  <c r="AG3" i="2"/>
  <c r="AH3" i="2"/>
  <c r="AH5" i="2" s="1"/>
  <c r="AI3" i="2"/>
  <c r="AJ3" i="2"/>
  <c r="AJ5" i="2" s="1"/>
  <c r="AK3" i="2"/>
  <c r="AK5" i="2" s="1"/>
  <c r="AL3" i="2"/>
  <c r="AM3" i="2"/>
  <c r="AM5" i="2" s="1"/>
  <c r="AN3" i="2"/>
  <c r="AN5" i="2" s="1"/>
  <c r="AO3" i="2"/>
  <c r="AP3" i="2"/>
  <c r="AP5" i="2" s="1"/>
  <c r="AQ3" i="2"/>
  <c r="AR3" i="2"/>
  <c r="AR5" i="2" s="1"/>
  <c r="AS3" i="2"/>
  <c r="AS5" i="2" s="1"/>
  <c r="AT3" i="2"/>
  <c r="AU3" i="2"/>
  <c r="AU5" i="2" s="1"/>
  <c r="AV3" i="2"/>
  <c r="AV5" i="2" s="1"/>
  <c r="AW3" i="2"/>
  <c r="AX3" i="2"/>
  <c r="AX5" i="2" s="1"/>
  <c r="AY3" i="2"/>
  <c r="AZ3" i="2"/>
  <c r="AZ5" i="2" s="1"/>
  <c r="BA3" i="2"/>
  <c r="BA5" i="2" s="1"/>
  <c r="BB3" i="2"/>
  <c r="BC3" i="2"/>
  <c r="BC5" i="2" s="1"/>
  <c r="BD3" i="2"/>
  <c r="BD5" i="2" s="1"/>
  <c r="BE3" i="2"/>
  <c r="BF3" i="2"/>
  <c r="BF5" i="2" s="1"/>
  <c r="BG3" i="2"/>
  <c r="BH3" i="2"/>
  <c r="BH5" i="2" s="1"/>
  <c r="BI3" i="2"/>
  <c r="BI5" i="2" s="1"/>
  <c r="BJ3" i="2"/>
  <c r="BK3" i="2"/>
  <c r="BK5" i="2" s="1"/>
  <c r="BL3" i="2"/>
  <c r="BL5" i="2" s="1"/>
  <c r="BM3" i="2"/>
  <c r="BN3" i="2"/>
  <c r="BN5" i="2" s="1"/>
  <c r="C4" i="2"/>
  <c r="C5" i="2" s="1"/>
  <c r="D4" i="2"/>
  <c r="V4" i="2"/>
  <c r="V5" i="2" s="1"/>
  <c r="W4" i="2"/>
  <c r="X4" i="2"/>
  <c r="Y4" i="2"/>
  <c r="Z4" i="2"/>
  <c r="AA4" i="2"/>
  <c r="AA5" i="2" s="1"/>
  <c r="AB4" i="2"/>
  <c r="AC4" i="2"/>
  <c r="AD4" i="2"/>
  <c r="AD5" i="2" s="1"/>
  <c r="AE4" i="2"/>
  <c r="AF4" i="2"/>
  <c r="AG4" i="2"/>
  <c r="AH4" i="2"/>
  <c r="AI4" i="2"/>
  <c r="AI5" i="2" s="1"/>
  <c r="AJ4" i="2"/>
  <c r="AK4" i="2"/>
  <c r="AL4" i="2"/>
  <c r="AL5" i="2" s="1"/>
  <c r="AM4" i="2"/>
  <c r="AN4" i="2"/>
  <c r="AO4" i="2"/>
  <c r="AP4" i="2"/>
  <c r="AQ4" i="2"/>
  <c r="AQ5" i="2" s="1"/>
  <c r="AR4" i="2"/>
  <c r="AS4" i="2"/>
  <c r="AT4" i="2"/>
  <c r="AT5" i="2" s="1"/>
  <c r="AU4" i="2"/>
  <c r="AV4" i="2"/>
  <c r="AW4" i="2"/>
  <c r="AX4" i="2"/>
  <c r="AY4" i="2"/>
  <c r="AY5" i="2" s="1"/>
  <c r="AZ4" i="2"/>
  <c r="BA4" i="2"/>
  <c r="BB4" i="2"/>
  <c r="BB5" i="2" s="1"/>
  <c r="BC4" i="2"/>
  <c r="BD4" i="2"/>
  <c r="BE4" i="2"/>
  <c r="BF4" i="2"/>
  <c r="BG4" i="2"/>
  <c r="BG5" i="2" s="1"/>
  <c r="BH4" i="2"/>
  <c r="BI4" i="2"/>
  <c r="BJ4" i="2"/>
  <c r="BJ5" i="2" s="1"/>
  <c r="BK4" i="2"/>
  <c r="BL4" i="2"/>
  <c r="BM4" i="2"/>
  <c r="BN4" i="2"/>
  <c r="B4" i="2"/>
  <c r="B3" i="2"/>
  <c r="B5" i="2" s="1"/>
  <c r="U5" i="2" l="1"/>
  <c r="T5" i="2"/>
  <c r="R5" i="2"/>
  <c r="Q5" i="2"/>
  <c r="O5" i="2"/>
  <c r="M4" i="2"/>
  <c r="M5" i="2" s="1"/>
  <c r="L4" i="2"/>
  <c r="L5" i="2" s="1"/>
  <c r="J5" i="2"/>
  <c r="I5" i="2"/>
  <c r="H5" i="2"/>
  <c r="G5" i="2"/>
  <c r="B7" i="2"/>
  <c r="E4" i="2"/>
  <c r="E5" i="2" s="1"/>
  <c r="P5" i="2"/>
  <c r="E7" i="2" l="1"/>
  <c r="C12" i="2" s="1"/>
</calcChain>
</file>

<file path=xl/sharedStrings.xml><?xml version="1.0" encoding="utf-8"?>
<sst xmlns="http://schemas.openxmlformats.org/spreadsheetml/2006/main" count="107" uniqueCount="107">
  <si>
    <t>CONFIABILIDAD CON KUDER RICHARDSON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</si>
  <si>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</si>
  <si>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</si>
  <si>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</si>
  <si>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</si>
  <si>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</si>
  <si>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</si>
  <si>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</si>
  <si>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</si>
  <si>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</si>
  <si>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</si>
  <si>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</si>
  <si>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</si>
  <si>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</si>
  <si>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</si>
  <si>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</si>
  <si>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</si>
  <si>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</si>
  <si>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</si>
  <si>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</si>
  <si>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</si>
  <si>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</si>
  <si>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</si>
  <si>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</si>
  <si>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</si>
  <si>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</si>
  <si>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</si>
  <si>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</si>
  <si>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</si>
  <si>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</si>
  <si>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</si>
  <si>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</si>
  <si>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</si>
  <si>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</si>
  <si>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</si>
  <si>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</si>
  <si>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</si>
  <si>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</si>
  <si>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</si>
  <si>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</si>
  <si>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</si>
  <si>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</si>
  <si>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</si>
  <si>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</si>
  <si>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</si>
  <si>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</si>
  <si>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</si>
  <si>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</si>
  <si>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</si>
  <si>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</si>
  <si>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</si>
  <si>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</si>
  <si>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</si>
  <si>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</si>
  <si>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</si>
  <si>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</si>
  <si>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</si>
  <si>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</si>
  <si>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</si>
  <si>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</si>
  <si>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</si>
  <si>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</si>
  <si>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</si>
  <si>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</si>
  <si>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</si>
  <si>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</si>
  <si>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Sujeto1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</si>
  <si>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</si>
  <si>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</si>
  <si>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</si>
  <si>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</si>
  <si>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</si>
  <si>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</si>
  <si>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</si>
  <si>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</si>
  <si>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</si>
  <si>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</si>
  <si>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</si>
  <si>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</si>
  <si>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</si>
  <si>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</si>
  <si>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Sujeto16</t>
  </si>
  <si>
    <t>Sujeto17</t>
  </si>
  <si>
    <t>Sujeto18</t>
  </si>
  <si>
    <t>Sujeto19</t>
  </si>
  <si>
    <t>Sujeto20</t>
  </si>
  <si>
    <t>Sujeto21</t>
  </si>
  <si>
    <t>Sujeto22</t>
  </si>
  <si>
    <t>Sujeto23</t>
  </si>
  <si>
    <t>Sujeto24</t>
  </si>
  <si>
    <t>Sujeto25</t>
  </si>
  <si>
    <t>Sujeto26</t>
  </si>
  <si>
    <t>Sujeto27</t>
  </si>
  <si>
    <t>Sujeto28</t>
  </si>
  <si>
    <t>Sujeto29</t>
  </si>
  <si>
    <t>Sujeto30</t>
  </si>
  <si>
    <t>P</t>
  </si>
  <si>
    <t>q=(1-p)</t>
  </si>
  <si>
    <t>Referencia</t>
  </si>
  <si>
    <t>https://youtu.be/B1eWRh4wCGc</t>
  </si>
  <si>
    <t>Pq</t>
  </si>
  <si>
    <t>Sumas</t>
  </si>
  <si>
    <t>Vt</t>
  </si>
  <si>
    <t>N</t>
  </si>
  <si>
    <t>El número de items es:</t>
  </si>
  <si>
    <t>Spq=</t>
  </si>
  <si>
    <t>KR=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</si>
</sst>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rgb="FF0F0F0F"/>
      <name val="Roboto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8349-4C12-4632-ACE1-75C37F39BDB4}">
  <sheetPr>
    <tabColor theme="7" tint="0.39997558519241921"/>
  </sheetPr>
  <dimension ref="A2:BP34"/>
  <sheetViews>
    <sheetView tabSelected="1" workbookViewId="0">
      <selection activeCell="C20" sqref="C20"/>
    </sheetView>
  </sheetViews>
  <sheetFormatPr baseColWidth="10" defaultRowHeight="15" x14ac:dyDescent="0.25"/>
  <sheetData>
    <row r="2" spans="1:68" ht="30.75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68" x14ac:dyDescent="0.25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  <c r="X4" s="7" t="s">
        <v>23</v>
      </c>
      <c r="Y4" s="7" t="s">
        <v>24</v>
      </c>
      <c r="Z4" s="7" t="s">
        <v>25</v>
      </c>
      <c r="AA4" s="7" t="s">
        <v>26</v>
      </c>
      <c r="AB4" s="7" t="s">
        <v>27</v>
      </c>
      <c r="AC4" s="7" t="s">
        <v>28</v>
      </c>
      <c r="AD4" s="7" t="s">
        <v>29</v>
      </c>
      <c r="AE4" s="7" t="s">
        <v>30</v>
      </c>
      <c r="AF4" s="7" t="s">
        <v>31</v>
      </c>
      <c r="AG4" s="7" t="s">
        <v>32</v>
      </c>
      <c r="AH4" s="7" t="s">
        <v>33</v>
      </c>
      <c r="AI4" s="7" t="s">
        <v>34</v>
      </c>
      <c r="AJ4" s="7" t="s">
        <v>35</v>
      </c>
      <c r="AK4" s="7" t="s">
        <v>36</v>
      </c>
      <c r="AL4" s="7" t="s">
        <v>37</v>
      </c>
      <c r="AM4" s="7" t="s">
        <v>38</v>
      </c>
      <c r="AN4" s="7" t="s">
        <v>39</v>
      </c>
      <c r="AO4" s="7" t="s">
        <v>40</v>
      </c>
      <c r="AP4" s="7" t="s">
        <v>41</v>
      </c>
      <c r="AQ4" s="7" t="s">
        <v>42</v>
      </c>
      <c r="AR4" s="7" t="s">
        <v>43</v>
      </c>
      <c r="AS4" s="7" t="s">
        <v>44</v>
      </c>
      <c r="AT4" s="7" t="s">
        <v>45</v>
      </c>
      <c r="AU4" s="7" t="s">
        <v>46</v>
      </c>
      <c r="AV4" s="7" t="s">
        <v>47</v>
      </c>
      <c r="AW4" s="7" t="s">
        <v>48</v>
      </c>
      <c r="AX4" s="7" t="s">
        <v>49</v>
      </c>
      <c r="AY4" s="7" t="s">
        <v>50</v>
      </c>
      <c r="AZ4" s="7" t="s">
        <v>51</v>
      </c>
      <c r="BA4" s="7" t="s">
        <v>52</v>
      </c>
      <c r="BB4" s="7" t="s">
        <v>53</v>
      </c>
      <c r="BC4" s="7" t="s">
        <v>54</v>
      </c>
      <c r="BD4" s="7" t="s">
        <v>55</v>
      </c>
      <c r="BE4" s="7" t="s">
        <v>56</v>
      </c>
      <c r="BF4" s="7" t="s">
        <v>57</v>
      </c>
      <c r="BG4" s="7" t="s">
        <v>58</v>
      </c>
      <c r="BH4" s="7" t="s">
        <v>59</v>
      </c>
      <c r="BI4" s="7" t="s">
        <v>60</v>
      </c>
      <c r="BJ4" s="7" t="s">
        <v>61</v>
      </c>
      <c r="BK4" s="7" t="s">
        <v>62</v>
      </c>
      <c r="BL4" s="7" t="s">
        <v>63</v>
      </c>
      <c r="BM4" s="7" t="s">
        <v>64</v>
      </c>
      <c r="BN4" s="7" t="s">
        <v>65</v>
      </c>
      <c r="BP4" s="4" t="s">
        <v>101</v>
      </c>
    </row>
    <row r="5" spans="1:68" x14ac:dyDescent="0.25">
      <c r="A5" s="7" t="s">
        <v>66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BP5" s="3">
        <f>IFERROR(IF(SUM(B5:BN5)=0,"",SUM(B5:BN5)),"")</f>
        <v>11</v>
      </c>
    </row>
    <row r="6" spans="1:68" x14ac:dyDescent="0.25">
      <c r="A6" s="7" t="s">
        <v>67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0</v>
      </c>
      <c r="U6">
        <v>1</v>
      </c>
      <c r="BP6" s="3">
        <f t="shared" ref="BP6:BP34" si="0">IFERROR(IF(SUM(B6:BN6)=0,"",SUM(B6:BN6)),"")</f>
        <v>13</v>
      </c>
    </row>
    <row r="7" spans="1:68" x14ac:dyDescent="0.25">
      <c r="A7" s="7" t="s">
        <v>68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BP7" s="3">
        <f t="shared" si="0"/>
        <v>14</v>
      </c>
    </row>
    <row r="8" spans="1:68" x14ac:dyDescent="0.25">
      <c r="A8" s="7" t="s">
        <v>69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BP8" s="3">
        <f t="shared" si="0"/>
        <v>18</v>
      </c>
    </row>
    <row r="9" spans="1:68" x14ac:dyDescent="0.25">
      <c r="A9" s="7" t="s">
        <v>70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BP9" s="3">
        <f t="shared" si="0"/>
        <v>16</v>
      </c>
    </row>
    <row r="10" spans="1:68" x14ac:dyDescent="0.25">
      <c r="A10" s="7" t="s">
        <v>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BP10" s="3">
        <f t="shared" si="0"/>
        <v>19</v>
      </c>
    </row>
    <row r="11" spans="1:68" x14ac:dyDescent="0.25">
      <c r="A11" s="7" t="s">
        <v>72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BP11" s="3">
        <f t="shared" si="0"/>
        <v>16</v>
      </c>
    </row>
    <row r="12" spans="1:68" x14ac:dyDescent="0.25">
      <c r="A12" s="7" t="s">
        <v>73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BP12" s="3">
        <f t="shared" si="0"/>
        <v>18</v>
      </c>
    </row>
    <row r="13" spans="1:68" x14ac:dyDescent="0.25">
      <c r="A13" s="7" t="s">
        <v>74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BP13" s="3">
        <f t="shared" si="0"/>
        <v>7</v>
      </c>
    </row>
    <row r="14" spans="1:68" x14ac:dyDescent="0.25">
      <c r="A14" s="7" t="s">
        <v>75</v>
      </c>
      <c r="B14">
        <v>0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BP14" s="3">
        <f t="shared" si="0"/>
        <v>5</v>
      </c>
    </row>
    <row r="15" spans="1:68" x14ac:dyDescent="0.25">
      <c r="A15" s="7" t="s">
        <v>76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BP15" s="3">
        <f t="shared" si="0"/>
        <v>6</v>
      </c>
    </row>
    <row r="16" spans="1:68" x14ac:dyDescent="0.25">
      <c r="A16" s="7" t="s">
        <v>77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BP16" s="3">
        <f t="shared" si="0"/>
        <v>6</v>
      </c>
    </row>
    <row r="17" spans="1:68" x14ac:dyDescent="0.25">
      <c r="A17" s="7" t="s">
        <v>78</v>
      </c>
      <c r="BP17" s="3" t="str">
        <f t="shared" si="0"/>
        <v/>
      </c>
    </row>
    <row r="18" spans="1:68" x14ac:dyDescent="0.25">
      <c r="A18" s="7" t="s">
        <v>79</v>
      </c>
      <c r="BP18" s="3" t="str">
        <f t="shared" si="0"/>
        <v/>
      </c>
    </row>
    <row r="19" spans="1:68" x14ac:dyDescent="0.25">
      <c r="A19" s="7" t="s">
        <v>80</v>
      </c>
      <c r="BP19" s="3" t="str">
        <f t="shared" si="0"/>
        <v/>
      </c>
    </row>
    <row r="20" spans="1:68" x14ac:dyDescent="0.25">
      <c r="A20" s="7" t="s">
        <v>81</v>
      </c>
      <c r="BP20" s="3" t="str">
        <f t="shared" si="0"/>
        <v/>
      </c>
    </row>
    <row r="21" spans="1:68" x14ac:dyDescent="0.25">
      <c r="A21" s="7" t="s">
        <v>82</v>
      </c>
      <c r="BP21" s="3" t="str">
        <f t="shared" si="0"/>
        <v/>
      </c>
    </row>
    <row r="22" spans="1:68" x14ac:dyDescent="0.25">
      <c r="A22" s="7" t="s">
        <v>83</v>
      </c>
      <c r="BP22" s="3" t="str">
        <f t="shared" si="0"/>
        <v/>
      </c>
    </row>
    <row r="23" spans="1:68" x14ac:dyDescent="0.25">
      <c r="A23" s="7" t="s">
        <v>84</v>
      </c>
      <c r="BP23" s="3" t="str">
        <f t="shared" si="0"/>
        <v/>
      </c>
    </row>
    <row r="24" spans="1:68" x14ac:dyDescent="0.25">
      <c r="A24" s="7" t="s">
        <v>85</v>
      </c>
      <c r="BP24" s="3" t="str">
        <f t="shared" si="0"/>
        <v/>
      </c>
    </row>
    <row r="25" spans="1:68" x14ac:dyDescent="0.25">
      <c r="A25" s="7" t="s">
        <v>86</v>
      </c>
      <c r="BP25" s="3" t="str">
        <f t="shared" si="0"/>
        <v/>
      </c>
    </row>
    <row r="26" spans="1:68" x14ac:dyDescent="0.25">
      <c r="A26" s="7" t="s">
        <v>87</v>
      </c>
      <c r="BP26" s="3" t="str">
        <f t="shared" si="0"/>
        <v/>
      </c>
    </row>
    <row r="27" spans="1:68" x14ac:dyDescent="0.25">
      <c r="A27" s="7" t="s">
        <v>88</v>
      </c>
      <c r="BP27" s="3" t="str">
        <f t="shared" si="0"/>
        <v/>
      </c>
    </row>
    <row r="28" spans="1:68" x14ac:dyDescent="0.25">
      <c r="A28" s="7" t="s">
        <v>89</v>
      </c>
      <c r="BP28" s="3" t="str">
        <f t="shared" si="0"/>
        <v/>
      </c>
    </row>
    <row r="29" spans="1:68" x14ac:dyDescent="0.25">
      <c r="A29" s="7" t="s">
        <v>90</v>
      </c>
      <c r="BP29" s="3" t="str">
        <f t="shared" si="0"/>
        <v/>
      </c>
    </row>
    <row r="30" spans="1:68" x14ac:dyDescent="0.25">
      <c r="A30" s="7" t="s">
        <v>91</v>
      </c>
      <c r="BP30" s="3" t="str">
        <f t="shared" si="0"/>
        <v/>
      </c>
    </row>
    <row r="31" spans="1:68" x14ac:dyDescent="0.25">
      <c r="A31" s="7" t="s">
        <v>92</v>
      </c>
      <c r="BP31" s="3" t="str">
        <f t="shared" si="0"/>
        <v/>
      </c>
    </row>
    <row r="32" spans="1:68" x14ac:dyDescent="0.25">
      <c r="A32" s="7" t="s">
        <v>93</v>
      </c>
      <c r="BP32" s="3" t="str">
        <f t="shared" si="0"/>
        <v/>
      </c>
    </row>
    <row r="33" spans="1:68" x14ac:dyDescent="0.25">
      <c r="A33" s="7" t="s">
        <v>94</v>
      </c>
      <c r="BP33" s="3" t="str">
        <f t="shared" si="0"/>
        <v/>
      </c>
    </row>
    <row r="34" spans="1:68" x14ac:dyDescent="0.25">
      <c r="A34" s="7" t="s">
        <v>95</v>
      </c>
      <c r="BP34" s="3" t="str">
        <f t="shared" si="0"/>
        <v/>
      </c>
    </row>
  </sheetData>
  <mergeCells count="1">
    <mergeCell ref="B2:Q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2072-AE20-4ADA-8669-D69EA02D9DB5}">
  <sheetPr>
    <tabColor rgb="FF7030A0"/>
  </sheetPr>
  <dimension ref="A1:BN17"/>
  <sheetViews>
    <sheetView workbookViewId="0">
      <selection activeCell="J13" sqref="J13"/>
    </sheetView>
  </sheetViews>
  <sheetFormatPr baseColWidth="10" defaultRowHeight="15" x14ac:dyDescent="0.25"/>
  <sheetData>
    <row r="1" spans="1:66" x14ac:dyDescent="0.25">
      <c r="B1" t="s">
        <v>98</v>
      </c>
      <c r="C1" t="s">
        <v>99</v>
      </c>
    </row>
    <row r="3" spans="1:66" x14ac:dyDescent="0.25">
      <c r="A3" s="2" t="s">
        <v>96</v>
      </c>
      <c r="B3" s="2">
        <f>IFERROR(AVERAGE(Datos!B5:B34),"")</f>
        <v>0.83333333333333337</v>
      </c>
      <c r="C3" s="2">
        <f>IFERROR(AVERAGE(Datos!C5:C34),"")</f>
        <v>0.66666666666666663</v>
      </c>
      <c r="D3" s="2">
        <f>IFERROR(AVERAGE(Datos!D5:D34),"")</f>
        <v>0.75</v>
      </c>
      <c r="E3" s="2">
        <f>IFERROR(AVERAGE(Datos!E5:E34),"")</f>
        <v>0.75</v>
      </c>
      <c r="F3" s="2">
        <f>IFERROR(AVERAGE(Datos!F5:F34),"")</f>
        <v>0.75</v>
      </c>
      <c r="G3" s="2">
        <f>IFERROR(AVERAGE(Datos!G5:G34),"")</f>
        <v>0.66666666666666663</v>
      </c>
      <c r="H3" s="2">
        <f>IFERROR(AVERAGE(Datos!H5:H34),"")</f>
        <v>0.58333333333333337</v>
      </c>
      <c r="I3" s="2">
        <f>IFERROR(AVERAGE(Datos!I5:I34),"")</f>
        <v>0.83333333333333337</v>
      </c>
      <c r="J3" s="2">
        <f>IFERROR(AVERAGE(Datos!J5:J34),"")</f>
        <v>0.66666666666666663</v>
      </c>
      <c r="K3" s="2">
        <f>IFERROR(AVERAGE(Datos!K5:K34),"")</f>
        <v>0.5</v>
      </c>
      <c r="L3" s="2">
        <f>IFERROR(AVERAGE(Datos!L5:L34),"")</f>
        <v>0.75</v>
      </c>
      <c r="M3" s="2">
        <f>IFERROR(AVERAGE(Datos!M5:M34),"")</f>
        <v>0.5</v>
      </c>
      <c r="N3" s="2">
        <f>IFERROR(AVERAGE(Datos!N5:N34),"")</f>
        <v>0.5</v>
      </c>
      <c r="O3" s="2">
        <f>IFERROR(AVERAGE(Datos!O5:O34),"")</f>
        <v>0.5</v>
      </c>
      <c r="P3" s="2">
        <f>IFERROR(AVERAGE(Datos!P5:P34),"")</f>
        <v>0.41666666666666669</v>
      </c>
      <c r="Q3" s="2">
        <f>IFERROR(AVERAGE(Datos!Q5:Q34),"")</f>
        <v>0.58333333333333337</v>
      </c>
      <c r="R3" s="2">
        <f>IFERROR(AVERAGE(Datos!R5:R34),"")</f>
        <v>0.41666666666666669</v>
      </c>
      <c r="S3" s="2">
        <f>IFERROR(AVERAGE(Datos!S5:S34),"")</f>
        <v>0.58333333333333337</v>
      </c>
      <c r="T3" s="2">
        <f>IFERROR(AVERAGE(Datos!T5:T34),"")</f>
        <v>0.5</v>
      </c>
      <c r="U3" s="2">
        <f>IFERROR(AVERAGE(Datos!U5:U34),"")</f>
        <v>0.66666666666666663</v>
      </c>
      <c r="V3" s="2" t="str">
        <f>IFERROR(AVERAGE(Datos!V5:V34),"")</f>
        <v/>
      </c>
      <c r="W3" s="2" t="str">
        <f>IFERROR(AVERAGE(Datos!W5:W34),"")</f>
        <v/>
      </c>
      <c r="X3" s="2" t="str">
        <f>IFERROR(AVERAGE(Datos!X5:X34),"")</f>
        <v/>
      </c>
      <c r="Y3" s="2" t="str">
        <f>IFERROR(AVERAGE(Datos!Y5:Y34),"")</f>
        <v/>
      </c>
      <c r="Z3" s="2" t="str">
        <f>IFERROR(AVERAGE(Datos!Z5:Z34),"")</f>
        <v/>
      </c>
      <c r="AA3" s="2" t="str">
        <f>IFERROR(AVERAGE(Datos!AA5:AA34),"")</f>
        <v/>
      </c>
      <c r="AB3" s="2" t="str">
        <f>IFERROR(AVERAGE(Datos!AB5:AB34),"")</f>
        <v/>
      </c>
      <c r="AC3" s="2" t="str">
        <f>IFERROR(AVERAGE(Datos!AC5:AC34),"")</f>
        <v/>
      </c>
      <c r="AD3" s="2" t="str">
        <f>IFERROR(AVERAGE(Datos!AD5:AD34),"")</f>
        <v/>
      </c>
      <c r="AE3" s="2" t="str">
        <f>IFERROR(AVERAGE(Datos!AE5:AE34),"")</f>
        <v/>
      </c>
      <c r="AF3" s="2" t="str">
        <f>IFERROR(AVERAGE(Datos!AF5:AF34),"")</f>
        <v/>
      </c>
      <c r="AG3" s="2" t="str">
        <f>IFERROR(AVERAGE(Datos!AG5:AG34),"")</f>
        <v/>
      </c>
      <c r="AH3" s="2" t="str">
        <f>IFERROR(AVERAGE(Datos!AH5:AH34),"")</f>
        <v/>
      </c>
      <c r="AI3" s="2" t="str">
        <f>IFERROR(AVERAGE(Datos!AI5:AI34),"")</f>
        <v/>
      </c>
      <c r="AJ3" s="2" t="str">
        <f>IFERROR(AVERAGE(Datos!AJ5:AJ34),"")</f>
        <v/>
      </c>
      <c r="AK3" s="2" t="str">
        <f>IFERROR(AVERAGE(Datos!AK5:AK34),"")</f>
        <v/>
      </c>
      <c r="AL3" s="2" t="str">
        <f>IFERROR(AVERAGE(Datos!AL5:AL34),"")</f>
        <v/>
      </c>
      <c r="AM3" s="2" t="str">
        <f>IFERROR(AVERAGE(Datos!AM5:AM34),"")</f>
        <v/>
      </c>
      <c r="AN3" s="2" t="str">
        <f>IFERROR(AVERAGE(Datos!AN5:AN34),"")</f>
        <v/>
      </c>
      <c r="AO3" s="2" t="str">
        <f>IFERROR(AVERAGE(Datos!AO5:AO34),"")</f>
        <v/>
      </c>
      <c r="AP3" s="2" t="str">
        <f>IFERROR(AVERAGE(Datos!AP5:AP34),"")</f>
        <v/>
      </c>
      <c r="AQ3" s="2" t="str">
        <f>IFERROR(AVERAGE(Datos!AQ5:AQ34),"")</f>
        <v/>
      </c>
      <c r="AR3" s="2" t="str">
        <f>IFERROR(AVERAGE(Datos!AR5:AR34),"")</f>
        <v/>
      </c>
      <c r="AS3" s="2" t="str">
        <f>IFERROR(AVERAGE(Datos!AS5:AS34),"")</f>
        <v/>
      </c>
      <c r="AT3" s="2" t="str">
        <f>IFERROR(AVERAGE(Datos!AT5:AT34),"")</f>
        <v/>
      </c>
      <c r="AU3" s="2" t="str">
        <f>IFERROR(AVERAGE(Datos!AU5:AU34),"")</f>
        <v/>
      </c>
      <c r="AV3" s="2" t="str">
        <f>IFERROR(AVERAGE(Datos!AV5:AV34),"")</f>
        <v/>
      </c>
      <c r="AW3" s="2" t="str">
        <f>IFERROR(AVERAGE(Datos!AW5:AW34),"")</f>
        <v/>
      </c>
      <c r="AX3" s="2" t="str">
        <f>IFERROR(AVERAGE(Datos!AX5:AX34),"")</f>
        <v/>
      </c>
      <c r="AY3" s="2" t="str">
        <f>IFERROR(AVERAGE(Datos!AY5:AY34),"")</f>
        <v/>
      </c>
      <c r="AZ3" s="2" t="str">
        <f>IFERROR(AVERAGE(Datos!AZ5:AZ34),"")</f>
        <v/>
      </c>
      <c r="BA3" s="2" t="str">
        <f>IFERROR(AVERAGE(Datos!BA5:BA34),"")</f>
        <v/>
      </c>
      <c r="BB3" s="2" t="str">
        <f>IFERROR(AVERAGE(Datos!BB5:BB34),"")</f>
        <v/>
      </c>
      <c r="BC3" s="2" t="str">
        <f>IFERROR(AVERAGE(Datos!BC5:BC34),"")</f>
        <v/>
      </c>
      <c r="BD3" s="2" t="str">
        <f>IFERROR(AVERAGE(Datos!BD5:BD34),"")</f>
        <v/>
      </c>
      <c r="BE3" s="2" t="str">
        <f>IFERROR(AVERAGE(Datos!BE5:BE34),"")</f>
        <v/>
      </c>
      <c r="BF3" s="2" t="str">
        <f>IFERROR(AVERAGE(Datos!BF5:BF34),"")</f>
        <v/>
      </c>
      <c r="BG3" s="2" t="str">
        <f>IFERROR(AVERAGE(Datos!BG5:BG34),"")</f>
        <v/>
      </c>
      <c r="BH3" s="2" t="str">
        <f>IFERROR(AVERAGE(Datos!BH5:BH34),"")</f>
        <v/>
      </c>
      <c r="BI3" s="2" t="str">
        <f>IFERROR(AVERAGE(Datos!BI5:BI34),"")</f>
        <v/>
      </c>
      <c r="BJ3" s="2" t="str">
        <f>IFERROR(AVERAGE(Datos!BJ5:BJ34),"")</f>
        <v/>
      </c>
      <c r="BK3" s="2" t="str">
        <f>IFERROR(AVERAGE(Datos!BK5:BK34),"")</f>
        <v/>
      </c>
      <c r="BL3" s="2" t="str">
        <f>IFERROR(AVERAGE(Datos!BL5:BL34),"")</f>
        <v/>
      </c>
      <c r="BM3" s="2" t="str">
        <f>IFERROR(AVERAGE(Datos!BM5:BM34),"")</f>
        <v/>
      </c>
      <c r="BN3" s="2" t="str">
        <f>IFERROR(AVERAGE(Datos!BN5:BN34),"")</f>
        <v/>
      </c>
    </row>
    <row r="4" spans="1:66" x14ac:dyDescent="0.25">
      <c r="A4" s="2" t="s">
        <v>97</v>
      </c>
      <c r="B4" s="2">
        <f>IFERROR(1-B3,"")</f>
        <v>0.16666666666666663</v>
      </c>
      <c r="C4" s="2">
        <f t="shared" ref="C4:BN4" si="0">IFERROR(1-C3,"")</f>
        <v>0.33333333333333337</v>
      </c>
      <c r="D4" s="2">
        <f t="shared" si="0"/>
        <v>0.25</v>
      </c>
      <c r="E4" s="2">
        <f t="shared" si="0"/>
        <v>0.25</v>
      </c>
      <c r="F4" s="2">
        <f t="shared" si="0"/>
        <v>0.25</v>
      </c>
      <c r="G4" s="2">
        <f t="shared" si="0"/>
        <v>0.33333333333333337</v>
      </c>
      <c r="H4" s="2">
        <f t="shared" si="0"/>
        <v>0.41666666666666663</v>
      </c>
      <c r="I4" s="2">
        <f t="shared" si="0"/>
        <v>0.16666666666666663</v>
      </c>
      <c r="J4" s="2">
        <f t="shared" si="0"/>
        <v>0.33333333333333337</v>
      </c>
      <c r="K4" s="2">
        <f t="shared" si="0"/>
        <v>0.5</v>
      </c>
      <c r="L4" s="2">
        <f t="shared" si="0"/>
        <v>0.25</v>
      </c>
      <c r="M4" s="2">
        <f t="shared" si="0"/>
        <v>0.5</v>
      </c>
      <c r="N4" s="2">
        <f t="shared" si="0"/>
        <v>0.5</v>
      </c>
      <c r="O4" s="2">
        <f t="shared" si="0"/>
        <v>0.5</v>
      </c>
      <c r="P4" s="2">
        <f t="shared" si="0"/>
        <v>0.58333333333333326</v>
      </c>
      <c r="Q4" s="2">
        <f t="shared" si="0"/>
        <v>0.41666666666666663</v>
      </c>
      <c r="R4" s="2">
        <f t="shared" si="0"/>
        <v>0.58333333333333326</v>
      </c>
      <c r="S4" s="2">
        <f t="shared" si="0"/>
        <v>0.41666666666666663</v>
      </c>
      <c r="T4" s="2">
        <f t="shared" si="0"/>
        <v>0.5</v>
      </c>
      <c r="U4" s="2">
        <f t="shared" si="0"/>
        <v>0.33333333333333337</v>
      </c>
      <c r="V4" s="2" t="str">
        <f t="shared" si="0"/>
        <v/>
      </c>
      <c r="W4" s="2" t="str">
        <f t="shared" si="0"/>
        <v/>
      </c>
      <c r="X4" s="2" t="str">
        <f t="shared" si="0"/>
        <v/>
      </c>
      <c r="Y4" s="2" t="str">
        <f t="shared" si="0"/>
        <v/>
      </c>
      <c r="Z4" s="2" t="str">
        <f t="shared" si="0"/>
        <v/>
      </c>
      <c r="AA4" s="2" t="str">
        <f t="shared" si="0"/>
        <v/>
      </c>
      <c r="AB4" s="2" t="str">
        <f t="shared" si="0"/>
        <v/>
      </c>
      <c r="AC4" s="2" t="str">
        <f t="shared" si="0"/>
        <v/>
      </c>
      <c r="AD4" s="2" t="str">
        <f t="shared" si="0"/>
        <v/>
      </c>
      <c r="AE4" s="2" t="str">
        <f t="shared" si="0"/>
        <v/>
      </c>
      <c r="AF4" s="2" t="str">
        <f t="shared" si="0"/>
        <v/>
      </c>
      <c r="AG4" s="2" t="str">
        <f t="shared" si="0"/>
        <v/>
      </c>
      <c r="AH4" s="2" t="str">
        <f t="shared" si="0"/>
        <v/>
      </c>
      <c r="AI4" s="2" t="str">
        <f t="shared" si="0"/>
        <v/>
      </c>
      <c r="AJ4" s="2" t="str">
        <f t="shared" si="0"/>
        <v/>
      </c>
      <c r="AK4" s="2" t="str">
        <f t="shared" si="0"/>
        <v/>
      </c>
      <c r="AL4" s="2" t="str">
        <f t="shared" si="0"/>
        <v/>
      </c>
      <c r="AM4" s="2" t="str">
        <f t="shared" si="0"/>
        <v/>
      </c>
      <c r="AN4" s="2" t="str">
        <f t="shared" si="0"/>
        <v/>
      </c>
      <c r="AO4" s="2" t="str">
        <f t="shared" si="0"/>
        <v/>
      </c>
      <c r="AP4" s="2" t="str">
        <f t="shared" si="0"/>
        <v/>
      </c>
      <c r="AQ4" s="2" t="str">
        <f t="shared" si="0"/>
        <v/>
      </c>
      <c r="AR4" s="2" t="str">
        <f t="shared" si="0"/>
        <v/>
      </c>
      <c r="AS4" s="2" t="str">
        <f t="shared" si="0"/>
        <v/>
      </c>
      <c r="AT4" s="2" t="str">
        <f t="shared" si="0"/>
        <v/>
      </c>
      <c r="AU4" s="2" t="str">
        <f t="shared" si="0"/>
        <v/>
      </c>
      <c r="AV4" s="2" t="str">
        <f t="shared" si="0"/>
        <v/>
      </c>
      <c r="AW4" s="2" t="str">
        <f t="shared" si="0"/>
        <v/>
      </c>
      <c r="AX4" s="2" t="str">
        <f t="shared" si="0"/>
        <v/>
      </c>
      <c r="AY4" s="2" t="str">
        <f t="shared" si="0"/>
        <v/>
      </c>
      <c r="AZ4" s="2" t="str">
        <f t="shared" si="0"/>
        <v/>
      </c>
      <c r="BA4" s="2" t="str">
        <f t="shared" si="0"/>
        <v/>
      </c>
      <c r="BB4" s="2" t="str">
        <f t="shared" si="0"/>
        <v/>
      </c>
      <c r="BC4" s="2" t="str">
        <f t="shared" si="0"/>
        <v/>
      </c>
      <c r="BD4" s="2" t="str">
        <f t="shared" si="0"/>
        <v/>
      </c>
      <c r="BE4" s="2" t="str">
        <f t="shared" si="0"/>
        <v/>
      </c>
      <c r="BF4" s="2" t="str">
        <f t="shared" si="0"/>
        <v/>
      </c>
      <c r="BG4" s="2" t="str">
        <f t="shared" si="0"/>
        <v/>
      </c>
      <c r="BH4" s="2" t="str">
        <f t="shared" si="0"/>
        <v/>
      </c>
      <c r="BI4" s="2" t="str">
        <f t="shared" si="0"/>
        <v/>
      </c>
      <c r="BJ4" s="2" t="str">
        <f t="shared" si="0"/>
        <v/>
      </c>
      <c r="BK4" s="2" t="str">
        <f t="shared" si="0"/>
        <v/>
      </c>
      <c r="BL4" s="2" t="str">
        <f t="shared" si="0"/>
        <v/>
      </c>
      <c r="BM4" s="2" t="str">
        <f t="shared" si="0"/>
        <v/>
      </c>
      <c r="BN4" s="2" t="str">
        <f t="shared" si="0"/>
        <v/>
      </c>
    </row>
    <row r="5" spans="1:66" x14ac:dyDescent="0.25">
      <c r="A5" s="3" t="s">
        <v>100</v>
      </c>
      <c r="B5" s="3">
        <f>IFERROR(B3*B4,"")</f>
        <v>0.13888888888888887</v>
      </c>
      <c r="C5" s="3">
        <f t="shared" ref="C5:BN5" si="1">IFERROR(C3*C4,"")</f>
        <v>0.22222222222222224</v>
      </c>
      <c r="D5" s="3">
        <f t="shared" si="1"/>
        <v>0.1875</v>
      </c>
      <c r="E5" s="3">
        <f t="shared" si="1"/>
        <v>0.1875</v>
      </c>
      <c r="F5" s="3">
        <f t="shared" si="1"/>
        <v>0.1875</v>
      </c>
      <c r="G5" s="3">
        <f t="shared" si="1"/>
        <v>0.22222222222222224</v>
      </c>
      <c r="H5" s="3">
        <f t="shared" si="1"/>
        <v>0.24305555555555555</v>
      </c>
      <c r="I5" s="3">
        <f t="shared" si="1"/>
        <v>0.13888888888888887</v>
      </c>
      <c r="J5" s="3">
        <f t="shared" si="1"/>
        <v>0.22222222222222224</v>
      </c>
      <c r="K5" s="3">
        <f t="shared" si="1"/>
        <v>0.25</v>
      </c>
      <c r="L5" s="3">
        <f t="shared" si="1"/>
        <v>0.1875</v>
      </c>
      <c r="M5" s="3">
        <f t="shared" si="1"/>
        <v>0.25</v>
      </c>
      <c r="N5" s="3">
        <f t="shared" si="1"/>
        <v>0.25</v>
      </c>
      <c r="O5" s="3">
        <f t="shared" si="1"/>
        <v>0.25</v>
      </c>
      <c r="P5" s="3">
        <f t="shared" si="1"/>
        <v>0.24305555555555552</v>
      </c>
      <c r="Q5" s="3">
        <f t="shared" si="1"/>
        <v>0.24305555555555555</v>
      </c>
      <c r="R5" s="3">
        <f t="shared" si="1"/>
        <v>0.24305555555555552</v>
      </c>
      <c r="S5" s="3">
        <f t="shared" si="1"/>
        <v>0.24305555555555555</v>
      </c>
      <c r="T5" s="3">
        <f t="shared" si="1"/>
        <v>0.25</v>
      </c>
      <c r="U5" s="3">
        <f t="shared" si="1"/>
        <v>0.22222222222222224</v>
      </c>
      <c r="V5" s="3" t="str">
        <f t="shared" si="1"/>
        <v/>
      </c>
      <c r="W5" s="3" t="str">
        <f t="shared" si="1"/>
        <v/>
      </c>
      <c r="X5" s="3" t="str">
        <f t="shared" si="1"/>
        <v/>
      </c>
      <c r="Y5" s="3" t="str">
        <f t="shared" si="1"/>
        <v/>
      </c>
      <c r="Z5" s="3" t="str">
        <f t="shared" si="1"/>
        <v/>
      </c>
      <c r="AA5" s="3" t="str">
        <f t="shared" si="1"/>
        <v/>
      </c>
      <c r="AB5" s="3" t="str">
        <f t="shared" si="1"/>
        <v/>
      </c>
      <c r="AC5" s="3" t="str">
        <f t="shared" si="1"/>
        <v/>
      </c>
      <c r="AD5" s="3" t="str">
        <f t="shared" si="1"/>
        <v/>
      </c>
      <c r="AE5" s="3" t="str">
        <f t="shared" si="1"/>
        <v/>
      </c>
      <c r="AF5" s="3" t="str">
        <f t="shared" si="1"/>
        <v/>
      </c>
      <c r="AG5" s="3" t="str">
        <f t="shared" si="1"/>
        <v/>
      </c>
      <c r="AH5" s="3" t="str">
        <f t="shared" si="1"/>
        <v/>
      </c>
      <c r="AI5" s="3" t="str">
        <f t="shared" si="1"/>
        <v/>
      </c>
      <c r="AJ5" s="3" t="str">
        <f t="shared" si="1"/>
        <v/>
      </c>
      <c r="AK5" s="3" t="str">
        <f t="shared" si="1"/>
        <v/>
      </c>
      <c r="AL5" s="3" t="str">
        <f t="shared" si="1"/>
        <v/>
      </c>
      <c r="AM5" s="3" t="str">
        <f t="shared" si="1"/>
        <v/>
      </c>
      <c r="AN5" s="3" t="str">
        <f t="shared" si="1"/>
        <v/>
      </c>
      <c r="AO5" s="3" t="str">
        <f t="shared" si="1"/>
        <v/>
      </c>
      <c r="AP5" s="3" t="str">
        <f t="shared" si="1"/>
        <v/>
      </c>
      <c r="AQ5" s="3" t="str">
        <f t="shared" si="1"/>
        <v/>
      </c>
      <c r="AR5" s="3" t="str">
        <f t="shared" si="1"/>
        <v/>
      </c>
      <c r="AS5" s="3" t="str">
        <f t="shared" si="1"/>
        <v/>
      </c>
      <c r="AT5" s="3" t="str">
        <f t="shared" si="1"/>
        <v/>
      </c>
      <c r="AU5" s="3" t="str">
        <f t="shared" si="1"/>
        <v/>
      </c>
      <c r="AV5" s="3" t="str">
        <f t="shared" si="1"/>
        <v/>
      </c>
      <c r="AW5" s="3" t="str">
        <f t="shared" si="1"/>
        <v/>
      </c>
      <c r="AX5" s="3" t="str">
        <f t="shared" si="1"/>
        <v/>
      </c>
      <c r="AY5" s="3" t="str">
        <f t="shared" si="1"/>
        <v/>
      </c>
      <c r="AZ5" s="3" t="str">
        <f t="shared" si="1"/>
        <v/>
      </c>
      <c r="BA5" s="3" t="str">
        <f t="shared" si="1"/>
        <v/>
      </c>
      <c r="BB5" s="3" t="str">
        <f t="shared" si="1"/>
        <v/>
      </c>
      <c r="BC5" s="3" t="str">
        <f t="shared" si="1"/>
        <v/>
      </c>
      <c r="BD5" s="3" t="str">
        <f t="shared" si="1"/>
        <v/>
      </c>
      <c r="BE5" s="3" t="str">
        <f t="shared" si="1"/>
        <v/>
      </c>
      <c r="BF5" s="3" t="str">
        <f t="shared" si="1"/>
        <v/>
      </c>
      <c r="BG5" s="3" t="str">
        <f t="shared" si="1"/>
        <v/>
      </c>
      <c r="BH5" s="3" t="str">
        <f t="shared" si="1"/>
        <v/>
      </c>
      <c r="BI5" s="3" t="str">
        <f t="shared" si="1"/>
        <v/>
      </c>
      <c r="BJ5" s="3" t="str">
        <f t="shared" si="1"/>
        <v/>
      </c>
      <c r="BK5" s="3" t="str">
        <f t="shared" si="1"/>
        <v/>
      </c>
      <c r="BL5" s="3" t="str">
        <f t="shared" si="1"/>
        <v/>
      </c>
      <c r="BM5" s="3" t="str">
        <f t="shared" si="1"/>
        <v/>
      </c>
      <c r="BN5" s="3" t="str">
        <f t="shared" si="1"/>
        <v/>
      </c>
    </row>
    <row r="7" spans="1:66" x14ac:dyDescent="0.25">
      <c r="A7" s="5" t="s">
        <v>102</v>
      </c>
      <c r="B7" s="5">
        <f>_xlfn.VAR.S(Datos!BP5:BP34)</f>
        <v>27.537878787878796</v>
      </c>
      <c r="D7" t="s">
        <v>105</v>
      </c>
      <c r="E7">
        <f>SUM(B5:BN5)</f>
        <v>4.3819444444444438</v>
      </c>
    </row>
    <row r="8" spans="1:66" x14ac:dyDescent="0.25">
      <c r="A8" t="s">
        <v>104</v>
      </c>
    </row>
    <row r="9" spans="1:66" x14ac:dyDescent="0.25">
      <c r="A9" s="6" t="s">
        <v>103</v>
      </c>
      <c r="B9" s="6">
        <f>COUNT(Datos!B5:BN5)</f>
        <v>20</v>
      </c>
    </row>
    <row r="11" spans="1:66" x14ac:dyDescent="0.25">
      <c r="A11" s="7"/>
      <c r="B11" s="7"/>
      <c r="C11" s="9"/>
      <c r="D11" s="7"/>
      <c r="E11" s="7"/>
    </row>
    <row r="12" spans="1:66" ht="23.25" x14ac:dyDescent="0.35">
      <c r="A12" s="9"/>
      <c r="B12" s="9" t="s">
        <v>106</v>
      </c>
      <c r="C12" s="8">
        <f>((B9/(B9-1)))*((B7-E7)/B7)</f>
        <v>0.88513236323270361</v>
      </c>
      <c r="D12" s="8"/>
      <c r="E12" s="8"/>
    </row>
    <row r="13" spans="1:66" x14ac:dyDescent="0.25">
      <c r="A13" s="7"/>
      <c r="B13" s="7"/>
      <c r="C13" s="9"/>
      <c r="D13" s="7"/>
      <c r="E13" s="7"/>
    </row>
    <row r="14" spans="1:66" x14ac:dyDescent="0.25">
      <c r="G14" s="10"/>
      <c r="H14" s="10"/>
      <c r="I14" s="10"/>
    </row>
    <row r="15" spans="1:66" x14ac:dyDescent="0.25">
      <c r="G15" s="10"/>
      <c r="H15" s="10"/>
      <c r="I15" s="10"/>
    </row>
    <row r="16" spans="1:66" x14ac:dyDescent="0.25">
      <c r="G16" s="10"/>
      <c r="H16" s="10"/>
      <c r="I16" s="10"/>
    </row>
    <row r="17" spans="7:9" x14ac:dyDescent="0.25">
      <c r="G17" s="10"/>
      <c r="H17" s="10"/>
      <c r="I17" s="10"/>
    </row>
  </sheetData>
  <mergeCells count="1"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Respuetas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Enrique Buendia</dc:creator>
  <cp:lastModifiedBy>Dr. Enrique Buendia</cp:lastModifiedBy>
  <dcterms:created xsi:type="dcterms:W3CDTF">2023-03-09T19:31:26Z</dcterms:created>
  <dcterms:modified xsi:type="dcterms:W3CDTF">2023-03-09T20:24:35Z</dcterms:modified>
</cp:coreProperties>
</file>